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zaopatrzenie\wspolny\sprawy\Leki\2024\dok\"/>
    </mc:Choice>
  </mc:AlternateContent>
  <bookViews>
    <workbookView xWindow="0" yWindow="0" windowWidth="14925" windowHeight="9450"/>
  </bookViews>
  <sheets>
    <sheet name="ZADANIA" sheetId="1" r:id="rId1"/>
  </sheets>
  <definedNames>
    <definedName name="_xlnm.Print_Area" localSheetId="0">ZADANIA!$A$1:$K$1533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15" i="1" l="1"/>
  <c r="I1015" i="1" s="1"/>
  <c r="H1015" i="1"/>
  <c r="G1135" i="1"/>
  <c r="I1135" i="1" s="1"/>
  <c r="H1135" i="1"/>
  <c r="G1136" i="1"/>
  <c r="I1136" i="1" s="1"/>
  <c r="H1136" i="1"/>
  <c r="G1137" i="1"/>
  <c r="I1137" i="1" s="1"/>
  <c r="H1137" i="1"/>
  <c r="G1138" i="1"/>
  <c r="I1138" i="1" s="1"/>
  <c r="H1138" i="1"/>
  <c r="G1139" i="1"/>
  <c r="I1139" i="1" s="1"/>
  <c r="H1139" i="1"/>
  <c r="G1140" i="1"/>
  <c r="I1140" i="1" s="1"/>
  <c r="H1140" i="1"/>
  <c r="G1141" i="1"/>
  <c r="I1141" i="1" s="1"/>
  <c r="H1141" i="1"/>
  <c r="G1142" i="1"/>
  <c r="I1142" i="1" s="1"/>
  <c r="H1142" i="1"/>
  <c r="G1143" i="1"/>
  <c r="I1143" i="1" s="1"/>
  <c r="H1143" i="1"/>
  <c r="G1144" i="1"/>
  <c r="I1144" i="1" s="1"/>
  <c r="H1144" i="1"/>
  <c r="G1145" i="1"/>
  <c r="I1145" i="1" s="1"/>
  <c r="H1145" i="1"/>
  <c r="G1146" i="1"/>
  <c r="I1146" i="1" s="1"/>
  <c r="H1146" i="1"/>
  <c r="G1147" i="1"/>
  <c r="I1147" i="1" s="1"/>
  <c r="H1147" i="1"/>
  <c r="G1148" i="1"/>
  <c r="I1148" i="1" s="1"/>
  <c r="H1148" i="1"/>
  <c r="G1149" i="1"/>
  <c r="I1149" i="1" s="1"/>
  <c r="H1149" i="1"/>
  <c r="G1150" i="1"/>
  <c r="I1150" i="1" s="1"/>
  <c r="H1150" i="1"/>
  <c r="G1151" i="1"/>
  <c r="I1151" i="1" s="1"/>
  <c r="H1151" i="1"/>
  <c r="G1152" i="1"/>
  <c r="I1152" i="1" s="1"/>
  <c r="H1152" i="1"/>
  <c r="G1153" i="1"/>
  <c r="I1153" i="1" s="1"/>
  <c r="H1153" i="1"/>
  <c r="G1154" i="1"/>
  <c r="I1154" i="1" s="1"/>
  <c r="H1154" i="1"/>
  <c r="G1155" i="1"/>
  <c r="I1155" i="1" s="1"/>
  <c r="H1155" i="1"/>
  <c r="G1156" i="1"/>
  <c r="I1156" i="1" s="1"/>
  <c r="H1156" i="1"/>
  <c r="G1157" i="1"/>
  <c r="I1157" i="1" s="1"/>
  <c r="H1157" i="1"/>
  <c r="G1158" i="1"/>
  <c r="I1158" i="1" s="1"/>
  <c r="H1158" i="1"/>
  <c r="G1159" i="1"/>
  <c r="I1159" i="1" s="1"/>
  <c r="H1159" i="1"/>
  <c r="G1160" i="1"/>
  <c r="I1160" i="1" s="1"/>
  <c r="H1160" i="1"/>
  <c r="G1161" i="1"/>
  <c r="I1161" i="1" s="1"/>
  <c r="H1161" i="1"/>
  <c r="G1162" i="1"/>
  <c r="I1162" i="1" s="1"/>
  <c r="H1162" i="1"/>
  <c r="G1163" i="1"/>
  <c r="I1163" i="1" s="1"/>
  <c r="H1163" i="1"/>
  <c r="G1164" i="1"/>
  <c r="I1164" i="1" s="1"/>
  <c r="H1164" i="1"/>
  <c r="G1165" i="1"/>
  <c r="I1165" i="1" s="1"/>
  <c r="H1165" i="1"/>
  <c r="G1166" i="1"/>
  <c r="I1166" i="1" s="1"/>
  <c r="H1166" i="1"/>
  <c r="G1167" i="1"/>
  <c r="I1167" i="1" s="1"/>
  <c r="H1167" i="1"/>
  <c r="G1168" i="1"/>
  <c r="I1168" i="1" s="1"/>
  <c r="H1168" i="1"/>
  <c r="G1169" i="1"/>
  <c r="I1169" i="1" s="1"/>
  <c r="H1169" i="1"/>
  <c r="G1170" i="1"/>
  <c r="I1170" i="1" s="1"/>
  <c r="H1170" i="1"/>
  <c r="G1171" i="1"/>
  <c r="I1171" i="1" s="1"/>
  <c r="H1171" i="1"/>
  <c r="G1172" i="1"/>
  <c r="I1172" i="1" s="1"/>
  <c r="H1172" i="1"/>
  <c r="G1173" i="1"/>
  <c r="I1173" i="1" s="1"/>
  <c r="H1173" i="1"/>
  <c r="G1174" i="1"/>
  <c r="I1174" i="1" s="1"/>
  <c r="H1174" i="1"/>
  <c r="G1175" i="1"/>
  <c r="I1175" i="1" s="1"/>
  <c r="H1175" i="1"/>
  <c r="G1176" i="1"/>
  <c r="I1176" i="1" s="1"/>
  <c r="H1176" i="1"/>
  <c r="G1177" i="1"/>
  <c r="I1177" i="1" s="1"/>
  <c r="H1177" i="1"/>
  <c r="G1178" i="1"/>
  <c r="I1178" i="1" s="1"/>
  <c r="H1178" i="1"/>
  <c r="G1179" i="1"/>
  <c r="I1179" i="1" s="1"/>
  <c r="H1179" i="1"/>
  <c r="G1180" i="1"/>
  <c r="I1180" i="1" s="1"/>
  <c r="H1180" i="1"/>
  <c r="G1181" i="1"/>
  <c r="I1181" i="1" s="1"/>
  <c r="H1181" i="1"/>
  <c r="G1182" i="1"/>
  <c r="I1182" i="1" s="1"/>
  <c r="H1182" i="1"/>
  <c r="G1183" i="1"/>
  <c r="I1183" i="1" s="1"/>
  <c r="H1183" i="1"/>
  <c r="G1184" i="1"/>
  <c r="I1184" i="1" s="1"/>
  <c r="H1184" i="1"/>
  <c r="G1185" i="1"/>
  <c r="I1185" i="1" s="1"/>
  <c r="H1185" i="1"/>
  <c r="G1186" i="1"/>
  <c r="I1186" i="1" s="1"/>
  <c r="H1186" i="1"/>
  <c r="G1187" i="1"/>
  <c r="I1187" i="1" s="1"/>
  <c r="H1187" i="1"/>
  <c r="G1188" i="1"/>
  <c r="I1188" i="1" s="1"/>
  <c r="H1188" i="1"/>
  <c r="G790" i="1"/>
  <c r="I790" i="1" s="1"/>
  <c r="H790" i="1"/>
  <c r="G791" i="1"/>
  <c r="I791" i="1" s="1"/>
  <c r="H791" i="1"/>
  <c r="G792" i="1"/>
  <c r="I792" i="1" s="1"/>
  <c r="H792" i="1"/>
  <c r="G793" i="1"/>
  <c r="I793" i="1" s="1"/>
  <c r="H793" i="1"/>
  <c r="G794" i="1"/>
  <c r="I794" i="1" s="1"/>
  <c r="H794" i="1"/>
  <c r="G795" i="1"/>
  <c r="I795" i="1" s="1"/>
  <c r="H795" i="1"/>
  <c r="G796" i="1"/>
  <c r="I796" i="1" s="1"/>
  <c r="H796" i="1"/>
  <c r="G797" i="1"/>
  <c r="I797" i="1" s="1"/>
  <c r="H797" i="1"/>
  <c r="G798" i="1"/>
  <c r="I798" i="1" s="1"/>
  <c r="H798" i="1"/>
  <c r="G799" i="1"/>
  <c r="I799" i="1" s="1"/>
  <c r="H799" i="1"/>
  <c r="G800" i="1"/>
  <c r="I800" i="1" s="1"/>
  <c r="H800" i="1"/>
  <c r="G801" i="1"/>
  <c r="I801" i="1" s="1"/>
  <c r="H801" i="1"/>
  <c r="G802" i="1"/>
  <c r="I802" i="1" s="1"/>
  <c r="H802" i="1"/>
  <c r="G803" i="1"/>
  <c r="I803" i="1" s="1"/>
  <c r="H803" i="1"/>
  <c r="G804" i="1"/>
  <c r="I804" i="1" s="1"/>
  <c r="H804" i="1"/>
  <c r="G805" i="1"/>
  <c r="I805" i="1" s="1"/>
  <c r="H805" i="1"/>
  <c r="G806" i="1"/>
  <c r="I806" i="1" s="1"/>
  <c r="H806" i="1"/>
  <c r="G807" i="1"/>
  <c r="I807" i="1" s="1"/>
  <c r="H807" i="1"/>
  <c r="G808" i="1"/>
  <c r="I808" i="1" s="1"/>
  <c r="H808" i="1"/>
  <c r="G809" i="1"/>
  <c r="I809" i="1" s="1"/>
  <c r="H809" i="1"/>
  <c r="G810" i="1"/>
  <c r="I810" i="1" s="1"/>
  <c r="H810" i="1"/>
  <c r="G811" i="1"/>
  <c r="I811" i="1" s="1"/>
  <c r="H811" i="1"/>
  <c r="G812" i="1"/>
  <c r="I812" i="1" s="1"/>
  <c r="H812" i="1"/>
  <c r="G813" i="1"/>
  <c r="I813" i="1" s="1"/>
  <c r="H813" i="1"/>
  <c r="G814" i="1"/>
  <c r="I814" i="1" s="1"/>
  <c r="H814" i="1"/>
  <c r="G815" i="1"/>
  <c r="I815" i="1" s="1"/>
  <c r="H815" i="1"/>
  <c r="G816" i="1"/>
  <c r="I816" i="1" s="1"/>
  <c r="H816" i="1"/>
  <c r="G817" i="1"/>
  <c r="I817" i="1" s="1"/>
  <c r="H817" i="1"/>
  <c r="G818" i="1"/>
  <c r="I818" i="1" s="1"/>
  <c r="H818" i="1"/>
  <c r="G819" i="1"/>
  <c r="I819" i="1" s="1"/>
  <c r="H819" i="1"/>
  <c r="G820" i="1"/>
  <c r="I820" i="1" s="1"/>
  <c r="H820" i="1"/>
  <c r="G821" i="1"/>
  <c r="I821" i="1" s="1"/>
  <c r="H821" i="1"/>
  <c r="G822" i="1"/>
  <c r="I822" i="1" s="1"/>
  <c r="H822" i="1"/>
  <c r="G823" i="1"/>
  <c r="I823" i="1" s="1"/>
  <c r="H823" i="1"/>
  <c r="G824" i="1"/>
  <c r="I824" i="1" s="1"/>
  <c r="H824" i="1"/>
  <c r="G825" i="1"/>
  <c r="I825" i="1" s="1"/>
  <c r="H825" i="1"/>
  <c r="G826" i="1"/>
  <c r="I826" i="1" s="1"/>
  <c r="H826" i="1"/>
  <c r="G827" i="1"/>
  <c r="I827" i="1" s="1"/>
  <c r="H827" i="1"/>
  <c r="G828" i="1"/>
  <c r="I828" i="1" s="1"/>
  <c r="H828" i="1"/>
  <c r="G829" i="1"/>
  <c r="I829" i="1" s="1"/>
  <c r="H829" i="1"/>
  <c r="G830" i="1"/>
  <c r="I830" i="1" s="1"/>
  <c r="H830" i="1"/>
  <c r="G831" i="1"/>
  <c r="I831" i="1" s="1"/>
  <c r="H831" i="1"/>
  <c r="G832" i="1"/>
  <c r="I832" i="1" s="1"/>
  <c r="H832" i="1"/>
  <c r="G833" i="1"/>
  <c r="I833" i="1" s="1"/>
  <c r="H833" i="1"/>
  <c r="G834" i="1"/>
  <c r="I834" i="1" s="1"/>
  <c r="H834" i="1"/>
  <c r="G835" i="1"/>
  <c r="I835" i="1" s="1"/>
  <c r="H835" i="1"/>
  <c r="G836" i="1"/>
  <c r="I836" i="1" s="1"/>
  <c r="H836" i="1"/>
  <c r="G837" i="1"/>
  <c r="I837" i="1" s="1"/>
  <c r="H837" i="1"/>
  <c r="G838" i="1"/>
  <c r="I838" i="1" s="1"/>
  <c r="H838" i="1"/>
  <c r="G839" i="1"/>
  <c r="I839" i="1" s="1"/>
  <c r="H839" i="1"/>
  <c r="G840" i="1"/>
  <c r="I840" i="1" s="1"/>
  <c r="H840" i="1"/>
  <c r="G841" i="1"/>
  <c r="I841" i="1" s="1"/>
  <c r="H841" i="1"/>
  <c r="G842" i="1"/>
  <c r="I842" i="1" s="1"/>
  <c r="H842" i="1"/>
  <c r="G843" i="1"/>
  <c r="I843" i="1" s="1"/>
  <c r="H843" i="1"/>
  <c r="G844" i="1"/>
  <c r="I844" i="1" s="1"/>
  <c r="H844" i="1"/>
  <c r="G845" i="1"/>
  <c r="I845" i="1" s="1"/>
  <c r="H845" i="1"/>
  <c r="G846" i="1"/>
  <c r="I846" i="1" s="1"/>
  <c r="H846" i="1"/>
  <c r="G847" i="1"/>
  <c r="I847" i="1" s="1"/>
  <c r="H847" i="1"/>
  <c r="G848" i="1"/>
  <c r="I848" i="1" s="1"/>
  <c r="H848" i="1"/>
  <c r="G849" i="1"/>
  <c r="I849" i="1" s="1"/>
  <c r="H849" i="1"/>
  <c r="G850" i="1"/>
  <c r="I850" i="1" s="1"/>
  <c r="H850" i="1"/>
  <c r="G851" i="1"/>
  <c r="I851" i="1" s="1"/>
  <c r="H851" i="1"/>
  <c r="G852" i="1"/>
  <c r="I852" i="1" s="1"/>
  <c r="H852" i="1"/>
  <c r="G853" i="1"/>
  <c r="I853" i="1" s="1"/>
  <c r="H853" i="1"/>
  <c r="G854" i="1"/>
  <c r="I854" i="1" s="1"/>
  <c r="H854" i="1"/>
  <c r="G855" i="1"/>
  <c r="I855" i="1" s="1"/>
  <c r="H855" i="1"/>
  <c r="G856" i="1"/>
  <c r="I856" i="1" s="1"/>
  <c r="H856" i="1"/>
  <c r="G857" i="1"/>
  <c r="I857" i="1" s="1"/>
  <c r="H857" i="1"/>
  <c r="G858" i="1"/>
  <c r="I858" i="1" s="1"/>
  <c r="H858" i="1"/>
  <c r="G859" i="1"/>
  <c r="I859" i="1" s="1"/>
  <c r="H859" i="1"/>
  <c r="G860" i="1"/>
  <c r="I860" i="1" s="1"/>
  <c r="H860" i="1"/>
  <c r="G861" i="1"/>
  <c r="I861" i="1" s="1"/>
  <c r="H861" i="1"/>
  <c r="G862" i="1"/>
  <c r="I862" i="1" s="1"/>
  <c r="H862" i="1"/>
  <c r="G863" i="1"/>
  <c r="I863" i="1" s="1"/>
  <c r="H863" i="1"/>
  <c r="G864" i="1"/>
  <c r="I864" i="1" s="1"/>
  <c r="H864" i="1"/>
  <c r="G865" i="1"/>
  <c r="I865" i="1" s="1"/>
  <c r="H865" i="1"/>
  <c r="G866" i="1"/>
  <c r="I866" i="1" s="1"/>
  <c r="H866" i="1"/>
  <c r="G867" i="1"/>
  <c r="I867" i="1" s="1"/>
  <c r="H867" i="1"/>
  <c r="G868" i="1"/>
  <c r="I868" i="1" s="1"/>
  <c r="H868" i="1"/>
  <c r="G869" i="1"/>
  <c r="I869" i="1" s="1"/>
  <c r="H869" i="1"/>
  <c r="G870" i="1"/>
  <c r="I870" i="1" s="1"/>
  <c r="H870" i="1"/>
  <c r="G871" i="1"/>
  <c r="I871" i="1" s="1"/>
  <c r="H871" i="1"/>
  <c r="G872" i="1"/>
  <c r="I872" i="1" s="1"/>
  <c r="H872" i="1"/>
  <c r="G873" i="1"/>
  <c r="I873" i="1" s="1"/>
  <c r="H873" i="1"/>
  <c r="G874" i="1"/>
  <c r="I874" i="1" s="1"/>
  <c r="H874" i="1"/>
  <c r="G875" i="1"/>
  <c r="I875" i="1" s="1"/>
  <c r="H875" i="1"/>
  <c r="G876" i="1"/>
  <c r="I876" i="1" s="1"/>
  <c r="H876" i="1"/>
  <c r="G877" i="1"/>
  <c r="I877" i="1" s="1"/>
  <c r="H877" i="1"/>
  <c r="G878" i="1"/>
  <c r="I878" i="1" s="1"/>
  <c r="H878" i="1"/>
  <c r="G879" i="1"/>
  <c r="I879" i="1" s="1"/>
  <c r="H879" i="1"/>
  <c r="G880" i="1"/>
  <c r="I880" i="1" s="1"/>
  <c r="H880" i="1"/>
  <c r="G881" i="1"/>
  <c r="I881" i="1" s="1"/>
  <c r="H881" i="1"/>
  <c r="G882" i="1"/>
  <c r="I882" i="1" s="1"/>
  <c r="H882" i="1"/>
  <c r="G883" i="1"/>
  <c r="I883" i="1" s="1"/>
  <c r="H883" i="1"/>
  <c r="G884" i="1"/>
  <c r="I884" i="1" s="1"/>
  <c r="H884" i="1"/>
  <c r="G885" i="1"/>
  <c r="I885" i="1" s="1"/>
  <c r="H885" i="1"/>
  <c r="G886" i="1"/>
  <c r="I886" i="1" s="1"/>
  <c r="H886" i="1"/>
  <c r="G887" i="1"/>
  <c r="I887" i="1" s="1"/>
  <c r="H887" i="1"/>
  <c r="G888" i="1"/>
  <c r="I888" i="1" s="1"/>
  <c r="H888" i="1"/>
  <c r="G889" i="1"/>
  <c r="I889" i="1" s="1"/>
  <c r="H889" i="1"/>
  <c r="G890" i="1"/>
  <c r="I890" i="1" s="1"/>
  <c r="H890" i="1"/>
  <c r="G891" i="1"/>
  <c r="I891" i="1" s="1"/>
  <c r="H891" i="1"/>
  <c r="G892" i="1"/>
  <c r="I892" i="1" s="1"/>
  <c r="H892" i="1"/>
  <c r="G893" i="1"/>
  <c r="I893" i="1" s="1"/>
  <c r="H893" i="1"/>
  <c r="G894" i="1"/>
  <c r="I894" i="1" s="1"/>
  <c r="H894" i="1"/>
  <c r="G895" i="1"/>
  <c r="I895" i="1" s="1"/>
  <c r="H895" i="1"/>
  <c r="G896" i="1"/>
  <c r="I896" i="1" s="1"/>
  <c r="H896" i="1"/>
  <c r="G897" i="1"/>
  <c r="I897" i="1" s="1"/>
  <c r="H897" i="1"/>
  <c r="G898" i="1"/>
  <c r="I898" i="1" s="1"/>
  <c r="H898" i="1"/>
  <c r="G899" i="1"/>
  <c r="I899" i="1" s="1"/>
  <c r="H899" i="1"/>
  <c r="G900" i="1"/>
  <c r="I900" i="1" s="1"/>
  <c r="H900" i="1"/>
  <c r="G901" i="1"/>
  <c r="I901" i="1" s="1"/>
  <c r="H901" i="1"/>
  <c r="G902" i="1"/>
  <c r="I902" i="1" s="1"/>
  <c r="H902" i="1"/>
  <c r="G903" i="1"/>
  <c r="I903" i="1" s="1"/>
  <c r="H903" i="1"/>
  <c r="G904" i="1"/>
  <c r="I904" i="1" s="1"/>
  <c r="H904" i="1"/>
  <c r="G905" i="1"/>
  <c r="I905" i="1" s="1"/>
  <c r="H905" i="1"/>
  <c r="G906" i="1"/>
  <c r="I906" i="1" s="1"/>
  <c r="H906" i="1"/>
  <c r="G907" i="1"/>
  <c r="I907" i="1" s="1"/>
  <c r="H907" i="1"/>
  <c r="G908" i="1"/>
  <c r="I908" i="1" s="1"/>
  <c r="H908" i="1"/>
  <c r="G909" i="1"/>
  <c r="I909" i="1" s="1"/>
  <c r="H909" i="1"/>
  <c r="G910" i="1"/>
  <c r="I910" i="1" s="1"/>
  <c r="H910" i="1"/>
  <c r="G911" i="1"/>
  <c r="I911" i="1" s="1"/>
  <c r="H911" i="1"/>
  <c r="G912" i="1"/>
  <c r="I912" i="1" s="1"/>
  <c r="H912" i="1"/>
  <c r="G913" i="1"/>
  <c r="I913" i="1" s="1"/>
  <c r="H913" i="1"/>
  <c r="G914" i="1"/>
  <c r="I914" i="1" s="1"/>
  <c r="H914" i="1"/>
  <c r="G915" i="1"/>
  <c r="I915" i="1" s="1"/>
  <c r="H915" i="1"/>
  <c r="G916" i="1"/>
  <c r="I916" i="1" s="1"/>
  <c r="H916" i="1"/>
  <c r="G917" i="1"/>
  <c r="I917" i="1" s="1"/>
  <c r="H917" i="1"/>
  <c r="G918" i="1"/>
  <c r="I918" i="1" s="1"/>
  <c r="H918" i="1"/>
  <c r="G919" i="1"/>
  <c r="I919" i="1" s="1"/>
  <c r="H919" i="1"/>
  <c r="G920" i="1"/>
  <c r="I920" i="1" s="1"/>
  <c r="H920" i="1"/>
  <c r="G921" i="1"/>
  <c r="I921" i="1" s="1"/>
  <c r="H921" i="1"/>
  <c r="G922" i="1"/>
  <c r="I922" i="1" s="1"/>
  <c r="H922" i="1"/>
  <c r="G923" i="1"/>
  <c r="I923" i="1" s="1"/>
  <c r="H923" i="1"/>
  <c r="G924" i="1"/>
  <c r="I924" i="1" s="1"/>
  <c r="H924" i="1"/>
  <c r="G925" i="1"/>
  <c r="I925" i="1" s="1"/>
  <c r="H925" i="1"/>
  <c r="G926" i="1"/>
  <c r="I926" i="1" s="1"/>
  <c r="H926" i="1"/>
  <c r="G927" i="1"/>
  <c r="I927" i="1" s="1"/>
  <c r="H927" i="1"/>
  <c r="G928" i="1"/>
  <c r="I928" i="1" s="1"/>
  <c r="H928" i="1"/>
  <c r="G929" i="1"/>
  <c r="I929" i="1" s="1"/>
  <c r="H929" i="1"/>
  <c r="G930" i="1"/>
  <c r="I930" i="1" s="1"/>
  <c r="H930" i="1"/>
  <c r="G931" i="1"/>
  <c r="I931" i="1" s="1"/>
  <c r="H931" i="1"/>
  <c r="G932" i="1"/>
  <c r="I932" i="1" s="1"/>
  <c r="H932" i="1"/>
  <c r="G933" i="1"/>
  <c r="I933" i="1" s="1"/>
  <c r="H933" i="1"/>
  <c r="G934" i="1"/>
  <c r="I934" i="1" s="1"/>
  <c r="H934" i="1"/>
  <c r="G935" i="1"/>
  <c r="I935" i="1" s="1"/>
  <c r="H935" i="1"/>
  <c r="G936" i="1"/>
  <c r="I936" i="1" s="1"/>
  <c r="H936" i="1"/>
  <c r="G937" i="1"/>
  <c r="I937" i="1" s="1"/>
  <c r="H937" i="1"/>
  <c r="G938" i="1"/>
  <c r="I938" i="1" s="1"/>
  <c r="H938" i="1"/>
  <c r="G939" i="1"/>
  <c r="I939" i="1" s="1"/>
  <c r="H939" i="1"/>
  <c r="G940" i="1"/>
  <c r="I940" i="1" s="1"/>
  <c r="H940" i="1"/>
  <c r="G941" i="1"/>
  <c r="I941" i="1" s="1"/>
  <c r="H941" i="1"/>
  <c r="G942" i="1"/>
  <c r="I942" i="1" s="1"/>
  <c r="H942" i="1"/>
  <c r="G943" i="1"/>
  <c r="I943" i="1" s="1"/>
  <c r="H943" i="1"/>
  <c r="G944" i="1"/>
  <c r="I944" i="1" s="1"/>
  <c r="H944" i="1"/>
  <c r="G945" i="1"/>
  <c r="I945" i="1" s="1"/>
  <c r="H945" i="1"/>
  <c r="G946" i="1"/>
  <c r="I946" i="1" s="1"/>
  <c r="H946" i="1"/>
  <c r="G947" i="1"/>
  <c r="I947" i="1" s="1"/>
  <c r="H947" i="1"/>
  <c r="G948" i="1"/>
  <c r="I948" i="1" s="1"/>
  <c r="H948" i="1"/>
  <c r="G949" i="1"/>
  <c r="I949" i="1" s="1"/>
  <c r="H949" i="1"/>
  <c r="G950" i="1"/>
  <c r="I950" i="1" s="1"/>
  <c r="H950" i="1"/>
  <c r="G951" i="1"/>
  <c r="I951" i="1" s="1"/>
  <c r="H951" i="1"/>
  <c r="G952" i="1"/>
  <c r="I952" i="1" s="1"/>
  <c r="H952" i="1"/>
  <c r="G953" i="1"/>
  <c r="I953" i="1" s="1"/>
  <c r="H953" i="1"/>
  <c r="G954" i="1"/>
  <c r="I954" i="1" s="1"/>
  <c r="H954" i="1"/>
  <c r="G955" i="1"/>
  <c r="I955" i="1" s="1"/>
  <c r="H955" i="1"/>
  <c r="G956" i="1"/>
  <c r="I956" i="1" s="1"/>
  <c r="H956" i="1"/>
  <c r="G957" i="1"/>
  <c r="I957" i="1" s="1"/>
  <c r="H957" i="1"/>
  <c r="G958" i="1"/>
  <c r="I958" i="1" s="1"/>
  <c r="H958" i="1"/>
  <c r="G959" i="1"/>
  <c r="I959" i="1" s="1"/>
  <c r="H959" i="1"/>
  <c r="G960" i="1"/>
  <c r="I960" i="1" s="1"/>
  <c r="H960" i="1"/>
  <c r="G961" i="1"/>
  <c r="I961" i="1" s="1"/>
  <c r="H961" i="1"/>
  <c r="G962" i="1"/>
  <c r="I962" i="1" s="1"/>
  <c r="H962" i="1"/>
  <c r="G963" i="1"/>
  <c r="I963" i="1" s="1"/>
  <c r="H963" i="1"/>
  <c r="G964" i="1"/>
  <c r="I964" i="1" s="1"/>
  <c r="H964" i="1"/>
  <c r="G965" i="1"/>
  <c r="I965" i="1" s="1"/>
  <c r="H965" i="1"/>
  <c r="G966" i="1"/>
  <c r="I966" i="1" s="1"/>
  <c r="H966" i="1"/>
  <c r="G967" i="1"/>
  <c r="I967" i="1" s="1"/>
  <c r="H967" i="1"/>
  <c r="G968" i="1"/>
  <c r="I968" i="1" s="1"/>
  <c r="H968" i="1"/>
  <c r="G969" i="1"/>
  <c r="I969" i="1" s="1"/>
  <c r="H969" i="1"/>
  <c r="G970" i="1"/>
  <c r="I970" i="1" s="1"/>
  <c r="H970" i="1"/>
  <c r="G971" i="1"/>
  <c r="I971" i="1" s="1"/>
  <c r="H971" i="1"/>
  <c r="G972" i="1"/>
  <c r="I972" i="1" s="1"/>
  <c r="H972" i="1"/>
  <c r="G973" i="1"/>
  <c r="I973" i="1" s="1"/>
  <c r="H973" i="1"/>
  <c r="G974" i="1"/>
  <c r="I974" i="1" s="1"/>
  <c r="H974" i="1"/>
  <c r="G975" i="1"/>
  <c r="I975" i="1" s="1"/>
  <c r="H975" i="1"/>
  <c r="G976" i="1"/>
  <c r="I976" i="1" s="1"/>
  <c r="H976" i="1"/>
  <c r="G977" i="1"/>
  <c r="I977" i="1" s="1"/>
  <c r="H977" i="1"/>
  <c r="G978" i="1"/>
  <c r="I978" i="1" s="1"/>
  <c r="H978" i="1"/>
  <c r="G979" i="1"/>
  <c r="I979" i="1" s="1"/>
  <c r="H979" i="1"/>
  <c r="G980" i="1"/>
  <c r="I980" i="1" s="1"/>
  <c r="H980" i="1"/>
  <c r="G981" i="1"/>
  <c r="I981" i="1" s="1"/>
  <c r="H981" i="1"/>
  <c r="G982" i="1"/>
  <c r="I982" i="1" s="1"/>
  <c r="H982" i="1"/>
  <c r="G983" i="1"/>
  <c r="I983" i="1" s="1"/>
  <c r="H983" i="1"/>
  <c r="G984" i="1"/>
  <c r="I984" i="1" s="1"/>
  <c r="H984" i="1"/>
  <c r="G985" i="1"/>
  <c r="I985" i="1" s="1"/>
  <c r="H985" i="1"/>
  <c r="G986" i="1"/>
  <c r="I986" i="1" s="1"/>
  <c r="H986" i="1"/>
  <c r="G987" i="1"/>
  <c r="I987" i="1" s="1"/>
  <c r="H987" i="1"/>
  <c r="G988" i="1"/>
  <c r="I988" i="1" s="1"/>
  <c r="H988" i="1"/>
  <c r="G989" i="1"/>
  <c r="I989" i="1" s="1"/>
  <c r="H989" i="1"/>
  <c r="G990" i="1"/>
  <c r="I990" i="1" s="1"/>
  <c r="H990" i="1"/>
  <c r="G991" i="1"/>
  <c r="I991" i="1" s="1"/>
  <c r="H991" i="1"/>
  <c r="G992" i="1"/>
  <c r="I992" i="1" s="1"/>
  <c r="H992" i="1"/>
  <c r="G993" i="1"/>
  <c r="I993" i="1" s="1"/>
  <c r="H993" i="1"/>
  <c r="G994" i="1"/>
  <c r="I994" i="1" s="1"/>
  <c r="H994" i="1"/>
  <c r="G995" i="1"/>
  <c r="I995" i="1" s="1"/>
  <c r="H995" i="1"/>
  <c r="G996" i="1"/>
  <c r="I996" i="1" s="1"/>
  <c r="H996" i="1"/>
  <c r="G997" i="1"/>
  <c r="I997" i="1" s="1"/>
  <c r="H997" i="1"/>
  <c r="G998" i="1"/>
  <c r="I998" i="1" s="1"/>
  <c r="H998" i="1"/>
  <c r="G999" i="1"/>
  <c r="I999" i="1" s="1"/>
  <c r="H999" i="1"/>
  <c r="G1000" i="1"/>
  <c r="I1000" i="1" s="1"/>
  <c r="H1000" i="1"/>
  <c r="G1001" i="1"/>
  <c r="I1001" i="1" s="1"/>
  <c r="H1001" i="1"/>
  <c r="G1002" i="1"/>
  <c r="I1002" i="1" s="1"/>
  <c r="H1002" i="1"/>
  <c r="G1003" i="1"/>
  <c r="I1003" i="1" s="1"/>
  <c r="H1003" i="1"/>
  <c r="G1004" i="1"/>
  <c r="I1004" i="1" s="1"/>
  <c r="H1004" i="1"/>
  <c r="G1005" i="1"/>
  <c r="I1005" i="1" s="1"/>
  <c r="H1005" i="1"/>
  <c r="G1006" i="1"/>
  <c r="I1006" i="1" s="1"/>
  <c r="H1006" i="1"/>
  <c r="G1007" i="1"/>
  <c r="I1007" i="1" s="1"/>
  <c r="H1007" i="1"/>
  <c r="G1008" i="1"/>
  <c r="I1008" i="1" s="1"/>
  <c r="H1008" i="1"/>
  <c r="G1009" i="1"/>
  <c r="I1009" i="1" s="1"/>
  <c r="H1009" i="1"/>
  <c r="G1010" i="1"/>
  <c r="I1010" i="1" s="1"/>
  <c r="H1010" i="1"/>
  <c r="G1011" i="1"/>
  <c r="I1011" i="1" s="1"/>
  <c r="H1011" i="1"/>
  <c r="G1012" i="1"/>
  <c r="I1012" i="1" s="1"/>
  <c r="H1012" i="1"/>
  <c r="G1013" i="1"/>
  <c r="I1013" i="1" s="1"/>
  <c r="H1013" i="1"/>
  <c r="G1014" i="1"/>
  <c r="I1014" i="1" s="1"/>
  <c r="H1014" i="1"/>
  <c r="H1369" i="1" l="1"/>
  <c r="G1369" i="1"/>
  <c r="I1369" i="1" s="1"/>
  <c r="H1368" i="1"/>
  <c r="G1368" i="1"/>
  <c r="I1368" i="1" s="1"/>
  <c r="G1520" i="1" l="1"/>
  <c r="I1520" i="1" s="1"/>
  <c r="H1520" i="1"/>
  <c r="G1521" i="1"/>
  <c r="I1521" i="1" s="1"/>
  <c r="H1521" i="1"/>
  <c r="H1519" i="1"/>
  <c r="G1519" i="1"/>
  <c r="I1519" i="1" s="1"/>
  <c r="H1509" i="1"/>
  <c r="G1509" i="1"/>
  <c r="I1509" i="1" s="1"/>
  <c r="G1499" i="1"/>
  <c r="I1499" i="1" s="1"/>
  <c r="H1499" i="1"/>
  <c r="H1498" i="1"/>
  <c r="G1498" i="1"/>
  <c r="I1498" i="1" s="1"/>
  <c r="G1488" i="1"/>
  <c r="I1488" i="1" s="1"/>
  <c r="H1488" i="1"/>
  <c r="H1487" i="1"/>
  <c r="G1487" i="1"/>
  <c r="I1487" i="1" s="1"/>
  <c r="G1477" i="1"/>
  <c r="I1477" i="1" s="1"/>
  <c r="H1477" i="1"/>
  <c r="H1476" i="1"/>
  <c r="G1476" i="1"/>
  <c r="I1476" i="1" s="1"/>
  <c r="H1466" i="1"/>
  <c r="G1466" i="1"/>
  <c r="I1466" i="1" s="1"/>
  <c r="H1456" i="1"/>
  <c r="G1456" i="1"/>
  <c r="I1456" i="1" s="1"/>
  <c r="H1446" i="1"/>
  <c r="G1446" i="1"/>
  <c r="I1446" i="1" s="1"/>
  <c r="H1436" i="1"/>
  <c r="G1436" i="1"/>
  <c r="I1436" i="1" s="1"/>
  <c r="H1426" i="1"/>
  <c r="G1426" i="1"/>
  <c r="I1426" i="1" s="1"/>
  <c r="H1416" i="1"/>
  <c r="G1416" i="1"/>
  <c r="I1416" i="1" s="1"/>
  <c r="H1406" i="1"/>
  <c r="G1406" i="1"/>
  <c r="I1406" i="1" s="1"/>
  <c r="G1396" i="1"/>
  <c r="I1396" i="1" s="1"/>
  <c r="H1396" i="1"/>
  <c r="H1395" i="1"/>
  <c r="G1395" i="1"/>
  <c r="I1395" i="1" s="1"/>
  <c r="G1382" i="1"/>
  <c r="I1382" i="1" s="1"/>
  <c r="H1382" i="1"/>
  <c r="G1383" i="1"/>
  <c r="I1383" i="1" s="1"/>
  <c r="H1383" i="1"/>
  <c r="G1384" i="1"/>
  <c r="I1384" i="1" s="1"/>
  <c r="H1384" i="1"/>
  <c r="G1385" i="1"/>
  <c r="I1385" i="1" s="1"/>
  <c r="H1385" i="1"/>
  <c r="H1381" i="1"/>
  <c r="G1381" i="1"/>
  <c r="I1381" i="1" s="1"/>
  <c r="G1360" i="1"/>
  <c r="I1360" i="1" s="1"/>
  <c r="H1360" i="1"/>
  <c r="G1361" i="1"/>
  <c r="I1361" i="1" s="1"/>
  <c r="H1361" i="1"/>
  <c r="G1362" i="1"/>
  <c r="I1362" i="1" s="1"/>
  <c r="H1362" i="1"/>
  <c r="G1363" i="1"/>
  <c r="I1363" i="1" s="1"/>
  <c r="H1363" i="1"/>
  <c r="G1364" i="1"/>
  <c r="I1364" i="1" s="1"/>
  <c r="H1364" i="1"/>
  <c r="G1365" i="1"/>
  <c r="I1365" i="1" s="1"/>
  <c r="H1365" i="1"/>
  <c r="G1366" i="1"/>
  <c r="I1366" i="1" s="1"/>
  <c r="H1366" i="1"/>
  <c r="G1367" i="1"/>
  <c r="I1367" i="1" s="1"/>
  <c r="H1367" i="1"/>
  <c r="G1370" i="1"/>
  <c r="I1370" i="1" s="1"/>
  <c r="H1370" i="1"/>
  <c r="G1371" i="1"/>
  <c r="I1371" i="1" s="1"/>
  <c r="H1371" i="1"/>
  <c r="H1359" i="1"/>
  <c r="G1359" i="1"/>
  <c r="I1359" i="1" s="1"/>
  <c r="G1345" i="1"/>
  <c r="I1345" i="1" s="1"/>
  <c r="H1345" i="1"/>
  <c r="G1346" i="1"/>
  <c r="I1346" i="1" s="1"/>
  <c r="H1346" i="1"/>
  <c r="G1347" i="1"/>
  <c r="I1347" i="1" s="1"/>
  <c r="H1347" i="1"/>
  <c r="G1348" i="1"/>
  <c r="I1348" i="1" s="1"/>
  <c r="H1348" i="1"/>
  <c r="G1349" i="1"/>
  <c r="I1349" i="1" s="1"/>
  <c r="H1349" i="1"/>
  <c r="G1327" i="1"/>
  <c r="I1327" i="1" s="1"/>
  <c r="H1327" i="1"/>
  <c r="G1328" i="1"/>
  <c r="I1328" i="1" s="1"/>
  <c r="H1328" i="1"/>
  <c r="G1329" i="1"/>
  <c r="I1329" i="1" s="1"/>
  <c r="H1329" i="1"/>
  <c r="G1330" i="1"/>
  <c r="I1330" i="1" s="1"/>
  <c r="H1330" i="1"/>
  <c r="G1331" i="1"/>
  <c r="I1331" i="1" s="1"/>
  <c r="H1331" i="1"/>
  <c r="G1332" i="1"/>
  <c r="I1332" i="1" s="1"/>
  <c r="H1332" i="1"/>
  <c r="G1333" i="1"/>
  <c r="I1333" i="1" s="1"/>
  <c r="H1333" i="1"/>
  <c r="H1326" i="1"/>
  <c r="G1326" i="1"/>
  <c r="I1326" i="1" s="1"/>
  <c r="G1311" i="1"/>
  <c r="I1311" i="1" s="1"/>
  <c r="H1311" i="1"/>
  <c r="G1312" i="1"/>
  <c r="I1312" i="1" s="1"/>
  <c r="H1312" i="1"/>
  <c r="G1313" i="1"/>
  <c r="I1313" i="1" s="1"/>
  <c r="H1313" i="1"/>
  <c r="G1314" i="1"/>
  <c r="I1314" i="1" s="1"/>
  <c r="H1314" i="1"/>
  <c r="H1310" i="1"/>
  <c r="G1310" i="1"/>
  <c r="I1310" i="1" s="1"/>
  <c r="G1299" i="1"/>
  <c r="I1299" i="1" s="1"/>
  <c r="H1299" i="1"/>
  <c r="G1300" i="1"/>
  <c r="I1300" i="1" s="1"/>
  <c r="H1300" i="1"/>
  <c r="H1298" i="1"/>
  <c r="G1298" i="1"/>
  <c r="I1298" i="1" s="1"/>
  <c r="G1288" i="1"/>
  <c r="I1288" i="1" s="1"/>
  <c r="H1288" i="1"/>
  <c r="H1278" i="1"/>
  <c r="G1278" i="1"/>
  <c r="I1278" i="1" s="1"/>
  <c r="H1268" i="1"/>
  <c r="G1268" i="1"/>
  <c r="I1268" i="1" s="1"/>
  <c r="G1217" i="1"/>
  <c r="I1217" i="1" s="1"/>
  <c r="H1217" i="1"/>
  <c r="G1218" i="1"/>
  <c r="I1218" i="1" s="1"/>
  <c r="H1218" i="1"/>
  <c r="G1219" i="1"/>
  <c r="I1219" i="1" s="1"/>
  <c r="H1219" i="1"/>
  <c r="G1220" i="1"/>
  <c r="I1220" i="1" s="1"/>
  <c r="H1220" i="1"/>
  <c r="G1221" i="1"/>
  <c r="I1221" i="1" s="1"/>
  <c r="H1221" i="1"/>
  <c r="G1222" i="1"/>
  <c r="I1222" i="1" s="1"/>
  <c r="H1222" i="1"/>
  <c r="G1223" i="1"/>
  <c r="I1223" i="1" s="1"/>
  <c r="H1223" i="1"/>
  <c r="G1224" i="1"/>
  <c r="I1224" i="1" s="1"/>
  <c r="H1224" i="1"/>
  <c r="G1225" i="1"/>
  <c r="I1225" i="1" s="1"/>
  <c r="H1225" i="1"/>
  <c r="G1226" i="1"/>
  <c r="I1226" i="1" s="1"/>
  <c r="H1226" i="1"/>
  <c r="G1227" i="1"/>
  <c r="I1227" i="1" s="1"/>
  <c r="H1227" i="1"/>
  <c r="G1228" i="1"/>
  <c r="I1228" i="1" s="1"/>
  <c r="H1228" i="1"/>
  <c r="G1229" i="1"/>
  <c r="I1229" i="1" s="1"/>
  <c r="H1229" i="1"/>
  <c r="G1230" i="1"/>
  <c r="I1230" i="1" s="1"/>
  <c r="H1230" i="1"/>
  <c r="G1231" i="1"/>
  <c r="I1231" i="1" s="1"/>
  <c r="H1231" i="1"/>
  <c r="G1232" i="1"/>
  <c r="I1232" i="1" s="1"/>
  <c r="H1232" i="1"/>
  <c r="G1233" i="1"/>
  <c r="I1233" i="1" s="1"/>
  <c r="H1233" i="1"/>
  <c r="G1234" i="1"/>
  <c r="I1234" i="1" s="1"/>
  <c r="H1234" i="1"/>
  <c r="G1235" i="1"/>
  <c r="I1235" i="1" s="1"/>
  <c r="H1235" i="1"/>
  <c r="G1236" i="1"/>
  <c r="I1236" i="1" s="1"/>
  <c r="H1236" i="1"/>
  <c r="G1237" i="1"/>
  <c r="I1237" i="1" s="1"/>
  <c r="H1237" i="1"/>
  <c r="G1238" i="1"/>
  <c r="I1238" i="1" s="1"/>
  <c r="H1238" i="1"/>
  <c r="G1239" i="1"/>
  <c r="I1239" i="1" s="1"/>
  <c r="H1239" i="1"/>
  <c r="G1240" i="1"/>
  <c r="I1240" i="1" s="1"/>
  <c r="H1240" i="1"/>
  <c r="G1241" i="1"/>
  <c r="I1241" i="1" s="1"/>
  <c r="H1241" i="1"/>
  <c r="G1242" i="1"/>
  <c r="I1242" i="1" s="1"/>
  <c r="H1242" i="1"/>
  <c r="G1243" i="1"/>
  <c r="I1243" i="1" s="1"/>
  <c r="H1243" i="1"/>
  <c r="G1244" i="1"/>
  <c r="I1244" i="1" s="1"/>
  <c r="H1244" i="1"/>
  <c r="G1245" i="1"/>
  <c r="I1245" i="1" s="1"/>
  <c r="H1245" i="1"/>
  <c r="G1246" i="1"/>
  <c r="I1246" i="1" s="1"/>
  <c r="H1246" i="1"/>
  <c r="G1247" i="1"/>
  <c r="I1247" i="1" s="1"/>
  <c r="H1247" i="1"/>
  <c r="G1248" i="1"/>
  <c r="I1248" i="1" s="1"/>
  <c r="H1248" i="1"/>
  <c r="G1249" i="1"/>
  <c r="I1249" i="1" s="1"/>
  <c r="H1249" i="1"/>
  <c r="G1250" i="1"/>
  <c r="I1250" i="1" s="1"/>
  <c r="H1250" i="1"/>
  <c r="G1251" i="1"/>
  <c r="I1251" i="1" s="1"/>
  <c r="H1251" i="1"/>
  <c r="G1252" i="1"/>
  <c r="I1252" i="1" s="1"/>
  <c r="H1252" i="1"/>
  <c r="G1253" i="1"/>
  <c r="I1253" i="1" s="1"/>
  <c r="H1253" i="1"/>
  <c r="G1254" i="1"/>
  <c r="I1254" i="1" s="1"/>
  <c r="H1254" i="1"/>
  <c r="G1255" i="1"/>
  <c r="I1255" i="1" s="1"/>
  <c r="H1255" i="1"/>
  <c r="G1256" i="1"/>
  <c r="I1256" i="1" s="1"/>
  <c r="H1256" i="1"/>
  <c r="G1257" i="1"/>
  <c r="I1257" i="1" s="1"/>
  <c r="H1257" i="1"/>
  <c r="G1258" i="1"/>
  <c r="I1258" i="1" s="1"/>
  <c r="H1258" i="1"/>
  <c r="H1216" i="1"/>
  <c r="G1216" i="1"/>
  <c r="I1216" i="1" s="1"/>
  <c r="G1199" i="1"/>
  <c r="I1199" i="1" s="1"/>
  <c r="H1199" i="1"/>
  <c r="G1200" i="1"/>
  <c r="I1200" i="1" s="1"/>
  <c r="H1200" i="1"/>
  <c r="G1201" i="1"/>
  <c r="I1201" i="1" s="1"/>
  <c r="H1201" i="1"/>
  <c r="G1202" i="1"/>
  <c r="I1202" i="1" s="1"/>
  <c r="H1202" i="1"/>
  <c r="G1203" i="1"/>
  <c r="I1203" i="1" s="1"/>
  <c r="H1203" i="1"/>
  <c r="G1204" i="1"/>
  <c r="I1204" i="1" s="1"/>
  <c r="H1204" i="1"/>
  <c r="G1205" i="1"/>
  <c r="I1205" i="1" s="1"/>
  <c r="H1205" i="1"/>
  <c r="G1206" i="1"/>
  <c r="I1206" i="1" s="1"/>
  <c r="H1206" i="1"/>
  <c r="H1198" i="1"/>
  <c r="G1198" i="1"/>
  <c r="I1198" i="1" s="1"/>
  <c r="H1134" i="1"/>
  <c r="G1134" i="1"/>
  <c r="I1134" i="1" s="1"/>
  <c r="H1124" i="1"/>
  <c r="G1124" i="1"/>
  <c r="I1124" i="1" s="1"/>
  <c r="G1113" i="1"/>
  <c r="I1113" i="1" s="1"/>
  <c r="H1113" i="1"/>
  <c r="G1114" i="1"/>
  <c r="I1114" i="1" s="1"/>
  <c r="H1114" i="1"/>
  <c r="H1112" i="1"/>
  <c r="G1112" i="1"/>
  <c r="I1112" i="1" s="1"/>
  <c r="G1097" i="1"/>
  <c r="I1097" i="1" s="1"/>
  <c r="H1097" i="1"/>
  <c r="G1098" i="1"/>
  <c r="I1098" i="1" s="1"/>
  <c r="H1098" i="1"/>
  <c r="G1099" i="1"/>
  <c r="I1099" i="1" s="1"/>
  <c r="H1099" i="1"/>
  <c r="G1100" i="1"/>
  <c r="I1100" i="1" s="1"/>
  <c r="H1100" i="1"/>
  <c r="G1101" i="1"/>
  <c r="I1101" i="1" s="1"/>
  <c r="H1101" i="1"/>
  <c r="G1102" i="1"/>
  <c r="I1102" i="1" s="1"/>
  <c r="H1102" i="1"/>
  <c r="H1096" i="1"/>
  <c r="G1096" i="1"/>
  <c r="I1096" i="1" s="1"/>
  <c r="G1085" i="1"/>
  <c r="I1085" i="1" s="1"/>
  <c r="H1085" i="1"/>
  <c r="H1084" i="1"/>
  <c r="G1084" i="1"/>
  <c r="I1084" i="1" s="1"/>
  <c r="G1074" i="1"/>
  <c r="I1074" i="1" s="1"/>
  <c r="H1074" i="1"/>
  <c r="H1073" i="1"/>
  <c r="G1073" i="1"/>
  <c r="I1073" i="1" s="1"/>
  <c r="G1048" i="1"/>
  <c r="I1048" i="1" s="1"/>
  <c r="H1048" i="1"/>
  <c r="G1049" i="1"/>
  <c r="I1049" i="1" s="1"/>
  <c r="H1049" i="1"/>
  <c r="G1050" i="1"/>
  <c r="I1050" i="1" s="1"/>
  <c r="H1050" i="1"/>
  <c r="G1051" i="1"/>
  <c r="I1051" i="1" s="1"/>
  <c r="H1051" i="1"/>
  <c r="G1052" i="1"/>
  <c r="I1052" i="1" s="1"/>
  <c r="H1052" i="1"/>
  <c r="G1053" i="1"/>
  <c r="I1053" i="1" s="1"/>
  <c r="H1053" i="1"/>
  <c r="G1054" i="1"/>
  <c r="I1054" i="1" s="1"/>
  <c r="H1054" i="1"/>
  <c r="G1055" i="1"/>
  <c r="I1055" i="1" s="1"/>
  <c r="H1055" i="1"/>
  <c r="G1056" i="1"/>
  <c r="I1056" i="1" s="1"/>
  <c r="H1056" i="1"/>
  <c r="G1057" i="1"/>
  <c r="I1057" i="1" s="1"/>
  <c r="H1057" i="1"/>
  <c r="G1058" i="1"/>
  <c r="I1058" i="1" s="1"/>
  <c r="H1058" i="1"/>
  <c r="G1059" i="1"/>
  <c r="I1059" i="1" s="1"/>
  <c r="H1059" i="1"/>
  <c r="G1060" i="1"/>
  <c r="I1060" i="1" s="1"/>
  <c r="H1060" i="1"/>
  <c r="G1061" i="1"/>
  <c r="I1061" i="1" s="1"/>
  <c r="H1061" i="1"/>
  <c r="G1062" i="1"/>
  <c r="I1062" i="1" s="1"/>
  <c r="H1062" i="1"/>
  <c r="G1063" i="1"/>
  <c r="I1063" i="1" s="1"/>
  <c r="H1063" i="1"/>
  <c r="H1047" i="1"/>
  <c r="G1047" i="1"/>
  <c r="I1047" i="1" s="1"/>
  <c r="G1037" i="1"/>
  <c r="I1037" i="1" s="1"/>
  <c r="H1037" i="1"/>
  <c r="H1036" i="1"/>
  <c r="G1036" i="1"/>
  <c r="I1036" i="1" s="1"/>
  <c r="G1026" i="1"/>
  <c r="I1026" i="1" s="1"/>
  <c r="H1026" i="1"/>
  <c r="H1025" i="1"/>
  <c r="G1025" i="1"/>
  <c r="I1025" i="1" s="1"/>
  <c r="H789" i="1"/>
  <c r="H1016" i="1" s="1"/>
  <c r="G789" i="1"/>
  <c r="I789" i="1" s="1"/>
  <c r="I1016" i="1" s="1"/>
  <c r="H779" i="1"/>
  <c r="G779" i="1"/>
  <c r="I779" i="1" s="1"/>
  <c r="H1372" i="1" l="1"/>
  <c r="H1289" i="1"/>
  <c r="G769" i="1"/>
  <c r="I769" i="1" s="1"/>
  <c r="H769" i="1"/>
  <c r="H768" i="1"/>
  <c r="G768" i="1"/>
  <c r="I768" i="1" s="1"/>
  <c r="H758" i="1"/>
  <c r="G758" i="1"/>
  <c r="I758" i="1" s="1"/>
  <c r="G748" i="1"/>
  <c r="I748" i="1" s="1"/>
  <c r="H748" i="1"/>
  <c r="H747" i="1"/>
  <c r="G747" i="1"/>
  <c r="I747" i="1" s="1"/>
  <c r="G737" i="1"/>
  <c r="I737" i="1" s="1"/>
  <c r="H737" i="1"/>
  <c r="H736" i="1"/>
  <c r="G736" i="1"/>
  <c r="I736" i="1" s="1"/>
  <c r="G692" i="1"/>
  <c r="I692" i="1" s="1"/>
  <c r="H692" i="1"/>
  <c r="G693" i="1"/>
  <c r="I693" i="1" s="1"/>
  <c r="H693" i="1"/>
  <c r="G694" i="1"/>
  <c r="I694" i="1" s="1"/>
  <c r="H694" i="1"/>
  <c r="G695" i="1"/>
  <c r="I695" i="1" s="1"/>
  <c r="H695" i="1"/>
  <c r="G696" i="1"/>
  <c r="I696" i="1" s="1"/>
  <c r="H696" i="1"/>
  <c r="G697" i="1"/>
  <c r="I697" i="1" s="1"/>
  <c r="H697" i="1"/>
  <c r="G698" i="1"/>
  <c r="I698" i="1" s="1"/>
  <c r="H698" i="1"/>
  <c r="G699" i="1"/>
  <c r="I699" i="1" s="1"/>
  <c r="H699" i="1"/>
  <c r="G700" i="1"/>
  <c r="I700" i="1" s="1"/>
  <c r="H700" i="1"/>
  <c r="G701" i="1"/>
  <c r="I701" i="1" s="1"/>
  <c r="H701" i="1"/>
  <c r="G702" i="1"/>
  <c r="I702" i="1" s="1"/>
  <c r="H702" i="1"/>
  <c r="G703" i="1"/>
  <c r="I703" i="1" s="1"/>
  <c r="H703" i="1"/>
  <c r="G704" i="1"/>
  <c r="I704" i="1" s="1"/>
  <c r="H704" i="1"/>
  <c r="G705" i="1"/>
  <c r="I705" i="1" s="1"/>
  <c r="H705" i="1"/>
  <c r="G706" i="1"/>
  <c r="I706" i="1" s="1"/>
  <c r="H706" i="1"/>
  <c r="G707" i="1"/>
  <c r="I707" i="1" s="1"/>
  <c r="H707" i="1"/>
  <c r="G708" i="1"/>
  <c r="I708" i="1" s="1"/>
  <c r="H708" i="1"/>
  <c r="G709" i="1"/>
  <c r="I709" i="1" s="1"/>
  <c r="H709" i="1"/>
  <c r="G710" i="1"/>
  <c r="I710" i="1" s="1"/>
  <c r="H710" i="1"/>
  <c r="G711" i="1"/>
  <c r="I711" i="1" s="1"/>
  <c r="H711" i="1"/>
  <c r="G712" i="1"/>
  <c r="I712" i="1" s="1"/>
  <c r="H712" i="1"/>
  <c r="G713" i="1"/>
  <c r="I713" i="1" s="1"/>
  <c r="H713" i="1"/>
  <c r="G714" i="1"/>
  <c r="I714" i="1" s="1"/>
  <c r="H714" i="1"/>
  <c r="G715" i="1"/>
  <c r="I715" i="1" s="1"/>
  <c r="H715" i="1"/>
  <c r="G716" i="1"/>
  <c r="I716" i="1" s="1"/>
  <c r="H716" i="1"/>
  <c r="G717" i="1"/>
  <c r="I717" i="1" s="1"/>
  <c r="H717" i="1"/>
  <c r="G718" i="1"/>
  <c r="I718" i="1" s="1"/>
  <c r="H718" i="1"/>
  <c r="G719" i="1"/>
  <c r="I719" i="1" s="1"/>
  <c r="H719" i="1"/>
  <c r="G720" i="1"/>
  <c r="I720" i="1" s="1"/>
  <c r="H720" i="1"/>
  <c r="G721" i="1"/>
  <c r="I721" i="1" s="1"/>
  <c r="H721" i="1"/>
  <c r="G722" i="1"/>
  <c r="I722" i="1" s="1"/>
  <c r="H722" i="1"/>
  <c r="G723" i="1"/>
  <c r="I723" i="1" s="1"/>
  <c r="H723" i="1"/>
  <c r="G724" i="1"/>
  <c r="I724" i="1" s="1"/>
  <c r="H724" i="1"/>
  <c r="G725" i="1"/>
  <c r="I725" i="1" s="1"/>
  <c r="H725" i="1"/>
  <c r="G726" i="1"/>
  <c r="I726" i="1" s="1"/>
  <c r="H726" i="1"/>
  <c r="H691" i="1"/>
  <c r="G691" i="1"/>
  <c r="I691" i="1" s="1"/>
  <c r="G680" i="1"/>
  <c r="I680" i="1" s="1"/>
  <c r="H680" i="1"/>
  <c r="G681" i="1"/>
  <c r="I681" i="1" s="1"/>
  <c r="H681" i="1"/>
  <c r="H679" i="1"/>
  <c r="G679" i="1"/>
  <c r="I679" i="1" s="1"/>
  <c r="G665" i="1"/>
  <c r="I665" i="1" s="1"/>
  <c r="H665" i="1"/>
  <c r="G666" i="1"/>
  <c r="I666" i="1" s="1"/>
  <c r="H666" i="1"/>
  <c r="G667" i="1"/>
  <c r="I667" i="1" s="1"/>
  <c r="H667" i="1"/>
  <c r="G668" i="1"/>
  <c r="I668" i="1" s="1"/>
  <c r="H668" i="1"/>
  <c r="G669" i="1"/>
  <c r="I669" i="1" s="1"/>
  <c r="H669" i="1"/>
  <c r="H664" i="1"/>
  <c r="G664" i="1"/>
  <c r="I664" i="1" s="1"/>
  <c r="G643" i="1"/>
  <c r="I643" i="1" s="1"/>
  <c r="H643" i="1"/>
  <c r="G644" i="1"/>
  <c r="I644" i="1" s="1"/>
  <c r="H644" i="1"/>
  <c r="G645" i="1"/>
  <c r="I645" i="1" s="1"/>
  <c r="H645" i="1"/>
  <c r="G646" i="1"/>
  <c r="I646" i="1" s="1"/>
  <c r="H646" i="1"/>
  <c r="G647" i="1"/>
  <c r="I647" i="1" s="1"/>
  <c r="H647" i="1"/>
  <c r="G648" i="1"/>
  <c r="I648" i="1" s="1"/>
  <c r="H648" i="1"/>
  <c r="G649" i="1"/>
  <c r="I649" i="1" s="1"/>
  <c r="H649" i="1"/>
  <c r="G650" i="1"/>
  <c r="I650" i="1" s="1"/>
  <c r="H650" i="1"/>
  <c r="G651" i="1"/>
  <c r="I651" i="1" s="1"/>
  <c r="H651" i="1"/>
  <c r="G652" i="1"/>
  <c r="I652" i="1" s="1"/>
  <c r="H652" i="1"/>
  <c r="G653" i="1"/>
  <c r="I653" i="1" s="1"/>
  <c r="H653" i="1"/>
  <c r="G654" i="1"/>
  <c r="I654" i="1" s="1"/>
  <c r="H654" i="1"/>
  <c r="H642" i="1"/>
  <c r="G642" i="1"/>
  <c r="I642" i="1" s="1"/>
  <c r="H632" i="1"/>
  <c r="G632" i="1"/>
  <c r="I632" i="1" s="1"/>
  <c r="H622" i="1"/>
  <c r="G622" i="1"/>
  <c r="I622" i="1" s="1"/>
  <c r="H612" i="1"/>
  <c r="G612" i="1"/>
  <c r="I612" i="1" s="1"/>
  <c r="G602" i="1"/>
  <c r="I602" i="1" s="1"/>
  <c r="H602" i="1"/>
  <c r="H601" i="1"/>
  <c r="G601" i="1"/>
  <c r="I601" i="1" s="1"/>
  <c r="H591" i="1"/>
  <c r="G591" i="1"/>
  <c r="I591" i="1" s="1"/>
  <c r="G581" i="1"/>
  <c r="I581" i="1" s="1"/>
  <c r="H581" i="1"/>
  <c r="H580" i="1"/>
  <c r="G580" i="1"/>
  <c r="I580" i="1" s="1"/>
  <c r="G570" i="1" l="1"/>
  <c r="I570" i="1" s="1"/>
  <c r="H570" i="1"/>
  <c r="H569" i="1"/>
  <c r="G569" i="1"/>
  <c r="I569" i="1" s="1"/>
  <c r="H559" i="1"/>
  <c r="G559" i="1"/>
  <c r="I559" i="1" s="1"/>
  <c r="H549" i="1"/>
  <c r="G549" i="1"/>
  <c r="I549" i="1" s="1"/>
  <c r="H539" i="1"/>
  <c r="G539" i="1"/>
  <c r="I539" i="1" s="1"/>
  <c r="H529" i="1"/>
  <c r="G529" i="1"/>
  <c r="I529" i="1" s="1"/>
  <c r="H519" i="1"/>
  <c r="G519" i="1"/>
  <c r="I519" i="1" s="1"/>
  <c r="G509" i="1"/>
  <c r="I509" i="1" s="1"/>
  <c r="H509" i="1"/>
  <c r="H508" i="1"/>
  <c r="G508" i="1"/>
  <c r="I508" i="1" s="1"/>
  <c r="H498" i="1"/>
  <c r="G498" i="1"/>
  <c r="I498" i="1" s="1"/>
  <c r="H488" i="1"/>
  <c r="G488" i="1"/>
  <c r="I488" i="1" s="1"/>
  <c r="G470" i="1"/>
  <c r="I470" i="1" s="1"/>
  <c r="H470" i="1"/>
  <c r="G471" i="1"/>
  <c r="I471" i="1" s="1"/>
  <c r="H471" i="1"/>
  <c r="G472" i="1"/>
  <c r="I472" i="1" s="1"/>
  <c r="H472" i="1"/>
  <c r="G473" i="1"/>
  <c r="I473" i="1" s="1"/>
  <c r="H473" i="1"/>
  <c r="G474" i="1"/>
  <c r="I474" i="1" s="1"/>
  <c r="H474" i="1"/>
  <c r="G475" i="1"/>
  <c r="I475" i="1" s="1"/>
  <c r="H475" i="1"/>
  <c r="G476" i="1"/>
  <c r="I476" i="1" s="1"/>
  <c r="H476" i="1"/>
  <c r="G477" i="1"/>
  <c r="I477" i="1" s="1"/>
  <c r="H477" i="1"/>
  <c r="G478" i="1"/>
  <c r="I478" i="1" s="1"/>
  <c r="H478" i="1"/>
  <c r="H469" i="1"/>
  <c r="G469" i="1"/>
  <c r="I469" i="1" s="1"/>
  <c r="H459" i="1"/>
  <c r="G459" i="1"/>
  <c r="I459" i="1" s="1"/>
  <c r="H449" i="1"/>
  <c r="G449" i="1"/>
  <c r="I449" i="1" s="1"/>
  <c r="H439" i="1"/>
  <c r="G439" i="1"/>
  <c r="I439" i="1" s="1"/>
  <c r="G421" i="1"/>
  <c r="I421" i="1" s="1"/>
  <c r="H421" i="1"/>
  <c r="G422" i="1"/>
  <c r="I422" i="1" s="1"/>
  <c r="H422" i="1"/>
  <c r="G423" i="1"/>
  <c r="I423" i="1" s="1"/>
  <c r="H423" i="1"/>
  <c r="G424" i="1"/>
  <c r="I424" i="1" s="1"/>
  <c r="H424" i="1"/>
  <c r="G425" i="1"/>
  <c r="I425" i="1" s="1"/>
  <c r="H425" i="1"/>
  <c r="G426" i="1"/>
  <c r="I426" i="1" s="1"/>
  <c r="H426" i="1"/>
  <c r="G427" i="1"/>
  <c r="I427" i="1" s="1"/>
  <c r="H427" i="1"/>
  <c r="G428" i="1"/>
  <c r="I428" i="1" s="1"/>
  <c r="H428" i="1"/>
  <c r="G429" i="1"/>
  <c r="I429" i="1" s="1"/>
  <c r="H429" i="1"/>
  <c r="H420" i="1"/>
  <c r="G420" i="1"/>
  <c r="I420" i="1" s="1"/>
  <c r="G409" i="1"/>
  <c r="I409" i="1" s="1"/>
  <c r="H409" i="1"/>
  <c r="H399" i="1"/>
  <c r="G399" i="1"/>
  <c r="I399" i="1" s="1"/>
  <c r="G389" i="1"/>
  <c r="I389" i="1" s="1"/>
  <c r="H389" i="1"/>
  <c r="H388" i="1"/>
  <c r="G388" i="1"/>
  <c r="I388" i="1" s="1"/>
  <c r="G377" i="1"/>
  <c r="I377" i="1" s="1"/>
  <c r="H377" i="1"/>
  <c r="G378" i="1"/>
  <c r="I378" i="1" s="1"/>
  <c r="H378" i="1"/>
  <c r="H376" i="1"/>
  <c r="G376" i="1"/>
  <c r="I376" i="1" s="1"/>
  <c r="G343" i="1"/>
  <c r="I343" i="1" s="1"/>
  <c r="H343" i="1"/>
  <c r="G344" i="1"/>
  <c r="I344" i="1" s="1"/>
  <c r="H344" i="1"/>
  <c r="G345" i="1"/>
  <c r="I345" i="1" s="1"/>
  <c r="H345" i="1"/>
  <c r="G346" i="1"/>
  <c r="I346" i="1" s="1"/>
  <c r="H346" i="1"/>
  <c r="G347" i="1"/>
  <c r="I347" i="1" s="1"/>
  <c r="H347" i="1"/>
  <c r="G348" i="1"/>
  <c r="I348" i="1" s="1"/>
  <c r="H348" i="1"/>
  <c r="G349" i="1"/>
  <c r="I349" i="1" s="1"/>
  <c r="H349" i="1"/>
  <c r="G350" i="1"/>
  <c r="I350" i="1" s="1"/>
  <c r="H350" i="1"/>
  <c r="G351" i="1"/>
  <c r="I351" i="1" s="1"/>
  <c r="H351" i="1"/>
  <c r="G352" i="1"/>
  <c r="I352" i="1" s="1"/>
  <c r="H352" i="1"/>
  <c r="G353" i="1"/>
  <c r="I353" i="1" s="1"/>
  <c r="H353" i="1"/>
  <c r="G354" i="1"/>
  <c r="I354" i="1" s="1"/>
  <c r="H354" i="1"/>
  <c r="G355" i="1"/>
  <c r="I355" i="1" s="1"/>
  <c r="H355" i="1"/>
  <c r="G356" i="1"/>
  <c r="I356" i="1" s="1"/>
  <c r="H356" i="1"/>
  <c r="G357" i="1"/>
  <c r="I357" i="1" s="1"/>
  <c r="H357" i="1"/>
  <c r="G358" i="1"/>
  <c r="I358" i="1" s="1"/>
  <c r="H358" i="1"/>
  <c r="G359" i="1"/>
  <c r="I359" i="1" s="1"/>
  <c r="H359" i="1"/>
  <c r="G360" i="1"/>
  <c r="I360" i="1" s="1"/>
  <c r="H360" i="1"/>
  <c r="G361" i="1"/>
  <c r="I361" i="1" s="1"/>
  <c r="H361" i="1"/>
  <c r="G362" i="1"/>
  <c r="I362" i="1" s="1"/>
  <c r="H362" i="1"/>
  <c r="G363" i="1"/>
  <c r="I363" i="1" s="1"/>
  <c r="H363" i="1"/>
  <c r="G364" i="1"/>
  <c r="I364" i="1" s="1"/>
  <c r="H364" i="1"/>
  <c r="H342" i="1"/>
  <c r="G342" i="1"/>
  <c r="I342" i="1" s="1"/>
  <c r="G332" i="1"/>
  <c r="I332" i="1" s="1"/>
  <c r="H332" i="1"/>
  <c r="H331" i="1"/>
  <c r="G331" i="1"/>
  <c r="I331" i="1" s="1"/>
  <c r="H321" i="1"/>
  <c r="G321" i="1"/>
  <c r="I321" i="1" s="1"/>
  <c r="H311" i="1"/>
  <c r="G311" i="1"/>
  <c r="I311" i="1" s="1"/>
  <c r="G301" i="1"/>
  <c r="I301" i="1" s="1"/>
  <c r="H301" i="1"/>
  <c r="H300" i="1"/>
  <c r="G300" i="1"/>
  <c r="I300" i="1" s="1"/>
  <c r="G290" i="1"/>
  <c r="I290" i="1" s="1"/>
  <c r="H290" i="1"/>
  <c r="H289" i="1"/>
  <c r="G289" i="1"/>
  <c r="I289" i="1" s="1"/>
  <c r="H279" i="1"/>
  <c r="G279" i="1"/>
  <c r="I279" i="1" s="1"/>
  <c r="I280" i="1" s="1"/>
  <c r="H269" i="1"/>
  <c r="G269" i="1"/>
  <c r="I269" i="1" s="1"/>
  <c r="I270" i="1" s="1"/>
  <c r="G259" i="1"/>
  <c r="I259" i="1" s="1"/>
  <c r="H259" i="1"/>
  <c r="H258" i="1"/>
  <c r="G258" i="1"/>
  <c r="I258" i="1" s="1"/>
  <c r="G247" i="1"/>
  <c r="I247" i="1" s="1"/>
  <c r="H247" i="1"/>
  <c r="G248" i="1"/>
  <c r="I248" i="1" s="1"/>
  <c r="H248" i="1"/>
  <c r="H246" i="1"/>
  <c r="G246" i="1"/>
  <c r="I246" i="1" s="1"/>
  <c r="H236" i="1"/>
  <c r="G236" i="1"/>
  <c r="I236" i="1" s="1"/>
  <c r="I237" i="1" s="1"/>
  <c r="G226" i="1"/>
  <c r="I226" i="1" s="1"/>
  <c r="H226" i="1"/>
  <c r="H225" i="1"/>
  <c r="G225" i="1"/>
  <c r="I225" i="1" s="1"/>
  <c r="G215" i="1"/>
  <c r="I215" i="1" s="1"/>
  <c r="H215" i="1"/>
  <c r="H214" i="1"/>
  <c r="G214" i="1"/>
  <c r="I214" i="1" s="1"/>
  <c r="G203" i="1"/>
  <c r="I203" i="1" s="1"/>
  <c r="H203" i="1"/>
  <c r="G204" i="1"/>
  <c r="I204" i="1" s="1"/>
  <c r="H204" i="1"/>
  <c r="G193" i="1"/>
  <c r="I193" i="1" s="1"/>
  <c r="H193" i="1"/>
  <c r="H192" i="1"/>
  <c r="G192" i="1"/>
  <c r="I192" i="1" s="1"/>
  <c r="H182" i="1"/>
  <c r="G182" i="1"/>
  <c r="I182" i="1" s="1"/>
  <c r="I183" i="1" s="1"/>
  <c r="H172" i="1"/>
  <c r="G172" i="1"/>
  <c r="I172" i="1" s="1"/>
  <c r="I173" i="1" s="1"/>
  <c r="G161" i="1"/>
  <c r="I161" i="1" s="1"/>
  <c r="H161" i="1"/>
  <c r="H160" i="1"/>
  <c r="G160" i="1"/>
  <c r="I160" i="1" s="1"/>
  <c r="H150" i="1"/>
  <c r="G150" i="1"/>
  <c r="I150" i="1" s="1"/>
  <c r="I151" i="1" s="1"/>
  <c r="G140" i="1"/>
  <c r="I140" i="1" s="1"/>
  <c r="H140" i="1"/>
  <c r="H139" i="1"/>
  <c r="G139" i="1"/>
  <c r="I139" i="1" s="1"/>
  <c r="G128" i="1"/>
  <c r="I128" i="1" s="1"/>
  <c r="H128" i="1"/>
  <c r="H127" i="1"/>
  <c r="G127" i="1"/>
  <c r="I127" i="1" s="1"/>
  <c r="G116" i="1"/>
  <c r="I116" i="1" s="1"/>
  <c r="H116" i="1"/>
  <c r="H115" i="1"/>
  <c r="G115" i="1"/>
  <c r="I115" i="1" s="1"/>
  <c r="H105" i="1"/>
  <c r="G105" i="1"/>
  <c r="I105" i="1" s="1"/>
  <c r="I106" i="1" s="1"/>
  <c r="G94" i="1"/>
  <c r="I94" i="1" s="1"/>
  <c r="H94" i="1"/>
  <c r="G95" i="1"/>
  <c r="I95" i="1" s="1"/>
  <c r="H95" i="1"/>
  <c r="H93" i="1"/>
  <c r="G93" i="1"/>
  <c r="I93" i="1" s="1"/>
  <c r="H83" i="1"/>
  <c r="G83" i="1"/>
  <c r="I83" i="1" s="1"/>
  <c r="I84" i="1" s="1"/>
  <c r="G73" i="1"/>
  <c r="I73" i="1" s="1"/>
  <c r="H73" i="1"/>
  <c r="H72" i="1"/>
  <c r="G72" i="1"/>
  <c r="I72" i="1" s="1"/>
  <c r="H62" i="1"/>
  <c r="G62" i="1"/>
  <c r="I62" i="1" s="1"/>
  <c r="I63" i="1" s="1"/>
  <c r="G52" i="1"/>
  <c r="I52" i="1" s="1"/>
  <c r="H52" i="1"/>
  <c r="H51" i="1"/>
  <c r="G51" i="1"/>
  <c r="I51" i="1" s="1"/>
  <c r="H41" i="1"/>
  <c r="G41" i="1"/>
  <c r="I41" i="1" s="1"/>
  <c r="I42" i="1" s="1"/>
  <c r="G26" i="1"/>
  <c r="I26" i="1" s="1"/>
  <c r="H26" i="1"/>
  <c r="G27" i="1"/>
  <c r="I27" i="1" s="1"/>
  <c r="H27" i="1"/>
  <c r="G28" i="1"/>
  <c r="I28" i="1" s="1"/>
  <c r="H28" i="1"/>
  <c r="G29" i="1"/>
  <c r="I29" i="1" s="1"/>
  <c r="H29" i="1"/>
  <c r="G30" i="1"/>
  <c r="I30" i="1" s="1"/>
  <c r="H30" i="1"/>
  <c r="G31" i="1"/>
  <c r="I31" i="1" s="1"/>
  <c r="H31" i="1"/>
  <c r="H25" i="1"/>
  <c r="G25" i="1"/>
  <c r="I25" i="1" s="1"/>
  <c r="G12" i="1"/>
  <c r="I12" i="1" s="1"/>
  <c r="H12" i="1"/>
  <c r="G13" i="1"/>
  <c r="I13" i="1" s="1"/>
  <c r="H13" i="1"/>
  <c r="G14" i="1"/>
  <c r="I14" i="1" s="1"/>
  <c r="H14" i="1"/>
  <c r="G15" i="1"/>
  <c r="I15" i="1" s="1"/>
  <c r="H15" i="1"/>
  <c r="H11" i="1"/>
  <c r="G11" i="1"/>
  <c r="I11" i="1" s="1"/>
  <c r="H390" i="1" l="1"/>
  <c r="I162" i="1"/>
  <c r="I194" i="1"/>
  <c r="I249" i="1"/>
  <c r="I53" i="1"/>
  <c r="I117" i="1"/>
  <c r="I141" i="1"/>
  <c r="I291" i="1"/>
  <c r="H379" i="1"/>
  <c r="I74" i="1"/>
  <c r="I32" i="1"/>
  <c r="I379" i="1"/>
  <c r="I96" i="1"/>
  <c r="I260" i="1"/>
  <c r="I16" i="1"/>
  <c r="I205" i="1"/>
  <c r="H1510" i="1" l="1"/>
  <c r="I1510" i="1"/>
  <c r="H106" i="1"/>
  <c r="H1522" i="1" l="1"/>
  <c r="I1522" i="1"/>
  <c r="I1489" i="1"/>
  <c r="H1489" i="1"/>
  <c r="H1478" i="1"/>
  <c r="I1478" i="1"/>
  <c r="I1511" i="1"/>
  <c r="H1500" i="1"/>
  <c r="I1500" i="1"/>
  <c r="I107" i="1"/>
  <c r="I1523" i="1" l="1"/>
  <c r="I1479" i="1"/>
  <c r="I1501" i="1"/>
  <c r="I1490" i="1"/>
  <c r="H1467" i="1" l="1"/>
  <c r="I1467" i="1"/>
  <c r="H1457" i="1"/>
  <c r="I1457" i="1"/>
  <c r="H1447" i="1"/>
  <c r="I1447" i="1"/>
  <c r="H1437" i="1"/>
  <c r="I1437" i="1"/>
  <c r="H1427" i="1"/>
  <c r="I1427" i="1"/>
  <c r="H1407" i="1"/>
  <c r="I1407" i="1"/>
  <c r="I1289" i="1"/>
  <c r="H1279" i="1"/>
  <c r="I1279" i="1"/>
  <c r="H1269" i="1"/>
  <c r="I1269" i="1"/>
  <c r="H1125" i="1"/>
  <c r="I1125" i="1"/>
  <c r="H780" i="1"/>
  <c r="I780" i="1"/>
  <c r="H759" i="1"/>
  <c r="I759" i="1"/>
  <c r="H682" i="1"/>
  <c r="H633" i="1"/>
  <c r="I633" i="1"/>
  <c r="H623" i="1"/>
  <c r="I623" i="1"/>
  <c r="H613" i="1"/>
  <c r="I613" i="1"/>
  <c r="H592" i="1"/>
  <c r="I592" i="1"/>
  <c r="H560" i="1"/>
  <c r="I560" i="1"/>
  <c r="H550" i="1"/>
  <c r="I550" i="1"/>
  <c r="H540" i="1"/>
  <c r="I540" i="1"/>
  <c r="H530" i="1"/>
  <c r="I530" i="1"/>
  <c r="H520" i="1"/>
  <c r="I520" i="1"/>
  <c r="H499" i="1"/>
  <c r="I499" i="1"/>
  <c r="H489" i="1"/>
  <c r="I489" i="1"/>
  <c r="H460" i="1"/>
  <c r="I460" i="1"/>
  <c r="H440" i="1"/>
  <c r="I440" i="1"/>
  <c r="H400" i="1"/>
  <c r="I400" i="1"/>
  <c r="H322" i="1"/>
  <c r="H312" i="1"/>
  <c r="H280" i="1"/>
  <c r="H270" i="1"/>
  <c r="H249" i="1"/>
  <c r="H237" i="1"/>
  <c r="I365" i="1" l="1"/>
  <c r="H365" i="1"/>
  <c r="I312" i="1"/>
  <c r="I322" i="1"/>
  <c r="H260" i="1"/>
  <c r="H571" i="1"/>
  <c r="H582" i="1"/>
  <c r="I510" i="1"/>
  <c r="H333" i="1"/>
  <c r="H510" i="1"/>
  <c r="I1075" i="1"/>
  <c r="I1086" i="1"/>
  <c r="H1334" i="1"/>
  <c r="I1397" i="1"/>
  <c r="I1315" i="1"/>
  <c r="I1038" i="1"/>
  <c r="I302" i="1"/>
  <c r="H1075" i="1"/>
  <c r="H1086" i="1"/>
  <c r="H1397" i="1"/>
  <c r="I1372" i="1"/>
  <c r="I1126" i="1"/>
  <c r="I1280" i="1"/>
  <c r="I410" i="1"/>
  <c r="I770" i="1"/>
  <c r="H1207" i="1"/>
  <c r="I1301" i="1"/>
  <c r="H1315" i="1"/>
  <c r="I1468" i="1"/>
  <c r="I333" i="1"/>
  <c r="H1115" i="1"/>
  <c r="H1350" i="1"/>
  <c r="H302" i="1"/>
  <c r="H770" i="1"/>
  <c r="I1115" i="1"/>
  <c r="H1259" i="1"/>
  <c r="I1290" i="1"/>
  <c r="H1301" i="1"/>
  <c r="I1334" i="1"/>
  <c r="I430" i="1"/>
  <c r="I624" i="1"/>
  <c r="I250" i="1"/>
  <c r="I1350" i="1"/>
  <c r="I1207" i="1"/>
  <c r="I1259" i="1"/>
  <c r="I1270" i="1"/>
  <c r="I401" i="1"/>
  <c r="I461" i="1"/>
  <c r="I271" i="1"/>
  <c r="I281" i="1"/>
  <c r="I561" i="1"/>
  <c r="H1189" i="1"/>
  <c r="I582" i="1"/>
  <c r="H603" i="1"/>
  <c r="I614" i="1"/>
  <c r="I738" i="1"/>
  <c r="I1027" i="1"/>
  <c r="H1038" i="1"/>
  <c r="I238" i="1"/>
  <c r="H410" i="1"/>
  <c r="H430" i="1"/>
  <c r="I541" i="1"/>
  <c r="I551" i="1"/>
  <c r="I634" i="1"/>
  <c r="H1027" i="1"/>
  <c r="H1064" i="1"/>
  <c r="I1458" i="1"/>
  <c r="I1386" i="1"/>
  <c r="H1386" i="1"/>
  <c r="H1103" i="1"/>
  <c r="I1448" i="1"/>
  <c r="I1428" i="1"/>
  <c r="I1417" i="1"/>
  <c r="H1417" i="1"/>
  <c r="I1438" i="1"/>
  <c r="I1408" i="1"/>
  <c r="I1189" i="1"/>
  <c r="I1064" i="1"/>
  <c r="I781" i="1"/>
  <c r="I670" i="1"/>
  <c r="H670" i="1"/>
  <c r="I655" i="1"/>
  <c r="H655" i="1"/>
  <c r="I490" i="1"/>
  <c r="I1103" i="1"/>
  <c r="I500" i="1"/>
  <c r="I531" i="1"/>
  <c r="I571" i="1"/>
  <c r="H727" i="1"/>
  <c r="I727" i="1"/>
  <c r="H738" i="1"/>
  <c r="I749" i="1"/>
  <c r="H291" i="1"/>
  <c r="I521" i="1"/>
  <c r="I593" i="1"/>
  <c r="H749" i="1"/>
  <c r="I760" i="1"/>
  <c r="I390" i="1"/>
  <c r="I603" i="1"/>
  <c r="I479" i="1"/>
  <c r="H479" i="1"/>
  <c r="H183" i="1"/>
  <c r="I313" i="1" l="1"/>
  <c r="I323" i="1"/>
  <c r="I682" i="1"/>
  <c r="H216" i="1"/>
  <c r="I334" i="1"/>
  <c r="I511" i="1"/>
  <c r="I303" i="1"/>
  <c r="I1076" i="1"/>
  <c r="H227" i="1"/>
  <c r="I1316" i="1"/>
  <c r="I1398" i="1"/>
  <c r="H194" i="1"/>
  <c r="I227" i="1"/>
  <c r="I1028" i="1"/>
  <c r="I366" i="1"/>
  <c r="I771" i="1"/>
  <c r="I1302" i="1"/>
  <c r="I1087" i="1"/>
  <c r="I583" i="1"/>
  <c r="I411" i="1"/>
  <c r="I261" i="1"/>
  <c r="I1104" i="1"/>
  <c r="I1208" i="1"/>
  <c r="I1260" i="1"/>
  <c r="I1039" i="1"/>
  <c r="I1335" i="1"/>
  <c r="I1116" i="1"/>
  <c r="I1373" i="1"/>
  <c r="I572" i="1"/>
  <c r="I184" i="1"/>
  <c r="I380" i="1"/>
  <c r="I604" i="1"/>
  <c r="I292" i="1"/>
  <c r="I739" i="1"/>
  <c r="I656" i="1"/>
  <c r="I1065" i="1"/>
  <c r="I1418" i="1"/>
  <c r="I1351" i="1"/>
  <c r="H205" i="1"/>
  <c r="I216" i="1"/>
  <c r="I431" i="1"/>
  <c r="I391" i="1"/>
  <c r="I1190" i="1"/>
  <c r="I1387" i="1"/>
  <c r="I1017" i="1"/>
  <c r="I671" i="1"/>
  <c r="I750" i="1"/>
  <c r="I728" i="1"/>
  <c r="I480" i="1"/>
  <c r="H173" i="1"/>
  <c r="H151" i="1"/>
  <c r="H84" i="1"/>
  <c r="H63" i="1"/>
  <c r="H42" i="1"/>
  <c r="I683" i="1" l="1"/>
  <c r="H96" i="1"/>
  <c r="I228" i="1"/>
  <c r="I195" i="1"/>
  <c r="I217" i="1"/>
  <c r="I206" i="1"/>
  <c r="H141" i="1"/>
  <c r="H162" i="1"/>
  <c r="H117" i="1"/>
  <c r="I174" i="1"/>
  <c r="H129" i="1"/>
  <c r="H53" i="1"/>
  <c r="I152" i="1"/>
  <c r="H32" i="1"/>
  <c r="H74" i="1"/>
  <c r="I129" i="1"/>
  <c r="I130" i="1" l="1"/>
  <c r="I163" i="1"/>
  <c r="I142" i="1"/>
  <c r="I118" i="1"/>
  <c r="I441" i="1" l="1"/>
  <c r="H450" i="1"/>
  <c r="I450" i="1"/>
  <c r="I451" i="1" l="1"/>
  <c r="H16" i="1" l="1"/>
  <c r="I43" i="1" l="1"/>
  <c r="I97" i="1"/>
  <c r="I64" i="1"/>
  <c r="I85" i="1"/>
  <c r="I54" i="1" l="1"/>
  <c r="I75" i="1"/>
  <c r="I33" i="1"/>
  <c r="I17" i="1"/>
</calcChain>
</file>

<file path=xl/sharedStrings.xml><?xml version="1.0" encoding="utf-8"?>
<sst xmlns="http://schemas.openxmlformats.org/spreadsheetml/2006/main" count="2844" uniqueCount="919">
  <si>
    <t>Lp.</t>
  </si>
  <si>
    <t>Opis przedmiotu zamówienia</t>
  </si>
  <si>
    <t>j.m.</t>
  </si>
  <si>
    <t>Ilość</t>
  </si>
  <si>
    <t>Cena jednostk. netto</t>
  </si>
  <si>
    <t>Stawka VAT</t>
  </si>
  <si>
    <t>Cena jednostk. brutto</t>
  </si>
  <si>
    <t>Wartość netto</t>
  </si>
  <si>
    <t>Wartość brutto</t>
  </si>
  <si>
    <t>Oferowany produkt / producent</t>
  </si>
  <si>
    <t>Razem</t>
  </si>
  <si>
    <t>wartość VAT:</t>
  </si>
  <si>
    <t>EAN</t>
  </si>
  <si>
    <t>Zadanie nr 13</t>
  </si>
  <si>
    <t>33621300-2</t>
  </si>
  <si>
    <t>op</t>
  </si>
  <si>
    <t>Zadanie nr 1</t>
  </si>
  <si>
    <t>Zadanie nr 14</t>
  </si>
  <si>
    <t xml:space="preserve">Darbepoetyna </t>
  </si>
  <si>
    <t>Darbepoetyna 10 mcg/0,4ml</t>
  </si>
  <si>
    <t>Darbepoetyna 20 mcg/0,5ml</t>
  </si>
  <si>
    <t>Darbepoetyna 30 mcg/0,3ml</t>
  </si>
  <si>
    <t>Darbepoetyna 40 mcg/0,4ml</t>
  </si>
  <si>
    <t>Darbepoetyna 50 mcg/0,5ml</t>
  </si>
  <si>
    <t>Darbepoetyna 60 mcg/0,3ml</t>
  </si>
  <si>
    <t>Zadanie nr 2</t>
  </si>
  <si>
    <t>Środki antybakteryjne do użytku ogólnoustrojowego</t>
  </si>
  <si>
    <t>33651100-9</t>
  </si>
  <si>
    <t>Ceftazydym *1000 mg x 1 fiol 30 ml</t>
  </si>
  <si>
    <t>1 op x 10 fiol</t>
  </si>
  <si>
    <t>Ceftazydym*2000 mg x 1 fiol 50 ml</t>
  </si>
  <si>
    <t>* Leki muszą posiadać możliwość podawania w infuzji dożylnej w 5% glukozie, 0,9% NaCI po rozpuszczeniu .Produkty lecznicze muszą</t>
  </si>
  <si>
    <t xml:space="preserve"> posiadac pełną rejstrację (leczenie posocznicy) oraz pochodzic od jednego producenta. Posiadać rejstrację do podania dla noworodków.</t>
  </si>
  <si>
    <t>Różne produkty lecznicze</t>
  </si>
  <si>
    <t>33690000-3</t>
  </si>
  <si>
    <t>Napoje spirytusowe</t>
  </si>
  <si>
    <t>15911000-7</t>
  </si>
  <si>
    <t>Spirytus ethylowy 96%-1000 ml</t>
  </si>
  <si>
    <t>1op</t>
  </si>
  <si>
    <t>Spirytus ethylowy 70 %-1000 ml</t>
  </si>
  <si>
    <t>1 szt</t>
  </si>
  <si>
    <t>op.</t>
  </si>
  <si>
    <t>Produkty lecznicze do leczenia zaburzeń w funkcjonowaniu przewodu pokarmowego</t>
  </si>
  <si>
    <t>33612000-3</t>
  </si>
  <si>
    <t>Zadanie nr 10</t>
  </si>
  <si>
    <t>Zadanie nr 11</t>
  </si>
  <si>
    <t>Zadanie nr 15</t>
  </si>
  <si>
    <t>Zadanie nr 16</t>
  </si>
  <si>
    <t>Zadanie nr 17</t>
  </si>
  <si>
    <t>Zadanie nr 18</t>
  </si>
  <si>
    <t>Zadanie nr 19</t>
  </si>
  <si>
    <t>Preparaty przeciw anemii</t>
  </si>
  <si>
    <t>Kompleks wodorotlenku żelaza z sacharozą 20 mg Fe III/ ml -5 ml x 5amp</t>
  </si>
  <si>
    <t>Zadanie nr 3</t>
  </si>
  <si>
    <t xml:space="preserve">  Sterylny roztwór wodny    zawierajacy :
0,1 % poliheksanidynę,
0,1 % undecylenamidopropyl betainę. do czyszczenia, nawilżania i utrzymywania rany i opatrunku w stanie wilgotnym oraz usuwania włóknistych płaszczy/biofilmów oraz ich resztek z rany w sposób zapewniający ochronę tkanki.  pojemność 350 ml</t>
  </si>
  <si>
    <t>Zadanie nr 4</t>
  </si>
  <si>
    <t>Różne produkty lecznicze.</t>
  </si>
  <si>
    <t>Zadanie nr 5</t>
  </si>
  <si>
    <t>Thiopental 1 g x 50 fiol.</t>
  </si>
  <si>
    <t>Kortykosterydy do użytku ogólnoustrojowego</t>
  </si>
  <si>
    <t>33642200-4</t>
  </si>
  <si>
    <t>Omeprazol 40 mg  x 1 fiol .Lek musi posiadać możliwość rozpuszczenia w roztworze 0,9 % NaCl , 5 % Glukozie</t>
  </si>
  <si>
    <t>1 op x 1 fiol</t>
  </si>
  <si>
    <t>Amikacyna 500 mg/ 2ml</t>
  </si>
  <si>
    <t>Amikacyna 1000 mg/ 4 ml</t>
  </si>
  <si>
    <t>Alprostadyl roztwór do wstrzykiwań 0,5 mg/mlx 5 amp.</t>
  </si>
  <si>
    <t>Cefuroksym * 1500 mg x 1 fiol.30 ml</t>
  </si>
  <si>
    <t>1 fiol</t>
  </si>
  <si>
    <t>Cefuroksym * 750 mg x 1 fiol 30 ml</t>
  </si>
  <si>
    <t>*Leki muszą posiadać rejstrację na podanie dożylne dla noworodków (po rozpuszczeniu możliwość podania w infuzji dożylnej w roztworze )</t>
  </si>
  <si>
    <t xml:space="preserve"> 0,9% NaCI, 5% Glukozie oraz pochodzić od jednego producenta.</t>
  </si>
  <si>
    <t>Płyny dożylne</t>
  </si>
  <si>
    <t>33692500-2</t>
  </si>
  <si>
    <t>Aqua pro injectione 10 ml x 100 amp</t>
  </si>
  <si>
    <t>1 op x 100 amp</t>
  </si>
  <si>
    <t>1 op</t>
  </si>
  <si>
    <t>* do leczenia zespołu krupu – ostrego zapalenia krtani, tchawicy i oskrzeli, niezależnie od etiologii, wiążącego się z istotnym zwężeniem górnych dróg oddechowych, dusznością lub „szczekającym” kaszlem i prowadzącego do zaburzeń oddychania</t>
  </si>
  <si>
    <t>Zadanie nr 12</t>
  </si>
  <si>
    <t>Vancomycinum 500 mg x 1 fiol .Lek musi posiadać rejstrację na  podawanie doustnne ( leczenie zakazeń wywołanych przez Clostridium difficile.).Trwałość 24 h po rozpuszczeniu.</t>
  </si>
  <si>
    <t>Vancomycinum 1000 mg x 1 fiol .Lek musi posiadać rejstrację na  podawanie doustnne ( leczenie zakazeń wywołanych przez Clostridium difficile.).Trwałość 24 h po rozpuszczeniu.</t>
  </si>
  <si>
    <t>Ceftriakson rozp.w 0,9 % Nacl, rozp.w 5% Glukozie * 1000 mg</t>
  </si>
  <si>
    <t>Ceftriakson rozp.w 0,9 % Nacl, rozp.w 5% Glukozie * 2000 mg</t>
  </si>
  <si>
    <t xml:space="preserve"> *Leki muszą pochodzić od jednego producenta.</t>
  </si>
  <si>
    <t>Zadanie nr 28</t>
  </si>
  <si>
    <t>Klindamycyna  600 mg/4 ml x 5 amp/fiol</t>
  </si>
  <si>
    <t>Klindamycyna 300 mg/ 2 ml x 5 amp/fiol</t>
  </si>
  <si>
    <t>Zadanie nr 29</t>
  </si>
  <si>
    <t>Produkty do żywienia pozajelitowego</t>
  </si>
  <si>
    <t>33692200-9</t>
  </si>
  <si>
    <t>Dodatek do roztworu aminokwasów lub jako składnik mieszaniny odżywczej stosowanej np. u pacjentów w stanach hiperkatabolizmu lub hipermetabolizmu. 100 ml płynu zawiera 20 g N(2)-L-alanylo-L-glutaminy. Osmolarność: 921 mOsm/l, pH 5,4-6,0.</t>
  </si>
  <si>
    <t>33661200-3</t>
  </si>
  <si>
    <t>Paracetamol roztw.do inf iv.10 mg/ml -100 ml</t>
  </si>
  <si>
    <t>*Leki muszą pochodzić od jednego producenta</t>
  </si>
  <si>
    <t>Zadanie nr 33</t>
  </si>
  <si>
    <t>Środki znieczulające</t>
  </si>
  <si>
    <t>33661100-2</t>
  </si>
  <si>
    <t>Propofolum ( emulsja do wstrzykiwań ) 10 mg/ml :20 ml x 5 amp/fiol</t>
  </si>
  <si>
    <t>Linezolidum  roztwór do infuzji  600 mg/300 ml</t>
  </si>
  <si>
    <t>1 op.x 10 szt</t>
  </si>
  <si>
    <t>Ciprofloksacyna* 2 mg/ml -100 ml</t>
  </si>
  <si>
    <t>Ciprofloksacyna* 2 mg/ml -200 ml</t>
  </si>
  <si>
    <t>*preparaty lecznicze bez zawartości glukozy ,aby móc leczyć pacjentów chorych na cukrzycę.</t>
  </si>
  <si>
    <t>Przeciwgrzybiczne środki bakteryjne</t>
  </si>
  <si>
    <t>33651300-1</t>
  </si>
  <si>
    <t>1 op x 10 szt</t>
  </si>
  <si>
    <t>szt</t>
  </si>
  <si>
    <t>Mannitol 20 % 100 ml Worek-Viaflo lub szklana butelka</t>
  </si>
  <si>
    <t>Mannitol 20 % 250 ml Worek-Viaflo lub szklana butelka</t>
  </si>
  <si>
    <t>Zadanie nr 50</t>
  </si>
  <si>
    <t>0,9 % Natrium chloratum 3000 ml  pojemnik typu  /Worek</t>
  </si>
  <si>
    <t>Zadanie nr 51</t>
  </si>
  <si>
    <t>Zadanie nr 52</t>
  </si>
  <si>
    <t>0,9 % Natrium chloratum 10 ml x 50 amp (kompatybilne z każdym rodzajem strzykawek z możliwością  pracy w systemie bezigłowym)</t>
  </si>
  <si>
    <t>1 op x 50 amp.</t>
  </si>
  <si>
    <t>Zadanie nr 53</t>
  </si>
  <si>
    <t>Zadanie nr 20</t>
  </si>
  <si>
    <t>Zadanie nr 21</t>
  </si>
  <si>
    <t>Zadanie nr 22</t>
  </si>
  <si>
    <t>Zadanie nr 23</t>
  </si>
  <si>
    <t>Zadanie nr 24</t>
  </si>
  <si>
    <t>Fluconazolum  2mg/ml-50 ml szklana butelka lub worek lub opakowania typu KabiPac. 1op x 10szt</t>
  </si>
  <si>
    <t>Fluconazolum  2mg/ml-100 ml szklana butelka lub worek, lub opakowania typu KabiPac.  1op x 10 szt</t>
  </si>
  <si>
    <t xml:space="preserve">Zadanie nr 26 </t>
  </si>
  <si>
    <t>Zadanie nr 27</t>
  </si>
  <si>
    <t>Kalii chloridum 15 % /20 ml x amp(koncentrat do sporządzania roztworu do wlewu dożylnego). 1op x 20 amp lub fiol</t>
  </si>
  <si>
    <t>Zadanie nr 34</t>
  </si>
  <si>
    <t>Trójkomorowy worek do obwodowego i centralnego żywienia pozajelitowego o poj. 1448ml, zawierający 7,4 g azotu  energii niebiałkowej  800 kcal. Zawierający mieszaninę 4 rodzajów emulsji tłuszczowej w tym olej rybi 15% , olej sojowy, MCT,olej z oliwek, węglowodany i elektrolity</t>
  </si>
  <si>
    <t>Trójkomorowy worek do wkłucia centralnego o poj. 1518ml , zawierający 15,9 g azotu, energii niebiałkowej 952 kcal. Zawierający mieszaninę 4 rodzajów emulsji tłuszczowej w tym olej rybi 15% , olej sojowy, MCT,olej z oliwek, węglowodany i elektrolity</t>
  </si>
  <si>
    <t>Zestaw pierwiastków śladowych  do żywienia pozajelitowego (0,02  µmol  chromu,  2  µmol żelaza, 0,5  µmol manganu,  0,02  µmol molibdemu, 10  µmol cynku,5  µmol fluoru, 1  µmol jodu, 0,04  µmol selenu oraz 5,12  µmol sodu i  0,1  µmol potasu w 1 ml)</t>
  </si>
  <si>
    <t>1 op x 20 fiol -10 ml</t>
  </si>
  <si>
    <t>Koncentrat fsforanów organicznych do żywienia pozajelitowego</t>
  </si>
  <si>
    <t xml:space="preserve">1 op x 10 amp -10ml </t>
  </si>
  <si>
    <t>Zestaw witamnin rozpuszczalnych w wodzie  do żywienia pozajelitowego</t>
  </si>
  <si>
    <t>1 op x 10 amp-10 ml</t>
  </si>
  <si>
    <t>Worek trzykomorowy do żywienia pozajelitowego zawierający roztwór aminokwasów, 20% emulsję tłuszczową LCT, węglowodany i elektrolity. Objętość 1540 ml, zawartość azotu 8,1 g, energię niebiałkową 1200 kcal</t>
  </si>
  <si>
    <t xml:space="preserve">2 komorowy worek  ( aminokwasy+ glukoza) o objętości 1500 ml zawierający 75 g aminokwsów </t>
  </si>
  <si>
    <t>Konakion 2 mg /0,2 ml x 5 amp.</t>
  </si>
  <si>
    <t>Zadanie nr 54</t>
  </si>
  <si>
    <t>* lub równoważne produkty lecznicze</t>
  </si>
  <si>
    <t>Vitamine B1 100 mg/2 ml x 100 amp</t>
  </si>
  <si>
    <t>Gąbka żelatynowa z gentamycyną 130mg (wymiary 10 x 10x 0,5cm)</t>
  </si>
  <si>
    <t>Produkty lecznicze dla układu nerwowego i organów zmysłów</t>
  </si>
  <si>
    <t>33660000-4</t>
  </si>
  <si>
    <t>Karbetocyna roztwór do wstrzykiwań 0,1 mg/ml  x 5 amp.</t>
  </si>
  <si>
    <t>Zadanie nr 58</t>
  </si>
  <si>
    <t>Zadanie nr 59</t>
  </si>
  <si>
    <t>Sevofluranum płyn 1op (Flakon 250ml)</t>
  </si>
  <si>
    <t>Zadanie nr 64</t>
  </si>
  <si>
    <t>Cefazolina 1000 mg x 1 fiol</t>
  </si>
  <si>
    <t>Proszek i rozpuszczalnik do sporządzania roztworu do wstrzykiwań; 500 j.m. (1 fiol. zawiera: 500 j.m. czynnika IX, 220–760 j.m. czynnika II, 180–480 j.m. czynnika VII, 360–600 j.m. czynnika X, 140–620 j.m. białka C, 140–640 j.m. białka S); 1 fiol. z proszkiem + 1 fiol. z rozp. 20 ml + 1 igła dwustronna + 1 igła z filtrem</t>
  </si>
  <si>
    <t>Zadanie nr 62</t>
  </si>
  <si>
    <t>Zadanie nr 63</t>
  </si>
  <si>
    <t>Metronidazol  5 mg/ml-100 ml</t>
  </si>
  <si>
    <t>Odczynniki i środki kontrastowe</t>
  </si>
  <si>
    <t>33696000-5</t>
  </si>
  <si>
    <t>Cisatracurium besilate/ 5 mg/ 2, 5 ml . 1 op  x 5 amp.</t>
  </si>
  <si>
    <t>Cisatracurium besilate / 10 mg/ 5 ml x   1 op x  5 amp.</t>
  </si>
  <si>
    <t>Furosemidum 20 mg/2 ml x 50 amp</t>
  </si>
  <si>
    <t>Metamizol sodu 1 g/ 2ml -amp.</t>
  </si>
  <si>
    <t>Metamizol sodu 2,5 g/5 ml -amp</t>
  </si>
  <si>
    <t>1 op x 10 amp.</t>
  </si>
  <si>
    <t xml:space="preserve"> </t>
  </si>
  <si>
    <t>Sugammadeks (100mg/ml) x 10 fiol - 2 ml roztwór do wstrzykiwań. 1 op x 10 fiol</t>
  </si>
  <si>
    <t>Fluconazolum 50 mg tabletki powlekane lub kapsułki</t>
  </si>
  <si>
    <t>Fluconazolum100 mg tabletki powlekane lub kapsułki</t>
  </si>
  <si>
    <t>1 op x 28 tabl/kapsułek.</t>
  </si>
  <si>
    <t>Dobutamina 250 mg</t>
  </si>
  <si>
    <t>Specjalne produkty odżywcze</t>
  </si>
  <si>
    <t xml:space="preserve">15880000-3 </t>
  </si>
  <si>
    <t>1 opakowanie zbiorcze x 24 szt</t>
  </si>
  <si>
    <t>Środek spożywczy specjalnego przeznaczenia żywieniowego . Mleko modyfikowane w płynie gotowe do podania dla noworodków i niemowląt od urodzenia, o pojemności 90 ml , do postępowania dietetycznego u niemowląt z alergią na białka pokarmowe który: jako źródło białak  posiada białko serewtkowe o znacznym  stopniu hydrolizy, zawiera galakto- i fruktooligosacharydy GOS/FOS w stosunku 9:1 ( w dawce 0,8 g/100 ml), LCPUFA,  nukleotydy , zelazo w ilości 0,53 mg/100 ml , posiada osmolarność 265 mOsm/l  pojemność 90 ml opakowanie jednorazowe plastikowe</t>
  </si>
  <si>
    <t>Środek spożywczy specjalnego przeznaczenia żywieniowego . Mleko modyfikowane w płynie gotowe do podania dla noworodków i niemowląt od urodzenia, o pojemności 90 ml , zawierające : LCPUFA galakto- i fruktooligosacharydy GOS/FOS w stosunku 9:1 ( w dawce 0,8 g/100 ml), minimalnym poziomie białak 1,3 g/100 ml, o max pozimie żelaza 0,6 mg/100 ml. Maksymalna ośmolarność 285 mOsm/l. Pojemność 90 ml opakowanie jednorazowe plastikowe</t>
  </si>
  <si>
    <t>Zupa jarzynowa z  kurczakiem lub indykiem , lub królkiem  125 g  dla dzieci  po 5 miesiącu życia (  rodzaj  w zależności od potrzeb zamawiajacego )</t>
  </si>
  <si>
    <t>szt.</t>
  </si>
  <si>
    <t xml:space="preserve">Zupa  jarzynowa świeżych warzyw  125 g dla dzieci  od  4  miesiąca życia  </t>
  </si>
  <si>
    <t>Obiadek bukiet warzyw z kurczakiem ,  lub cielęcina lub wołowina  od 8 miesiaca dla dzieci  opakowanie . 190 G (  rodzaj  w zależności od potrzeb zamawiajacego )</t>
  </si>
  <si>
    <t xml:space="preserve">DESER JABŁKA OD 4  miesiaca zycia dla  dzieci op 125 G  </t>
  </si>
  <si>
    <t xml:space="preserve">DESER BANAN OD 4   miesiaca zycia dla  dzieci op 125 G  </t>
  </si>
  <si>
    <t xml:space="preserve"> DESER JABŁKA I DOJRZAŁE JAGODY od 4  miesiaca zycia dla  dzieci op 125 G  . </t>
  </si>
  <si>
    <t xml:space="preserve">ZUPKA MARCHEWKOWA Z RYŻEM, od 4miesiąca życia dla dzieci   OP. 125 G </t>
  </si>
  <si>
    <t>Środek spożywczy specjalnego przeznaczenia żywieniowego . Mleko modyfikowane w płynie gotowe do podania dla niemowląt z małaa i bardzo małamasa urodzeniową ciała , o pojemności 90 ml , zawiera  : jako źródło białak  posiada białko serewtkowe o znacznym  stopniu hydrolizy, łącznie :patentowana klinicznie przebadaną kompozycję   oligasacharydów (GOS/FOS), w ilości 0,8 g/100ml, DHA  10 mg/100 ml, nukleotydy, o minimalnym poziomie białak 1,5 g/100 ml, o max pozimie żelaza 0,53 mg/100 ml. Maksymalna ośmolarność 335 mOsm/l mOsm/l. Pojemność 90 ml opakowanie jednorazowe plastikowe</t>
  </si>
  <si>
    <t>Zadanie nr 72</t>
  </si>
  <si>
    <t>Produkty lecznicze dla układu sercowo-naczyniowego</t>
  </si>
  <si>
    <t>33622000-6</t>
  </si>
  <si>
    <t>Insulina ludzka, insulina dwufazowa (zawiesina do wstrzykiwań 100 j.m./ml (zawiera: 30% insuliny rozpuszczalnej, 70% insuliny izofanowej) 1 op x  5 wkładów 3 ml</t>
  </si>
  <si>
    <t>Insulina ludzka, insulina izofanowa) - zawiesina do wstrzykiwań 100 j.m./ml . 1 op x 5 wkładów 3 ml</t>
  </si>
  <si>
    <t>Zawiesina do wstrzykiwań 100 j./ml (zawiera: 25% insuliny lispro, 75% zawiesiny protaminowej insuliny lispro) .1op x  5 wkładów 3 ml</t>
  </si>
  <si>
    <t>Zawiesina do wstrzykiwań 100 j./ml (zawiera: 50% insuliny lispro, 50% zawiesiny protaminowej insuliny lispro). 1 op x  5 wkładów 3 ml</t>
  </si>
  <si>
    <t>Insulina lispro  roztwór do wstrzykiwań 100 j./ml . 1 op x 5 wkładów 3 ml</t>
  </si>
  <si>
    <t>Zadanie nr 73</t>
  </si>
  <si>
    <t>Zadanie nr 77</t>
  </si>
  <si>
    <t>Neomycinum aerozol na skórę 55 ml (32,25 g)</t>
  </si>
  <si>
    <t>Ampicylina 1000 mg x 1 fiol</t>
  </si>
  <si>
    <t>Ampicylina 500  mg x 1 fiol</t>
  </si>
  <si>
    <t>Doxycycllinum 20 mg/ml-5 ml x 10 amp</t>
  </si>
  <si>
    <t>Oxycort aerozol na skórę 55 ml( 32,25 g)</t>
  </si>
  <si>
    <t>Kloksacyclina 1000 mg proszek do sporządzenia roztworu x 1fiol</t>
  </si>
  <si>
    <t>Kloksacyclina 500 mg  x 20 tabl powlekanych</t>
  </si>
  <si>
    <t>Lorazepanum 1 mg x 25 tabl</t>
  </si>
  <si>
    <t>Colistin 1 000 000 j x 20fiol</t>
  </si>
  <si>
    <t>Clonazepanum 0,5 mg x 30 tabl.</t>
  </si>
  <si>
    <t>Clonazepanum 2 mg x 30 tabl.</t>
  </si>
  <si>
    <t>Rifampicyna 150 mg x 100 kaps.</t>
  </si>
  <si>
    <t>Rifampicyna 300 mg x 100 kaps.</t>
  </si>
  <si>
    <t>Clonazepanum inj.dom, doż.1 mg/1 ml x 10 amp.</t>
  </si>
  <si>
    <t>Zadanie nr 79</t>
  </si>
  <si>
    <t>Ampicylina 2000 mg + sulbactam 1000 mg proszek do sporzadzenia roztworu do wstrzykiwań  x 1 fiol</t>
  </si>
  <si>
    <t>Ampicylina 1000 mg + sulbactam 500 mg proszek do sporzadzenia roztworu do wstrzykiwań  x 1 fiol</t>
  </si>
  <si>
    <t>Proszek do sporz. roztworu doustnego :1 saszetka A zawiera: 100 g makrogolu 3350, 7,5 g bezwodnego siarczanu sodu, 2,691 g chlorku sodu, 1,015 g chlorku potasu; 1 saszetka B zawiera: 4,7 g kwasu askorbowego, 5,9 g askorbinianu sodu</t>
  </si>
  <si>
    <t>1 op  -2 zestawy po 2 saszetki [saszetka A 112 g, saszetka B 11 g]</t>
  </si>
  <si>
    <t>Roztwór Cyklotaurolidyny z cytrynianem 4% oaz Urokinazy 25000 IU, pakowany 5x5ml+5 ampułek</t>
  </si>
  <si>
    <t>Zadanie nr 66</t>
  </si>
  <si>
    <t>Zadanie nr 67</t>
  </si>
  <si>
    <t>Zadanie nr 68</t>
  </si>
  <si>
    <t>Zadanie nr 69</t>
  </si>
  <si>
    <t>Zadanie nr 71</t>
  </si>
  <si>
    <t>Zadanie nr 76</t>
  </si>
  <si>
    <t>Zadanie nr 78</t>
  </si>
  <si>
    <t>Zadanie nr 80</t>
  </si>
  <si>
    <t>Zadanie nr 81</t>
  </si>
  <si>
    <t>Zadanie nr 82</t>
  </si>
  <si>
    <t>Desflurane 240 ml  x 6 butli</t>
  </si>
  <si>
    <t>Amoksycyclina zawiesina 250 mg/5 ml -60 ml</t>
  </si>
  <si>
    <t>Gentamycin 40 mg/ml -2 ml x 10 amp. i.m./i.v.</t>
  </si>
  <si>
    <t>Klarytromycyna 125 mg/5 ml -100 ml zawiesina</t>
  </si>
  <si>
    <t>Klindamycin 300 mg  x 16 kaps.</t>
  </si>
  <si>
    <t>Trimetoprim + sulfometaksazyd 240 mg/5 ml-100 ml zawiesina</t>
  </si>
  <si>
    <t>Trimetoprim + sulfametoksazyd 960 mg x 10 tabl.</t>
  </si>
  <si>
    <t>Nifuroksazyd 100 mg x 24 tabl</t>
  </si>
  <si>
    <t>Norfloksacyna 400 mg x 20 tabl.</t>
  </si>
  <si>
    <t>Cefuroksym 125 mg/5ml-50 ml</t>
  </si>
  <si>
    <t>Cefuroksym 250 mg/5ml -50ml</t>
  </si>
  <si>
    <t>Mupirocyna maść 2%-15g</t>
  </si>
  <si>
    <t>Mupirocyna 2%-3g maść do nosa</t>
  </si>
  <si>
    <t>Ketamina 10 mg/ml-20 ml x 5 fiol.</t>
  </si>
  <si>
    <t>Torecan 6,5 mg/1 ml x 5 amp.</t>
  </si>
  <si>
    <t>Vinpocetyna 10 mg/2 ml x 10 amp.</t>
  </si>
  <si>
    <t>Acidum folicum 15 mg x 30 tabl.</t>
  </si>
  <si>
    <t>Alax  x 20 draz</t>
  </si>
  <si>
    <t>Allpurinol 100 mg x 50 tabl.</t>
  </si>
  <si>
    <t>Ascofer x 50 draz</t>
  </si>
  <si>
    <t>Alprazolam 0,25 mg x 30 tabl</t>
  </si>
  <si>
    <t>Akarboza 50 mg x 30 tabl.</t>
  </si>
  <si>
    <t>Akarboza 100 mg x 30 tabl.</t>
  </si>
  <si>
    <t>Alprazolam 0,5 mg x 30 tabl</t>
  </si>
  <si>
    <t>Amlodypina 5 mg x 30  tabl.powlekane</t>
  </si>
  <si>
    <t>Amlodypina10 mg x 30 tabl.powlekane</t>
  </si>
  <si>
    <t>Hioscyna 20 mg/ml x 10 amp.</t>
  </si>
  <si>
    <t>Cyclonamina 250 mg x 30 tabl.</t>
  </si>
  <si>
    <t>Colchicum Dispert 0,5 mg x 20 tabl.</t>
  </si>
  <si>
    <t>Diclofenacum natrium 100 mg x 20 tabl powlek.</t>
  </si>
  <si>
    <t>Doxepin 10 mg x 30 kaps.</t>
  </si>
  <si>
    <t>Doxepin 25 mg x 30 kaps.</t>
  </si>
  <si>
    <t>Dikalii clorazepas 5 mg x 30 tabl/ kaps.</t>
  </si>
  <si>
    <t>Pabi-Deksamethason 1 mg x 20 tabl.</t>
  </si>
  <si>
    <t>Chlortalidon 50 mg x 20 tabl</t>
  </si>
  <si>
    <t>Estazolam 2 mg x 20 tabl.</t>
  </si>
  <si>
    <t>Flumazenil 0,1 mg/ml -5 ml x 5 amp</t>
  </si>
  <si>
    <t>Fenofibrat M 267 mg x 30 kaps tward.</t>
  </si>
  <si>
    <t>Potassium / 0,75 mg x tabl o przedłużonym uwalnianiux 60 tabl</t>
  </si>
  <si>
    <t>Gynalgin tabl dopochwowe x 10 tabl.</t>
  </si>
  <si>
    <t>Lactulosum syrop 7,5 g/15 ml-150 ml</t>
  </si>
  <si>
    <t>Losartan 25 mg x 28  tabl</t>
  </si>
  <si>
    <t>Losartan 50mg x 28  tabl</t>
  </si>
  <si>
    <t>Lisinopril 5 mg x 28 tabl.,</t>
  </si>
  <si>
    <t>Furaginum 50 mg x 30 tabl.</t>
  </si>
  <si>
    <t>Methylprednizolon 4 mg x 30 tabl.</t>
  </si>
  <si>
    <t>Methylprednizolon 16 mg x 30 tabl.</t>
  </si>
  <si>
    <t>Monoazotan izosorbidu 50 mg x 30 tabl.</t>
  </si>
  <si>
    <t>Midazolam 7,5 mg x 10 tabl.</t>
  </si>
  <si>
    <t>Lewotyroksyna 50 mcg x 50 tabl.</t>
  </si>
  <si>
    <t xml:space="preserve">Lewotyroksyna  0,1 mg x 50 tabl                                      </t>
  </si>
  <si>
    <t>Lewotyroksyna 0,25 mg x 50 tabl</t>
  </si>
  <si>
    <t>Pernazinum 100 mg  x 30 tabl.</t>
  </si>
  <si>
    <t>Prednizon 5 mg x 100 tabl.</t>
  </si>
  <si>
    <t>Prednizon 10 mg x 20 tabl.</t>
  </si>
  <si>
    <t>Prednizon 20 mg x 20 tabl.</t>
  </si>
  <si>
    <t>Torecan 6,5 mg x 50 tabl powlekane</t>
  </si>
  <si>
    <t>Thyrozol 5 mg x 50 tabl powlekane</t>
  </si>
  <si>
    <t>Thyrozo20 mg x 50 tabl powlekane</t>
  </si>
  <si>
    <t>Sulpiryd 50 mg x 24 kaps.</t>
  </si>
  <si>
    <t>Sulpiryd 100 mg x 24 kaps.</t>
  </si>
  <si>
    <t>Sertralina 50 mg x 28tabl</t>
  </si>
  <si>
    <t>Salazosulfapirydyna EN 500 mg x 100 tabl.</t>
  </si>
  <si>
    <t>Tizanidyna 4 mg x 30 tabl.</t>
  </si>
  <si>
    <t>Theospirex Retard 150 mg x 50 kaps.</t>
  </si>
  <si>
    <t>Theospirex Retard 300 mg x 50 kaps.</t>
  </si>
  <si>
    <t>Heparegen 100 mg x 100 tabl.</t>
  </si>
  <si>
    <t>Oxybutanina 5 mg x 30 tabl.</t>
  </si>
  <si>
    <t>Fentanyl TTS 25 mcg/h x 5 szt</t>
  </si>
  <si>
    <t>Fentanyl TTS 50 mcg/h x 5 szt</t>
  </si>
  <si>
    <t>Fentanyl TTS 75 mcg/h x 5szt</t>
  </si>
  <si>
    <t>Cyclonamina 12,5 % 250 mg/2 ml x 50 amp.</t>
  </si>
  <si>
    <t>Symetykon (40 mg/ml)-30 ml krople doustne</t>
  </si>
  <si>
    <t xml:space="preserve">Dimeticon 50 mg x 100 kaps.miękkie     </t>
  </si>
  <si>
    <t>Diosmina( zmikronizowana ) 500 mg x30 tabl powlekane. * Zamawiający wymaga rejstracji i produktu leczniczego jako lek, a nie suplementu diety.</t>
  </si>
  <si>
    <t>Lacidofil kaps. X 60 kaps  Lub równoważny .
* Zamawiający wymaga rejstracji i produktu leczniczego jako lek, a nie suplementu diety.</t>
  </si>
  <si>
    <t>Etomidat Lipuro emulsja wodno -olejowa  do wstrzykiwań 20 mg/10ml x 10amp.</t>
  </si>
  <si>
    <t>Urapidil i.v. 25mg/5 ml x 5 amp.</t>
  </si>
  <si>
    <t>Dydrogesteron 10 mg x 20 tabl.</t>
  </si>
  <si>
    <t>Warfarin 3 mg x 100 tabl.</t>
  </si>
  <si>
    <t>Warfarin 5 mg x 100 tabl.</t>
  </si>
  <si>
    <t>Propafenone hydrochloride 70 mg x/20 ml x 5 amp.</t>
  </si>
  <si>
    <t xml:space="preserve">Test paski Ketodiastix  x 50 szt              </t>
  </si>
  <si>
    <t>Ambroksol 15 mg/5 ml -120 ml syrop</t>
  </si>
  <si>
    <t>Gamma anty- Hbs/Hepatis B immunoglobulin 200 jm</t>
  </si>
  <si>
    <t>Bromoheksyna 8 mg x 40 tabl</t>
  </si>
  <si>
    <t>Bromheksyna 4 mg/5 ml -120 ml syrop</t>
  </si>
  <si>
    <t>Hydroxyzyna 2 mg/ml-200 ml syrop</t>
  </si>
  <si>
    <t>Hydroxyzinum10 mg x 30  tabl. Powlekane</t>
  </si>
  <si>
    <t>Hydroxyzinum25 mg x 30  tabl. powlekane</t>
  </si>
  <si>
    <t>Krople miętowe 35 g</t>
  </si>
  <si>
    <t>Paracetamol 2,4 %( 120 mg/5ml ) zawiesina doustna 150 g</t>
  </si>
  <si>
    <t>Aethylum chloratum/chlorek etylu 70 g aerozol</t>
  </si>
  <si>
    <t>Alcaine 15 ml krople oczne</t>
  </si>
  <si>
    <t>Aphtin 200 mg/g -10 g</t>
  </si>
  <si>
    <t>Czopki glicerynowe 1 g x 10 szt</t>
  </si>
  <si>
    <t>Czopki glicerynowe 2 g x 10 szt</t>
  </si>
  <si>
    <t>Czopki z paracetamolem 80 mg x 10 szt</t>
  </si>
  <si>
    <t>Czopki z paracetamolem 125mg x 10 szt</t>
  </si>
  <si>
    <t>Czopki z paracetamolem 250 mg x 10 szt</t>
  </si>
  <si>
    <t>Czopki z paracetamolem 500 mg x 10 szt</t>
  </si>
  <si>
    <t>Crotamiton 10% maść 40 g</t>
  </si>
  <si>
    <t>Detromycyna 2% maść-5 g</t>
  </si>
  <si>
    <t>Mucosolvan 7,5 mg/ml-100 ml roztwór do inhalacji.</t>
  </si>
  <si>
    <t>Lidocain 10%(100 mg/ml)aerozol 38 g</t>
  </si>
  <si>
    <t>Sodium hydrophosphate+Sodium phosphate- płyn doobytniczy 150 ml  x 50 szt</t>
  </si>
  <si>
    <t>Ibuprofen 200 mg x 60 tabl.powlekanych</t>
  </si>
  <si>
    <t>Puder płyny 100 g</t>
  </si>
  <si>
    <t>Alantan  2 %maśc 30 g</t>
  </si>
  <si>
    <t xml:space="preserve"> Rec. Glucosum subs. 1 kg ( jednowodna)</t>
  </si>
  <si>
    <t>Hemorol x 12 czopków</t>
  </si>
  <si>
    <t>Glimepirde 1 mg x 30 tabl</t>
  </si>
  <si>
    <t>Glimepirde 2mg x 30 tabl</t>
  </si>
  <si>
    <t>Glimepirde 3mg x 30 tabl</t>
  </si>
  <si>
    <t>Glimepirde 4mg x 30 tabl</t>
  </si>
  <si>
    <t>Spiranolakton 25 mg x 100 tabl</t>
  </si>
  <si>
    <t>Spiranolakton 100 mg x 20 tabl</t>
  </si>
  <si>
    <t>Paraffinum liquidum  100 G</t>
  </si>
  <si>
    <t>Glyceryl  trinitrate  aerozol 0,4 mg/dawkę-11 g</t>
  </si>
  <si>
    <t>Glyceryl trinitrate 10 mg/10 ml x 10 amp
1op x10 amp</t>
  </si>
  <si>
    <t>Dezmopresyna liofilizat doustny 60 µg x 30 dawek</t>
  </si>
  <si>
    <t>Dezmopresyna liofilizat doustny 120 µg x 30 dawek</t>
  </si>
  <si>
    <t>Dezmopresyna 4 mcg/ ml roztwór do wstrzyk.x 10 amp.</t>
  </si>
  <si>
    <t>Betametazon dipropionianu+betametazondisodowy fosforanu 0,007g/ml x 5 amp.</t>
  </si>
  <si>
    <t>Valsartan 80 mg x 28 tabl</t>
  </si>
  <si>
    <t>Valsartan 160 mg x 28 tabl.</t>
  </si>
  <si>
    <t>Valsartan 80 mg +12,5 hydrochlorotizayd</t>
  </si>
  <si>
    <t>Valsartan 160 mg+25 mg hydrochlorotiazyd</t>
  </si>
  <si>
    <t>Sulodexide 250j.LS x 50 szt kapsułki miękkie</t>
  </si>
  <si>
    <t>Sulodexide 600 LSU/2 ml x 10 amp.</t>
  </si>
  <si>
    <t>Antytoksyna jadu żmiji 500 ja inj -1 amp</t>
  </si>
  <si>
    <t>Elerenon 25 mg x 30 tabl</t>
  </si>
  <si>
    <t>Sevredol 20 mgx 60 tabl lub równoważny</t>
  </si>
  <si>
    <t>Oxycodone 10 mg x 60 tabl.</t>
  </si>
  <si>
    <t>Theophylline 20mg/ml x 5 ampułek 10ml</t>
  </si>
  <si>
    <t>Kwas ursodeoksycholowyl 150 mg x 50 kaps</t>
  </si>
  <si>
    <t>Bisacodyl 10 mg x 5 czopków</t>
  </si>
  <si>
    <t>Clotrimazolum 100 mgx 6 tabl. Vag</t>
  </si>
  <si>
    <t>Clotrimazolum 1 %-20 g krem</t>
  </si>
  <si>
    <t>Diclofenac 100 mg  x10 czopków</t>
  </si>
  <si>
    <t>Atrovastatinum 10mg x 30 tabl powlek.</t>
  </si>
  <si>
    <t>Atrovastatinum 20mg x 30 tabl powlek.</t>
  </si>
  <si>
    <t>Atrovastatinum 40mg x 30 tabl powlek.</t>
  </si>
  <si>
    <t>Simvastatin 20 mg x 28 tabl.</t>
  </si>
  <si>
    <t>Glucagen 1 mg HYPOKIT x 1 amp-strzyk lub równoważny</t>
  </si>
  <si>
    <t>Kwetiapina 25 mg x 30 tabl .</t>
  </si>
  <si>
    <t>Mesalazyna 500 mg x 100 tabl. dojelitowe</t>
  </si>
  <si>
    <t xml:space="preserve">Mesalazyna 500 mg x 28 czopki </t>
  </si>
  <si>
    <t>Alfakalcydol  0,25 mcg x 100 kap miękkich</t>
  </si>
  <si>
    <t>Roztwór do wstrzykiwań1 ml zawiera 2,5 mg bromowodorku galantaminy x 10 amp.</t>
  </si>
  <si>
    <t>Roztwór do wstrzykiwań 1 ml zawiera 5 mg bromowodorku galantaminy x 10 amp.</t>
  </si>
  <si>
    <t>Rifaksymina 200 mg x 28 tabl powelekanych</t>
  </si>
  <si>
    <t>Immunoglobulina ludzka anty-rh0(d) roztwór do wstrzykiwań 1 amp. zawiera 150 µg przeciwciał anty-D- 1 op-1 amp</t>
  </si>
  <si>
    <t>Rozuwastatyna  20 mg x 28 tabl powlek.</t>
  </si>
  <si>
    <t>Rozuwastatyna  10 mg x 28  tabl powlek.</t>
  </si>
  <si>
    <t>Rozuwastatyna  5 mg x 28 tabl powlek.</t>
  </si>
  <si>
    <t>Ibuprofen 60 mg x 10 czopków</t>
  </si>
  <si>
    <t>buprofen 125 mg x 10 czopków</t>
  </si>
  <si>
    <t>Linestrenol 5 mg x 30 tabl</t>
  </si>
  <si>
    <t xml:space="preserve"> 0,03 mg Etynyloestradiolu, 0,15 mg lewonorgestrelu x 21 tabl</t>
  </si>
  <si>
    <t xml:space="preserve">Progesteron  100 mg x 30 tabletek dopochowych </t>
  </si>
  <si>
    <t xml:space="preserve">Progesteron  50  mg x 30 tabletek podjęzykowych  </t>
  </si>
  <si>
    <t xml:space="preserve">Nebu-dose roztwór hipertoniczny chlorku sodu 3 % -5 ml x </t>
  </si>
  <si>
    <t xml:space="preserve">Hydroxyzinum     roztwór do wstrzykiwań; 50 mg/ml (100 mg/2 ml); 5 amp. 2 ml </t>
  </si>
  <si>
    <t>Filgrastim 30 mln j /0,5 ml  ampułko-strzykawka.</t>
  </si>
  <si>
    <t>Środki lecznicze dla układu oddechowego</t>
  </si>
  <si>
    <t>33670000-7</t>
  </si>
  <si>
    <t>Bromek ipratropium roztwór do nebulizacji 250 µg/ml poj.20 ml</t>
  </si>
  <si>
    <t>Roztwór do nebulizacji 1 ml zawiera: 0,5 mg bromowodorku fenoterolu, 0,25 mg bromku ipratropium poj.20 ml</t>
  </si>
  <si>
    <t xml:space="preserve"> Cefuroksymu aksetyl 500 mg x 10 tabl powl</t>
  </si>
  <si>
    <t xml:space="preserve"> Cefuroksymu aksetyl 250 mg x 10 tabl powl</t>
  </si>
  <si>
    <t>Zadanie nr 85</t>
  </si>
  <si>
    <t>Sulfathiazolum argentum  2% (20 mg/g)-40 g krem</t>
  </si>
  <si>
    <t>Hydrocortison 1% (10 mg/g) -15g krem</t>
  </si>
  <si>
    <t>Lignocainum  h/chlor.2%- 30g U żel</t>
  </si>
  <si>
    <t>Neomycinum 0,5 % 3g maśc oczna</t>
  </si>
  <si>
    <t>Oxycort  10g maść</t>
  </si>
  <si>
    <t>Suxamethonium chloride  200 mg/10 ml  (sub. liof.) x 10 fiol.</t>
  </si>
  <si>
    <t>Rocuronium bromidum 50 mg/5 ml x 10 fiol</t>
  </si>
  <si>
    <t>Hydrocortison 20 mg x 20 tabl.</t>
  </si>
  <si>
    <t>Captopril 12,5 mg x 30 tabl.</t>
  </si>
  <si>
    <t>Captopril 25  mg x 30 tabl.</t>
  </si>
  <si>
    <t>1 op x 30 tabl.</t>
  </si>
  <si>
    <t>1 op x 5 amp.</t>
  </si>
  <si>
    <t>Neo-Pancreatinum forte(10000j) x 50 kaps. lub rownowazny</t>
  </si>
  <si>
    <t>Heparinum natricum 25000 j. m/5 ml x 10 fiol</t>
  </si>
  <si>
    <t>Drotaweryna 40 mg x 20 tabl.</t>
  </si>
  <si>
    <t>Drotaweryna 20 mg/ml -2 ml x 5 am</t>
  </si>
  <si>
    <t>Cefotaksym * 1000 mg</t>
  </si>
  <si>
    <t>Cefotaksym * 2000 mg</t>
  </si>
  <si>
    <t>*Leki muszą posiadać możliwość podawania w infuzji dożylnej w 5% glukozie, 0,9% NaCl po rozpuszczeniu oraz pochodzić od jednego producenta</t>
  </si>
  <si>
    <t>Polystyrene sulfonate  1,2 gCa2+/15 g proszek-300 g</t>
  </si>
  <si>
    <t>Amiodarone 50 mg/ml-3 ml x 6 amp</t>
  </si>
  <si>
    <t>Clopidogrel 75 mg x 28 tabl</t>
  </si>
  <si>
    <t>Clopidogrel 300  mg x  30  tabl</t>
  </si>
  <si>
    <t>Ramipri2,5 mg x 28 tabl .powlekane</t>
  </si>
  <si>
    <t>Ramipril5 mg x 28  tabl .powlekane</t>
  </si>
  <si>
    <t>1 op x 28 tabl</t>
  </si>
  <si>
    <t>Ramipri10 mg x 28  tabl .powlekane</t>
  </si>
  <si>
    <t xml:space="preserve">Teicoplaninum  400 mg (  1 fiol proszek+ 1 amp rozpuszczalnik do sporządzenia roztworu do infuzji.)   </t>
  </si>
  <si>
    <t xml:space="preserve"> *Bezpieczne opakowanie z dwoma różnej wielkości portami nie wymagającymi dezynfekcji przed pierwszym użyciem, zabezpieczonymi zatyczkami ze strzałkami, które minimalizują ryzyko pomyłki portu do infuzji i portu  do iniekcji.</t>
  </si>
  <si>
    <t>0,9 % Natrium chloratum 100 ml  pojemnik typu  butelka z dwoma oznaczonymi korkami  */ Eco-flac/Worek</t>
  </si>
  <si>
    <t>0,9 % Natrium chloratum 250ml  pojemnik typu   butelka z dwoma oznaczonymi korkami  */ Eco-flac/Worek</t>
  </si>
  <si>
    <t>0,9 % Natrium chloratum 500 ml  pojemnik typu   butelka z dwoma oznaczonymi korkami * / Eco-flac/Worek</t>
  </si>
  <si>
    <t>0,9 % Natrium chloratum 1000 ml  pojemnik typu   butelka z dwoma oznaczonymi korkami* / Eco-flac/Worek</t>
  </si>
  <si>
    <t>Enoxaparinum natricum  40mg/0,4 ml x 10 ampułkostrzykawek</t>
  </si>
  <si>
    <t>Enoxaparinum natricum  60mg/0,6 ml x 10 ampułkostrzykawek</t>
  </si>
  <si>
    <t>Enoxaparinum natricum  80mg/0,8 ml x 10 ampułkostrzykawek</t>
  </si>
  <si>
    <t>Zadanie nr 92</t>
  </si>
  <si>
    <t xml:space="preserve">Lewofloksacyna 	roztwór do infuzji  (5 mg/ml)-100 ml x 1 fiol. </t>
  </si>
  <si>
    <t>Baclofen 10 mg x 50 tabl.</t>
  </si>
  <si>
    <t>Baclofen 25 mg x 50 tabl.</t>
  </si>
  <si>
    <t>Hydrochlorotiazyd 12,5 mg x 30 tabl.</t>
  </si>
  <si>
    <t>Hydrochlorotiazyd 25 mg x 30 tabl.</t>
  </si>
  <si>
    <t>Furosemidum 40 mg x 30 tabl.</t>
  </si>
  <si>
    <t>Magnesium sulfuricum 20%-10 ml x 10amp.</t>
  </si>
  <si>
    <t>Metoprolol 50 mg x 30 tabl.</t>
  </si>
  <si>
    <t>Metronidazol 250 mg x 20 tabl.</t>
  </si>
  <si>
    <t>Metoclopramidum 10mg x 50 tabl.</t>
  </si>
  <si>
    <t>Metoclopramidum  10mg/2ml x 5 amp.</t>
  </si>
  <si>
    <t>Natrium Bicarbonicum 8,4%-20 ml</t>
  </si>
  <si>
    <t>Pentoksyfilina 400 mg x 60 tabl</t>
  </si>
  <si>
    <t>Pentoksyfilina 300 mg/15 ml x 10 amp.</t>
  </si>
  <si>
    <t xml:space="preserve">Kwas acetylosalicylowy 300 mg x 20 tabl rozpuszczalne w wodzie </t>
  </si>
  <si>
    <t>Kw.acetylosalicylowy  75 mg - tabletki powlekane x 60 tabl</t>
  </si>
  <si>
    <t>Kw.acetylosalicylowy 150 mg -tabletki powlekane x 60tabl</t>
  </si>
  <si>
    <t>Pyrantel 250 mg x 3 tabl.</t>
  </si>
  <si>
    <t>Pramolan 50 mg x 20 tabl.</t>
  </si>
  <si>
    <t>Amilorid 2,5 mg+25 mg Hydrochlorotiazyd x 50 tabl.</t>
  </si>
  <si>
    <t>Amilorid 5 mg +50 mg Hydrochlorotiazyd x 50 tabl</t>
  </si>
  <si>
    <t>Sulfacetamidum 10%-0,5ml x 12 minimsów</t>
  </si>
  <si>
    <t>Itraconazol 100 mg x 28 kaps.</t>
  </si>
  <si>
    <t>Piracetam1200mg x 60 kaps</t>
  </si>
  <si>
    <t>Tramadol 50 mg x 20 kaps/tabletki</t>
  </si>
  <si>
    <t>1 opx 20 kaps.</t>
  </si>
  <si>
    <t>Tramadol 100 mg x 30 tabl powlek. Postać Retard</t>
  </si>
  <si>
    <t>Tramadol 50 mg / ml ( z możliwością łaczenia w jednej strzykawce z metamizolem) x 5 amp</t>
  </si>
  <si>
    <t>Tramadol 100 mg / 2 ml ( z możliwością łaczenia w jednej strzykawce z metamizolem) x 5 amp</t>
  </si>
  <si>
    <t>Telmisartan 40 mg x 28 tabl.</t>
  </si>
  <si>
    <t>Telmisartan 80 mg x 28 tabl.</t>
  </si>
  <si>
    <t>Telmiasrtan 40 mg + 12,5 mg Hydrochlorotiazyd</t>
  </si>
  <si>
    <t>Telmisartan80 mg+25 mg Hydrochlorotiazyd</t>
  </si>
  <si>
    <t>Metformina 500 mg x 60 tabl.powlekanych</t>
  </si>
  <si>
    <t>Metformina  850mg x 60 tabl.powlekanych</t>
  </si>
  <si>
    <t>Nebivolol 5 mg x 28 tabl.</t>
  </si>
  <si>
    <t>Doksazosyna 2 mg x 30 tabl.</t>
  </si>
  <si>
    <t>1 op x 30tabl</t>
  </si>
  <si>
    <t>Doksazosyna 4 mg x 30 tabl.</t>
  </si>
  <si>
    <t>Caramazepina 200 mg x 50 tabl.</t>
  </si>
  <si>
    <t>Caramazepina 400 mg x 50 tabl. Retard</t>
  </si>
  <si>
    <t>Carvedilol 6,25 mg x 30 tabl. powlekane</t>
  </si>
  <si>
    <t>Carvedilol 12,5 mg x 30 tabl. powlekane</t>
  </si>
  <si>
    <t>Torasemid 5 mg x 30 tabl.</t>
  </si>
  <si>
    <t>Bursztynian metoprololu tabl. o przedł. uwalnianiu 47,5 mg x  28 tabl.</t>
  </si>
  <si>
    <t>1 op x 28 tabl.</t>
  </si>
  <si>
    <t>Bursztynian metoprololu tabl. o przedł. Uwalnianiu 23,75  mg x  28 tabl.</t>
  </si>
  <si>
    <t>1 op x 100szt</t>
  </si>
  <si>
    <t>Diazepanum (roztwór do wstrzykiwań) 5 mg/ml: 2ml x 50 amp.</t>
  </si>
  <si>
    <t>Diazepanum (roztwór do wstrzykiwań) 5 mg/ml: 2ml x 5 amp.</t>
  </si>
  <si>
    <t>Diazepanum 5 mg/2,5 mlx 5 ( mikrowlewki doodbytniczej)</t>
  </si>
  <si>
    <t>Morphini sulfas 10 mg/ml x 10 amp.</t>
  </si>
  <si>
    <t>Morphini sulfas 20 mg/ml x 10 ampl</t>
  </si>
  <si>
    <t>Midazolam 5 mg /5 ml x 10 amp</t>
  </si>
  <si>
    <t>Midazolam 50 mg /10 ml x 5amp</t>
  </si>
  <si>
    <t>Fentanylum (roztwór do wstrzykiwania) 100 mg /2 ml x 50 amp.</t>
  </si>
  <si>
    <t>Antazolini methasulfonicum 100 mg /2ml x 10amp</t>
  </si>
  <si>
    <t>Acenocumarol 4 mg x 60 tabl.</t>
  </si>
  <si>
    <t>Epinephrinum  0,1% 1 mg/ml x 10 amp.r-r do wstrzykiwań</t>
  </si>
  <si>
    <t>Atropini sulfas 1 mg/ml x 10 amp(roztwór do wstrzykiwania)</t>
  </si>
  <si>
    <t>Atropini sulfas 0,5 mg /1 ml x 10 amp.(roztwór do wstrzykiwania)</t>
  </si>
  <si>
    <t>Sulfamethoxazolum + trimethoprimum 480 mg/5 ml x 10 amp.(roztwór do wlewu dożylnego)</t>
  </si>
  <si>
    <t>Calcii chloridum10% 100 mg/10 ml x 10 amp. (roztwór do wstrzykiwań dożylnych)</t>
  </si>
  <si>
    <t>Clemastinum2 mg/2ml x 5 amp. (roztwór do wstrzykiwań)</t>
  </si>
  <si>
    <t>Clemastinum 1 mg x 30 tabl.</t>
  </si>
  <si>
    <t>Digoxinum 0,25 mg x 30 tabl.</t>
  </si>
  <si>
    <t>Digoxinum 0,25 mg/ml -2 ml x 5 amp (roztwór do wstrzykiwania)</t>
  </si>
  <si>
    <t>Digoxinum 0,1 mg x 30 tabl.</t>
  </si>
  <si>
    <t>Dopamini hydrochloridum 1 % 50 mg / 5 ml x 10 amp. (roztwór do wlewu dożylnego)</t>
  </si>
  <si>
    <t>Dopamini hydrochloridum 4 % 200 mg/5 ml x 10 amp. (roztwór do wlewu dożylnego)</t>
  </si>
  <si>
    <t>Ephedrinum h/ch  25 mg /ml x  10 amp.</t>
  </si>
  <si>
    <t>Chlorpromazini hydrochloridum 25 mg/5 ml x 5 amp i. M</t>
  </si>
  <si>
    <t>Chlorpromazini hydrochloridum  50mg/2 ml x 10 amp. i. V</t>
  </si>
  <si>
    <t>Haloperidolum 1 mg x 40 tabl.</t>
  </si>
  <si>
    <t>Haloperidolum 0,2 % 2 mg/ml-10 ml</t>
  </si>
  <si>
    <t>Haloperidolum 5 mg x 30 tabl.</t>
  </si>
  <si>
    <t>Haloperidolum 5 mg/1 ml x 10 amp.</t>
  </si>
  <si>
    <t>Cetrizini dihydrochloridum 10 mg x 30 tabl</t>
  </si>
  <si>
    <t>Cetrizini dihydrochloridum 10 mg/ml -20 ml</t>
  </si>
  <si>
    <t>Kalii chloridum15 % /10 ml x 50 amp. (koncentrat do sporządzania roztworu do wlewu dożylnego)</t>
  </si>
  <si>
    <t>Alcohol polyvinylicus krople do oczu 14 mg/ml ( 2 x 5 ml)</t>
  </si>
  <si>
    <t>Norepinephrini bitartas 4 mg/4 ml x 5 amp.</t>
  </si>
  <si>
    <t>Papaverini hydrochlorinum20 mg/ml x 10 amp. (roztwór do wstrzykiwań)</t>
  </si>
  <si>
    <t>Propranololi hydrochloridum 10 mg x 50 tabl</t>
  </si>
  <si>
    <t>Propranololi hydrochloridum 40 mg x 50 tabl.</t>
  </si>
  <si>
    <t>Salbutamol 0,5 mg/ml x 10 amp</t>
  </si>
  <si>
    <t>Tropicamidum5 mg/ml (2 x 5 ml) (krople do oczu)</t>
  </si>
  <si>
    <t>Phytomenadionum 10 mg /ml x 10 amp.</t>
  </si>
  <si>
    <t>Cyjanocobalamina 1000 mcg /2 ml x 5 amp.(roztwór do wstrzykiwań)</t>
  </si>
  <si>
    <t>Cyjanocobalamina  100 mcg/ml x 10 amp.(roztwór do wstrzykiwań)</t>
  </si>
  <si>
    <t>Loperemidi hydrochloridum 2 mg x 30 tabl.</t>
  </si>
  <si>
    <t>Amikacyna krole do oczu  0,3 (3 mg/ml )- 5 ml</t>
  </si>
  <si>
    <t>Ciproflokascyna 3% krople do oczu ( 3 mg/ ml) - 5 ml</t>
  </si>
  <si>
    <t>Krople do oczu i uszu, zawiesina 1 ml zawiera: 2500 j.m. neomycyny, 25 j.m. gramicydyny, 1 mg fludrokortyzonu-  5 ml</t>
  </si>
  <si>
    <t>Naloxoni hydrochloridum  0,4mg/ml x 10 amp.(roztwór do wstrzykiwań)</t>
  </si>
  <si>
    <t>Bupivacaini hydrochloridum (roztwór do wstrzykiwań)Spinal -Heavy 5 mg/ml-4 ml x 5 amp. (0,5)</t>
  </si>
  <si>
    <t>Leki różne</t>
  </si>
  <si>
    <t>Deksmedetomidyna - koncentrat do sporządzania roztworu do infuzji 0,1 mg/ml-2 ml  x 25 amp</t>
  </si>
  <si>
    <t>Ciprofloksacyna 250 mg tabl powlekane</t>
  </si>
  <si>
    <t>Ciprofloksacyna 500 mg  tabl powlekane</t>
  </si>
  <si>
    <t>Zadanie nr 87</t>
  </si>
  <si>
    <t>33692800-5</t>
  </si>
  <si>
    <t>Przedłużacz cewnika zamykany korkiem iglicowym</t>
  </si>
  <si>
    <t xml:space="preserve">Cewnik Tenckhoff'a do dializy otrzewnowej typ 416, 419, </t>
  </si>
  <si>
    <t>Zestaw drenażowy; z workiem PET</t>
  </si>
  <si>
    <t>Korek iglicowy z uszczelką (PIN)</t>
  </si>
  <si>
    <t>Łącznik stabilizacyjny</t>
  </si>
  <si>
    <t xml:space="preserve">Wykonawca udostępni bezpłatnie na okres trwania umowy podgrzewacze do worków CADO, kompatybilne z zaoferowanymi materiałami, w ilości adekwatnej do ilości leczonych tą metodą </t>
  </si>
  <si>
    <t>Acetylocysteina 300 mg/3 ml x 5 amp.</t>
  </si>
  <si>
    <t>Diclofenacum natrium 75 mg/ 3 ml x 5 amp.</t>
  </si>
  <si>
    <t>Ketoprofen 50 mg/ml -2 ml x 10 amp</t>
  </si>
  <si>
    <t>1 opx 10 amp</t>
  </si>
  <si>
    <t>33692210-2</t>
  </si>
  <si>
    <t>Kompletna pod względem odżywczym dieta oparta na białku (serwatka, kazeina, soja, groch), 4 g/100 ml , klinicznie wolna od laktozy, zawartość  kwasów DHA/EPA w ilości 0,34 g /1000 ml , zawierająca  tłuszcze MCT  ilości 0,6 g/100 ml, oraz 6 naturalnych karotenoidów , o  255 mOsm/l, płyn 500ml</t>
  </si>
  <si>
    <t>Kompletna pod względem odżywczym dieta oparta na białku (serwatka, kazeina, soja, groch), 4 g/100 ml , klinicznie wolna od laktozy, zawartość  kwasów DHA/EPA w ilości 0,34 g /1000 ml , zawierająca  tłuszcze MCT  ilości 0,6 g/100 ml, oraz 6 naturalnych karotenoidów , o  255 mOsm/l, płyn  1000ml</t>
  </si>
  <si>
    <t>Dieta  kompletna    hiperkaloryczna , bezresztkowa oparta na mieszaninie białek ( kazeina , serweta, soja, groch)  6 g/100  ml , bezsmakowa , zawartość EPA/DHA 0,34 d/1000 ml , tłuszcze   : MCT, olej słonecznikowy , olej rzepakowy, olej rybi, 6 naturalnych karotenoidów , o osmolarności 360 mOsmol/l , opakowanie miekkie typu pacck kompatybilnym z    zestawami typu Flocare , płyn pojemności 500 ml</t>
  </si>
  <si>
    <t>Dieta  kompletna    hiperkaloryczna , bezresztkowa oparta na mieszaninie białek ( kazeina , serweta, soja, groch)  6 g/100  ml , bezsmakowa , zawartość EPA/DHA 0,34 d/1000 ml , tłuszcze   : MCT, olej słonecznikowy , olej rzepakowy, olej rybi, 6 naturalnych karotenoidów , o osmolarności 360 mOsmol/l , opakowanie miekkie typu pacck kompatybilnym z    zestawami typu Flocare , płyn pojemności, 1000ml, pack</t>
  </si>
  <si>
    <t>Dieta komlpetna  normokaloryczna,bogatoresztkowa MF  ( 6 rodzajów błonnika 50 % nierozpuszczalnego , 5  % rozpuszczalnego ), bezsmakowa , oparta na mieszaninie białek ( kazeina, serwatka, soja, groch  4 g/ 100 ml), zawartość EPA/DHA 0,34 g/1000 ml oraz tłuszcze MCT i 6 naturalnych karoteniodów   osmolarności 255 mOsm/l, pojem  500 ml  miękkie opakowanie</t>
  </si>
  <si>
    <t>Dieta wysokobiałkowa, 7,5g białka/100ml, w oparciu o kazeinę i soję, z glutaminą minimum 1,5g/100ml, hiperkaloryczna (1,28kcal/ml) bogatoresztkowa, klinicznie wolna od laktozy, w opakowaniu miękkim typu worek 500 ml</t>
  </si>
  <si>
    <t>Dieta cząstkowa w proszku,   wysoko białkowa , o neutralnym smaku , opakowanie puszka 225 g</t>
  </si>
  <si>
    <t>Dieta normalizująca glikemię,  o niskimindeksie glikemicznym , hiperkaloryczna (1,5 kcal/ml) , bogatobiałkowa ( powyżej J 20% energi z białka ), oparta na mieszaninie białek sojowego i kazaeiny w proporcjach 40: 60, zawartość białka 7,7 g/100 ml, zawierajaca 6 rodzajów błonnika rozpuszaczalnego w proporcjach 80:20, zawartość błonnika 1,5 g/100 ml , obniżony współczynnik oddechowy ( powyżej 46% energii z tłuszczu), dieta z zawartością oleju rybiego , klinicznie wolna od laktozy, bez zawartości fruktozy o osmolarności 395 mOsmol/l w opakowaniu miękkim typu pack , pojemność 1000 ml</t>
  </si>
  <si>
    <t>Dieta normalizująca glikemię, kompletna, normokaloryczna (nie mniej niż 1 kcal/1 ml), bogatoresztkowa  MF6( 6 rodzajów błonnika: 50% rozpuszczalnego, 50% nierozpuszczalnego ), oparta wyłącznie na białku sojowym, z glutaminą 0,88 g, ze zwiekszoną ilością vit.E, selenu i chrom,  o osmolarności 300 mOsmol/l, w opakowaniu miękkim typu pack  1000 ml</t>
  </si>
  <si>
    <t>Glucosum 200 mg/10 ml x 10 amp</t>
  </si>
  <si>
    <t>Calcium gluconicum ( 9 mg Ca2+/ml:)10 ml x 10 amp.</t>
  </si>
  <si>
    <t>Neostigmine methylsulphate 0,5 mg/ml x 10 amp.</t>
  </si>
  <si>
    <t>Zadanie nr 86</t>
  </si>
  <si>
    <t>Klarytromycyna250 mg/5 ml -100 ml zawiesina</t>
  </si>
  <si>
    <t>Symetykon (100 mg/ml)-30 ml krople doustne</t>
  </si>
  <si>
    <t xml:space="preserve">Krem(1 g zawiera: 10 mg natamycyny, 3500 j.m. neomycyny, 10 mg hydrokortyzonu) opakowanie 15g </t>
  </si>
  <si>
    <t>Acyklovir krem 	(50 mg/g) opakowanie 5 g</t>
  </si>
  <si>
    <t xml:space="preserve">Kaps. Twarde(1 kaps. zawiera 1 g węglanu wapnia, co odpowiada 400 mg jonów wapnia) 1 opakowanie  x 100 kaps </t>
  </si>
  <si>
    <t xml:space="preserve"> Klindamycyna 75 mg/5 ml -80 ml zawiwesina</t>
  </si>
  <si>
    <t xml:space="preserve">Fitomenadion 10 mg x 30 tabletek drażowanych </t>
  </si>
  <si>
    <t>Syrop zawierajacy  żelazo (kompleks wodorotlenku żelaza III i poliizomaltozy) (iron (III) hydroxide polyisomaltose) -10 mg Fe III/ml (50 mg Fe III/5 ml)-100 ml</t>
  </si>
  <si>
    <t>Krople do nosa 0,05 % (, roztwór 0,5 mg/ml xylometazloliny ) -10 g</t>
  </si>
  <si>
    <t>Roztwór doustny zawierajacy (0,5 mg/ml dichlorowodoreku lewocetyryzyny)-200 ml</t>
  </si>
  <si>
    <t>Roztwór doustny zawierajacy (0,5 mg/ml desloratadyna)-150 ml</t>
  </si>
  <si>
    <t>Zadanie nr 88</t>
  </si>
  <si>
    <t>Zadanie nr 89</t>
  </si>
  <si>
    <t>Zadanie nr 90</t>
  </si>
  <si>
    <t>Zadanie nr 91</t>
  </si>
  <si>
    <t>Zadanie nr 93</t>
  </si>
  <si>
    <t>Zadanie nr 95</t>
  </si>
  <si>
    <t>Zadanie nr 96</t>
  </si>
  <si>
    <t>Zadanie nr 97</t>
  </si>
  <si>
    <t>1 op x 30 tabl</t>
  </si>
  <si>
    <t>Środek spożywczy specjalnego przeznaczenia żywieniowego . Mleko modyfikowane w płynie gotowe do podania dla noworodków i niemowląt od urodzenia, zawierajace łącznie opatentowana klinicznie przebadaną kompozycję  oligasacharydów scGOS/1cFOS w stosunku 9:1 w dawce 0,8 g/100 mloraz postbiotyków , kwasy tłuszczowe DHA 16,5 mg/100 ml, Aa16,5 mg/100 ml, witaminy , składnki mineralne , zawartość białka 1,3 g/100 ml , żelazo 0,53 mg/100 ml osmolarność 320mOsmol/l, l. Pojemność 90 ml opakowanie jednorazowe plastikowe</t>
  </si>
  <si>
    <t>Środek spożywczy specjalnego przeznaczenia żywieniowego . Mleko modyfikowane w płynie gotowe do podania dla niemowląt z małaa i bardzo małamasa urodzeniową ciała , o pojemności 70 ml , zawiera łącznie :patentowana klinicznie przebadaną kompozycję  oligasacharydów scGOS/lcFOSw stosunku 9:1, tłuszcze w tym trójglicerydy średniołańcuchowe (MCT) , LCPUFA w połączeniu z fosfolipodami oraz bezwodny tłuszcz mleczny ( żródło beta- palmitynianu ) DHA 20,0 mg/100 ml , AA 20, mg/100 ml, ALA 68,7 mg/100 ml , ALA ALA 68.7 mg/100 ml , witaminy , składniki mineralne , w tym zelaz 1,6 mg/100 ml ,   biaałko 2,7g/, nukleotydy 3,4 mg/100 ml 100 ml , posiada osmolarność 310  mOsm/l( 400g)   pojemność 70 ml opakowanie jednorazowe plastikowe</t>
  </si>
  <si>
    <t>Mleko początkowe w płynie przeznaczone dla niemowląt od urodzenia gotowe do spożycia. Najbardziej zaawansowana , komletna kompozycja składników odzywczych , zawierajaca opatentowaną , unikalną kompozycję  oligosacharydów  prebiotycznych sxGOS/lcFOS  stosunku 9:1, w ilości 0,8 g/100 ml HMO "FL oraz postbiotyków , w tym HMO 3"GL 100 % laktozy, beta palmitynian , DHA 16,5 mg/100 ml,3 g/100 ml, zelazo 0,53 mg/100 ml , nukleotydy 2,3 mg/100 ml , osmolarność 320 mOsmol/l. Pojemność 70 ml opakowanie jednorazowe plastikowe</t>
  </si>
  <si>
    <t>Zel do oczu zawierający  50 mg/g,deksapantenolu- tuba 10 g</t>
  </si>
  <si>
    <t xml:space="preserve"> 1 op</t>
  </si>
  <si>
    <t xml:space="preserve">Syrop zawierajacy  50 mg/ml karbocysteiny  (250 mg/5 ml); 200 ml </t>
  </si>
  <si>
    <t xml:space="preserve">1 op </t>
  </si>
  <si>
    <t>Krople doustne, roztwór zawierający  500 mg/ml; metamizolu 1 op -  20 ml</t>
  </si>
  <si>
    <t>1 op- 20 ml</t>
  </si>
  <si>
    <t xml:space="preserve">1 op x 40 szt </t>
  </si>
  <si>
    <t>Omeprazol  20 mg x 56kaps.</t>
  </si>
  <si>
    <t xml:space="preserve">1 op x 28 kaps </t>
  </si>
  <si>
    <t xml:space="preserve">Proszek i rozpuszczalnik do sporządzania zawiesiny do podania do pęcherza moczowego; 1 amp. zawiera 100 mg prątków BCG; 1 amp. z proszkiem + 1 amp. z rozp. po 1 ml </t>
  </si>
  <si>
    <t xml:space="preserve">Tygecyklina proszek do sporządzania roztworu do infuzji; 50 mg;x 10 fiol. </t>
  </si>
  <si>
    <t>Noradrenaline tartrate   koncentrat do sporządzania roztworu do infuzji 4 mg/ 4 ml ( Lek  musi posiadać możliwość przechowywania powyżej  zakresu temperatury  od 2-8  st C ).</t>
  </si>
  <si>
    <t xml:space="preserve">Sufentanyl  roztwór do wstrzykiwań; (50 µg/ml) x  5 amp.- 5 ml </t>
  </si>
  <si>
    <t xml:space="preserve"> Atosiban koncentrat do sporządzania roztworu do infuzji; 7,5 mg/ml (6,75 mg/0,9 ml l); 1 fiol. 5 ml</t>
  </si>
  <si>
    <t xml:space="preserve">Atosiban koncentrat do sporządzania roztworu do infuzji; 7,5 mg/ml (37,5 mg/5 ml); 1 fiol. 5 ml </t>
  </si>
  <si>
    <r>
      <t xml:space="preserve">0,9% Natrium Chloratum </t>
    </r>
    <r>
      <rPr>
        <b/>
        <sz val="10"/>
        <color rgb="FF000000"/>
        <rFont val="Calibri"/>
        <family val="2"/>
        <charset val="238"/>
        <scheme val="minor"/>
      </rPr>
      <t>500 ml</t>
    </r>
    <r>
      <rPr>
        <sz val="10"/>
        <color rgb="FF000000"/>
        <rFont val="Calibri"/>
        <family val="2"/>
        <charset val="238"/>
        <scheme val="minor"/>
      </rPr>
      <t xml:space="preserve"> płyn do irrygacji. ( Do  przedoperacyjnego,  śródoperacyjnego  lub pooperacyjnego stosowania w:
· przemywaniu ran,
· przepłukiwaniu lub opatrywaniu ran,
· płukaniu materiałów poprzez zanurzanie lub polewanie.)</t>
    </r>
  </si>
  <si>
    <r>
      <t xml:space="preserve">Aqua roztwór do irygacji </t>
    </r>
    <r>
      <rPr>
        <b/>
        <sz val="10"/>
        <color rgb="FF000000"/>
        <rFont val="Calibri"/>
        <family val="2"/>
        <charset val="238"/>
        <scheme val="minor"/>
      </rPr>
      <t>500 ml.</t>
    </r>
    <r>
      <rPr>
        <sz val="10"/>
        <color rgb="FF000000"/>
        <rFont val="Calibri"/>
        <family val="2"/>
        <charset val="238"/>
        <scheme val="minor"/>
      </rPr>
      <t xml:space="preserve"> Do przedoperacyjnego, śródoperacyjnego lub pooperacyjnego stosowania w:
- przemywaniu ran,
- przepłukiwaniu lub opatrywaniu ran,
- płukaniu materiałów poprzez zanurzanie lub
polewanie.</t>
    </r>
  </si>
  <si>
    <r>
      <t xml:space="preserve">Ganulat do sporządzania zawiesiny doustnej i do stosowania w jamie ustnej; 100 000 j.m./ml (2,4 mln j.m./5 g); </t>
    </r>
    <r>
      <rPr>
        <b/>
        <sz val="10"/>
        <color rgb="FF000000"/>
        <rFont val="Calibri"/>
        <family val="2"/>
        <charset val="238"/>
        <scheme val="minor"/>
      </rPr>
      <t>28 m</t>
    </r>
    <r>
      <rPr>
        <sz val="10"/>
        <color rgb="FF000000"/>
        <rFont val="Calibri"/>
        <family val="2"/>
        <charset val="238"/>
        <scheme val="minor"/>
      </rPr>
      <t xml:space="preserve">l [5,8 g gran.] </t>
    </r>
  </si>
  <si>
    <t xml:space="preserve"> Antybakteryjny płyn do zaopatrywania dostępów naczyniowych typu cewnik , zawierający w w swoim składzie cyklotaurolidanę, cytrynian 4% oraz heparynę 500 I.U na ml. Postać fiolka 10 ml pakowane po 25 sztuk w opakowaniu .</t>
  </si>
  <si>
    <r>
      <t xml:space="preserve">Alfakalcydol  1  mcg x 100 kap miękkich </t>
    </r>
    <r>
      <rPr>
        <sz val="10"/>
        <color indexed="8"/>
        <rFont val="Calibri"/>
        <family val="2"/>
        <charset val="238"/>
        <scheme val="minor"/>
      </rPr>
      <t>*</t>
    </r>
  </si>
  <si>
    <r>
      <t xml:space="preserve">Polfenon 150 mg x </t>
    </r>
    <r>
      <rPr>
        <b/>
        <sz val="10"/>
        <color rgb="FF000000"/>
        <rFont val="Calibri"/>
        <family val="2"/>
        <charset val="238"/>
        <scheme val="minor"/>
      </rPr>
      <t xml:space="preserve"> 60 tabl</t>
    </r>
  </si>
  <si>
    <t>Misoprostol 0,2 mg x 42 tabl</t>
  </si>
  <si>
    <t>1 op (1 amp. z proszkiem + 1 amp. z rozp. po 1 ml .</t>
  </si>
  <si>
    <t>1 op.-28 ml</t>
  </si>
  <si>
    <t>1 op x 10 fiol.</t>
  </si>
  <si>
    <t>1 op x50tabl</t>
  </si>
  <si>
    <t>1 op x 50 tabl.</t>
  </si>
  <si>
    <t>1 op x30tabl</t>
  </si>
  <si>
    <t>1 op x 60 tabl.</t>
  </si>
  <si>
    <t>1 op x60 tabl</t>
  </si>
  <si>
    <t>1 op x 28tabl</t>
  </si>
  <si>
    <t>1 op x 28  tabl</t>
  </si>
  <si>
    <t>1 op x 5 amp</t>
  </si>
  <si>
    <t>1 op x60tabl</t>
  </si>
  <si>
    <t>1 op x 28 kaps</t>
  </si>
  <si>
    <t>1 op x 12 szt</t>
  </si>
  <si>
    <t>1 op x 60 tabl</t>
  </si>
  <si>
    <t>1 op x 20 tabl.</t>
  </si>
  <si>
    <t>1 op x 3 tabl.</t>
  </si>
  <si>
    <t xml:space="preserve"> 1 op x 60 tabl.</t>
  </si>
  <si>
    <t>1 op x 50 tabl</t>
  </si>
  <si>
    <t>1 op x 20 szt</t>
  </si>
  <si>
    <t>1 opx 30 tabl.</t>
  </si>
  <si>
    <t>1 op x30 tab.</t>
  </si>
  <si>
    <t>1 op x 10 ampstrzyk.</t>
  </si>
  <si>
    <t>1 op ( 1fio+ 1 amp)</t>
  </si>
  <si>
    <t>1 op x 6 fiol</t>
  </si>
  <si>
    <t>1 op x 20 tabl</t>
  </si>
  <si>
    <t>1 op x 50 kaps.</t>
  </si>
  <si>
    <t>1 opx 10 fiol.</t>
  </si>
  <si>
    <t>1 op 5fiol</t>
  </si>
  <si>
    <t>1 op.</t>
  </si>
  <si>
    <t>1 op x 5 fiol.</t>
  </si>
  <si>
    <t xml:space="preserve"> 1 op x 28 tabl.</t>
  </si>
  <si>
    <t>1 op x30 tabl</t>
  </si>
  <si>
    <t>1 op. zbiorcze x 50 szt</t>
  </si>
  <si>
    <t>1 op  x 6 butli</t>
  </si>
  <si>
    <t xml:space="preserve"> 1 op x 1 fiol/1 amp</t>
  </si>
  <si>
    <t>1 op x 14 tabl/ kapsułek.</t>
  </si>
  <si>
    <t>1 op x10 butli</t>
  </si>
  <si>
    <t>1 op x 90 tabl</t>
  </si>
  <si>
    <t>1 op x 108 tabl</t>
  </si>
  <si>
    <t>1 op x 4 szt. poj. 1500  ml</t>
  </si>
  <si>
    <t>1 op x 1szt poj 1540 ml</t>
  </si>
  <si>
    <t>1 op x 1szt poj 1440 ml</t>
  </si>
  <si>
    <t xml:space="preserve">1 opx 20 szt </t>
  </si>
  <si>
    <t>1 opx 10 szt</t>
  </si>
  <si>
    <t>1 op. x 20 szt.</t>
  </si>
  <si>
    <t>1 op x 5 amp / fiol</t>
  </si>
  <si>
    <t>1 op x 5 amp/fiol</t>
  </si>
  <si>
    <t>op=  5fiol (5 szt)</t>
  </si>
  <si>
    <t>1 op  x 20 szt</t>
  </si>
  <si>
    <t>1 op x 56 kaps.</t>
  </si>
  <si>
    <t>1 op  x 5 amp.</t>
  </si>
  <si>
    <t xml:space="preserve">Żel przeznaczony do dekontaminacji MRSA, jednych z najbardziej narażonych miejsc - nosa i uszu. Żel do stosowania w jamie nosowej do dekolonizacji MDRO (w szczególności MRSA, VRE, ESBL, ORSA) na drodze oczyszczania fizycznego. Żel o niskiej lepkości, łatwy do nakładania do nosa, nie wypływający.
Wytwarza efekt bariery  przeciwdrobnoustrojowej zapobiegającej ponownej kolonizacji. Może być stosowany do mycia przed zabiegiem chirurgicznym
Do pielęgnacji i nawilżania przedsionków nosa
Na bazie poliheskaidyny (biguanid  poliaminopropylu) tuba pojemność 30 ml
</t>
  </si>
  <si>
    <t xml:space="preserve">Ketoprofen  100 mg x 30 tabl </t>
  </si>
  <si>
    <t>1 op x 10 amp</t>
  </si>
  <si>
    <t>Trójkomorowy worek do wkłucia centralnego o poj. 2025ml zawierający 12 g azotu , energii niebiałkowej  1300 kcal. Zawierający mieszaninę 4 rodzajów emulsji tłuszczowej w tym olej rybi 15% , olej sojowy, MCT,olej z oliwek, węglowodany i elektrolity</t>
  </si>
  <si>
    <t>Zestaw witamnin rozpuszczalnych w tłuszczach (z wit. K) do żywienia pozajelitowego dla dorosłych</t>
  </si>
  <si>
    <t>Morphini Sulfas  0,1% Spinal-roztwór do wstrzykiwań; 1 mg/ml-2 ml  x 10 amp</t>
  </si>
  <si>
    <t>Darbepoetyna 80 mcg/0,4ml</t>
  </si>
  <si>
    <t>Sterylny antyseptyczny żel z lidokainą(20mg/g) i chlorhexydyną (0,5mg/g) przeznaczony do miejscowego znieczulenia w trakcie zbiegów medycznych błon śluzowych.Sterylizowany parą wodną.</t>
  </si>
  <si>
    <t>Imipenem 500 mg + 500 mg Cistatyna sub. Such x 1 fiol -20 ml</t>
  </si>
  <si>
    <t>Inj. Natrii Chlorati /poliet./ 10%-10ml x 100 amp.</t>
  </si>
  <si>
    <t>Zadanie nr 25</t>
  </si>
  <si>
    <t>Zadanie nr 30</t>
  </si>
  <si>
    <t>Zadanie nr 31</t>
  </si>
  <si>
    <t>Zadanie nr 35</t>
  </si>
  <si>
    <t>Zadanie nr 36</t>
  </si>
  <si>
    <t>Zadanie nr 37</t>
  </si>
  <si>
    <t>Zadanie nr 38</t>
  </si>
  <si>
    <t>Zadanie nr 39</t>
  </si>
  <si>
    <t>Zadanie nr 40</t>
  </si>
  <si>
    <t>Zadanie nr 41</t>
  </si>
  <si>
    <t>Zadanie nr 42</t>
  </si>
  <si>
    <t>Zadanie nr 43</t>
  </si>
  <si>
    <t>Zadanie nr 44</t>
  </si>
  <si>
    <t>Zadanie nr 45</t>
  </si>
  <si>
    <t>Zadanie nr 46</t>
  </si>
  <si>
    <t>Zadanie nr 47</t>
  </si>
  <si>
    <t>Zadanie nr 48</t>
  </si>
  <si>
    <t>Zadanie nr 49</t>
  </si>
  <si>
    <t>Zadanie nr 57</t>
  </si>
  <si>
    <t>Zadanie nr 61</t>
  </si>
  <si>
    <t>Zadanie nr 70</t>
  </si>
  <si>
    <t>Zadanie nr 74</t>
  </si>
  <si>
    <t>Zadanie nr 75</t>
  </si>
  <si>
    <t>Zadanie nr 6</t>
  </si>
  <si>
    <t>Zadanie nr 7</t>
  </si>
  <si>
    <t>Zadanie nr 9</t>
  </si>
  <si>
    <t>.................................................................................</t>
  </si>
  <si>
    <t xml:space="preserve">(data i podpisy osób upoważnionych do składania </t>
  </si>
  <si>
    <t>oświadczeń woli w imieniu wykonawcy)</t>
  </si>
  <si>
    <t>Sukcesywna dostawa produktów farmaceutycznych</t>
  </si>
  <si>
    <t xml:space="preserve">Formularz cenowy </t>
  </si>
  <si>
    <t>1 op  x 25 aplikatorów poj od  5 ml do 6 ml</t>
  </si>
  <si>
    <t>Omeprazol  10 mg x 28kaps.</t>
  </si>
  <si>
    <t>1 op x 1fiol</t>
  </si>
  <si>
    <t>Ropimol   roztwór do wstrzykiwań; 2mg/ml x 5 amp. 20 ml</t>
  </si>
  <si>
    <t>1op.x 1 fiol</t>
  </si>
  <si>
    <t>1opx  1 fiol</t>
  </si>
  <si>
    <t xml:space="preserve">1 op x 1fiol </t>
  </si>
  <si>
    <r>
      <t>Glucosum 10% 100 ml  pojemnik typu   butelka z dwoma oznaczonymi korkami * / Eco-flac</t>
    </r>
    <r>
      <rPr>
        <sz val="10"/>
        <color rgb="FFFF0000"/>
        <rFont val="Calibri"/>
        <family val="2"/>
        <charset val="238"/>
        <scheme val="minor"/>
      </rPr>
      <t xml:space="preserve"> /</t>
    </r>
    <r>
      <rPr>
        <sz val="10"/>
        <rFont val="Calibri"/>
        <family val="2"/>
        <charset val="238"/>
        <scheme val="minor"/>
      </rPr>
      <t>worek</t>
    </r>
  </si>
  <si>
    <t>Glucosum 10% 250 ml  pojemnik typu   butelka z dwoma oznaczonymi korkami  / Eco-flac  /worek</t>
  </si>
  <si>
    <t>Glucosum 10% 500 ml  pojemnik  butelka z dwoma oznaczonymi korkami *  / Eco-flac/worek</t>
  </si>
  <si>
    <t>Glucosum 20 % 250 ml  pojemnik typu  butelka z dwoma oznaczonymi korkami  */ Eco-flac /worek</t>
  </si>
  <si>
    <t>Glucosum20 % 500 ml  pojemnik typu  butelka z dwoma oznaczonymi korkami * / Eco-flac /worek</t>
  </si>
  <si>
    <t>Glucosum 5 % 100 ml  pojemnik typu  butelka z dwoma oznaczonymi korkami * / Eco-flac  /worek</t>
  </si>
  <si>
    <t>Glucosum5 % 250 ml  pojemnik typu   butelka z dwoma oznaczonymi korkami / Eco-flac /worek</t>
  </si>
  <si>
    <t>Glucosum5% 500 ml  pojemnik typu  butelka z dwoma oznaczonymi korkami */ Eco-flac /worek</t>
  </si>
  <si>
    <t>Glucosol 2:1 - 250 ml  pojemnik typu  typu   butelka z dwoma oznaczonymi korkami  / Eco-flac /worek</t>
  </si>
  <si>
    <t>Glucosol 2:1 - 500 ml pojemnik typu   butelka z dwoma oznaczonymi korkami / Eco-flac /worek</t>
  </si>
  <si>
    <t>Glucosol1:1 - 500 ml pojemnik typu   butelka z dwoma oznaczonymi korkami / Eco-flac /worek</t>
  </si>
  <si>
    <t>Glucosol 2:1 - 100 ml pojemnik typu   butelka z dwoma oznaczonymi korkami *  / Eco-flac /worek</t>
  </si>
  <si>
    <t>Aqua pro injectione 500 ml  pojemnik typu   butelka z dwoma oznaczonymi korkami *  / Eco-flac /worek</t>
  </si>
  <si>
    <t>Płyn wieloelektrolitowy fizjologiczny izot.250 ml bez zawartości mlecznów pojemnik typu  butelka z dwoma oznaczonymi korkami*/Eco flac/ /worek</t>
  </si>
  <si>
    <t>Płyn Solutio Ringeri lactate, butelka z dwoma oznaczonymi korkami*/Eco flac  /worek</t>
  </si>
  <si>
    <t>Roztwór Ringera 500 ml  pojemnik typu   butelka z dwoma oznaczonymi korkami* / Eco-flac /worek</t>
  </si>
  <si>
    <t>Roztwór Ringera  250 ml  pojemnik typu   butelka z dwoma oznaczonymi korkami* / Eco-flac /worek</t>
  </si>
  <si>
    <t>Płyn wieloelektrolitowy fizjologiczny izot.500 ml bez zawartości mlecznów pojemnik  butelka z dwoma oznaczonymi korkami */Eco flac /worek</t>
  </si>
  <si>
    <t>(1000 ml roztworu zawiera 27 g sorbitolu i 5,4 g mannitolu.)  1 op-3000 ml</t>
  </si>
  <si>
    <t>Worek trzykomorowy do żywienia pozajelitowego obwodowego zawierający roztwór aminokwasów, 20% emulsję tłuszczową LCT, węgloodany i elektrolity. Objętość 1440 ml, zawartość azotu 5,4 g, energię niebiłkową 900 kcal, osmolarność poniżej 800 mosmol/l</t>
  </si>
  <si>
    <t>1 op x 4szt poj 2025 ml</t>
  </si>
  <si>
    <t>1 op x 4szt poj 1448ml</t>
  </si>
  <si>
    <t>1 op x4 szt. poj 2025 ml  ml</t>
  </si>
  <si>
    <t>1 op x 20 fiol-20 ml</t>
  </si>
  <si>
    <t>Amoxycyclina + kwas klawulonowy proszek do przyg. zaw.  (457 mg/5 ml) - 5 ml zawiera: 400 mg amoksycyliny, 57 mg kwasu 70 ml</t>
  </si>
  <si>
    <t>Doxycycllina100 mg x 10  tabl.powlekana/ kaps.</t>
  </si>
  <si>
    <t>Diazepam 2 mg x  20 tabl.</t>
  </si>
  <si>
    <t>Diazepam 5 mg x 20 tabl.</t>
  </si>
  <si>
    <t xml:space="preserve">Amoxycyclina trójwodna  1000 mg  x 20 tabl </t>
  </si>
  <si>
    <t>Amoxycyclina trojwodna 500 mg x 16 tabl.</t>
  </si>
  <si>
    <t>Azithromycinum 500 mg x 3 tabl.</t>
  </si>
  <si>
    <t>Amokksycyclina+kw klawulonowy ( 875 mg +125 mg ) x 14 tabl.</t>
  </si>
  <si>
    <t>Levetiracetam 500 mg x 100 tabl</t>
  </si>
  <si>
    <t xml:space="preserve">Levetiracetam 1000 mg x 100 tabl </t>
  </si>
  <si>
    <t>Klarytomycyna proszek do sporządzania roztworu do infuzji; 500 mg;x  1 fiol. 20 ml</t>
  </si>
  <si>
    <t>Neomycinum 0,5 % -maść oczna 3 g</t>
  </si>
  <si>
    <t>Oxycort 10 g-maść</t>
  </si>
  <si>
    <t xml:space="preserve">Meropenem  500 mg  </t>
  </si>
  <si>
    <t xml:space="preserve">Meropenem 1000 mg </t>
  </si>
  <si>
    <t>Klarytromycin 500 mg x 14 tabl powl.</t>
  </si>
  <si>
    <t>1op x 1 szt</t>
  </si>
  <si>
    <t xml:space="preserve">Albumina ludzka - roztwór do infuzji  200 g/l-50ml </t>
  </si>
  <si>
    <t xml:space="preserve">Tramadol 50 mg / ml  </t>
  </si>
  <si>
    <t xml:space="preserve">Tramadol 50 mg / ml  -2 ml  (100 mg x/2 ml) </t>
  </si>
  <si>
    <t>Esmoprazol 40 mg x 1fiol</t>
  </si>
  <si>
    <t>1 op x1 fiol</t>
  </si>
  <si>
    <t>Adaptor do cewnikaLuer-Lock z nakrętka</t>
  </si>
  <si>
    <t>Nakrętka dezynfekująca do korka iglicowego</t>
  </si>
  <si>
    <t>Dieta wspomagajaca leczenie ran, bogatoresztkowa , oparta na białku kazeinowym i sojowym z zawartością  argininy 0,85 mg, glutaminy 1,03 g /100 ml ,kompletna, normokaloryczna , oosmolarności 315 mOsmol/l, w opakowaniu  miekkim typu pack pojm. 1000 ml</t>
  </si>
  <si>
    <t>Vitaminium C  500 mg/5ml x 5 amp.</t>
  </si>
  <si>
    <t>Bisoprolol 5 mg x 30  tabl</t>
  </si>
  <si>
    <t>Diclofenacum natrium 50 mg x 30 tabl powlek.</t>
  </si>
  <si>
    <t xml:space="preserve">Tabletki o przedłużonym uwalnianiu; 1 tabl. zawiera 80 mg żelaza (II), w postaci półtorawodnego siarczanu żelaza (II) x 30 tabl. </t>
  </si>
  <si>
    <t>Pernazinum 25 mg x 50 tabl.</t>
  </si>
  <si>
    <t>Thiocodin preparat złożony x 10 tabl.</t>
  </si>
  <si>
    <t>Metylodopa  250 mg x 50 tabl.</t>
  </si>
  <si>
    <t>Ondansetron hydrochloride 2mg/ml-4ml x 5 a mp.</t>
  </si>
  <si>
    <t>Metoprolol  1 mg/ml-5ml x 5 amp</t>
  </si>
  <si>
    <t xml:space="preserve">Estriol krem dopochwowy 1 mg/g (0,1%); 25 g + aplikator  </t>
  </si>
  <si>
    <t xml:space="preserve">Betadine maść  10 % (100 mg /g ) 20 g  </t>
  </si>
  <si>
    <t>Ibuprofen  zawiesina doustna; 40 mg/ml (200 mg/5 ml); 100 g zaw. o smaku, malinowym lub truskawkowym, lub bananowym</t>
  </si>
  <si>
    <t>Wapno sodowane produkt przeznaczony do zastosowań w obszarze anestezjologii, posiada właściwości absorbcyjne CO2. Granulki posiadają indykator zmiany koloru , który określa absorbcję dwutlenku węgla - 4,5 kg</t>
  </si>
  <si>
    <t xml:space="preserve">Betahistyna 8 mg x 30 tabl </t>
  </si>
  <si>
    <t>Betahistyna 24 mg x 30 tabl</t>
  </si>
  <si>
    <t>Buprenorfina system transdermalny, plaster; 35 µg/h (20 mg buprenorfiny w plastrze) x 5 plastrów 25 cm2</t>
  </si>
  <si>
    <t>Nitrogliceryna tabletki o przedłużonym działaniu 6,5 mg x 30 tabl</t>
  </si>
  <si>
    <t>Paracetamol  500 mg x 50 tabl.</t>
  </si>
  <si>
    <t>Protaminum sulfuricum  ( 1%)  50 mg/5ml x 10 amp</t>
  </si>
  <si>
    <t>Pregabalina 25 mg  x 56 kaps twarde</t>
  </si>
  <si>
    <t>Pregabalina 50 mg  x 56 kaps twarde</t>
  </si>
  <si>
    <t>Pregabalina 75 mg x 56  kaps. Tward</t>
  </si>
  <si>
    <t>Pregabalina 150 mg x kaps. Tward.</t>
  </si>
  <si>
    <t>Atrovastatinum 80 mg x 30 tabl</t>
  </si>
  <si>
    <t>Kwetiapina 100 mg x 30 tabl .</t>
  </si>
  <si>
    <t>Krople do nosa, ( roztwór oxymetazoliny 0,1 mg/ml )- 5 ml wymagana rejstracja dla noworodków.</t>
  </si>
  <si>
    <t>Syrop zawierający 391 mg jonów potasu (10 mEq)/5 ml; 150 ml</t>
  </si>
  <si>
    <t>Rivaroxabanum 15 mg x 100 tabl.</t>
  </si>
  <si>
    <t>Rivaroxabanum 20 mg x 100 tabl.</t>
  </si>
  <si>
    <t>Dabigatran etexilate 110 mg x 180 kaps</t>
  </si>
  <si>
    <t>Dabigatran etexilate 150 mg x 180 kaps</t>
  </si>
  <si>
    <t>Urapidil roztwór do wstrzykiwań 50 mg/ 5 ml x 5 amp.</t>
  </si>
  <si>
    <t>Urapidil roztwór do wstrzykiwań 25 mg/ 5 ml x 5amp.</t>
  </si>
  <si>
    <t>1 op x 5amp</t>
  </si>
  <si>
    <t>Cerebrolysinum-1 ml wodnego roztworu zawiera 215,2 mg mieszaniny peptydów, otrzymanych z mózgu świni .Roztwór do wstrzykiwań  i infuzji 215,2 mg ml -/10 ml x 5 amp.</t>
  </si>
  <si>
    <t>Amiodarone 200 mg x 30 tabl.</t>
  </si>
  <si>
    <t>Adenozyna 3 mg/ml - 2 ml x  6  fiol</t>
  </si>
  <si>
    <t>Amoxycyclina 1000 mg  +200 mg  kw. Klawulonowy    1op x 1 fiol.</t>
  </si>
  <si>
    <t>1op.</t>
  </si>
  <si>
    <t>Rózne produkty lecznicze</t>
  </si>
  <si>
    <t>Pantoprazol 20 mg x 56 kaps</t>
  </si>
  <si>
    <t>Pantoprazol 40 mg x 56 kaps</t>
  </si>
  <si>
    <t>Pantoprazol  40 mg proszek do sporządzania roztworu do wstrzykiwań 1 fiol .</t>
  </si>
  <si>
    <t>1op x 1 fiol</t>
  </si>
  <si>
    <t>Metamizol  sodu 1 g/2 ml x 5 amp ( z możliwością łaczenia w jednej strzykawce z tramadolem)</t>
  </si>
  <si>
    <t>Metamizol  sodu 2,5 g/5 ml x 5 amp ( z możliwością łaczenia w jednej strzykawce z tramadolem)</t>
  </si>
  <si>
    <t>1 op x 5 amp..</t>
  </si>
  <si>
    <t>Acyclovir 200 mg x 30 tabl</t>
  </si>
  <si>
    <t>Acyclovir 400 mg x 30 tabl</t>
  </si>
  <si>
    <t>1op x 30 tabl</t>
  </si>
  <si>
    <t xml:space="preserve">Acyclovir  800 mg x 30 tabl </t>
  </si>
  <si>
    <t>Barium sulfuricum 1g/ml zawiesina doustna i doobytnicza 200 ml</t>
  </si>
  <si>
    <t>1 op-200 ml</t>
  </si>
  <si>
    <t>1 opx 1 fiol</t>
  </si>
  <si>
    <t>Gotowy do użycia roztwór RTU  KCL ( chlorek potasu ) 0,15 % z 0,9  % roztworem  NaCl 500 ml</t>
  </si>
  <si>
    <t>1 op x 1 fl 500 ml</t>
  </si>
  <si>
    <t>Gotowy do użycia roztwór RTU  KCL ( chlorek potasu ) 0,3 % z 0,9  % roztworem  NaCl 500 ml</t>
  </si>
  <si>
    <t>Gotowy do użycia roztwór RTU  KCL ( chlorek potasu ) 0,3 % z 0,9  % roztworem  NaCL1000 ml</t>
  </si>
  <si>
    <t>1 op x 1 fl 1000 ml</t>
  </si>
  <si>
    <t>1 op x 10 tabl</t>
  </si>
  <si>
    <t xml:space="preserve">1 op x 10 tabl </t>
  </si>
  <si>
    <t>Methylprednisolonum 1000mg fiol (s.such.)+rozpuszczalnik 16ml</t>
  </si>
  <si>
    <t>Methylprednisolonum  500mg1 fiol (s.such.).+rozpuszczalnik 8ml</t>
  </si>
  <si>
    <t>Joheksol roztwór do wstrzykiwań 350 mg I/ml x10 fiol.- 100 ml*</t>
  </si>
  <si>
    <t>Joheksol  roztwór do wstrzykiwań 300 mgI/ml x 10 fiol-50ml *</t>
  </si>
  <si>
    <t>Metylotioniniowy chlorek 10 mg/ 2 ml x 5 amp.</t>
  </si>
  <si>
    <t xml:space="preserve"> Toramide roztwór do wstrzykiwań 5 mg/ml (20 mg/4 ml) x 5 amp</t>
  </si>
  <si>
    <t>Lekarnidypina 10 mg x 56 tabl</t>
  </si>
  <si>
    <t>1 op x 56 tabl.</t>
  </si>
  <si>
    <t>Tianeptyna 12,5 mg x 90 tabl.</t>
  </si>
  <si>
    <t>Peryndopryl 5 mg x 90 tabl</t>
  </si>
  <si>
    <t>Peryndopryl 10 mg x 90 tabl.</t>
  </si>
  <si>
    <t>Peryndopryl 5 mg/ Amlodypina 5 mg</t>
  </si>
  <si>
    <t>Peryndopryl 10 mg/ Amlodypina 5 mg</t>
  </si>
  <si>
    <t>Trimetazydyna  tabletki o zmodyfikowanym uwalnianiu  35 mg x 90 tabl.</t>
  </si>
  <si>
    <t>Peryndopryl 2,5mg/ indapamid 0,625 mg x 90 tabl.</t>
  </si>
  <si>
    <t>Peryndopryl 5mg/ indapamid 1,25 mg x  90 tabl.</t>
  </si>
  <si>
    <t>Gliklazyd tabletki o zmodyfikowanym uwalnianiu 60 mg x 90 tabl.</t>
  </si>
  <si>
    <t>Indapamid 1,5 mg x 90 tabl. Tabletki  powlekane o przedłużonym działaniu.</t>
  </si>
  <si>
    <t>Erythomycinum  300 mg  ( proszek do sporzadzenia r-ru)x 1 fiol</t>
  </si>
  <si>
    <t>Erythomycinum  200 mg x 16 tabl powlekanych</t>
  </si>
  <si>
    <t>Levetiracetam 250 mg x 50 tabl</t>
  </si>
  <si>
    <t>Levetiracetam 750 mg  x 50 tabl</t>
  </si>
  <si>
    <t>Hydrocortisonum 100 mg( proszek do sporządzania roztworu) 10 ml fiolka</t>
  </si>
  <si>
    <r>
      <t xml:space="preserve">1 op x </t>
    </r>
    <r>
      <rPr>
        <b/>
        <sz val="10"/>
        <color rgb="FF000000"/>
        <rFont val="Calibri"/>
        <family val="2"/>
        <charset val="238"/>
        <scheme val="minor"/>
      </rPr>
      <t>1 fiol</t>
    </r>
  </si>
  <si>
    <t xml:space="preserve">Żel, 1 g zawiera 10 mg octanowinianu glinu poj 75 g </t>
  </si>
  <si>
    <t>Lamotrygina 100 mg x 90 tabl.</t>
  </si>
  <si>
    <t>1 op x 90 tabl.</t>
  </si>
  <si>
    <t>Lamotrygina 50 mg x 30 tabl.</t>
  </si>
  <si>
    <t>Lamotrygina 25 mg x 30 tabl.</t>
  </si>
  <si>
    <t>4% cytrynian sodu : roztwór antykoagulacyjny o stężeniu 136 mmol/l przewidzianym do zastosowania w protokole terapii aparatu MultiFiltrate. Worek o objętości 1500 ml pakowany sterylnie w zewnętrznej folii bez obecności.</t>
  </si>
  <si>
    <t>Dwuwodny chlorek wapnia o składzie Ca ++ 100 mmol/l: Cl- 200 mmol/l i teoretycznej osmolarności 300 mOsm/l w worku o objętości 1500 ml.</t>
  </si>
  <si>
    <t>Wodorowęglanowy dializat bezwapniowy o składzie: potas 2 lub 4 mmol/l, sód 133 mmol/l, wapń 0 mmol/l, wodorowęglan 20 mmol/l, fosforany 0 lub 1,25 mmol/l. Preparat jest w dwukomorowym worku wykonanym z wielowarstwowej folii bez PVC, zawierającym 4,75 l zasadowego roztworu wodorowęglanu w jednej komorze i 0,25 l kwaśnego roztworu elektrolitów i glukozy w drugiej komorze. Zastosowano w nim dwa porty wylotowe typu Luer-Safe Lock oraz Luer Lock pojemność 5000 ml. W zależności od potrzeb Zamawiającego .</t>
  </si>
  <si>
    <t>Worek filtratu, o pojemności 10000 ml. Worek wyposażony w zawór spustowy.</t>
  </si>
  <si>
    <t>Zestaw do hemodializy cytrynianowej z hemofiltrem o pow. 1,8 m2 - multiFiltratePRO SecuKit CiCa HD 1000 nr</t>
  </si>
  <si>
    <t xml:space="preserve">Kapsułki; 12,5 mg + 50 mg (1 kaps. zawiera: 50 mg lewodopy, 12,5 mg benserazydu); 100 kaps. </t>
  </si>
  <si>
    <t xml:space="preserve">Kapsułki; 25 mg + 100 mg (1 kaps. zawiera: 100 mg lewodopy, 25 mg benserazydu); 100 kaps. </t>
  </si>
  <si>
    <t>Kapsułki; 25 mg + 100 mg (1 kaps. zawiera: 100 mg lewodopy, 25 mg benserazydu); 100 kaps. .</t>
  </si>
  <si>
    <t xml:space="preserve">Tabletki; 50 mg + 200 mg (1 tabl. zawiera: 200 mg lewodopy, 50 mg benserazydu); 100 tabl. </t>
  </si>
  <si>
    <t>Siarczan morfiny tabletki powlekane o zmodyfikowanym uwalnianiu 10 mg x 60 tabl</t>
  </si>
  <si>
    <t>Siarczan morfiny tabletki powlekane o zmodyfikowanym uwalnianiu 60 mg x 60 tabl</t>
  </si>
  <si>
    <t>Heparinum 30000j/20g  krem/żel</t>
  </si>
  <si>
    <t xml:space="preserve">Ambroksol roztwór do wstrzykiwań; 7,5 mg/ml (15 mg/2 ml); 10 amp. 2 ml </t>
  </si>
  <si>
    <t xml:space="preserve">Acyklowir proszek do sporządzania roztworu do infuzji; 250 mg x 5 fiol. </t>
  </si>
  <si>
    <t>1op x 5 fiol</t>
  </si>
  <si>
    <t>Deksametazon 4 mg/1 ml x 10 amp.</t>
  </si>
  <si>
    <t>Deksametazon  8 mg/2 ml x 10 amp.</t>
  </si>
  <si>
    <t>Hydrocorisonum  25 mg inj doż 5 fiol ss+ rozp./ Hydrocortisonum</t>
  </si>
  <si>
    <t>Hydrocortisonum  100 mg inj doż 5 fiol ss+ rozp./ Hydrocortisonum</t>
  </si>
  <si>
    <t>1 op x 1  fiol</t>
  </si>
  <si>
    <t xml:space="preserve">1 szt </t>
  </si>
  <si>
    <t>1op x 1 butelka poj 100ml</t>
  </si>
  <si>
    <t>Linomag 20%-100g  maść</t>
  </si>
  <si>
    <t>Epoetin alfa 1000j.m x 6 amp</t>
  </si>
  <si>
    <t>Epoetin alfa 2000j.m x 6 amp</t>
  </si>
  <si>
    <t>Epoetin alfa3000j.m x 6 amp</t>
  </si>
  <si>
    <t>Epoetin alfa 4000j.m x 6 amp</t>
  </si>
  <si>
    <t>Epoetin alfa 5000j.m x 6 amp</t>
  </si>
  <si>
    <t>Maść do oczu 5 mg/g Erythomycinum-3,5 g</t>
  </si>
  <si>
    <t>Solutio Iodi cum Glycerini :1 g płynu zawiera:
substancje czynne: jod 10 mg, jodek potasu 20 mg
substancje pomocnicze: gliceryna 99,5%, woda oczyszczona- 1 op x 40 g</t>
  </si>
  <si>
    <t>Terlipresin- roztwór do wstrzykiwań; 0,1 mg/ml; 5 amp. 8,5 ml</t>
  </si>
  <si>
    <t>Zadanie nr 8</t>
  </si>
  <si>
    <t>Zadanie nr 56</t>
  </si>
  <si>
    <t>Zadanie nr 60</t>
  </si>
  <si>
    <t xml:space="preserve">Roztwory do dializy        </t>
  </si>
  <si>
    <t>Mannitol 15 % 250 ml Worek-Viaflo lub szklana butelka</t>
  </si>
  <si>
    <t>Dieta specjalistyczna do żywienia dojeltowego, o dużej zawartości glutaminy 6 g/100 ml, bogata w antyoksydanty , zawierająca  trybutyrynę , bezresztkowa , opakowaniu worek o pojemności 500 ml</t>
  </si>
  <si>
    <t>Żywność specjalnego przeznaczenia medycznego. Do postępowania
dietetycznego w dysfagii. Produkt na bazie gumy ksantanowej, do
zagęszczania płynów (napojów i pokarmów). Ma postać białego,
bezwonnego, neutralnego w smaku proszku. Szybko gęstnieje. Po dodaniu do
napojów lub pokarmów pozwala zachować ich przejrzystość.Wartość
odżywcza w 100g: wartość energetyczna – 1230kJ/290kcal, tłuszcz – 0g, w
tym: kwasy nasycone – 0g; węglowodany – 57,6g, w tym: cukry – 10,9g;
błonnik – 28g, białko – 0,8g, sól – 3,8g; sód – 1500mg, potas – 40mg, chlorki
– 30mg, wapń &lt;20mg, fosfor – 50mg, magnez &lt;20mg. Procent energii z:
tłuszczu – 0%, węglowodanów – 80%, błonnika – 19%, białka – 1%.. Proszek
poj 175 g</t>
  </si>
  <si>
    <t>Kompletna dieta do żywienia dojelitowego, bogatobiałkowa – 27% energii białkowej, oparta na białku
kazeinowym i serwatkowym, o wysokiej zawartości ω-3 kwasów tłuszczowych, tłuszczy MCT i
antyoksydantów, wysokoenergetyczna - 1,5 kcal/ml, bogatoresztkowa, o osmolarności do 340 mosmol/l
w worku poj. 500 ml</t>
  </si>
  <si>
    <t>Zadanie nr 32</t>
  </si>
  <si>
    <t>Zadanie nr 55</t>
  </si>
  <si>
    <t>Zadanie nr 65</t>
  </si>
  <si>
    <t>Zadanie nr 83</t>
  </si>
  <si>
    <t>Zadanie nr 84</t>
  </si>
  <si>
    <t>Zadanie nr 94</t>
  </si>
  <si>
    <t>Zadanie nr 98</t>
  </si>
  <si>
    <t>Dotyczy wszystkich zadań:
UWAGA!
W celu wyliczenia ceny zadania należy uzupełnić wyłącznie kolumny:
- cena jednostkowa netto,
- stawka VAT.
Pozostałe dane zostaną uzupełnione automatycznie, przy czym wartość netto i wartość brutto jest zaokąglana do 2 miejsc po przecinku (do 1 grosza).
UWAGA!
Wyliczenia wykonane w inny sposób będę traktowane jako niezgodne z SWZ.
W przypadku występowania na rynku opakowań posiadających inną ilość sztuk (tabletek, ampułek, kilogramów itp.), ilość opakowań należy przeliczyć zaokrąglając do pełnego opakowania w górę.</t>
  </si>
  <si>
    <t>Epoetyna alfa</t>
  </si>
  <si>
    <t>*Radiologiczny środek kontrastujący do podawania  noworodkom  i osobom dorosłym w celu wykonywania badań diagnostycznych.</t>
  </si>
  <si>
    <t>Zamawiający wymaga dostarczenia penów kompatybilnych z wkładami insulin w ilości 100 szt.</t>
  </si>
  <si>
    <t>Woda stworzona do zamkniętych  systemów nawilżania. Woda wolna od pirogenów, zapobiegająca namnażaniu bakterii. Możliwość używania do 70 dni. Pojemnik 500 ml +adapter. Produkt sterylny.</t>
  </si>
  <si>
    <t xml:space="preserve">Betadine roztwór na skórę 10 %( 100 mg/ ml) -30 ml </t>
  </si>
  <si>
    <t xml:space="preserve">Betadine  roztwór na skórę 10% ( 100mg/ ml)-1000 ml </t>
  </si>
  <si>
    <r>
      <t xml:space="preserve">Salbutamol płyn do inhalacji z nebulizatora   </t>
    </r>
    <r>
      <rPr>
        <sz val="10"/>
        <color indexed="8"/>
        <rFont val="Calibri"/>
        <family val="2"/>
        <charset val="238"/>
        <scheme val="minor"/>
      </rPr>
      <t>1 mg/ml (0,1%)  x 20 amp. 2,5 ml</t>
    </r>
  </si>
  <si>
    <r>
      <t xml:space="preserve">Salbutamol płyn do inhalacji z nebulizatora   2 mg/ml </t>
    </r>
    <r>
      <rPr>
        <sz val="10"/>
        <color indexed="8"/>
        <rFont val="Calibri"/>
        <family val="2"/>
        <charset val="238"/>
        <scheme val="minor"/>
      </rPr>
      <t>(0,2%) x 20 amp. 2,5 ml</t>
    </r>
  </si>
  <si>
    <r>
      <t xml:space="preserve">Salbutamol aerozol wziewny bezfreonowy, </t>
    </r>
    <r>
      <rPr>
        <sz val="10"/>
        <color indexed="8"/>
        <rFont val="Calibri"/>
        <family val="2"/>
        <charset val="238"/>
        <scheme val="minor"/>
      </rPr>
      <t>zawiesina 100 μg/dawkę inhalacyjną 200 dawek .</t>
    </r>
    <r>
      <rPr>
        <sz val="10"/>
        <color rgb="FF000000"/>
        <rFont val="Calibri"/>
        <family val="2"/>
        <charset val="238"/>
        <scheme val="minor"/>
      </rPr>
      <t>( z mośliwością podawania  przez użyciu  Babyhaler)</t>
    </r>
  </si>
  <si>
    <r>
      <t xml:space="preserve">Szampon leczniczy, przeznaczonym do zwalczania wszawicy głowy  1%, (10 mg/ml) </t>
    </r>
    <r>
      <rPr>
        <sz val="10"/>
        <color indexed="8"/>
        <rFont val="Calibri"/>
        <family val="2"/>
        <charset val="238"/>
        <scheme val="minor"/>
      </rPr>
      <t>PERMETRYNA - 50 ml</t>
    </r>
  </si>
  <si>
    <r>
      <t xml:space="preserve"> Oksytocyna roztwór do wstrzykiwań </t>
    </r>
    <r>
      <rPr>
        <sz val="10"/>
        <color indexed="8"/>
        <rFont val="Calibri"/>
        <family val="2"/>
        <charset val="238"/>
        <scheme val="minor"/>
      </rPr>
      <t xml:space="preserve"> 5 j.m./ml x 	10 amp.</t>
    </r>
  </si>
  <si>
    <r>
      <t xml:space="preserve">Immunoglobulina ludzka anty-rh0(d) roztwór do wstrzykiwań </t>
    </r>
    <r>
      <rPr>
        <sz val="10"/>
        <color indexed="8"/>
        <rFont val="Calibri"/>
        <family val="2"/>
        <charset val="238"/>
        <scheme val="minor"/>
      </rPr>
      <t>300 µg (1500 j.m.)/2 ml-1 ampułkostrzykawka 2 ml</t>
    </r>
  </si>
  <si>
    <t>Lidocaini hydrochloridum (roztwór do wstrzykiwań) 10mg/1ml-20ml x 5 fiol (1%)</t>
  </si>
  <si>
    <t>Lidocaini hydrochloridum (roztwór do wstrzykiwań)20mg/1ml x 10 amp-2 ml (2%)Lek musi posiadać rejstrację od leczenia bólu okołoperacyjnego.</t>
  </si>
  <si>
    <t>Lidocaini hydrochloridum (roztwór do wstrzykiwań) 20mg/1ml-x 5 fiol 20 ml (2%)Lek musi posiadać rejstrację od leczenia bólu okołoperacyjnego.</t>
  </si>
  <si>
    <t>Produkty do prowadzenia ciągłych terapii nerkozastępczych w systemie MultiFiltrate PRO z zastosowaniem regionalnej antykoagulacji cytrynianowej</t>
  </si>
  <si>
    <r>
      <t>Zestaw worków CADO Balance z drenami i sterylnym korkiem iglicowym w dysku:
płyny dializacyjne o poj. 2 000cm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 xml:space="preserve"> lub 2 500cm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;
parametry czynników aktywnych:
Ca</t>
    </r>
    <r>
      <rPr>
        <vertAlign val="superscript"/>
        <sz val="10"/>
        <rFont val="Calibri"/>
        <family val="2"/>
        <charset val="238"/>
        <scheme val="minor"/>
      </rPr>
      <t>++</t>
    </r>
    <r>
      <rPr>
        <sz val="10"/>
        <rFont val="Calibri"/>
        <family val="2"/>
        <charset val="238"/>
        <scheme val="minor"/>
      </rPr>
      <t xml:space="preserve"> 1,25 mmol/l;1,75mmol/l;
glukoza: 1,5%; 2,3%;4,25%;
Na</t>
    </r>
    <r>
      <rPr>
        <vertAlign val="superscript"/>
        <sz val="10"/>
        <rFont val="Calibri"/>
        <family val="2"/>
        <charset val="238"/>
        <scheme val="minor"/>
      </rPr>
      <t>+</t>
    </r>
    <r>
      <rPr>
        <sz val="10"/>
        <rFont val="Calibri"/>
        <family val="2"/>
        <charset val="238"/>
        <scheme val="minor"/>
      </rPr>
      <t xml:space="preserve"> 134mmol/l;
Ultra niska zawartość GDP:3-DG (deoksyglukozone) &lt; 35 µmol/l;
kwasowość roztworu gotowego do podania pacjentowi: pH 7,0;
dysk do automatycznego przełączania faz cyklu wymiany płynów.</t>
    </r>
  </si>
  <si>
    <t>Tabletki powlekane; 5 mg; zawierjace apiksaban .  tabl.  1 Opakowanie x 60tabl.</t>
  </si>
  <si>
    <t>Tabletki powlekane; 2,5 mg; zawierjace apiksaban .  tabl.  1 Opakowanie x 60tabl.</t>
  </si>
  <si>
    <t xml:space="preserve">Tabletki  zawierające  tikagrelor i ulegające rozpadowi w jamie ustnej; 90 mg;x  56 tabl. </t>
  </si>
  <si>
    <t xml:space="preserve">Roztwór chlorowodorku oxycodonu  do wstrzykiwań i infuzji; 10 mg/ml ; 1 op x  5 amp. 1 ampułka  pojemności  1 ml </t>
  </si>
  <si>
    <t>Kwas traneksamowy roztwór do wstrzykiwań; 100 mg/ml (500 mg/5 ml); . 5 ml 1 op x 5 amp</t>
  </si>
  <si>
    <t>Produkty do terapii nerkozastępczych</t>
  </si>
  <si>
    <t>Proszek do sporządzania roztworu do infuzji; 4,5 g (4 g + 0,5 g) (1 fiol. zawiera: 4 g piperacyliny, 500 mg tazobaktamu) x  10 fiol.</t>
  </si>
  <si>
    <t>1op x 10 fiol</t>
  </si>
  <si>
    <t>Alteplaza proszek i rozpuszczalnik do sporządzania roztworu do wlweu 10 mg fiol+rozp 10 ml</t>
  </si>
  <si>
    <t>Alteplaza proszek i rozpuszczalnik do sporządzania roztworu do wlweu 20 mg fiol+rozp 20 ml</t>
  </si>
  <si>
    <t>Alteplaza proszek i rozpuszczalnik do sporządzania roztworu do wlweu 50 mg fiol+rozp 50 ml</t>
  </si>
  <si>
    <t>Insulina ludzka, insulina neutralna roztwór do wstrzykiwań 100 j.m./ml (insulina ludzka rozpuszczalna) 1 op x  5 wkładów 3 ml  wymagana możliwość podania dożylnego i podskórnego</t>
  </si>
  <si>
    <t>Załącznik nr 2 do SWZ 15/2024</t>
  </si>
  <si>
    <t>Budesonide 0,5 mg/ml 20 poj x 2 ml (Zawiesina do inhalacji z nebulizatora (1op x 20 szt) *</t>
  </si>
  <si>
    <t>Budesonide 0,25 mg/ml 20 poj x 2 ml(Zawiesina do inhalacji z nebulizatora (1op x 20 szt)*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</si>
</sst>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[$-415]General"/>
    <numFmt numFmtId="165" formatCode="&quot; &quot;#,##0.00&quot;      &quot;;&quot;-&quot;#,##0.00&quot;      &quot;;&quot; -&quot;#&quot;      &quot;;@&quot; &quot;"/>
    <numFmt numFmtId="166" formatCode="&quot; &quot;#,##0.00&quot;    &quot;;&quot;-&quot;#,##0.00&quot;    &quot;;&quot; -&quot;00&quot;    &quot;;&quot; &quot;@&quot; &quot;"/>
    <numFmt numFmtId="167" formatCode="&quot; &quot;#,##0.00&quot; &quot;[$zł-415]&quot; &quot;;&quot;-&quot;#,##0.00&quot; &quot;[$zł-415]&quot; &quot;;&quot; -&quot;00&quot; &quot;[$zł-415]&quot; &quot;;&quot; &quot;@&quot; &quot;"/>
    <numFmt numFmtId="168" formatCode="#,##0.00\ &quot;zł&quot;"/>
    <numFmt numFmtId="169" formatCode="#,##0.00&quot; &quot;;&quot;-&quot;#,##0.00&quot; &quot;"/>
    <numFmt numFmtId="170" formatCode="[$-415]0%"/>
    <numFmt numFmtId="171" formatCode="[$-415]0"/>
    <numFmt numFmtId="172" formatCode="#,##0.00&quot; zł&quot;"/>
    <numFmt numFmtId="173" formatCode="_-* #,##0\ _z_ł_-;\-* #,##0\ _z_ł_-;_-* &quot;-&quot;??\ _z_ł_-;_-@_-"/>
    <numFmt numFmtId="174" formatCode="[$-415]0.00"/>
    <numFmt numFmtId="175" formatCode="#,##0.00_ ;\-#,##0.00\ "/>
    <numFmt numFmtId="176" formatCode="#,##0.00&quot; &quot;[$zł-415];[Red]&quot;-&quot;#,##0.00&quot; &quot;[$zł-415]"/>
    <numFmt numFmtId="177" formatCode="_-* #,##0.00\ _z_ł_-;\-* #,##0.00\ _z_ł_-;_-* \-??\ _z_ł_-;_-@_-"/>
    <numFmt numFmtId="178" formatCode="_-* #,##0.00&quot; zł&quot;_-;\-* #,##0.00&quot; zł&quot;_-;_-* \-??&quot; zł&quot;_-;_-@_-"/>
    <numFmt numFmtId="179" formatCode="\ #,##0.00&quot;      &quot;;\-#,##0.00&quot;      &quot;;&quot; -&quot;#&quot;      &quot;;@\ "/>
    <numFmt numFmtId="180" formatCode="\ #,##0.00&quot;    &quot;;\-#,##0.00&quot;    &quot;;&quot; -&quot;00&quot;    &quot;;@\ "/>
    <numFmt numFmtId="181" formatCode="\ #,##0.00&quot; zł &quot;;\-#,##0.00&quot; zł &quot;;&quot; -&quot;00&quot; zł &quot;;@\ "/>
    <numFmt numFmtId="182" formatCode="\ #,##0.00\ [$zł-415]\ ;\-#,##0.00\ [$zł-415]\ ;&quot; -&quot;00\ [$zł-415]\ ;@\ "/>
    <numFmt numFmtId="183" formatCode="&quot; &quot;#,##0.00&quot;      &quot;;&quot;-&quot;#,##0.00&quot;      &quot;;&quot;-&quot;#&quot;      &quot;;@&quot; &quot;"/>
    <numFmt numFmtId="184" formatCode="&quot; &quot;#,##0.00&quot;      &quot;;&quot;-&quot;#,##0.00&quot;      &quot;;&quot;-&quot;#&quot;      &quot;;&quot; &quot;@&quot; &quot;"/>
    <numFmt numFmtId="185" formatCode="&quot; &quot;#,##0.00&quot; zł &quot;;&quot;-&quot;#,##0.00&quot; zł &quot;;&quot;-&quot;#&quot; zł &quot;;&quot; &quot;@&quot; &quot;"/>
    <numFmt numFmtId="186" formatCode="&quot; &quot;#,##0.00&quot;    &quot;;&quot;-&quot;#,##0.00&quot;    &quot;;&quot;-&quot;00&quot;    &quot;;@&quot; &quot;"/>
    <numFmt numFmtId="187" formatCode="&quot; &quot;#,##0.00&quot; zł &quot;;&quot;-&quot;#,##0.00&quot; zł &quot;;&quot;-&quot;00&quot; zł &quot;;@&quot; &quot;"/>
    <numFmt numFmtId="188" formatCode="&quot; &quot;#,##0.00&quot; &quot;[$zł-415]&quot; &quot;;&quot;-&quot;#,##0.00&quot; &quot;[$zł-415]&quot; &quot;;&quot;-&quot;00&quot; &quot;[$zł-415]&quot; &quot;;@&quot; &quot;"/>
  </numFmts>
  <fonts count="15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0"/>
      <color rgb="FF000000"/>
      <name val="Arial1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1"/>
      <charset val="238"/>
    </font>
    <font>
      <sz val="10"/>
      <color rgb="FF000000"/>
      <name val="Mangal"/>
      <family val="1"/>
    </font>
    <font>
      <sz val="10"/>
      <color rgb="FF000000"/>
      <name val="Arial CE"/>
      <charset val="238"/>
    </font>
    <font>
      <sz val="11"/>
      <color rgb="FF000000"/>
      <name val="Arial1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</font>
    <font>
      <sz val="10"/>
      <color indexed="8"/>
      <name val="Arial CE"/>
    </font>
    <font>
      <b/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sz val="11"/>
      <color indexed="8"/>
      <name val="Arial1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8"/>
      <name val="Calibri1"/>
      <charset val="238"/>
    </font>
    <font>
      <sz val="10"/>
      <name val="Mang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indexed="8"/>
      <name val="Arial1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family val="2"/>
      <charset val="238"/>
    </font>
    <font>
      <b/>
      <sz val="18"/>
      <color indexed="56"/>
      <name val="Cambria"/>
      <family val="1"/>
      <charset val="238"/>
    </font>
    <font>
      <b/>
      <sz val="18"/>
      <color indexed="62"/>
      <name val="Cambria"/>
      <family val="1"/>
      <charset val="238"/>
    </font>
    <font>
      <sz val="11"/>
      <color indexed="8"/>
      <name val="Arial"/>
      <family val="2"/>
      <charset val="238"/>
    </font>
    <font>
      <sz val="11"/>
      <color rgb="FF000000"/>
      <name val="Czcionka tekstu podstawowego"/>
      <charset val="238"/>
    </font>
    <font>
      <sz val="11"/>
      <color rgb="FFFFFFFF"/>
      <name val="Czcionka tekstu podstawowego"/>
      <charset val="238"/>
    </font>
    <font>
      <sz val="10"/>
      <color rgb="FFFFFFFF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color rgb="FF800080"/>
      <name val="Calibri"/>
      <family val="2"/>
      <charset val="238"/>
    </font>
    <font>
      <sz val="10"/>
      <color rgb="FF800000"/>
      <name val="Calibri"/>
      <family val="2"/>
      <charset val="238"/>
    </font>
    <font>
      <b/>
      <sz val="11"/>
      <color rgb="FFFF9900"/>
      <name val="Calibri"/>
      <family val="2"/>
      <charset val="238"/>
    </font>
    <font>
      <sz val="11"/>
      <color rgb="FFFFFFFF"/>
      <name val="Arial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333399"/>
      <name val="Czcionka tekstu podstawowego"/>
      <charset val="238"/>
    </font>
    <font>
      <b/>
      <sz val="11"/>
      <color rgb="FF333333"/>
      <name val="Calibri"/>
      <family val="2"/>
      <charset val="238"/>
    </font>
    <font>
      <b/>
      <sz val="11"/>
      <color rgb="FF333333"/>
      <name val="Czcionka tekstu podstawowego"/>
      <charset val="238"/>
    </font>
    <font>
      <sz val="11"/>
      <color rgb="FF008000"/>
      <name val="Calibri"/>
      <family val="2"/>
      <charset val="238"/>
    </font>
    <font>
      <sz val="11"/>
      <color rgb="FF008000"/>
      <name val="Czcionka tekstu podstawowego"/>
      <charset val="238"/>
    </font>
    <font>
      <b/>
      <sz val="10"/>
      <color rgb="FFFFFFFF"/>
      <name val="Calibri"/>
      <family val="2"/>
      <charset val="238"/>
    </font>
    <font>
      <sz val="11"/>
      <color rgb="FF000000"/>
      <name val="Arial11"/>
      <charset val="238"/>
    </font>
    <font>
      <sz val="10"/>
      <color rgb="FF000000"/>
      <name val="Arial2"/>
      <charset val="238"/>
    </font>
    <font>
      <sz val="10"/>
      <color rgb="FF000000"/>
      <name val="Arial CE1"/>
      <charset val="238"/>
    </font>
    <font>
      <i/>
      <sz val="11"/>
      <color rgb="FF808080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8000"/>
      <name val="Calibri"/>
      <family val="2"/>
      <charset val="238"/>
    </font>
    <font>
      <b/>
      <i/>
      <sz val="16"/>
      <color rgb="FF000000"/>
      <name val="Arial1"/>
      <charset val="238"/>
    </font>
    <font>
      <b/>
      <i/>
      <sz val="16"/>
      <color rgb="FF000000"/>
      <name val="Arial11"/>
      <charset val="238"/>
    </font>
    <font>
      <b/>
      <sz val="15"/>
      <color rgb="FF003366"/>
      <name val="Calibri"/>
      <family val="2"/>
      <charset val="238"/>
    </font>
    <font>
      <sz val="18"/>
      <color rgb="FF000000"/>
      <name val="Calibri"/>
      <family val="2"/>
      <charset val="238"/>
    </font>
    <font>
      <b/>
      <sz val="13"/>
      <color rgb="FF003366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3366"/>
      <name val="Calibri"/>
      <family val="2"/>
      <charset val="238"/>
    </font>
    <font>
      <b/>
      <sz val="24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FF9900"/>
      <name val="Calibri"/>
      <family val="2"/>
      <charset val="238"/>
    </font>
    <font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b/>
      <sz val="15"/>
      <color rgb="FF333399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5"/>
      <color rgb="FF666699"/>
      <name val="Calibri"/>
      <family val="2"/>
      <charset val="238"/>
    </font>
    <font>
      <b/>
      <sz val="13"/>
      <color rgb="FF333399"/>
      <name val="Calibri"/>
      <family val="2"/>
      <charset val="238"/>
    </font>
    <font>
      <b/>
      <sz val="13"/>
      <color rgb="FF003366"/>
      <name val="Czcionka tekstu podstawowego"/>
      <charset val="238"/>
    </font>
    <font>
      <b/>
      <sz val="13"/>
      <color rgb="FF666699"/>
      <name val="Calibri"/>
      <family val="2"/>
      <charset val="238"/>
    </font>
    <font>
      <b/>
      <sz val="11"/>
      <color rgb="FF333399"/>
      <name val="Calibri"/>
      <family val="2"/>
      <charset val="238"/>
    </font>
    <font>
      <b/>
      <sz val="11"/>
      <color rgb="FF003366"/>
      <name val="Czcionka tekstu podstawowego"/>
      <charset val="238"/>
    </font>
    <font>
      <b/>
      <sz val="11"/>
      <color rgb="FF666699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808000"/>
      <name val="Calibri"/>
      <family val="2"/>
      <charset val="238"/>
    </font>
    <font>
      <sz val="11"/>
      <color rgb="FF993300"/>
      <name val="Czcionka tekstu podstawowego"/>
      <charset val="238"/>
    </font>
    <font>
      <sz val="11"/>
      <color rgb="FF000000"/>
      <name val="Arial"/>
      <family val="2"/>
      <charset val="238"/>
    </font>
    <font>
      <sz val="10"/>
      <color rgb="FF333333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i/>
      <u/>
      <sz val="11"/>
      <color rgb="FF000000"/>
      <name val="Arial1"/>
      <charset val="238"/>
    </font>
    <font>
      <b/>
      <i/>
      <u/>
      <sz val="11"/>
      <color rgb="FF000000"/>
      <name val="Arial11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charset val="238"/>
    </font>
    <font>
      <b/>
      <sz val="18"/>
      <color rgb="FF003366"/>
      <name val="Cambria1"/>
      <charset val="238"/>
    </font>
    <font>
      <b/>
      <sz val="18"/>
      <color rgb="FF003366"/>
      <name val="Cambria"/>
      <family val="1"/>
      <charset val="238"/>
    </font>
    <font>
      <b/>
      <sz val="18"/>
      <color rgb="FF333399"/>
      <name val="Cambria1"/>
      <charset val="238"/>
    </font>
    <font>
      <b/>
      <sz val="18"/>
      <color rgb="FF333399"/>
      <name val="Cambria"/>
      <family val="1"/>
      <charset val="238"/>
    </font>
    <font>
      <sz val="18"/>
      <color rgb="FF666699"/>
      <name val="Calibri Light"/>
      <family val="2"/>
      <charset val="238"/>
    </font>
    <font>
      <sz val="11"/>
      <color rgb="FF800080"/>
      <name val="Czcionka tekstu podstawowego"/>
      <charset val="238"/>
    </font>
    <font>
      <sz val="11"/>
      <color indexed="8"/>
      <name val="Czcionka tekstu podstawowego"/>
      <charset val="238"/>
    </font>
    <font>
      <sz val="11"/>
      <color indexed="9"/>
      <name val="Czcionka tekstu podstawowego"/>
      <charset val="238"/>
    </font>
    <font>
      <i/>
      <sz val="10"/>
      <color rgb="FF000000"/>
      <name val="Times New Roman"/>
      <family val="1"/>
      <charset val="238"/>
    </font>
    <font>
      <b/>
      <sz val="10"/>
      <name val="Times New Roman"/>
      <family val="1"/>
    </font>
    <font>
      <b/>
      <sz val="14"/>
      <color indexed="8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11"/>
      <color rgb="FF7F7F7F"/>
      <name val="Czcionka tekstu podstawowego"/>
      <family val="2"/>
      <charset val="238"/>
    </font>
    <font>
      <sz val="14"/>
      <color rgb="FF000000"/>
      <name val="Times New Roman"/>
      <family val="1"/>
      <charset val="238"/>
    </font>
    <font>
      <sz val="14"/>
      <color indexed="8"/>
      <name val="Times New Roman"/>
      <family val="1"/>
      <charset val="238"/>
    </font>
  </fonts>
  <fills count="90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0"/>
        <bgColor indexed="36"/>
      </patternFill>
    </fill>
    <fill>
      <patternFill patternType="solid">
        <fgColor indexed="57"/>
        <bgColor indexed="38"/>
      </patternFill>
    </fill>
    <fill>
      <patternFill patternType="solid">
        <fgColor indexed="13"/>
        <bgColor indexed="34"/>
      </patternFill>
    </fill>
    <fill>
      <patternFill patternType="solid">
        <fgColor indexed="20"/>
        <bgColor indexed="28"/>
      </patternFill>
    </fill>
    <fill>
      <patternFill patternType="solid">
        <fgColor indexed="54"/>
        <bgColor indexed="23"/>
      </patternFill>
    </fill>
    <fill>
      <patternFill patternType="solid">
        <fgColor indexed="47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16"/>
        <bgColor indexed="10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9966"/>
        <bgColor rgb="FF33996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333399"/>
        <bgColor rgb="FF333399"/>
      </patternFill>
    </fill>
    <fill>
      <patternFill patternType="solid">
        <fgColor rgb="FFFF6600"/>
        <bgColor rgb="FFFF6600"/>
      </patternFill>
    </fill>
    <fill>
      <patternFill patternType="solid">
        <fgColor rgb="FFFFFF00"/>
        <bgColor rgb="FFFFFF00"/>
      </patternFill>
    </fill>
    <fill>
      <patternFill patternType="solid">
        <fgColor rgb="FF969696"/>
        <bgColor rgb="FF969696"/>
      </patternFill>
    </fill>
    <fill>
      <patternFill patternType="solid">
        <fgColor rgb="FF666699"/>
        <bgColor rgb="FF666699"/>
      </patternFill>
    </fill>
    <fill>
      <patternFill patternType="solid">
        <fgColor rgb="FF800000"/>
        <bgColor rgb="FF8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1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hair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hair">
        <color indexed="49"/>
      </bottom>
      <diagonal/>
    </border>
    <border>
      <left/>
      <right/>
      <top/>
      <bottom style="medium">
        <color indexed="49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indexed="49"/>
      </top>
      <bottom style="double">
        <color indexed="49"/>
      </bottom>
      <diagonal/>
    </border>
    <border>
      <left/>
      <right/>
      <top style="hair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thin">
        <color rgb="FF33CCCC"/>
      </bottom>
      <diagonal/>
    </border>
    <border>
      <left/>
      <right/>
      <top/>
      <bottom style="thin">
        <color rgb="FF99CC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33CCCC"/>
      </top>
      <bottom style="thin">
        <color rgb="FF33CCCC"/>
      </bottom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507">
    <xf numFmtId="0" fontId="0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2" borderId="0" applyNumberFormat="0" applyFon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165" fontId="6" fillId="0" borderId="0" applyBorder="0" applyProtection="0"/>
    <xf numFmtId="166" fontId="7" fillId="0" borderId="0" applyFill="0" applyBorder="0" applyAlignment="0" applyProtection="0"/>
    <xf numFmtId="165" fontId="6" fillId="0" borderId="0" applyBorder="0" applyProtection="0"/>
    <xf numFmtId="165" fontId="7" fillId="0" borderId="0" applyFill="0" applyBorder="0" applyAlignment="0" applyProtection="0"/>
    <xf numFmtId="0" fontId="4" fillId="0" borderId="0" applyNumberFormat="0" applyFont="0" applyBorder="0" applyProtection="0"/>
    <xf numFmtId="0" fontId="6" fillId="0" borderId="0" applyNumberFormat="0" applyBorder="0" applyProtection="0"/>
    <xf numFmtId="0" fontId="8" fillId="0" borderId="0" applyNumberFormat="0" applyBorder="0" applyProtection="0"/>
    <xf numFmtId="165" fontId="6" fillId="0" borderId="0" applyBorder="0" applyProtection="0"/>
    <xf numFmtId="0" fontId="7" fillId="0" borderId="0" applyNumberFormat="0" applyBorder="0" applyProtection="0"/>
    <xf numFmtId="0" fontId="9" fillId="0" borderId="0" applyNumberFormat="0" applyBorder="0" applyProtection="0"/>
    <xf numFmtId="0" fontId="4" fillId="0" borderId="0" applyNumberFormat="0" applyFont="0" applyBorder="0" applyProtection="0"/>
    <xf numFmtId="0" fontId="6" fillId="0" borderId="0" applyNumberFormat="0" applyBorder="0" applyProtection="0"/>
    <xf numFmtId="0" fontId="7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0" fillId="0" borderId="0" applyNumberFormat="0" applyBorder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6" fillId="0" borderId="0" applyNumberFormat="0" applyBorder="0" applyProtection="0"/>
    <xf numFmtId="43" fontId="1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4" fillId="0" borderId="0"/>
    <xf numFmtId="0" fontId="14" fillId="0" borderId="0"/>
    <xf numFmtId="0" fontId="12" fillId="0" borderId="0"/>
    <xf numFmtId="0" fontId="16" fillId="0" borderId="0"/>
    <xf numFmtId="0" fontId="12" fillId="0" borderId="0"/>
    <xf numFmtId="9" fontId="15" fillId="0" borderId="0" applyFill="0" applyBorder="0" applyAlignment="0" applyProtection="0"/>
    <xf numFmtId="0" fontId="15" fillId="0" borderId="0"/>
    <xf numFmtId="0" fontId="11" fillId="0" borderId="0"/>
    <xf numFmtId="0" fontId="14" fillId="4" borderId="0" applyNumberFormat="0" applyBorder="0" applyAlignment="0" applyProtection="0"/>
    <xf numFmtId="0" fontId="14" fillId="5" borderId="0" applyBorder="0" applyProtection="0"/>
    <xf numFmtId="164" fontId="4" fillId="39" borderId="0"/>
    <xf numFmtId="164" fontId="4" fillId="39" borderId="0"/>
    <xf numFmtId="164" fontId="4" fillId="39" borderId="0" applyBorder="0" applyProtection="0"/>
    <xf numFmtId="164" fontId="4" fillId="39" borderId="0" applyBorder="0" applyProtection="0"/>
    <xf numFmtId="164" fontId="4" fillId="39" borderId="0"/>
    <xf numFmtId="164" fontId="4" fillId="39" borderId="0" applyBorder="0" applyProtection="0"/>
    <xf numFmtId="0" fontId="14" fillId="5" borderId="0" applyBorder="0" applyProtection="0"/>
    <xf numFmtId="0" fontId="4" fillId="39" borderId="0"/>
    <xf numFmtId="0" fontId="4" fillId="39" borderId="0" applyNumberFormat="0" applyBorder="0" applyProtection="0"/>
    <xf numFmtId="0" fontId="14" fillId="6" borderId="0" applyNumberFormat="0" applyBorder="0" applyAlignment="0" applyProtection="0"/>
    <xf numFmtId="0" fontId="14" fillId="6" borderId="0" applyBorder="0" applyProtection="0"/>
    <xf numFmtId="164" fontId="4" fillId="40" borderId="0"/>
    <xf numFmtId="164" fontId="4" fillId="40" borderId="0" applyBorder="0" applyProtection="0"/>
    <xf numFmtId="164" fontId="4" fillId="40" borderId="0"/>
    <xf numFmtId="164" fontId="4" fillId="40" borderId="0" applyBorder="0" applyProtection="0"/>
    <xf numFmtId="0" fontId="14" fillId="6" borderId="0" applyBorder="0" applyProtection="0"/>
    <xf numFmtId="0" fontId="4" fillId="40" borderId="0"/>
    <xf numFmtId="0" fontId="4" fillId="40" borderId="0" applyNumberFormat="0" applyBorder="0" applyProtection="0"/>
    <xf numFmtId="0" fontId="14" fillId="7" borderId="0" applyNumberFormat="0" applyBorder="0" applyAlignment="0" applyProtection="0"/>
    <xf numFmtId="0" fontId="14" fillId="7" borderId="0" applyBorder="0" applyProtection="0"/>
    <xf numFmtId="164" fontId="4" fillId="41" borderId="0"/>
    <xf numFmtId="164" fontId="4" fillId="41" borderId="0" applyBorder="0" applyProtection="0"/>
    <xf numFmtId="164" fontId="4" fillId="41" borderId="0"/>
    <xf numFmtId="164" fontId="4" fillId="41" borderId="0" applyBorder="0" applyProtection="0"/>
    <xf numFmtId="0" fontId="14" fillId="7" borderId="0" applyBorder="0" applyProtection="0"/>
    <xf numFmtId="0" fontId="4" fillId="41" borderId="0"/>
    <xf numFmtId="0" fontId="4" fillId="41" borderId="0" applyNumberFormat="0" applyBorder="0" applyProtection="0"/>
    <xf numFmtId="0" fontId="14" fillId="8" borderId="0" applyNumberFormat="0" applyBorder="0" applyAlignment="0" applyProtection="0"/>
    <xf numFmtId="0" fontId="14" fillId="8" borderId="0" applyBorder="0" applyProtection="0"/>
    <xf numFmtId="164" fontId="4" fillId="42" borderId="0"/>
    <xf numFmtId="164" fontId="4" fillId="42" borderId="0" applyBorder="0" applyProtection="0"/>
    <xf numFmtId="164" fontId="4" fillId="42" borderId="0"/>
    <xf numFmtId="164" fontId="4" fillId="42" borderId="0" applyBorder="0" applyProtection="0"/>
    <xf numFmtId="0" fontId="14" fillId="8" borderId="0" applyBorder="0" applyProtection="0"/>
    <xf numFmtId="0" fontId="4" fillId="42" borderId="0"/>
    <xf numFmtId="0" fontId="4" fillId="42" borderId="0" applyNumberFormat="0" applyBorder="0" applyProtection="0"/>
    <xf numFmtId="0" fontId="14" fillId="9" borderId="0" applyNumberFormat="0" applyBorder="0" applyAlignment="0" applyProtection="0"/>
    <xf numFmtId="0" fontId="14" fillId="10" borderId="0" applyBorder="0" applyProtection="0"/>
    <xf numFmtId="164" fontId="4" fillId="43" borderId="0"/>
    <xf numFmtId="164" fontId="4" fillId="43" borderId="0"/>
    <xf numFmtId="164" fontId="4" fillId="43" borderId="0" applyBorder="0" applyProtection="0"/>
    <xf numFmtId="164" fontId="4" fillId="43" borderId="0" applyBorder="0" applyProtection="0"/>
    <xf numFmtId="164" fontId="4" fillId="43" borderId="0"/>
    <xf numFmtId="164" fontId="4" fillId="43" borderId="0" applyBorder="0" applyProtection="0"/>
    <xf numFmtId="0" fontId="14" fillId="10" borderId="0" applyBorder="0" applyProtection="0"/>
    <xf numFmtId="0" fontId="4" fillId="43" borderId="0"/>
    <xf numFmtId="0" fontId="4" fillId="43" borderId="0" applyNumberFormat="0" applyBorder="0" applyProtection="0"/>
    <xf numFmtId="0" fontId="14" fillId="11" borderId="0" applyNumberFormat="0" applyBorder="0" applyAlignment="0" applyProtection="0"/>
    <xf numFmtId="0" fontId="14" fillId="11" borderId="0" applyBorder="0" applyProtection="0"/>
    <xf numFmtId="164" fontId="4" fillId="44" borderId="0"/>
    <xf numFmtId="164" fontId="4" fillId="44" borderId="0" applyBorder="0" applyProtection="0"/>
    <xf numFmtId="164" fontId="4" fillId="44" borderId="0"/>
    <xf numFmtId="164" fontId="4" fillId="44" borderId="0" applyBorder="0" applyProtection="0"/>
    <xf numFmtId="0" fontId="14" fillId="11" borderId="0" applyBorder="0" applyProtection="0"/>
    <xf numFmtId="0" fontId="4" fillId="44" borderId="0"/>
    <xf numFmtId="0" fontId="4" fillId="44" borderId="0" applyNumberFormat="0" applyBorder="0" applyProtection="0"/>
    <xf numFmtId="0" fontId="28" fillId="4" borderId="0" applyNumberFormat="0" applyBorder="0" applyAlignment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14" fillId="12" borderId="0" applyNumberFormat="0" applyBorder="0" applyAlignment="0" applyProtection="0"/>
    <xf numFmtId="0" fontId="4" fillId="43" borderId="0"/>
    <xf numFmtId="0" fontId="14" fillId="12" borderId="0" applyBorder="0" applyProtection="0"/>
    <xf numFmtId="164" fontId="4" fillId="45" borderId="0"/>
    <xf numFmtId="164" fontId="4" fillId="45" borderId="0" applyBorder="0" applyProtection="0"/>
    <xf numFmtId="164" fontId="4" fillId="45" borderId="0"/>
    <xf numFmtId="164" fontId="4" fillId="45" borderId="0" applyBorder="0" applyProtection="0"/>
    <xf numFmtId="0" fontId="14" fillId="12" borderId="0" applyBorder="0" applyProtection="0"/>
    <xf numFmtId="0" fontId="4" fillId="45" borderId="0"/>
    <xf numFmtId="0" fontId="4" fillId="45" borderId="0" applyNumberFormat="0" applyBorder="0" applyProtection="0"/>
    <xf numFmtId="0" fontId="4" fillId="45" borderId="0" applyNumberFormat="0" applyBorder="0" applyProtection="0"/>
    <xf numFmtId="0" fontId="4" fillId="45" borderId="0" applyNumberFormat="0" applyBorder="0" applyProtection="0"/>
    <xf numFmtId="0" fontId="4" fillId="45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4" fillId="43" borderId="0" applyNumberFormat="0" applyBorder="0" applyProtection="0"/>
    <xf numFmtId="0" fontId="86" fillId="39" borderId="0" applyNumberFormat="0" applyBorder="0" applyProtection="0"/>
    <xf numFmtId="0" fontId="86" fillId="39" borderId="0" applyNumberFormat="0" applyBorder="0" applyProtection="0"/>
    <xf numFmtId="0" fontId="86" fillId="39" borderId="0" applyNumberFormat="0" applyBorder="0" applyProtection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4" fillId="43" borderId="0" applyNumberFormat="0" applyBorder="0" applyProtection="0"/>
    <xf numFmtId="0" fontId="86" fillId="39" borderId="0" applyNumberFormat="0" applyBorder="0" applyProtection="0"/>
    <xf numFmtId="0" fontId="86" fillId="39" borderId="0" applyNumberFormat="0" applyBorder="0" applyProtection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4" fillId="43" borderId="0" applyNumberFormat="0" applyBorder="0" applyProtection="0"/>
    <xf numFmtId="0" fontId="86" fillId="39" borderId="0" applyNumberFormat="0" applyBorder="0" applyProtection="0"/>
    <xf numFmtId="0" fontId="86" fillId="39" borderId="0" applyNumberFormat="0" applyBorder="0" applyProtection="0"/>
    <xf numFmtId="0" fontId="86" fillId="39" borderId="0"/>
    <xf numFmtId="0" fontId="4" fillId="43" borderId="0" applyNumberFormat="0" applyBorder="0" applyProtection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86" fillId="39" borderId="0"/>
    <xf numFmtId="0" fontId="86" fillId="39" borderId="0" applyNumberFormat="0" applyBorder="0" applyProtection="0"/>
    <xf numFmtId="0" fontId="28" fillId="6" borderId="0" applyNumberFormat="0" applyBorder="0" applyAlignment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14" fillId="11" borderId="0" applyNumberFormat="0" applyBorder="0" applyAlignment="0" applyProtection="0"/>
    <xf numFmtId="0" fontId="4" fillId="44" borderId="0"/>
    <xf numFmtId="0" fontId="14" fillId="11" borderId="0" applyBorder="0" applyProtection="0"/>
    <xf numFmtId="164" fontId="4" fillId="44" borderId="0"/>
    <xf numFmtId="164" fontId="4" fillId="44" borderId="0" applyBorder="0" applyProtection="0"/>
    <xf numFmtId="164" fontId="4" fillId="44" borderId="0"/>
    <xf numFmtId="164" fontId="4" fillId="44" borderId="0" applyBorder="0" applyProtection="0"/>
    <xf numFmtId="0" fontId="14" fillId="11" borderId="0" applyBorder="0" applyProtection="0"/>
    <xf numFmtId="0" fontId="4" fillId="44" borderId="0"/>
    <xf numFmtId="0" fontId="4" fillId="44" borderId="0" applyNumberFormat="0" applyBorder="0" applyProtection="0"/>
    <xf numFmtId="0" fontId="4" fillId="44" borderId="0" applyNumberFormat="0" applyBorder="0" applyProtection="0"/>
    <xf numFmtId="0" fontId="4" fillId="44" borderId="0" applyNumberFormat="0" applyBorder="0" applyProtection="0"/>
    <xf numFmtId="0" fontId="4" fillId="44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4" fillId="44" borderId="0" applyNumberFormat="0" applyBorder="0" applyProtection="0"/>
    <xf numFmtId="0" fontId="86" fillId="40" borderId="0" applyNumberFormat="0" applyBorder="0" applyProtection="0"/>
    <xf numFmtId="0" fontId="86" fillId="40" borderId="0" applyNumberFormat="0" applyBorder="0" applyProtection="0"/>
    <xf numFmtId="0" fontId="86" fillId="40" borderId="0" applyNumberFormat="0" applyBorder="0" applyProtection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4" fillId="44" borderId="0" applyNumberFormat="0" applyBorder="0" applyProtection="0"/>
    <xf numFmtId="0" fontId="86" fillId="40" borderId="0" applyNumberFormat="0" applyBorder="0" applyProtection="0"/>
    <xf numFmtId="0" fontId="86" fillId="40" borderId="0" applyNumberFormat="0" applyBorder="0" applyProtection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4" fillId="44" borderId="0" applyNumberFormat="0" applyBorder="0" applyProtection="0"/>
    <xf numFmtId="0" fontId="86" fillId="40" borderId="0" applyNumberFormat="0" applyBorder="0" applyProtection="0"/>
    <xf numFmtId="0" fontId="86" fillId="40" borderId="0" applyNumberFormat="0" applyBorder="0" applyProtection="0"/>
    <xf numFmtId="0" fontId="86" fillId="40" borderId="0"/>
    <xf numFmtId="0" fontId="4" fillId="44" borderId="0" applyNumberFormat="0" applyBorder="0" applyProtection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86" fillId="40" borderId="0"/>
    <xf numFmtId="0" fontId="86" fillId="40" borderId="0" applyNumberFormat="0" applyBorder="0" applyProtection="0"/>
    <xf numFmtId="0" fontId="28" fillId="7" borderId="0" applyNumberFormat="0" applyBorder="0" applyAlignment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14" fillId="13" borderId="0" applyNumberFormat="0" applyBorder="0" applyAlignment="0" applyProtection="0"/>
    <xf numFmtId="0" fontId="4" fillId="45" borderId="0"/>
    <xf numFmtId="0" fontId="14" fillId="13" borderId="0" applyBorder="0" applyProtection="0"/>
    <xf numFmtId="164" fontId="4" fillId="46" borderId="0"/>
    <xf numFmtId="164" fontId="4" fillId="46" borderId="0" applyBorder="0" applyProtection="0"/>
    <xf numFmtId="164" fontId="4" fillId="46" borderId="0"/>
    <xf numFmtId="164" fontId="4" fillId="46" borderId="0" applyBorder="0" applyProtection="0"/>
    <xf numFmtId="0" fontId="14" fillId="13" borderId="0" applyBorder="0" applyProtection="0"/>
    <xf numFmtId="0" fontId="4" fillId="46" borderId="0"/>
    <xf numFmtId="0" fontId="4" fillId="46" borderId="0" applyNumberFormat="0" applyBorder="0" applyProtection="0"/>
    <xf numFmtId="0" fontId="4" fillId="46" borderId="0" applyNumberFormat="0" applyBorder="0" applyProtection="0"/>
    <xf numFmtId="0" fontId="4" fillId="46" borderId="0" applyNumberFormat="0" applyBorder="0" applyProtection="0"/>
    <xf numFmtId="0" fontId="4" fillId="46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4" fillId="45" borderId="0" applyNumberFormat="0" applyBorder="0" applyProtection="0"/>
    <xf numFmtId="0" fontId="86" fillId="41" borderId="0" applyNumberFormat="0" applyBorder="0" applyProtection="0"/>
    <xf numFmtId="0" fontId="86" fillId="41" borderId="0" applyNumberFormat="0" applyBorder="0" applyProtection="0"/>
    <xf numFmtId="0" fontId="86" fillId="41" borderId="0" applyNumberFormat="0" applyBorder="0" applyProtection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4" fillId="45" borderId="0" applyNumberFormat="0" applyBorder="0" applyProtection="0"/>
    <xf numFmtId="0" fontId="86" fillId="41" borderId="0" applyNumberFormat="0" applyBorder="0" applyProtection="0"/>
    <xf numFmtId="0" fontId="86" fillId="41" borderId="0" applyNumberFormat="0" applyBorder="0" applyProtection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4" fillId="45" borderId="0" applyNumberFormat="0" applyBorder="0" applyProtection="0"/>
    <xf numFmtId="0" fontId="86" fillId="41" borderId="0" applyNumberFormat="0" applyBorder="0" applyProtection="0"/>
    <xf numFmtId="0" fontId="86" fillId="41" borderId="0" applyNumberFormat="0" applyBorder="0" applyProtection="0"/>
    <xf numFmtId="0" fontId="86" fillId="41" borderId="0"/>
    <xf numFmtId="0" fontId="4" fillId="45" borderId="0" applyNumberFormat="0" applyBorder="0" applyProtection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86" fillId="41" borderId="0"/>
    <xf numFmtId="0" fontId="86" fillId="41" borderId="0" applyNumberFormat="0" applyBorder="0" applyProtection="0"/>
    <xf numFmtId="0" fontId="28" fillId="8" borderId="0" applyNumberFormat="0" applyBorder="0" applyAlignment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14" fillId="12" borderId="0" applyNumberFormat="0" applyBorder="0" applyAlignment="0" applyProtection="0"/>
    <xf numFmtId="0" fontId="4" fillId="46" borderId="0"/>
    <xf numFmtId="0" fontId="14" fillId="12" borderId="0" applyBorder="0" applyProtection="0"/>
    <xf numFmtId="164" fontId="4" fillId="45" borderId="0"/>
    <xf numFmtId="164" fontId="4" fillId="45" borderId="0" applyBorder="0" applyProtection="0"/>
    <xf numFmtId="164" fontId="4" fillId="45" borderId="0"/>
    <xf numFmtId="164" fontId="4" fillId="45" borderId="0" applyBorder="0" applyProtection="0"/>
    <xf numFmtId="0" fontId="14" fillId="12" borderId="0" applyBorder="0" applyProtection="0"/>
    <xf numFmtId="0" fontId="4" fillId="45" borderId="0"/>
    <xf numFmtId="0" fontId="4" fillId="45" borderId="0" applyNumberFormat="0" applyBorder="0" applyProtection="0"/>
    <xf numFmtId="0" fontId="4" fillId="45" borderId="0" applyNumberFormat="0" applyBorder="0" applyProtection="0"/>
    <xf numFmtId="0" fontId="4" fillId="45" borderId="0" applyNumberFormat="0" applyBorder="0" applyProtection="0"/>
    <xf numFmtId="0" fontId="4" fillId="45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4" fillId="46" borderId="0" applyNumberFormat="0" applyBorder="0" applyProtection="0"/>
    <xf numFmtId="0" fontId="86" fillId="42" borderId="0" applyNumberFormat="0" applyBorder="0" applyProtection="0"/>
    <xf numFmtId="0" fontId="86" fillId="42" borderId="0" applyNumberFormat="0" applyBorder="0" applyProtection="0"/>
    <xf numFmtId="0" fontId="86" fillId="42" borderId="0" applyNumberFormat="0" applyBorder="0" applyProtection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4" fillId="46" borderId="0" applyNumberFormat="0" applyBorder="0" applyProtection="0"/>
    <xf numFmtId="0" fontId="86" fillId="42" borderId="0" applyNumberFormat="0" applyBorder="0" applyProtection="0"/>
    <xf numFmtId="0" fontId="86" fillId="42" borderId="0" applyNumberFormat="0" applyBorder="0" applyProtection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4" fillId="46" borderId="0" applyNumberFormat="0" applyBorder="0" applyProtection="0"/>
    <xf numFmtId="0" fontId="86" fillId="42" borderId="0" applyNumberFormat="0" applyBorder="0" applyProtection="0"/>
    <xf numFmtId="0" fontId="86" fillId="42" borderId="0" applyNumberFormat="0" applyBorder="0" applyProtection="0"/>
    <xf numFmtId="0" fontId="86" fillId="42" borderId="0"/>
    <xf numFmtId="0" fontId="4" fillId="46" borderId="0" applyNumberFormat="0" applyBorder="0" applyProtection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28" fillId="9" borderId="0" applyNumberFormat="0" applyBorder="0" applyAlignment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14" fillId="9" borderId="0" applyNumberFormat="0" applyBorder="0" applyAlignment="0" applyProtection="0"/>
    <xf numFmtId="0" fontId="4" fillId="39" borderId="0"/>
    <xf numFmtId="0" fontId="14" fillId="10" borderId="0" applyBorder="0" applyProtection="0"/>
    <xf numFmtId="164" fontId="4" fillId="43" borderId="0"/>
    <xf numFmtId="164" fontId="4" fillId="43" borderId="0"/>
    <xf numFmtId="164" fontId="4" fillId="43" borderId="0" applyBorder="0" applyProtection="0"/>
    <xf numFmtId="164" fontId="4" fillId="43" borderId="0" applyBorder="0" applyProtection="0"/>
    <xf numFmtId="164" fontId="4" fillId="43" borderId="0"/>
    <xf numFmtId="164" fontId="4" fillId="43" borderId="0" applyBorder="0" applyProtection="0"/>
    <xf numFmtId="0" fontId="14" fillId="10" borderId="0" applyBorder="0" applyProtection="0"/>
    <xf numFmtId="0" fontId="4" fillId="43" borderId="0"/>
    <xf numFmtId="0" fontId="4" fillId="43" borderId="0" applyNumberFormat="0" applyBorder="0" applyProtection="0"/>
    <xf numFmtId="0" fontId="4" fillId="43" borderId="0" applyNumberFormat="0" applyBorder="0" applyProtection="0"/>
    <xf numFmtId="0" fontId="4" fillId="43" borderId="0" applyNumberFormat="0" applyBorder="0" applyProtection="0"/>
    <xf numFmtId="0" fontId="4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4" fillId="39" borderId="0" applyNumberFormat="0" applyBorder="0" applyProtection="0"/>
    <xf numFmtId="0" fontId="86" fillId="43" borderId="0" applyNumberFormat="0" applyBorder="0" applyProtection="0"/>
    <xf numFmtId="0" fontId="86" fillId="43" borderId="0" applyNumberFormat="0" applyBorder="0" applyProtection="0"/>
    <xf numFmtId="0" fontId="86" fillId="43" borderId="0" applyNumberFormat="0" applyBorder="0" applyProtection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4" fillId="39" borderId="0" applyNumberFormat="0" applyBorder="0" applyProtection="0"/>
    <xf numFmtId="0" fontId="86" fillId="43" borderId="0" applyNumberFormat="0" applyBorder="0" applyProtection="0"/>
    <xf numFmtId="0" fontId="86" fillId="43" borderId="0" applyNumberFormat="0" applyBorder="0" applyProtection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4" fillId="39" borderId="0" applyNumberFormat="0" applyBorder="0" applyProtection="0"/>
    <xf numFmtId="0" fontId="86" fillId="43" borderId="0" applyNumberFormat="0" applyBorder="0" applyProtection="0"/>
    <xf numFmtId="0" fontId="86" fillId="43" borderId="0" applyNumberFormat="0" applyBorder="0" applyProtection="0"/>
    <xf numFmtId="0" fontId="86" fillId="43" borderId="0"/>
    <xf numFmtId="0" fontId="4" fillId="39" borderId="0" applyNumberFormat="0" applyBorder="0" applyProtection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86" fillId="43" borderId="0"/>
    <xf numFmtId="0" fontId="86" fillId="43" borderId="0" applyNumberFormat="0" applyBorder="0" applyProtection="0"/>
    <xf numFmtId="0" fontId="28" fillId="11" borderId="0" applyNumberFormat="0" applyBorder="0" applyAlignment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14" fillId="11" borderId="0" applyNumberFormat="0" applyBorder="0" applyAlignment="0" applyProtection="0"/>
    <xf numFmtId="0" fontId="4" fillId="41" borderId="0"/>
    <xf numFmtId="0" fontId="14" fillId="11" borderId="0" applyBorder="0" applyProtection="0"/>
    <xf numFmtId="164" fontId="4" fillId="44" borderId="0"/>
    <xf numFmtId="164" fontId="4" fillId="44" borderId="0" applyBorder="0" applyProtection="0"/>
    <xf numFmtId="164" fontId="4" fillId="44" borderId="0"/>
    <xf numFmtId="164" fontId="4" fillId="44" borderId="0" applyBorder="0" applyProtection="0"/>
    <xf numFmtId="0" fontId="14" fillId="11" borderId="0" applyBorder="0" applyProtection="0"/>
    <xf numFmtId="0" fontId="4" fillId="44" borderId="0"/>
    <xf numFmtId="0" fontId="4" fillId="44" borderId="0" applyNumberFormat="0" applyBorder="0" applyProtection="0"/>
    <xf numFmtId="0" fontId="4" fillId="44" borderId="0" applyNumberFormat="0" applyBorder="0" applyProtection="0"/>
    <xf numFmtId="0" fontId="4" fillId="44" borderId="0" applyNumberFormat="0" applyBorder="0" applyProtection="0"/>
    <xf numFmtId="0" fontId="4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4" fillId="41" borderId="0" applyNumberFormat="0" applyBorder="0" applyProtection="0"/>
    <xf numFmtId="0" fontId="86" fillId="44" borderId="0" applyNumberFormat="0" applyBorder="0" applyProtection="0"/>
    <xf numFmtId="0" fontId="86" fillId="44" borderId="0" applyNumberFormat="0" applyBorder="0" applyProtection="0"/>
    <xf numFmtId="0" fontId="86" fillId="44" borderId="0" applyNumberFormat="0" applyBorder="0" applyProtection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4" fillId="41" borderId="0" applyNumberFormat="0" applyBorder="0" applyProtection="0"/>
    <xf numFmtId="0" fontId="86" fillId="44" borderId="0" applyNumberFormat="0" applyBorder="0" applyProtection="0"/>
    <xf numFmtId="0" fontId="86" fillId="44" borderId="0" applyNumberFormat="0" applyBorder="0" applyProtection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4" fillId="41" borderId="0" applyNumberFormat="0" applyBorder="0" applyProtection="0"/>
    <xf numFmtId="0" fontId="86" fillId="44" borderId="0" applyNumberFormat="0" applyBorder="0" applyProtection="0"/>
    <xf numFmtId="0" fontId="86" fillId="44" borderId="0" applyNumberFormat="0" applyBorder="0" applyProtection="0"/>
    <xf numFmtId="0" fontId="86" fillId="44" borderId="0"/>
    <xf numFmtId="0" fontId="4" fillId="41" borderId="0" applyNumberFormat="0" applyBorder="0" applyProtection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86" fillId="44" borderId="0"/>
    <xf numFmtId="0" fontId="86" fillId="44" borderId="0" applyNumberFormat="0" applyBorder="0" applyProtection="0"/>
    <xf numFmtId="0" fontId="14" fillId="14" borderId="0" applyNumberFormat="0" applyBorder="0" applyAlignment="0" applyProtection="0"/>
    <xf numFmtId="0" fontId="14" fillId="14" borderId="0" applyBorder="0" applyProtection="0"/>
    <xf numFmtId="164" fontId="4" fillId="47" borderId="0"/>
    <xf numFmtId="164" fontId="4" fillId="47" borderId="0" applyBorder="0" applyProtection="0"/>
    <xf numFmtId="164" fontId="4" fillId="47" borderId="0"/>
    <xf numFmtId="164" fontId="4" fillId="47" borderId="0" applyBorder="0" applyProtection="0"/>
    <xf numFmtId="0" fontId="14" fillId="14" borderId="0" applyBorder="0" applyProtection="0"/>
    <xf numFmtId="0" fontId="4" fillId="47" borderId="0"/>
    <xf numFmtId="0" fontId="4" fillId="47" borderId="0" applyNumberFormat="0" applyBorder="0" applyProtection="0"/>
    <xf numFmtId="0" fontId="14" fillId="15" borderId="0" applyNumberFormat="0" applyBorder="0" applyAlignment="0" applyProtection="0"/>
    <xf numFmtId="0" fontId="14" fillId="15" borderId="0" applyBorder="0" applyProtection="0"/>
    <xf numFmtId="164" fontId="4" fillId="48" borderId="0"/>
    <xf numFmtId="164" fontId="4" fillId="48" borderId="0" applyBorder="0" applyProtection="0"/>
    <xf numFmtId="164" fontId="4" fillId="48" borderId="0"/>
    <xf numFmtId="164" fontId="4" fillId="48" borderId="0" applyBorder="0" applyProtection="0"/>
    <xf numFmtId="0" fontId="14" fillId="15" borderId="0" applyBorder="0" applyProtection="0"/>
    <xf numFmtId="0" fontId="4" fillId="48" borderId="0"/>
    <xf numFmtId="0" fontId="4" fillId="48" borderId="0" applyNumberFormat="0" applyBorder="0" applyProtection="0"/>
    <xf numFmtId="0" fontId="14" fillId="16" borderId="0" applyNumberFormat="0" applyBorder="0" applyAlignment="0" applyProtection="0"/>
    <xf numFmtId="0" fontId="14" fillId="16" borderId="0" applyBorder="0" applyProtection="0"/>
    <xf numFmtId="164" fontId="4" fillId="49" borderId="0"/>
    <xf numFmtId="164" fontId="4" fillId="49" borderId="0" applyBorder="0" applyProtection="0"/>
    <xf numFmtId="164" fontId="4" fillId="49" borderId="0"/>
    <xf numFmtId="164" fontId="4" fillId="49" borderId="0" applyBorder="0" applyProtection="0"/>
    <xf numFmtId="0" fontId="14" fillId="16" borderId="0" applyBorder="0" applyProtection="0"/>
    <xf numFmtId="0" fontId="4" fillId="49" borderId="0"/>
    <xf numFmtId="0" fontId="4" fillId="49" borderId="0" applyNumberFormat="0" applyBorder="0" applyProtection="0"/>
    <xf numFmtId="0" fontId="14" fillId="8" borderId="0" applyNumberFormat="0" applyBorder="0" applyAlignment="0" applyProtection="0"/>
    <xf numFmtId="0" fontId="14" fillId="8" borderId="0" applyBorder="0" applyProtection="0"/>
    <xf numFmtId="164" fontId="4" fillId="42" borderId="0"/>
    <xf numFmtId="164" fontId="4" fillId="42" borderId="0" applyBorder="0" applyProtection="0"/>
    <xf numFmtId="164" fontId="4" fillId="42" borderId="0"/>
    <xf numFmtId="164" fontId="4" fillId="42" borderId="0" applyBorder="0" applyProtection="0"/>
    <xf numFmtId="0" fontId="14" fillId="8" borderId="0" applyBorder="0" applyProtection="0"/>
    <xf numFmtId="0" fontId="4" fillId="42" borderId="0"/>
    <xf numFmtId="0" fontId="4" fillId="42" borderId="0" applyNumberFormat="0" applyBorder="0" applyProtection="0"/>
    <xf numFmtId="0" fontId="14" fillId="14" borderId="0" applyNumberFormat="0" applyBorder="0" applyAlignment="0" applyProtection="0"/>
    <xf numFmtId="0" fontId="14" fillId="14" borderId="0" applyBorder="0" applyProtection="0"/>
    <xf numFmtId="164" fontId="4" fillId="47" borderId="0"/>
    <xf numFmtId="164" fontId="4" fillId="47" borderId="0" applyBorder="0" applyProtection="0"/>
    <xf numFmtId="164" fontId="4" fillId="47" borderId="0"/>
    <xf numFmtId="164" fontId="4" fillId="47" borderId="0" applyBorder="0" applyProtection="0"/>
    <xf numFmtId="0" fontId="14" fillId="14" borderId="0" applyBorder="0" applyProtection="0"/>
    <xf numFmtId="0" fontId="4" fillId="47" borderId="0"/>
    <xf numFmtId="0" fontId="4" fillId="47" borderId="0" applyNumberFormat="0" applyBorder="0" applyProtection="0"/>
    <xf numFmtId="0" fontId="14" fillId="17" borderId="0" applyNumberFormat="0" applyBorder="0" applyAlignment="0" applyProtection="0"/>
    <xf numFmtId="0" fontId="14" fillId="17" borderId="0" applyBorder="0" applyProtection="0"/>
    <xf numFmtId="164" fontId="4" fillId="50" borderId="0"/>
    <xf numFmtId="164" fontId="4" fillId="50" borderId="0" applyBorder="0" applyProtection="0"/>
    <xf numFmtId="164" fontId="4" fillId="50" borderId="0"/>
    <xf numFmtId="164" fontId="4" fillId="50" borderId="0" applyBorder="0" applyProtection="0"/>
    <xf numFmtId="0" fontId="14" fillId="17" borderId="0" applyBorder="0" applyProtection="0"/>
    <xf numFmtId="0" fontId="4" fillId="50" borderId="0"/>
    <xf numFmtId="0" fontId="4" fillId="50" borderId="0" applyNumberFormat="0" applyBorder="0" applyProtection="0"/>
    <xf numFmtId="0" fontId="28" fillId="14" borderId="0" applyNumberFormat="0" applyBorder="0" applyAlignment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14" fillId="18" borderId="0" applyNumberFormat="0" applyBorder="0" applyAlignment="0" applyProtection="0"/>
    <xf numFmtId="0" fontId="4" fillId="47" borderId="0"/>
    <xf numFmtId="0" fontId="14" fillId="18" borderId="0" applyBorder="0" applyProtection="0"/>
    <xf numFmtId="164" fontId="4" fillId="51" borderId="0"/>
    <xf numFmtId="164" fontId="4" fillId="51" borderId="0" applyBorder="0" applyProtection="0"/>
    <xf numFmtId="164" fontId="4" fillId="51" borderId="0"/>
    <xf numFmtId="164" fontId="4" fillId="51" borderId="0" applyBorder="0" applyProtection="0"/>
    <xf numFmtId="0" fontId="14" fillId="18" borderId="0" applyBorder="0" applyProtection="0"/>
    <xf numFmtId="0" fontId="4" fillId="51" borderId="0"/>
    <xf numFmtId="0" fontId="4" fillId="51" borderId="0" applyNumberFormat="0" applyBorder="0" applyProtection="0"/>
    <xf numFmtId="0" fontId="4" fillId="51" borderId="0" applyNumberFormat="0" applyBorder="0" applyProtection="0"/>
    <xf numFmtId="0" fontId="4" fillId="51" borderId="0" applyNumberFormat="0" applyBorder="0" applyProtection="0"/>
    <xf numFmtId="0" fontId="4" fillId="51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4" fillId="47" borderId="0" applyNumberFormat="0" applyBorder="0" applyProtection="0"/>
    <xf numFmtId="0" fontId="86" fillId="47" borderId="0" applyNumberFormat="0" applyBorder="0" applyProtection="0"/>
    <xf numFmtId="0" fontId="86" fillId="47" borderId="0" applyNumberFormat="0" applyBorder="0" applyProtection="0"/>
    <xf numFmtId="0" fontId="86" fillId="47" borderId="0" applyNumberFormat="0" applyBorder="0" applyProtection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4" fillId="47" borderId="0" applyNumberFormat="0" applyBorder="0" applyProtection="0"/>
    <xf numFmtId="0" fontId="86" fillId="47" borderId="0" applyNumberFormat="0" applyBorder="0" applyProtection="0"/>
    <xf numFmtId="0" fontId="86" fillId="47" borderId="0" applyNumberFormat="0" applyBorder="0" applyProtection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4" fillId="47" borderId="0" applyNumberFormat="0" applyBorder="0" applyProtection="0"/>
    <xf numFmtId="0" fontId="86" fillId="47" borderId="0" applyNumberFormat="0" applyBorder="0" applyProtection="0"/>
    <xf numFmtId="0" fontId="86" fillId="47" borderId="0" applyNumberFormat="0" applyBorder="0" applyProtection="0"/>
    <xf numFmtId="0" fontId="86" fillId="47" borderId="0"/>
    <xf numFmtId="0" fontId="4" fillId="47" borderId="0" applyNumberFormat="0" applyBorder="0" applyProtection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28" fillId="15" borderId="0" applyNumberFormat="0" applyBorder="0" applyAlignment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14" fillId="15" borderId="0" applyNumberFormat="0" applyBorder="0" applyAlignment="0" applyProtection="0"/>
    <xf numFmtId="0" fontId="4" fillId="44" borderId="0"/>
    <xf numFmtId="0" fontId="14" fillId="15" borderId="0" applyBorder="0" applyProtection="0"/>
    <xf numFmtId="164" fontId="4" fillId="48" borderId="0"/>
    <xf numFmtId="164" fontId="4" fillId="48" borderId="0" applyBorder="0" applyProtection="0"/>
    <xf numFmtId="164" fontId="4" fillId="48" borderId="0"/>
    <xf numFmtId="164" fontId="4" fillId="48" borderId="0" applyBorder="0" applyProtection="0"/>
    <xf numFmtId="0" fontId="14" fillId="15" borderId="0" applyBorder="0" applyProtection="0"/>
    <xf numFmtId="0" fontId="4" fillId="48" borderId="0"/>
    <xf numFmtId="0" fontId="4" fillId="48" borderId="0" applyNumberFormat="0" applyBorder="0" applyProtection="0"/>
    <xf numFmtId="0" fontId="4" fillId="48" borderId="0" applyNumberFormat="0" applyBorder="0" applyProtection="0"/>
    <xf numFmtId="0" fontId="4" fillId="48" borderId="0" applyNumberFormat="0" applyBorder="0" applyProtection="0"/>
    <xf numFmtId="0" fontId="4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4" fillId="44" borderId="0" applyNumberFormat="0" applyBorder="0" applyProtection="0"/>
    <xf numFmtId="0" fontId="86" fillId="48" borderId="0" applyNumberFormat="0" applyBorder="0" applyProtection="0"/>
    <xf numFmtId="0" fontId="86" fillId="48" borderId="0" applyNumberFormat="0" applyBorder="0" applyProtection="0"/>
    <xf numFmtId="0" fontId="86" fillId="48" borderId="0" applyNumberFormat="0" applyBorder="0" applyProtection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4" fillId="44" borderId="0" applyNumberFormat="0" applyBorder="0" applyProtection="0"/>
    <xf numFmtId="0" fontId="86" fillId="48" borderId="0" applyNumberFormat="0" applyBorder="0" applyProtection="0"/>
    <xf numFmtId="0" fontId="86" fillId="48" borderId="0" applyNumberFormat="0" applyBorder="0" applyProtection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4" fillId="44" borderId="0" applyNumberFormat="0" applyBorder="0" applyProtection="0"/>
    <xf numFmtId="0" fontId="86" fillId="48" borderId="0" applyNumberFormat="0" applyBorder="0" applyProtection="0"/>
    <xf numFmtId="0" fontId="86" fillId="48" borderId="0" applyNumberFormat="0" applyBorder="0" applyProtection="0"/>
    <xf numFmtId="0" fontId="86" fillId="48" borderId="0"/>
    <xf numFmtId="0" fontId="4" fillId="44" borderId="0" applyNumberFormat="0" applyBorder="0" applyProtection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86" fillId="48" borderId="0"/>
    <xf numFmtId="0" fontId="86" fillId="48" borderId="0" applyNumberFormat="0" applyBorder="0" applyProtection="0"/>
    <xf numFmtId="0" fontId="28" fillId="16" borderId="0" applyNumberFormat="0" applyBorder="0" applyAlignment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14" fillId="19" borderId="0" applyNumberFormat="0" applyBorder="0" applyAlignment="0" applyProtection="0"/>
    <xf numFmtId="0" fontId="4" fillId="51" borderId="0"/>
    <xf numFmtId="0" fontId="14" fillId="19" borderId="0" applyBorder="0" applyProtection="0"/>
    <xf numFmtId="164" fontId="4" fillId="52" borderId="0"/>
    <xf numFmtId="164" fontId="4" fillId="52" borderId="0" applyBorder="0" applyProtection="0"/>
    <xf numFmtId="164" fontId="4" fillId="52" borderId="0"/>
    <xf numFmtId="164" fontId="4" fillId="52" borderId="0" applyBorder="0" applyProtection="0"/>
    <xf numFmtId="0" fontId="14" fillId="19" borderId="0" applyBorder="0" applyProtection="0"/>
    <xf numFmtId="0" fontId="4" fillId="52" borderId="0"/>
    <xf numFmtId="0" fontId="4" fillId="52" borderId="0" applyNumberFormat="0" applyBorder="0" applyProtection="0"/>
    <xf numFmtId="0" fontId="4" fillId="52" borderId="0" applyNumberFormat="0" applyBorder="0" applyProtection="0"/>
    <xf numFmtId="0" fontId="4" fillId="52" borderId="0" applyNumberFormat="0" applyBorder="0" applyProtection="0"/>
    <xf numFmtId="0" fontId="4" fillId="52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4" fillId="51" borderId="0" applyNumberFormat="0" applyBorder="0" applyProtection="0"/>
    <xf numFmtId="0" fontId="86" fillId="49" borderId="0" applyNumberFormat="0" applyBorder="0" applyProtection="0"/>
    <xf numFmtId="0" fontId="86" fillId="49" borderId="0" applyNumberFormat="0" applyBorder="0" applyProtection="0"/>
    <xf numFmtId="0" fontId="86" fillId="49" borderId="0" applyNumberFormat="0" applyBorder="0" applyProtection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4" fillId="51" borderId="0" applyNumberFormat="0" applyBorder="0" applyProtection="0"/>
    <xf numFmtId="0" fontId="86" fillId="49" borderId="0" applyNumberFormat="0" applyBorder="0" applyProtection="0"/>
    <xf numFmtId="0" fontId="86" fillId="49" borderId="0" applyNumberFormat="0" applyBorder="0" applyProtection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4" fillId="51" borderId="0" applyNumberFormat="0" applyBorder="0" applyProtection="0"/>
    <xf numFmtId="0" fontId="86" fillId="49" borderId="0" applyNumberFormat="0" applyBorder="0" applyProtection="0"/>
    <xf numFmtId="0" fontId="86" fillId="49" borderId="0" applyNumberFormat="0" applyBorder="0" applyProtection="0"/>
    <xf numFmtId="0" fontId="86" fillId="49" borderId="0"/>
    <xf numFmtId="0" fontId="4" fillId="51" borderId="0" applyNumberFormat="0" applyBorder="0" applyProtection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86" fillId="49" borderId="0"/>
    <xf numFmtId="0" fontId="86" fillId="49" borderId="0" applyNumberFormat="0" applyBorder="0" applyProtection="0"/>
    <xf numFmtId="0" fontId="28" fillId="8" borderId="0" applyNumberFormat="0" applyBorder="0" applyAlignment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14" fillId="18" borderId="0" applyNumberFormat="0" applyBorder="0" applyAlignment="0" applyProtection="0"/>
    <xf numFmtId="0" fontId="4" fillId="52" borderId="0"/>
    <xf numFmtId="0" fontId="14" fillId="18" borderId="0" applyBorder="0" applyProtection="0"/>
    <xf numFmtId="164" fontId="4" fillId="51" borderId="0"/>
    <xf numFmtId="164" fontId="4" fillId="51" borderId="0" applyBorder="0" applyProtection="0"/>
    <xf numFmtId="164" fontId="4" fillId="51" borderId="0"/>
    <xf numFmtId="164" fontId="4" fillId="51" borderId="0" applyBorder="0" applyProtection="0"/>
    <xf numFmtId="0" fontId="14" fillId="18" borderId="0" applyBorder="0" applyProtection="0"/>
    <xf numFmtId="0" fontId="4" fillId="51" borderId="0"/>
    <xf numFmtId="0" fontId="4" fillId="51" borderId="0" applyNumberFormat="0" applyBorder="0" applyProtection="0"/>
    <xf numFmtId="0" fontId="4" fillId="51" borderId="0" applyNumberFormat="0" applyBorder="0" applyProtection="0"/>
    <xf numFmtId="0" fontId="4" fillId="51" borderId="0" applyNumberFormat="0" applyBorder="0" applyProtection="0"/>
    <xf numFmtId="0" fontId="4" fillId="51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4" fillId="52" borderId="0" applyNumberFormat="0" applyBorder="0" applyProtection="0"/>
    <xf numFmtId="0" fontId="86" fillId="42" borderId="0" applyNumberFormat="0" applyBorder="0" applyProtection="0"/>
    <xf numFmtId="0" fontId="86" fillId="42" borderId="0" applyNumberFormat="0" applyBorder="0" applyProtection="0"/>
    <xf numFmtId="0" fontId="86" fillId="42" borderId="0" applyNumberFormat="0" applyBorder="0" applyProtection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4" fillId="52" borderId="0" applyNumberFormat="0" applyBorder="0" applyProtection="0"/>
    <xf numFmtId="0" fontId="86" fillId="42" borderId="0" applyNumberFormat="0" applyBorder="0" applyProtection="0"/>
    <xf numFmtId="0" fontId="86" fillId="42" borderId="0" applyNumberFormat="0" applyBorder="0" applyProtection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4" fillId="52" borderId="0" applyNumberFormat="0" applyBorder="0" applyProtection="0"/>
    <xf numFmtId="0" fontId="86" fillId="42" borderId="0" applyNumberFormat="0" applyBorder="0" applyProtection="0"/>
    <xf numFmtId="0" fontId="86" fillId="42" borderId="0" applyNumberFormat="0" applyBorder="0" applyProtection="0"/>
    <xf numFmtId="0" fontId="86" fillId="42" borderId="0"/>
    <xf numFmtId="0" fontId="4" fillId="52" borderId="0" applyNumberFormat="0" applyBorder="0" applyProtection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86" fillId="42" borderId="0"/>
    <xf numFmtId="0" fontId="86" fillId="42" borderId="0" applyNumberFormat="0" applyBorder="0" applyProtection="0"/>
    <xf numFmtId="0" fontId="28" fillId="14" borderId="0" applyNumberFormat="0" applyBorder="0" applyAlignment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14" fillId="14" borderId="0" applyNumberFormat="0" applyBorder="0" applyAlignment="0" applyProtection="0"/>
    <xf numFmtId="0" fontId="4" fillId="47" borderId="0"/>
    <xf numFmtId="0" fontId="14" fillId="14" borderId="0" applyBorder="0" applyProtection="0"/>
    <xf numFmtId="164" fontId="4" fillId="47" borderId="0"/>
    <xf numFmtId="164" fontId="4" fillId="47" borderId="0" applyBorder="0" applyProtection="0"/>
    <xf numFmtId="164" fontId="4" fillId="47" borderId="0"/>
    <xf numFmtId="164" fontId="4" fillId="47" borderId="0" applyBorder="0" applyProtection="0"/>
    <xf numFmtId="0" fontId="14" fillId="14" borderId="0" applyBorder="0" applyProtection="0"/>
    <xf numFmtId="0" fontId="4" fillId="47" borderId="0"/>
    <xf numFmtId="0" fontId="4" fillId="47" borderId="0" applyNumberFormat="0" applyBorder="0" applyProtection="0"/>
    <xf numFmtId="0" fontId="4" fillId="47" borderId="0" applyNumberFormat="0" applyBorder="0" applyProtection="0"/>
    <xf numFmtId="0" fontId="4" fillId="47" borderId="0" applyNumberFormat="0" applyBorder="0" applyProtection="0"/>
    <xf numFmtId="0" fontId="4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4" fillId="47" borderId="0" applyNumberFormat="0" applyBorder="0" applyProtection="0"/>
    <xf numFmtId="0" fontId="86" fillId="47" borderId="0" applyNumberFormat="0" applyBorder="0" applyProtection="0"/>
    <xf numFmtId="0" fontId="86" fillId="47" borderId="0" applyNumberFormat="0" applyBorder="0" applyProtection="0"/>
    <xf numFmtId="0" fontId="86" fillId="47" borderId="0" applyNumberFormat="0" applyBorder="0" applyProtection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4" fillId="47" borderId="0" applyNumberFormat="0" applyBorder="0" applyProtection="0"/>
    <xf numFmtId="0" fontId="86" fillId="47" borderId="0" applyNumberFormat="0" applyBorder="0" applyProtection="0"/>
    <xf numFmtId="0" fontId="86" fillId="47" borderId="0" applyNumberFormat="0" applyBorder="0" applyProtection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4" fillId="47" borderId="0" applyNumberFormat="0" applyBorder="0" applyProtection="0"/>
    <xf numFmtId="0" fontId="86" fillId="47" borderId="0" applyNumberFormat="0" applyBorder="0" applyProtection="0"/>
    <xf numFmtId="0" fontId="86" fillId="47" borderId="0" applyNumberFormat="0" applyBorder="0" applyProtection="0"/>
    <xf numFmtId="0" fontId="86" fillId="47" borderId="0"/>
    <xf numFmtId="0" fontId="4" fillId="47" borderId="0" applyNumberFormat="0" applyBorder="0" applyProtection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86" fillId="47" borderId="0"/>
    <xf numFmtId="0" fontId="86" fillId="47" borderId="0" applyNumberFormat="0" applyBorder="0" applyProtection="0"/>
    <xf numFmtId="0" fontId="28" fillId="17" borderId="0" applyNumberFormat="0" applyBorder="0" applyAlignment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14" fillId="11" borderId="0" applyNumberFormat="0" applyBorder="0" applyAlignment="0" applyProtection="0"/>
    <xf numFmtId="0" fontId="4" fillId="52" borderId="0"/>
    <xf numFmtId="0" fontId="14" fillId="11" borderId="0" applyBorder="0" applyProtection="0"/>
    <xf numFmtId="164" fontId="4" fillId="44" borderId="0"/>
    <xf numFmtId="164" fontId="4" fillId="44" borderId="0" applyBorder="0" applyProtection="0"/>
    <xf numFmtId="164" fontId="4" fillId="44" borderId="0"/>
    <xf numFmtId="164" fontId="4" fillId="44" borderId="0" applyBorder="0" applyProtection="0"/>
    <xf numFmtId="0" fontId="14" fillId="11" borderId="0" applyBorder="0" applyProtection="0"/>
    <xf numFmtId="0" fontId="4" fillId="44" borderId="0"/>
    <xf numFmtId="0" fontId="4" fillId="44" borderId="0" applyNumberFormat="0" applyBorder="0" applyProtection="0"/>
    <xf numFmtId="0" fontId="4" fillId="44" borderId="0" applyNumberFormat="0" applyBorder="0" applyProtection="0"/>
    <xf numFmtId="0" fontId="4" fillId="44" borderId="0" applyNumberFormat="0" applyBorder="0" applyProtection="0"/>
    <xf numFmtId="0" fontId="4" fillId="44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4" fillId="52" borderId="0" applyNumberFormat="0" applyBorder="0" applyProtection="0"/>
    <xf numFmtId="0" fontId="86" fillId="50" borderId="0" applyNumberFormat="0" applyBorder="0" applyProtection="0"/>
    <xf numFmtId="0" fontId="86" fillId="50" borderId="0" applyNumberFormat="0" applyBorder="0" applyProtection="0"/>
    <xf numFmtId="0" fontId="86" fillId="50" borderId="0" applyNumberFormat="0" applyBorder="0" applyProtection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4" fillId="52" borderId="0" applyNumberFormat="0" applyBorder="0" applyProtection="0"/>
    <xf numFmtId="0" fontId="86" fillId="50" borderId="0" applyNumberFormat="0" applyBorder="0" applyProtection="0"/>
    <xf numFmtId="0" fontId="86" fillId="50" borderId="0" applyNumberFormat="0" applyBorder="0" applyProtection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4" fillId="52" borderId="0" applyNumberFormat="0" applyBorder="0" applyProtection="0"/>
    <xf numFmtId="0" fontId="86" fillId="50" borderId="0" applyNumberFormat="0" applyBorder="0" applyProtection="0"/>
    <xf numFmtId="0" fontId="86" fillId="50" borderId="0" applyNumberFormat="0" applyBorder="0" applyProtection="0"/>
    <xf numFmtId="0" fontId="86" fillId="50" borderId="0"/>
    <xf numFmtId="0" fontId="4" fillId="52" borderId="0" applyNumberFormat="0" applyBorder="0" applyProtection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86" fillId="50" borderId="0"/>
    <xf numFmtId="0" fontId="86" fillId="50" borderId="0" applyNumberFormat="0" applyBorder="0" applyProtection="0"/>
    <xf numFmtId="0" fontId="59" fillId="20" borderId="0" applyNumberFormat="0" applyBorder="0" applyAlignment="0" applyProtection="0"/>
    <xf numFmtId="0" fontId="59" fillId="20" borderId="0" applyBorder="0" applyProtection="0"/>
    <xf numFmtId="164" fontId="5" fillId="53" borderId="0"/>
    <xf numFmtId="164" fontId="5" fillId="53" borderId="0" applyBorder="0" applyProtection="0"/>
    <xf numFmtId="164" fontId="5" fillId="53" borderId="0"/>
    <xf numFmtId="164" fontId="5" fillId="53" borderId="0" applyBorder="0" applyProtection="0"/>
    <xf numFmtId="0" fontId="59" fillId="20" borderId="0" applyBorder="0" applyProtection="0"/>
    <xf numFmtId="0" fontId="5" fillId="53" borderId="0"/>
    <xf numFmtId="0" fontId="5" fillId="53" borderId="0" applyNumberFormat="0" applyBorder="0" applyProtection="0"/>
    <xf numFmtId="0" fontId="59" fillId="15" borderId="0" applyNumberFormat="0" applyBorder="0" applyAlignment="0" applyProtection="0"/>
    <xf numFmtId="0" fontId="59" fillId="15" borderId="0" applyBorder="0" applyProtection="0"/>
    <xf numFmtId="164" fontId="5" fillId="48" borderId="0"/>
    <xf numFmtId="164" fontId="5" fillId="48" borderId="0" applyBorder="0" applyProtection="0"/>
    <xf numFmtId="164" fontId="5" fillId="48" borderId="0"/>
    <xf numFmtId="164" fontId="5" fillId="48" borderId="0" applyBorder="0" applyProtection="0"/>
    <xf numFmtId="0" fontId="59" fillId="15" borderId="0" applyBorder="0" applyProtection="0"/>
    <xf numFmtId="0" fontId="5" fillId="48" borderId="0"/>
    <xf numFmtId="0" fontId="5" fillId="48" borderId="0" applyNumberFormat="0" applyBorder="0" applyProtection="0"/>
    <xf numFmtId="0" fontId="59" fillId="16" borderId="0" applyNumberFormat="0" applyBorder="0" applyAlignment="0" applyProtection="0"/>
    <xf numFmtId="0" fontId="59" fillId="16" borderId="0" applyBorder="0" applyProtection="0"/>
    <xf numFmtId="164" fontId="5" fillId="49" borderId="0"/>
    <xf numFmtId="164" fontId="5" fillId="49" borderId="0" applyBorder="0" applyProtection="0"/>
    <xf numFmtId="164" fontId="5" fillId="49" borderId="0"/>
    <xf numFmtId="164" fontId="5" fillId="49" borderId="0" applyBorder="0" applyProtection="0"/>
    <xf numFmtId="0" fontId="59" fillId="16" borderId="0" applyBorder="0" applyProtection="0"/>
    <xf numFmtId="0" fontId="5" fillId="49" borderId="0"/>
    <xf numFmtId="0" fontId="5" fillId="49" borderId="0" applyNumberFormat="0" applyBorder="0" applyProtection="0"/>
    <xf numFmtId="0" fontId="59" fillId="21" borderId="0" applyNumberFormat="0" applyBorder="0" applyAlignment="0" applyProtection="0"/>
    <xf numFmtId="0" fontId="59" fillId="21" borderId="0" applyBorder="0" applyProtection="0"/>
    <xf numFmtId="164" fontId="5" fillId="54" borderId="0"/>
    <xf numFmtId="164" fontId="5" fillId="54" borderId="0" applyBorder="0" applyProtection="0"/>
    <xf numFmtId="164" fontId="5" fillId="54" borderId="0"/>
    <xf numFmtId="164" fontId="5" fillId="54" borderId="0" applyBorder="0" applyProtection="0"/>
    <xf numFmtId="0" fontId="59" fillId="21" borderId="0" applyBorder="0" applyProtection="0"/>
    <xf numFmtId="0" fontId="5" fillId="54" borderId="0"/>
    <xf numFmtId="0" fontId="5" fillId="54" borderId="0" applyNumberFormat="0" applyBorder="0" applyProtection="0"/>
    <xf numFmtId="0" fontId="59" fillId="22" borderId="0" applyNumberFormat="0" applyBorder="0" applyAlignment="0" applyProtection="0"/>
    <xf numFmtId="0" fontId="59" fillId="22" borderId="0" applyBorder="0" applyProtection="0"/>
    <xf numFmtId="164" fontId="5" fillId="55" borderId="0"/>
    <xf numFmtId="164" fontId="5" fillId="55" borderId="0" applyBorder="0" applyProtection="0"/>
    <xf numFmtId="164" fontId="5" fillId="55" borderId="0"/>
    <xf numFmtId="164" fontId="5" fillId="55" borderId="0" applyBorder="0" applyProtection="0"/>
    <xf numFmtId="0" fontId="59" fillId="22" borderId="0" applyBorder="0" applyProtection="0"/>
    <xf numFmtId="0" fontId="5" fillId="55" borderId="0"/>
    <xf numFmtId="0" fontId="5" fillId="55" borderId="0" applyNumberFormat="0" applyBorder="0" applyProtection="0"/>
    <xf numFmtId="0" fontId="59" fillId="23" borderId="0" applyNumberFormat="0" applyBorder="0" applyAlignment="0" applyProtection="0"/>
    <xf numFmtId="0" fontId="59" fillId="23" borderId="0" applyBorder="0" applyProtection="0"/>
    <xf numFmtId="164" fontId="5" fillId="56" borderId="0"/>
    <xf numFmtId="164" fontId="5" fillId="56" borderId="0" applyBorder="0" applyProtection="0"/>
    <xf numFmtId="164" fontId="5" fillId="56" borderId="0"/>
    <xf numFmtId="164" fontId="5" fillId="56" borderId="0" applyBorder="0" applyProtection="0"/>
    <xf numFmtId="0" fontId="59" fillId="23" borderId="0" applyBorder="0" applyProtection="0"/>
    <xf numFmtId="0" fontId="5" fillId="56" borderId="0"/>
    <xf numFmtId="0" fontId="5" fillId="56" borderId="0" applyNumberFormat="0" applyBorder="0" applyProtection="0"/>
    <xf numFmtId="0" fontId="29" fillId="20" borderId="0" applyNumberFormat="0" applyBorder="0" applyAlignment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59" fillId="22" borderId="0" applyNumberFormat="0" applyBorder="0" applyAlignment="0" applyProtection="0"/>
    <xf numFmtId="0" fontId="5" fillId="47" borderId="0"/>
    <xf numFmtId="0" fontId="59" fillId="22" borderId="0" applyBorder="0" applyProtection="0"/>
    <xf numFmtId="164" fontId="5" fillId="55" borderId="0"/>
    <xf numFmtId="164" fontId="5" fillId="55" borderId="0" applyBorder="0" applyProtection="0"/>
    <xf numFmtId="164" fontId="5" fillId="55" borderId="0"/>
    <xf numFmtId="164" fontId="5" fillId="55" borderId="0" applyBorder="0" applyProtection="0"/>
    <xf numFmtId="0" fontId="59" fillId="22" borderId="0" applyBorder="0" applyProtection="0"/>
    <xf numFmtId="0" fontId="5" fillId="55" borderId="0"/>
    <xf numFmtId="0" fontId="5" fillId="55" borderId="0" applyNumberFormat="0" applyBorder="0" applyProtection="0"/>
    <xf numFmtId="0" fontId="5" fillId="55" borderId="0" applyNumberFormat="0" applyBorder="0" applyProtection="0"/>
    <xf numFmtId="0" fontId="5" fillId="55" borderId="0" applyNumberFormat="0" applyBorder="0" applyProtection="0"/>
    <xf numFmtId="0" fontId="5" fillId="55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5" fillId="47" borderId="0" applyNumberFormat="0" applyBorder="0" applyProtection="0"/>
    <xf numFmtId="0" fontId="87" fillId="53" borderId="0" applyNumberFormat="0" applyBorder="0" applyProtection="0"/>
    <xf numFmtId="0" fontId="87" fillId="53" borderId="0" applyNumberFormat="0" applyBorder="0" applyProtection="0"/>
    <xf numFmtId="0" fontId="87" fillId="53" borderId="0" applyNumberFormat="0" applyBorder="0" applyProtection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5" fillId="47" borderId="0" applyNumberFormat="0" applyBorder="0" applyProtection="0"/>
    <xf numFmtId="0" fontId="87" fillId="53" borderId="0" applyNumberFormat="0" applyBorder="0" applyProtection="0"/>
    <xf numFmtId="0" fontId="87" fillId="53" borderId="0" applyNumberFormat="0" applyBorder="0" applyProtection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5" fillId="47" borderId="0" applyNumberFormat="0" applyBorder="0" applyProtection="0"/>
    <xf numFmtId="0" fontId="87" fillId="53" borderId="0" applyNumberFormat="0" applyBorder="0" applyProtection="0"/>
    <xf numFmtId="0" fontId="87" fillId="53" borderId="0" applyNumberFormat="0" applyBorder="0" applyProtection="0"/>
    <xf numFmtId="0" fontId="87" fillId="53" borderId="0"/>
    <xf numFmtId="0" fontId="5" fillId="47" borderId="0" applyNumberFormat="0" applyBorder="0" applyProtection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87" fillId="53" borderId="0"/>
    <xf numFmtId="0" fontId="87" fillId="53" borderId="0" applyNumberFormat="0" applyBorder="0" applyProtection="0"/>
    <xf numFmtId="0" fontId="29" fillId="15" borderId="0" applyNumberFormat="0" applyBorder="0" applyAlignment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59" fillId="15" borderId="0" applyNumberFormat="0" applyBorder="0" applyAlignment="0" applyProtection="0"/>
    <xf numFmtId="0" fontId="5" fillId="44" borderId="0"/>
    <xf numFmtId="0" fontId="59" fillId="15" borderId="0" applyBorder="0" applyProtection="0"/>
    <xf numFmtId="164" fontId="5" fillId="48" borderId="0"/>
    <xf numFmtId="164" fontId="5" fillId="48" borderId="0" applyBorder="0" applyProtection="0"/>
    <xf numFmtId="164" fontId="5" fillId="48" borderId="0"/>
    <xf numFmtId="164" fontId="5" fillId="48" borderId="0" applyBorder="0" applyProtection="0"/>
    <xf numFmtId="0" fontId="59" fillId="15" borderId="0" applyBorder="0" applyProtection="0"/>
    <xf numFmtId="0" fontId="5" fillId="48" borderId="0"/>
    <xf numFmtId="0" fontId="5" fillId="48" borderId="0" applyNumberFormat="0" applyBorder="0" applyProtection="0"/>
    <xf numFmtId="0" fontId="5" fillId="48" borderId="0" applyNumberFormat="0" applyBorder="0" applyProtection="0"/>
    <xf numFmtId="0" fontId="5" fillId="48" borderId="0" applyNumberFormat="0" applyBorder="0" applyProtection="0"/>
    <xf numFmtId="0" fontId="5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5" fillId="44" borderId="0" applyNumberFormat="0" applyBorder="0" applyProtection="0"/>
    <xf numFmtId="0" fontId="87" fillId="48" borderId="0" applyNumberFormat="0" applyBorder="0" applyProtection="0"/>
    <xf numFmtId="0" fontId="87" fillId="48" borderId="0" applyNumberFormat="0" applyBorder="0" applyProtection="0"/>
    <xf numFmtId="0" fontId="87" fillId="48" borderId="0" applyNumberFormat="0" applyBorder="0" applyProtection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5" fillId="44" borderId="0" applyNumberFormat="0" applyBorder="0" applyProtection="0"/>
    <xf numFmtId="0" fontId="87" fillId="48" borderId="0" applyNumberFormat="0" applyBorder="0" applyProtection="0"/>
    <xf numFmtId="0" fontId="87" fillId="48" borderId="0" applyNumberFormat="0" applyBorder="0" applyProtection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5" fillId="44" borderId="0" applyNumberFormat="0" applyBorder="0" applyProtection="0"/>
    <xf numFmtId="0" fontId="87" fillId="48" borderId="0" applyNumberFormat="0" applyBorder="0" applyProtection="0"/>
    <xf numFmtId="0" fontId="87" fillId="48" borderId="0" applyNumberFormat="0" applyBorder="0" applyProtection="0"/>
    <xf numFmtId="0" fontId="87" fillId="48" borderId="0"/>
    <xf numFmtId="0" fontId="5" fillId="44" borderId="0" applyNumberFormat="0" applyBorder="0" applyProtection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87" fillId="48" borderId="0"/>
    <xf numFmtId="0" fontId="87" fillId="48" borderId="0" applyNumberFormat="0" applyBorder="0" applyProtection="0"/>
    <xf numFmtId="0" fontId="29" fillId="16" borderId="0" applyNumberFormat="0" applyBorder="0" applyAlignment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59" fillId="19" borderId="0" applyNumberFormat="0" applyBorder="0" applyAlignment="0" applyProtection="0"/>
    <xf numFmtId="0" fontId="5" fillId="51" borderId="0"/>
    <xf numFmtId="0" fontId="59" fillId="19" borderId="0" applyBorder="0" applyProtection="0"/>
    <xf numFmtId="164" fontId="5" fillId="52" borderId="0"/>
    <xf numFmtId="164" fontId="5" fillId="52" borderId="0" applyBorder="0" applyProtection="0"/>
    <xf numFmtId="164" fontId="5" fillId="52" borderId="0"/>
    <xf numFmtId="164" fontId="5" fillId="52" borderId="0" applyBorder="0" applyProtection="0"/>
    <xf numFmtId="0" fontId="59" fillId="19" borderId="0" applyBorder="0" applyProtection="0"/>
    <xf numFmtId="0" fontId="5" fillId="52" borderId="0"/>
    <xf numFmtId="0" fontId="5" fillId="52" borderId="0" applyNumberFormat="0" applyBorder="0" applyProtection="0"/>
    <xf numFmtId="0" fontId="5" fillId="52" borderId="0" applyNumberFormat="0" applyBorder="0" applyProtection="0"/>
    <xf numFmtId="0" fontId="5" fillId="52" borderId="0" applyNumberFormat="0" applyBorder="0" applyProtection="0"/>
    <xf numFmtId="0" fontId="5" fillId="52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5" fillId="51" borderId="0" applyNumberFormat="0" applyBorder="0" applyProtection="0"/>
    <xf numFmtId="0" fontId="87" fillId="49" borderId="0" applyNumberFormat="0" applyBorder="0" applyProtection="0"/>
    <xf numFmtId="0" fontId="87" fillId="49" borderId="0" applyNumberFormat="0" applyBorder="0" applyProtection="0"/>
    <xf numFmtId="0" fontId="87" fillId="49" borderId="0" applyNumberFormat="0" applyBorder="0" applyProtection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5" fillId="51" borderId="0" applyNumberFormat="0" applyBorder="0" applyProtection="0"/>
    <xf numFmtId="0" fontId="87" fillId="49" borderId="0" applyNumberFormat="0" applyBorder="0" applyProtection="0"/>
    <xf numFmtId="0" fontId="87" fillId="49" borderId="0" applyNumberFormat="0" applyBorder="0" applyProtection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5" fillId="51" borderId="0" applyNumberFormat="0" applyBorder="0" applyProtection="0"/>
    <xf numFmtId="0" fontId="87" fillId="49" borderId="0" applyNumberFormat="0" applyBorder="0" applyProtection="0"/>
    <xf numFmtId="0" fontId="87" fillId="49" borderId="0" applyNumberFormat="0" applyBorder="0" applyProtection="0"/>
    <xf numFmtId="0" fontId="87" fillId="49" borderId="0"/>
    <xf numFmtId="0" fontId="5" fillId="51" borderId="0" applyNumberFormat="0" applyBorder="0" applyProtection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87" fillId="49" borderId="0"/>
    <xf numFmtId="0" fontId="87" fillId="49" borderId="0" applyNumberFormat="0" applyBorder="0" applyProtection="0"/>
    <xf numFmtId="0" fontId="29" fillId="21" borderId="0" applyNumberFormat="0" applyBorder="0" applyAlignment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59" fillId="18" borderId="0" applyNumberFormat="0" applyBorder="0" applyAlignment="0" applyProtection="0"/>
    <xf numFmtId="0" fontId="5" fillId="52" borderId="0"/>
    <xf numFmtId="0" fontId="59" fillId="18" borderId="0" applyBorder="0" applyProtection="0"/>
    <xf numFmtId="164" fontId="5" fillId="51" borderId="0"/>
    <xf numFmtId="164" fontId="5" fillId="51" borderId="0" applyBorder="0" applyProtection="0"/>
    <xf numFmtId="164" fontId="5" fillId="51" borderId="0"/>
    <xf numFmtId="164" fontId="5" fillId="51" borderId="0" applyBorder="0" applyProtection="0"/>
    <xf numFmtId="0" fontId="59" fillId="18" borderId="0" applyBorder="0" applyProtection="0"/>
    <xf numFmtId="0" fontId="5" fillId="51" borderId="0"/>
    <xf numFmtId="0" fontId="5" fillId="51" borderId="0" applyNumberFormat="0" applyBorder="0" applyProtection="0"/>
    <xf numFmtId="0" fontId="5" fillId="51" borderId="0" applyNumberFormat="0" applyBorder="0" applyProtection="0"/>
    <xf numFmtId="0" fontId="5" fillId="51" borderId="0" applyNumberFormat="0" applyBorder="0" applyProtection="0"/>
    <xf numFmtId="0" fontId="5" fillId="51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5" fillId="52" borderId="0" applyNumberFormat="0" applyBorder="0" applyProtection="0"/>
    <xf numFmtId="0" fontId="87" fillId="54" borderId="0" applyNumberFormat="0" applyBorder="0" applyProtection="0"/>
    <xf numFmtId="0" fontId="87" fillId="54" borderId="0" applyNumberFormat="0" applyBorder="0" applyProtection="0"/>
    <xf numFmtId="0" fontId="87" fillId="54" borderId="0" applyNumberFormat="0" applyBorder="0" applyProtection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5" fillId="52" borderId="0" applyNumberFormat="0" applyBorder="0" applyProtection="0"/>
    <xf numFmtId="0" fontId="87" fillId="54" borderId="0" applyNumberFormat="0" applyBorder="0" applyProtection="0"/>
    <xf numFmtId="0" fontId="87" fillId="54" borderId="0" applyNumberFormat="0" applyBorder="0" applyProtection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5" fillId="52" borderId="0" applyNumberFormat="0" applyBorder="0" applyProtection="0"/>
    <xf numFmtId="0" fontId="87" fillId="54" borderId="0" applyNumberFormat="0" applyBorder="0" applyProtection="0"/>
    <xf numFmtId="0" fontId="87" fillId="54" borderId="0" applyNumberFormat="0" applyBorder="0" applyProtection="0"/>
    <xf numFmtId="0" fontId="87" fillId="54" borderId="0"/>
    <xf numFmtId="0" fontId="5" fillId="52" borderId="0" applyNumberFormat="0" applyBorder="0" applyProtection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29" fillId="22" borderId="0" applyNumberFormat="0" applyBorder="0" applyAlignment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59" fillId="22" borderId="0" applyNumberFormat="0" applyBorder="0" applyAlignment="0" applyProtection="0"/>
    <xf numFmtId="0" fontId="5" fillId="55" borderId="0"/>
    <xf numFmtId="0" fontId="59" fillId="22" borderId="0" applyBorder="0" applyProtection="0"/>
    <xf numFmtId="164" fontId="5" fillId="55" borderId="0"/>
    <xf numFmtId="164" fontId="5" fillId="55" borderId="0" applyBorder="0" applyProtection="0"/>
    <xf numFmtId="164" fontId="5" fillId="55" borderId="0"/>
    <xf numFmtId="164" fontId="5" fillId="55" borderId="0" applyBorder="0" applyProtection="0"/>
    <xf numFmtId="0" fontId="59" fillId="22" borderId="0" applyBorder="0" applyProtection="0"/>
    <xf numFmtId="0" fontId="5" fillId="55" borderId="0"/>
    <xf numFmtId="0" fontId="5" fillId="55" borderId="0" applyNumberFormat="0" applyBorder="0" applyProtection="0"/>
    <xf numFmtId="0" fontId="5" fillId="55" borderId="0" applyNumberFormat="0" applyBorder="0" applyProtection="0"/>
    <xf numFmtId="0" fontId="5" fillId="55" borderId="0" applyNumberFormat="0" applyBorder="0" applyProtection="0"/>
    <xf numFmtId="0" fontId="5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5" fillId="55" borderId="0" applyNumberFormat="0" applyBorder="0" applyProtection="0"/>
    <xf numFmtId="0" fontId="87" fillId="55" borderId="0" applyNumberFormat="0" applyBorder="0" applyProtection="0"/>
    <xf numFmtId="0" fontId="87" fillId="55" borderId="0" applyNumberFormat="0" applyBorder="0" applyProtection="0"/>
    <xf numFmtId="0" fontId="87" fillId="55" borderId="0" applyNumberFormat="0" applyBorder="0" applyProtection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5" fillId="55" borderId="0" applyNumberFormat="0" applyBorder="0" applyProtection="0"/>
    <xf numFmtId="0" fontId="87" fillId="55" borderId="0" applyNumberFormat="0" applyBorder="0" applyProtection="0"/>
    <xf numFmtId="0" fontId="87" fillId="55" borderId="0" applyNumberFormat="0" applyBorder="0" applyProtection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5" fillId="55" borderId="0" applyNumberFormat="0" applyBorder="0" applyProtection="0"/>
    <xf numFmtId="0" fontId="87" fillId="55" borderId="0" applyNumberFormat="0" applyBorder="0" applyProtection="0"/>
    <xf numFmtId="0" fontId="87" fillId="55" borderId="0" applyNumberFormat="0" applyBorder="0" applyProtection="0"/>
    <xf numFmtId="0" fontId="87" fillId="55" borderId="0"/>
    <xf numFmtId="0" fontId="5" fillId="55" borderId="0" applyNumberFormat="0" applyBorder="0" applyProtection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29" fillId="23" borderId="0" applyNumberFormat="0" applyBorder="0" applyAlignment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59" fillId="11" borderId="0" applyNumberFormat="0" applyBorder="0" applyAlignment="0" applyProtection="0"/>
    <xf numFmtId="0" fontId="5" fillId="57" borderId="0"/>
    <xf numFmtId="0" fontId="59" fillId="11" borderId="0" applyBorder="0" applyProtection="0"/>
    <xf numFmtId="164" fontId="5" fillId="44" borderId="0"/>
    <xf numFmtId="164" fontId="5" fillId="44" borderId="0" applyBorder="0" applyProtection="0"/>
    <xf numFmtId="164" fontId="5" fillId="44" borderId="0"/>
    <xf numFmtId="164" fontId="5" fillId="44" borderId="0" applyBorder="0" applyProtection="0"/>
    <xf numFmtId="0" fontId="59" fillId="11" borderId="0" applyBorder="0" applyProtection="0"/>
    <xf numFmtId="0" fontId="5" fillId="44" borderId="0"/>
    <xf numFmtId="0" fontId="5" fillId="44" borderId="0" applyNumberFormat="0" applyBorder="0" applyProtection="0"/>
    <xf numFmtId="0" fontId="5" fillId="44" borderId="0" applyNumberFormat="0" applyBorder="0" applyProtection="0"/>
    <xf numFmtId="0" fontId="5" fillId="44" borderId="0" applyNumberFormat="0" applyBorder="0" applyProtection="0"/>
    <xf numFmtId="0" fontId="5" fillId="44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5" fillId="57" borderId="0" applyNumberFormat="0" applyBorder="0" applyProtection="0"/>
    <xf numFmtId="0" fontId="87" fillId="56" borderId="0" applyNumberFormat="0" applyBorder="0" applyProtection="0"/>
    <xf numFmtId="0" fontId="87" fillId="56" borderId="0" applyNumberFormat="0" applyBorder="0" applyProtection="0"/>
    <xf numFmtId="0" fontId="87" fillId="56" borderId="0" applyNumberFormat="0" applyBorder="0" applyProtection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5" fillId="57" borderId="0" applyNumberFormat="0" applyBorder="0" applyProtection="0"/>
    <xf numFmtId="0" fontId="87" fillId="56" borderId="0" applyNumberFormat="0" applyBorder="0" applyProtection="0"/>
    <xf numFmtId="0" fontId="87" fillId="56" borderId="0" applyNumberFormat="0" applyBorder="0" applyProtection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5" fillId="57" borderId="0" applyNumberFormat="0" applyBorder="0" applyProtection="0"/>
    <xf numFmtId="0" fontId="87" fillId="56" borderId="0" applyNumberFormat="0" applyBorder="0" applyProtection="0"/>
    <xf numFmtId="0" fontId="87" fillId="56" borderId="0" applyNumberFormat="0" applyBorder="0" applyProtection="0"/>
    <xf numFmtId="0" fontId="87" fillId="56" borderId="0"/>
    <xf numFmtId="0" fontId="5" fillId="57" borderId="0" applyNumberFormat="0" applyBorder="0" applyProtection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87" fillId="56" borderId="0"/>
    <xf numFmtId="0" fontId="87" fillId="56" borderId="0" applyNumberFormat="0" applyBorder="0" applyProtection="0"/>
    <xf numFmtId="0" fontId="47" fillId="0" borderId="0" applyNumberFormat="0" applyFill="0" applyBorder="0" applyProtection="0"/>
    <xf numFmtId="0" fontId="48" fillId="24" borderId="0" applyNumberFormat="0" applyBorder="0" applyProtection="0"/>
    <xf numFmtId="0" fontId="88" fillId="58" borderId="0"/>
    <xf numFmtId="0" fontId="88" fillId="58" borderId="0" applyNumberFormat="0" applyBorder="0" applyProtection="0"/>
    <xf numFmtId="0" fontId="48" fillId="25" borderId="0" applyNumberFormat="0" applyBorder="0" applyProtection="0"/>
    <xf numFmtId="0" fontId="88" fillId="59" borderId="0"/>
    <xf numFmtId="0" fontId="88" fillId="59" borderId="0" applyNumberFormat="0" applyBorder="0" applyProtection="0"/>
    <xf numFmtId="0" fontId="47" fillId="26" borderId="0" applyNumberFormat="0" applyBorder="0" applyProtection="0"/>
    <xf numFmtId="0" fontId="89" fillId="39" borderId="0"/>
    <xf numFmtId="0" fontId="89" fillId="39" borderId="0" applyNumberFormat="0" applyBorder="0" applyProtection="0"/>
    <xf numFmtId="0" fontId="89" fillId="39" borderId="0"/>
    <xf numFmtId="0" fontId="89" fillId="39" borderId="0" applyNumberFormat="0" applyBorder="0" applyProtection="0"/>
    <xf numFmtId="0" fontId="89" fillId="0" borderId="0"/>
    <xf numFmtId="0" fontId="89" fillId="0" borderId="0" applyNumberFormat="0" applyBorder="0" applyProtection="0"/>
    <xf numFmtId="0" fontId="59" fillId="27" borderId="0" applyNumberFormat="0" applyBorder="0" applyAlignment="0" applyProtection="0"/>
    <xf numFmtId="0" fontId="59" fillId="27" borderId="0" applyBorder="0" applyProtection="0"/>
    <xf numFmtId="164" fontId="5" fillId="60" borderId="0"/>
    <xf numFmtId="164" fontId="5" fillId="60" borderId="0" applyBorder="0" applyProtection="0"/>
    <xf numFmtId="164" fontId="5" fillId="60" borderId="0"/>
    <xf numFmtId="164" fontId="5" fillId="60" borderId="0" applyBorder="0" applyProtection="0"/>
    <xf numFmtId="0" fontId="59" fillId="27" borderId="0" applyBorder="0" applyProtection="0"/>
    <xf numFmtId="0" fontId="5" fillId="60" borderId="0"/>
    <xf numFmtId="0" fontId="5" fillId="60" borderId="0" applyNumberFormat="0" applyBorder="0" applyProtection="0"/>
    <xf numFmtId="0" fontId="59" fillId="28" borderId="0" applyNumberFormat="0" applyBorder="0" applyAlignment="0" applyProtection="0"/>
    <xf numFmtId="0" fontId="59" fillId="28" borderId="0" applyBorder="0" applyProtection="0"/>
    <xf numFmtId="164" fontId="5" fillId="2" borderId="0"/>
    <xf numFmtId="164" fontId="5" fillId="2" borderId="0" applyBorder="0" applyProtection="0"/>
    <xf numFmtId="164" fontId="5" fillId="2" borderId="0"/>
    <xf numFmtId="164" fontId="5" fillId="2" borderId="0" applyBorder="0" applyProtection="0"/>
    <xf numFmtId="0" fontId="59" fillId="28" borderId="0" applyBorder="0" applyProtection="0"/>
    <xf numFmtId="0" fontId="5" fillId="2" borderId="0"/>
    <xf numFmtId="0" fontId="5" fillId="2" borderId="0" applyNumberFormat="0" applyBorder="0" applyProtection="0"/>
    <xf numFmtId="0" fontId="59" fillId="29" borderId="0" applyNumberFormat="0" applyBorder="0" applyAlignment="0" applyProtection="0"/>
    <xf numFmtId="0" fontId="59" fillId="29" borderId="0" applyBorder="0" applyProtection="0"/>
    <xf numFmtId="164" fontId="5" fillId="57" borderId="0"/>
    <xf numFmtId="164" fontId="5" fillId="57" borderId="0" applyBorder="0" applyProtection="0"/>
    <xf numFmtId="164" fontId="5" fillId="57" borderId="0"/>
    <xf numFmtId="164" fontId="5" fillId="57" borderId="0" applyBorder="0" applyProtection="0"/>
    <xf numFmtId="0" fontId="59" fillId="29" borderId="0" applyBorder="0" applyProtection="0"/>
    <xf numFmtId="0" fontId="5" fillId="57" borderId="0"/>
    <xf numFmtId="0" fontId="5" fillId="57" borderId="0" applyNumberFormat="0" applyBorder="0" applyProtection="0"/>
    <xf numFmtId="0" fontId="59" fillId="21" borderId="0" applyNumberFormat="0" applyBorder="0" applyAlignment="0" applyProtection="0"/>
    <xf numFmtId="0" fontId="59" fillId="21" borderId="0" applyBorder="0" applyProtection="0"/>
    <xf numFmtId="164" fontId="5" fillId="54" borderId="0"/>
    <xf numFmtId="164" fontId="5" fillId="54" borderId="0" applyBorder="0" applyProtection="0"/>
    <xf numFmtId="164" fontId="5" fillId="54" borderId="0"/>
    <xf numFmtId="164" fontId="5" fillId="54" borderId="0" applyBorder="0" applyProtection="0"/>
    <xf numFmtId="0" fontId="59" fillId="21" borderId="0" applyBorder="0" applyProtection="0"/>
    <xf numFmtId="0" fontId="5" fillId="54" borderId="0"/>
    <xf numFmtId="0" fontId="5" fillId="54" borderId="0" applyNumberFormat="0" applyBorder="0" applyProtection="0"/>
    <xf numFmtId="0" fontId="59" fillId="22" borderId="0" applyNumberFormat="0" applyBorder="0" applyAlignment="0" applyProtection="0"/>
    <xf numFmtId="0" fontId="59" fillId="22" borderId="0" applyBorder="0" applyProtection="0"/>
    <xf numFmtId="164" fontId="5" fillId="55" borderId="0"/>
    <xf numFmtId="164" fontId="5" fillId="55" borderId="0" applyBorder="0" applyProtection="0"/>
    <xf numFmtId="164" fontId="5" fillId="55" borderId="0"/>
    <xf numFmtId="164" fontId="5" fillId="55" borderId="0" applyBorder="0" applyProtection="0"/>
    <xf numFmtId="0" fontId="59" fillId="22" borderId="0" applyBorder="0" applyProtection="0"/>
    <xf numFmtId="0" fontId="5" fillId="55" borderId="0"/>
    <xf numFmtId="0" fontId="5" fillId="55" borderId="0" applyNumberFormat="0" applyBorder="0" applyProtection="0"/>
    <xf numFmtId="0" fontId="59" fillId="30" borderId="0" applyNumberFormat="0" applyBorder="0" applyAlignment="0" applyProtection="0"/>
    <xf numFmtId="0" fontId="59" fillId="30" borderId="0" applyBorder="0" applyProtection="0"/>
    <xf numFmtId="164" fontId="5" fillId="61" borderId="0"/>
    <xf numFmtId="164" fontId="5" fillId="61" borderId="0" applyBorder="0" applyProtection="0"/>
    <xf numFmtId="164" fontId="5" fillId="61" borderId="0"/>
    <xf numFmtId="164" fontId="5" fillId="61" borderId="0" applyBorder="0" applyProtection="0"/>
    <xf numFmtId="0" fontId="59" fillId="30" borderId="0" applyBorder="0" applyProtection="0"/>
    <xf numFmtId="0" fontId="5" fillId="61" borderId="0"/>
    <xf numFmtId="0" fontId="5" fillId="61" borderId="0" applyNumberFormat="0" applyBorder="0" applyProtection="0"/>
    <xf numFmtId="0" fontId="29" fillId="27" borderId="0" applyNumberFormat="0" applyBorder="0" applyAlignment="0" applyProtection="0"/>
    <xf numFmtId="0" fontId="59" fillId="22" borderId="0" applyBorder="0" applyProtection="0"/>
    <xf numFmtId="164" fontId="5" fillId="55" borderId="0"/>
    <xf numFmtId="164" fontId="5" fillId="55" borderId="0" applyBorder="0" applyProtection="0"/>
    <xf numFmtId="164" fontId="5" fillId="55" borderId="0"/>
    <xf numFmtId="164" fontId="5" fillId="55" borderId="0" applyBorder="0" applyProtection="0"/>
    <xf numFmtId="0" fontId="59" fillId="22" borderId="0" applyBorder="0" applyProtection="0"/>
    <xf numFmtId="0" fontId="59" fillId="22" borderId="0" applyNumberFormat="0" applyBorder="0" applyAlignment="0" applyProtection="0"/>
    <xf numFmtId="0" fontId="5" fillId="55" borderId="0"/>
    <xf numFmtId="0" fontId="5" fillId="55" borderId="0" applyNumberFormat="0" applyBorder="0" applyProtection="0"/>
    <xf numFmtId="0" fontId="87" fillId="60" borderId="0"/>
    <xf numFmtId="0" fontId="87" fillId="60" borderId="0" applyNumberFormat="0" applyBorder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59" fillId="28" borderId="0" applyBorder="0" applyProtection="0"/>
    <xf numFmtId="164" fontId="5" fillId="2" borderId="0"/>
    <xf numFmtId="164" fontId="5" fillId="2" borderId="0" applyBorder="0" applyProtection="0"/>
    <xf numFmtId="164" fontId="5" fillId="2" borderId="0"/>
    <xf numFmtId="164" fontId="5" fillId="2" borderId="0" applyBorder="0" applyProtection="0"/>
    <xf numFmtId="0" fontId="59" fillId="28" borderId="0" applyBorder="0" applyProtection="0"/>
    <xf numFmtId="0" fontId="87" fillId="2" borderId="0"/>
    <xf numFmtId="0" fontId="87" fillId="2" borderId="0" applyNumberFormat="0" applyBorder="0" applyProtection="0"/>
    <xf numFmtId="0" fontId="87" fillId="2" borderId="0"/>
    <xf numFmtId="0" fontId="87" fillId="2" borderId="0" applyNumberFormat="0" applyBorder="0" applyProtection="0"/>
    <xf numFmtId="0" fontId="59" fillId="28" borderId="0" applyNumberFormat="0" applyBorder="0" applyAlignment="0" applyProtection="0"/>
    <xf numFmtId="0" fontId="5" fillId="2" borderId="0"/>
    <xf numFmtId="0" fontId="5" fillId="2" borderId="0" applyNumberFormat="0" applyBorder="0" applyProtection="0"/>
    <xf numFmtId="0" fontId="87" fillId="2" borderId="0"/>
    <xf numFmtId="0" fontId="87" fillId="2" borderId="0" applyNumberFormat="0" applyBorder="0" applyProtection="0"/>
    <xf numFmtId="0" fontId="29" fillId="31" borderId="0" applyNumberFormat="0" applyBorder="0" applyAlignment="0" applyProtection="0"/>
    <xf numFmtId="0" fontId="87" fillId="2" borderId="0"/>
    <xf numFmtId="0" fontId="87" fillId="2" borderId="0" applyNumberFormat="0" applyBorder="0" applyProtection="0"/>
    <xf numFmtId="0" fontId="87" fillId="2" borderId="0"/>
    <xf numFmtId="0" fontId="87" fillId="2" borderId="0" applyNumberFormat="0" applyBorder="0" applyProtection="0"/>
    <xf numFmtId="0" fontId="5" fillId="61" borderId="0"/>
    <xf numFmtId="0" fontId="5" fillId="61" borderId="0" applyNumberFormat="0" applyBorder="0" applyProtection="0"/>
    <xf numFmtId="0" fontId="29" fillId="29" borderId="0" applyNumberFormat="0" applyBorder="0" applyAlignment="0" applyProtection="0"/>
    <xf numFmtId="0" fontId="29" fillId="32" borderId="0" applyNumberFormat="0" applyBorder="0" applyAlignment="0" applyProtection="0"/>
    <xf numFmtId="0" fontId="59" fillId="33" borderId="0" applyBorder="0" applyProtection="0"/>
    <xf numFmtId="164" fontId="5" fillId="62" borderId="0"/>
    <xf numFmtId="164" fontId="5" fillId="62" borderId="0" applyBorder="0" applyProtection="0"/>
    <xf numFmtId="164" fontId="5" fillId="62" borderId="0"/>
    <xf numFmtId="164" fontId="5" fillId="62" borderId="0" applyBorder="0" applyProtection="0"/>
    <xf numFmtId="0" fontId="59" fillId="33" borderId="0" applyBorder="0" applyProtection="0"/>
    <xf numFmtId="0" fontId="87" fillId="57" borderId="0"/>
    <xf numFmtId="0" fontId="87" fillId="57" borderId="0" applyNumberFormat="0" applyBorder="0" applyProtection="0"/>
    <xf numFmtId="0" fontId="87" fillId="57" borderId="0"/>
    <xf numFmtId="0" fontId="87" fillId="57" borderId="0" applyNumberFormat="0" applyBorder="0" applyProtection="0"/>
    <xf numFmtId="0" fontId="59" fillId="33" borderId="0" applyNumberFormat="0" applyBorder="0" applyAlignment="0" applyProtection="0"/>
    <xf numFmtId="0" fontId="5" fillId="62" borderId="0"/>
    <xf numFmtId="0" fontId="5" fillId="62" borderId="0" applyNumberFormat="0" applyBorder="0" applyProtection="0"/>
    <xf numFmtId="0" fontId="87" fillId="57" borderId="0"/>
    <xf numFmtId="0" fontId="87" fillId="57" borderId="0" applyNumberFormat="0" applyBorder="0" applyProtection="0"/>
    <xf numFmtId="0" fontId="29" fillId="32" borderId="0" applyNumberFormat="0" applyBorder="0" applyAlignment="0" applyProtection="0"/>
    <xf numFmtId="0" fontId="87" fillId="57" borderId="0"/>
    <xf numFmtId="0" fontId="87" fillId="57" borderId="0" applyNumberFormat="0" applyBorder="0" applyProtection="0"/>
    <xf numFmtId="0" fontId="87" fillId="57" borderId="0"/>
    <xf numFmtId="0" fontId="87" fillId="57" borderId="0" applyNumberFormat="0" applyBorder="0" applyProtection="0"/>
    <xf numFmtId="0" fontId="5" fillId="63" borderId="0"/>
    <xf numFmtId="0" fontId="5" fillId="63" borderId="0" applyNumberFormat="0" applyBorder="0" applyProtection="0"/>
    <xf numFmtId="0" fontId="29" fillId="21" borderId="0" applyNumberFormat="0" applyBorder="0" applyAlignment="0" applyProtection="0"/>
    <xf numFmtId="0" fontId="29" fillId="34" borderId="0" applyNumberFormat="0" applyBorder="0" applyAlignment="0" applyProtection="0"/>
    <xf numFmtId="0" fontId="59" fillId="35" borderId="0" applyBorder="0" applyProtection="0"/>
    <xf numFmtId="164" fontId="5" fillId="64" borderId="0"/>
    <xf numFmtId="164" fontId="5" fillId="64" borderId="0" applyBorder="0" applyProtection="0"/>
    <xf numFmtId="164" fontId="5" fillId="64" borderId="0"/>
    <xf numFmtId="164" fontId="5" fillId="64" borderId="0" applyBorder="0" applyProtection="0"/>
    <xf numFmtId="0" fontId="59" fillId="35" borderId="0" applyBorder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59" fillId="35" borderId="0" applyNumberFormat="0" applyBorder="0" applyAlignment="0" applyProtection="0"/>
    <xf numFmtId="0" fontId="5" fillId="64" borderId="0"/>
    <xf numFmtId="0" fontId="5" fillId="6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29" fillId="34" borderId="0" applyNumberFormat="0" applyBorder="0" applyAlignment="0" applyProtection="0"/>
    <xf numFmtId="0" fontId="87" fillId="54" borderId="0"/>
    <xf numFmtId="0" fontId="87" fillId="54" borderId="0" applyNumberFormat="0" applyBorder="0" applyProtection="0"/>
    <xf numFmtId="0" fontId="87" fillId="54" borderId="0"/>
    <xf numFmtId="0" fontId="87" fillId="54" borderId="0" applyNumberFormat="0" applyBorder="0" applyProtection="0"/>
    <xf numFmtId="0" fontId="5" fillId="50" borderId="0"/>
    <xf numFmtId="0" fontId="5" fillId="50" borderId="0" applyNumberFormat="0" applyBorder="0" applyProtection="0"/>
    <xf numFmtId="0" fontId="29" fillId="22" borderId="0" applyNumberFormat="0" applyBorder="0" applyAlignment="0" applyProtection="0"/>
    <xf numFmtId="0" fontId="59" fillId="22" borderId="0" applyBorder="0" applyProtection="0"/>
    <xf numFmtId="164" fontId="5" fillId="55" borderId="0"/>
    <xf numFmtId="164" fontId="5" fillId="55" borderId="0" applyBorder="0" applyProtection="0"/>
    <xf numFmtId="164" fontId="5" fillId="55" borderId="0"/>
    <xf numFmtId="164" fontId="5" fillId="55" borderId="0" applyBorder="0" applyProtection="0"/>
    <xf numFmtId="0" fontId="59" fillId="22" borderId="0" applyBorder="0" applyProtection="0"/>
    <xf numFmtId="0" fontId="59" fillId="22" borderId="0" applyNumberFormat="0" applyBorder="0" applyAlignment="0" applyProtection="0"/>
    <xf numFmtId="0" fontId="5" fillId="55" borderId="0"/>
    <xf numFmtId="0" fontId="5" fillId="55" borderId="0" applyNumberFormat="0" applyBorder="0" applyProtection="0"/>
    <xf numFmtId="0" fontId="87" fillId="55" borderId="0"/>
    <xf numFmtId="0" fontId="87" fillId="55" borderId="0" applyNumberFormat="0" applyBorder="0" applyProtection="0"/>
    <xf numFmtId="0" fontId="5" fillId="60" borderId="0"/>
    <xf numFmtId="0" fontId="5" fillId="60" borderId="0" applyNumberFormat="0" applyBorder="0" applyProtection="0"/>
    <xf numFmtId="0" fontId="29" fillId="30" borderId="0" applyNumberFormat="0" applyBorder="0" applyAlignment="0" applyProtection="0"/>
    <xf numFmtId="0" fontId="59" fillId="30" borderId="0" applyBorder="0" applyProtection="0"/>
    <xf numFmtId="164" fontId="5" fillId="61" borderId="0"/>
    <xf numFmtId="164" fontId="5" fillId="61" borderId="0" applyBorder="0" applyProtection="0"/>
    <xf numFmtId="164" fontId="5" fillId="61" borderId="0"/>
    <xf numFmtId="164" fontId="5" fillId="61" borderId="0" applyBorder="0" applyProtection="0"/>
    <xf numFmtId="0" fontId="59" fillId="30" borderId="0" applyBorder="0" applyProtection="0"/>
    <xf numFmtId="0" fontId="59" fillId="30" borderId="0" applyNumberFormat="0" applyBorder="0" applyAlignment="0" applyProtection="0"/>
    <xf numFmtId="0" fontId="5" fillId="61" borderId="0"/>
    <xf numFmtId="0" fontId="5" fillId="61" borderId="0" applyNumberFormat="0" applyBorder="0" applyProtection="0"/>
    <xf numFmtId="0" fontId="87" fillId="61" borderId="0"/>
    <xf numFmtId="0" fontId="87" fillId="61" borderId="0" applyNumberFormat="0" applyBorder="0" applyProtection="0"/>
    <xf numFmtId="0" fontId="5" fillId="57" borderId="0"/>
    <xf numFmtId="0" fontId="5" fillId="57" borderId="0" applyNumberFormat="0" applyBorder="0" applyProtection="0"/>
    <xf numFmtId="0" fontId="49" fillId="36" borderId="0" applyNumberFormat="0" applyBorder="0" applyProtection="0"/>
    <xf numFmtId="0" fontId="70" fillId="6" borderId="0" applyBorder="0" applyProtection="0"/>
    <xf numFmtId="164" fontId="90" fillId="40" borderId="0"/>
    <xf numFmtId="164" fontId="90" fillId="40" borderId="0" applyBorder="0" applyProtection="0"/>
    <xf numFmtId="164" fontId="90" fillId="40" borderId="0"/>
    <xf numFmtId="164" fontId="90" fillId="40" borderId="0" applyBorder="0" applyProtection="0"/>
    <xf numFmtId="0" fontId="70" fillId="6" borderId="0" applyBorder="0" applyProtection="0"/>
    <xf numFmtId="0" fontId="70" fillId="6" borderId="0" applyNumberFormat="0" applyBorder="0" applyAlignment="0" applyProtection="0"/>
    <xf numFmtId="0" fontId="90" fillId="40" borderId="0"/>
    <xf numFmtId="0" fontId="90" fillId="40" borderId="0" applyNumberFormat="0" applyBorder="0" applyProtection="0"/>
    <xf numFmtId="0" fontId="91" fillId="44" borderId="0"/>
    <xf numFmtId="0" fontId="91" fillId="44" borderId="0" applyNumberFormat="0" applyBorder="0" applyProtection="0"/>
    <xf numFmtId="0" fontId="91" fillId="44" borderId="0"/>
    <xf numFmtId="0" fontId="91" fillId="44" borderId="0" applyNumberFormat="0" applyBorder="0" applyProtection="0"/>
    <xf numFmtId="0" fontId="66" fillId="18" borderId="26" applyNumberFormat="0" applyAlignment="0" applyProtection="0"/>
    <xf numFmtId="0" fontId="66" fillId="18" borderId="27" applyProtection="0"/>
    <xf numFmtId="164" fontId="92" fillId="51" borderId="47"/>
    <xf numFmtId="164" fontId="92" fillId="51" borderId="47" applyProtection="0"/>
    <xf numFmtId="164" fontId="92" fillId="51" borderId="47"/>
    <xf numFmtId="164" fontId="92" fillId="51" borderId="47" applyProtection="0"/>
    <xf numFmtId="0" fontId="66" fillId="18" borderId="27" applyProtection="0"/>
    <xf numFmtId="0" fontId="92" fillId="51" borderId="47"/>
    <xf numFmtId="0" fontId="92" fillId="51" borderId="47" applyNumberFormat="0" applyProtection="0"/>
    <xf numFmtId="0" fontId="93" fillId="0" borderId="0"/>
    <xf numFmtId="0" fontId="93" fillId="0" borderId="0" applyNumberFormat="0" applyBorder="0" applyProtection="0"/>
    <xf numFmtId="0" fontId="93" fillId="0" borderId="0"/>
    <xf numFmtId="0" fontId="93" fillId="0" borderId="0" applyNumberFormat="0" applyBorder="0" applyProtection="0"/>
    <xf numFmtId="0" fontId="93" fillId="0" borderId="0"/>
    <xf numFmtId="0" fontId="93" fillId="0" borderId="0" applyNumberFormat="0" applyBorder="0" applyProtection="0"/>
    <xf numFmtId="0" fontId="93" fillId="0" borderId="0"/>
    <xf numFmtId="0" fontId="93" fillId="0" borderId="0" applyNumberFormat="0" applyBorder="0" applyProtection="0"/>
    <xf numFmtId="0" fontId="93" fillId="0" borderId="0"/>
    <xf numFmtId="0" fontId="93" fillId="0" borderId="0" applyNumberFormat="0" applyBorder="0" applyProtection="0"/>
    <xf numFmtId="0" fontId="64" fillId="37" borderId="28" applyNumberFormat="0" applyAlignment="0" applyProtection="0"/>
    <xf numFmtId="0" fontId="64" fillId="37" borderId="28" applyProtection="0"/>
    <xf numFmtId="164" fontId="94" fillId="63" borderId="48"/>
    <xf numFmtId="164" fontId="94" fillId="63" borderId="48" applyProtection="0"/>
    <xf numFmtId="164" fontId="94" fillId="63" borderId="48"/>
    <xf numFmtId="164" fontId="94" fillId="63" borderId="48" applyProtection="0"/>
    <xf numFmtId="0" fontId="64" fillId="37" borderId="28" applyProtection="0"/>
    <xf numFmtId="0" fontId="94" fillId="63" borderId="48"/>
    <xf numFmtId="0" fontId="94" fillId="63" borderId="48" applyNumberFormat="0" applyProtection="0"/>
    <xf numFmtId="0" fontId="93" fillId="0" borderId="0"/>
    <xf numFmtId="0" fontId="30" fillId="11" borderId="26" applyNumberFormat="0" applyAlignment="0" applyProtection="0"/>
    <xf numFmtId="0" fontId="60" fillId="11" borderId="27" applyProtection="0"/>
    <xf numFmtId="164" fontId="95" fillId="44" borderId="47"/>
    <xf numFmtId="164" fontId="95" fillId="44" borderId="47" applyProtection="0"/>
    <xf numFmtId="164" fontId="95" fillId="44" borderId="47"/>
    <xf numFmtId="164" fontId="95" fillId="44" borderId="47" applyProtection="0"/>
    <xf numFmtId="0" fontId="60" fillId="11" borderId="27" applyProtection="0"/>
    <xf numFmtId="0" fontId="60" fillId="11" borderId="26" applyNumberFormat="0" applyAlignment="0" applyProtection="0"/>
    <xf numFmtId="0" fontId="95" fillId="44" borderId="47"/>
    <xf numFmtId="0" fontId="95" fillId="44" borderId="47" applyNumberFormat="0" applyProtection="0"/>
    <xf numFmtId="0" fontId="96" fillId="44" borderId="47"/>
    <xf numFmtId="0" fontId="96" fillId="44" borderId="47" applyNumberFormat="0" applyProtection="0"/>
    <xf numFmtId="0" fontId="31" fillId="18" borderId="29" applyNumberFormat="0" applyAlignment="0" applyProtection="0"/>
    <xf numFmtId="0" fontId="61" fillId="12" borderId="30" applyProtection="0"/>
    <xf numFmtId="164" fontId="97" fillId="45" borderId="48"/>
    <xf numFmtId="164" fontId="97" fillId="45" borderId="48" applyProtection="0"/>
    <xf numFmtId="164" fontId="97" fillId="45" borderId="48"/>
    <xf numFmtId="164" fontId="97" fillId="45" borderId="48" applyProtection="0"/>
    <xf numFmtId="0" fontId="61" fillId="12" borderId="30" applyProtection="0"/>
    <xf numFmtId="0" fontId="61" fillId="12" borderId="29" applyNumberFormat="0" applyAlignment="0" applyProtection="0"/>
    <xf numFmtId="0" fontId="97" fillId="45" borderId="48"/>
    <xf numFmtId="0" fontId="97" fillId="45" borderId="48" applyNumberFormat="0" applyProtection="0"/>
    <xf numFmtId="0" fontId="98" fillId="51" borderId="48"/>
    <xf numFmtId="0" fontId="98" fillId="51" borderId="48" applyNumberFormat="0" applyProtection="0"/>
    <xf numFmtId="0" fontId="97" fillId="51" borderId="48"/>
    <xf numFmtId="0" fontId="97" fillId="51" borderId="48" applyNumberFormat="0" applyProtection="0"/>
    <xf numFmtId="0" fontId="32" fillId="7" borderId="0" applyNumberFormat="0" applyBorder="0" applyAlignment="0" applyProtection="0"/>
    <xf numFmtId="0" fontId="62" fillId="7" borderId="0" applyNumberFormat="0" applyBorder="0" applyAlignment="0" applyProtection="0"/>
    <xf numFmtId="0" fontId="62" fillId="7" borderId="0" applyBorder="0" applyProtection="0"/>
    <xf numFmtId="164" fontId="99" fillId="41" borderId="0"/>
    <xf numFmtId="164" fontId="99" fillId="41" borderId="0" applyBorder="0" applyProtection="0"/>
    <xf numFmtId="164" fontId="99" fillId="41" borderId="0"/>
    <xf numFmtId="164" fontId="99" fillId="41" borderId="0" applyBorder="0" applyProtection="0"/>
    <xf numFmtId="0" fontId="62" fillId="7" borderId="0" applyBorder="0" applyProtection="0"/>
    <xf numFmtId="0" fontId="99" fillId="41" borderId="0"/>
    <xf numFmtId="0" fontId="99" fillId="41" borderId="0" applyNumberFormat="0" applyBorder="0" applyProtection="0"/>
    <xf numFmtId="0" fontId="100" fillId="41" borderId="0"/>
    <xf numFmtId="0" fontId="100" fillId="41" borderId="0" applyNumberFormat="0" applyBorder="0" applyProtection="0"/>
    <xf numFmtId="0" fontId="100" fillId="41" borderId="0"/>
    <xf numFmtId="0" fontId="100" fillId="41" borderId="0" applyNumberFormat="0" applyBorder="0" applyProtection="0"/>
    <xf numFmtId="0" fontId="99" fillId="41" borderId="0"/>
    <xf numFmtId="0" fontId="99" fillId="41" borderId="0" applyNumberFormat="0" applyBorder="0" applyProtection="0"/>
    <xf numFmtId="177" fontId="12" fillId="0" borderId="0" applyFill="0" applyBorder="0" applyAlignment="0" applyProtection="0"/>
    <xf numFmtId="180" fontId="81" fillId="0" borderId="0" applyBorder="0" applyProtection="0"/>
    <xf numFmtId="186" fontId="7" fillId="0" borderId="0"/>
    <xf numFmtId="186" fontId="7" fillId="0" borderId="0" applyBorder="0" applyProtection="0"/>
    <xf numFmtId="179" fontId="80" fillId="0" borderId="0" applyBorder="0" applyProtection="0"/>
    <xf numFmtId="183" fontId="6" fillId="0" borderId="0"/>
    <xf numFmtId="183" fontId="6" fillId="0" borderId="0" applyBorder="0" applyProtection="0"/>
    <xf numFmtId="179" fontId="12" fillId="0" borderId="0" applyFill="0" applyBorder="0" applyAlignment="0" applyProtection="0"/>
    <xf numFmtId="183" fontId="7" fillId="0" borderId="0"/>
    <xf numFmtId="183" fontId="7" fillId="0" borderId="0" applyBorder="0" applyProtection="0"/>
    <xf numFmtId="184" fontId="7" fillId="0" borderId="0"/>
    <xf numFmtId="184" fontId="7" fillId="0" borderId="0" applyBorder="0" applyProtection="0"/>
    <xf numFmtId="0" fontId="50" fillId="38" borderId="0" applyNumberFormat="0" applyBorder="0" applyProtection="0"/>
    <xf numFmtId="0" fontId="101" fillId="65" borderId="0"/>
    <xf numFmtId="0" fontId="101" fillId="65" borderId="0" applyNumberFormat="0" applyBorder="0" applyProtection="0"/>
    <xf numFmtId="0" fontId="101" fillId="65" borderId="0"/>
    <xf numFmtId="0" fontId="101" fillId="65" borderId="0" applyNumberFormat="0" applyBorder="0" applyProtection="0"/>
    <xf numFmtId="164" fontId="102" fillId="0" borderId="0"/>
    <xf numFmtId="164" fontId="4" fillId="0" borderId="0"/>
    <xf numFmtId="0" fontId="71" fillId="0" borderId="0" applyBorder="0" applyProtection="0"/>
    <xf numFmtId="164" fontId="8" fillId="0" borderId="0"/>
    <xf numFmtId="164" fontId="8" fillId="0" borderId="0" applyBorder="0" applyProtection="0"/>
    <xf numFmtId="164" fontId="4" fillId="0" borderId="0"/>
    <xf numFmtId="164" fontId="4" fillId="0" borderId="0" applyBorder="0" applyProtection="0"/>
    <xf numFmtId="0" fontId="4" fillId="0" borderId="0"/>
    <xf numFmtId="0" fontId="4" fillId="0" borderId="0" applyNumberFormat="0" applyBorder="0" applyProtection="0"/>
    <xf numFmtId="164" fontId="4" fillId="0" borderId="0"/>
    <xf numFmtId="164" fontId="4" fillId="0" borderId="0" applyBorder="0" applyProtection="0"/>
    <xf numFmtId="164" fontId="4" fillId="0" borderId="0"/>
    <xf numFmtId="164" fontId="4" fillId="0" borderId="0" applyBorder="0" applyProtection="0"/>
    <xf numFmtId="0" fontId="14" fillId="0" borderId="0"/>
    <xf numFmtId="0" fontId="14" fillId="0" borderId="0"/>
    <xf numFmtId="164" fontId="4" fillId="0" borderId="0"/>
    <xf numFmtId="164" fontId="4" fillId="0" borderId="0" applyBorder="0" applyProtection="0"/>
    <xf numFmtId="164" fontId="102" fillId="0" borderId="0"/>
    <xf numFmtId="164" fontId="102" fillId="0" borderId="0" applyBorder="0" applyProtection="0"/>
    <xf numFmtId="0" fontId="102" fillId="0" borderId="0"/>
    <xf numFmtId="0" fontId="102" fillId="0" borderId="0" applyNumberFormat="0" applyBorder="0" applyProtection="0"/>
    <xf numFmtId="0" fontId="68" fillId="0" borderId="0" applyNumberFormat="0" applyFill="0" applyBorder="0" applyAlignment="0" applyProtection="0"/>
    <xf numFmtId="0" fontId="68" fillId="0" borderId="0" applyBorder="0" applyProtection="0"/>
    <xf numFmtId="164" fontId="105" fillId="0" borderId="0"/>
    <xf numFmtId="164" fontId="105" fillId="0" borderId="0" applyBorder="0" applyProtection="0"/>
    <xf numFmtId="164" fontId="105" fillId="0" borderId="0"/>
    <xf numFmtId="164" fontId="105" fillId="0" borderId="0" applyBorder="0" applyProtection="0"/>
    <xf numFmtId="0" fontId="68" fillId="0" borderId="0" applyBorder="0" applyProtection="0"/>
    <xf numFmtId="0" fontId="105" fillId="0" borderId="0"/>
    <xf numFmtId="0" fontId="105" fillId="0" borderId="0" applyNumberFormat="0" applyBorder="0" applyProtection="0"/>
    <xf numFmtId="0" fontId="51" fillId="0" borderId="0" applyNumberFormat="0" applyFill="0" applyBorder="0" applyProtection="0"/>
    <xf numFmtId="0" fontId="106" fillId="0" borderId="0"/>
    <xf numFmtId="0" fontId="106" fillId="0" borderId="0" applyNumberFormat="0" applyBorder="0" applyProtection="0"/>
    <xf numFmtId="0" fontId="52" fillId="7" borderId="0" applyNumberFormat="0" applyBorder="0" applyProtection="0"/>
    <xf numFmtId="0" fontId="62" fillId="7" borderId="0" applyBorder="0" applyProtection="0"/>
    <xf numFmtId="164" fontId="99" fillId="41" borderId="0"/>
    <xf numFmtId="164" fontId="99" fillId="41" borderId="0" applyBorder="0" applyProtection="0"/>
    <xf numFmtId="164" fontId="99" fillId="41" borderId="0"/>
    <xf numFmtId="164" fontId="99" fillId="41" borderId="0" applyBorder="0" applyProtection="0"/>
    <xf numFmtId="0" fontId="62" fillId="7" borderId="0" applyBorder="0" applyProtection="0"/>
    <xf numFmtId="0" fontId="62" fillId="7" borderId="0" applyNumberFormat="0" applyBorder="0" applyAlignment="0" applyProtection="0"/>
    <xf numFmtId="0" fontId="99" fillId="41" borderId="0"/>
    <xf numFmtId="0" fontId="99" fillId="41" borderId="0" applyNumberFormat="0" applyBorder="0" applyProtection="0"/>
    <xf numFmtId="0" fontId="107" fillId="41" borderId="0"/>
    <xf numFmtId="0" fontId="107" fillId="41" borderId="0" applyNumberFormat="0" applyBorder="0" applyProtection="0"/>
    <xf numFmtId="0" fontId="108" fillId="0" borderId="0">
      <alignment horizontal="center"/>
    </xf>
    <xf numFmtId="164" fontId="109" fillId="0" borderId="0">
      <alignment horizontal="center"/>
    </xf>
    <xf numFmtId="0" fontId="54" fillId="0" borderId="0" applyNumberFormat="0" applyFill="0" applyBorder="0" applyProtection="0"/>
    <xf numFmtId="0" fontId="73" fillId="0" borderId="31" applyProtection="0"/>
    <xf numFmtId="164" fontId="110" fillId="0" borderId="49"/>
    <xf numFmtId="164" fontId="110" fillId="0" borderId="49" applyProtection="0"/>
    <xf numFmtId="164" fontId="110" fillId="0" borderId="49"/>
    <xf numFmtId="164" fontId="110" fillId="0" borderId="49" applyProtection="0"/>
    <xf numFmtId="0" fontId="73" fillId="0" borderId="31" applyProtection="0"/>
    <xf numFmtId="0" fontId="111" fillId="0" borderId="0"/>
    <xf numFmtId="0" fontId="111" fillId="0" borderId="0" applyNumberFormat="0" applyBorder="0" applyProtection="0"/>
    <xf numFmtId="0" fontId="73" fillId="0" borderId="32" applyNumberFormat="0" applyFill="0" applyAlignment="0" applyProtection="0"/>
    <xf numFmtId="0" fontId="110" fillId="0" borderId="49"/>
    <xf numFmtId="0" fontId="110" fillId="0" borderId="49" applyNumberFormat="0" applyProtection="0"/>
    <xf numFmtId="164" fontId="109" fillId="0" borderId="0">
      <alignment horizontal="center"/>
    </xf>
    <xf numFmtId="164" fontId="109" fillId="0" borderId="0" applyBorder="0" applyProtection="0">
      <alignment horizontal="center"/>
    </xf>
    <xf numFmtId="0" fontId="109" fillId="0" borderId="0">
      <alignment horizontal="center"/>
    </xf>
    <xf numFmtId="0" fontId="109" fillId="0" borderId="0" applyNumberFormat="0" applyBorder="0" applyProtection="0">
      <alignment horizontal="center"/>
    </xf>
    <xf numFmtId="0" fontId="55" fillId="0" borderId="0" applyNumberFormat="0" applyFill="0" applyBorder="0" applyProtection="0"/>
    <xf numFmtId="0" fontId="74" fillId="0" borderId="33" applyProtection="0"/>
    <xf numFmtId="164" fontId="112" fillId="0" borderId="50"/>
    <xf numFmtId="164" fontId="112" fillId="0" borderId="50" applyProtection="0"/>
    <xf numFmtId="164" fontId="112" fillId="0" borderId="50"/>
    <xf numFmtId="164" fontId="112" fillId="0" borderId="50" applyProtection="0"/>
    <xf numFmtId="0" fontId="74" fillId="0" borderId="33" applyProtection="0"/>
    <xf numFmtId="0" fontId="74" fillId="0" borderId="34" applyNumberFormat="0" applyFill="0" applyAlignment="0" applyProtection="0"/>
    <xf numFmtId="0" fontId="112" fillId="0" borderId="50"/>
    <xf numFmtId="0" fontId="112" fillId="0" borderId="50" applyNumberFormat="0" applyProtection="0"/>
    <xf numFmtId="0" fontId="113" fillId="0" borderId="0"/>
    <xf numFmtId="0" fontId="113" fillId="0" borderId="0" applyNumberFormat="0" applyBorder="0" applyProtection="0"/>
    <xf numFmtId="0" fontId="53" fillId="0" borderId="0" applyNumberFormat="0" applyFill="0" applyBorder="0" applyProtection="0"/>
    <xf numFmtId="0" fontId="75" fillId="0" borderId="35" applyProtection="0"/>
    <xf numFmtId="164" fontId="114" fillId="0" borderId="51"/>
    <xf numFmtId="164" fontId="114" fillId="0" borderId="51" applyProtection="0"/>
    <xf numFmtId="164" fontId="114" fillId="0" borderId="51"/>
    <xf numFmtId="164" fontId="114" fillId="0" borderId="51" applyProtection="0"/>
    <xf numFmtId="0" fontId="75" fillId="0" borderId="35" applyProtection="0"/>
    <xf numFmtId="0" fontId="75" fillId="0" borderId="36" applyNumberFormat="0" applyFill="0" applyAlignment="0" applyProtection="0"/>
    <xf numFmtId="0" fontId="114" fillId="0" borderId="51"/>
    <xf numFmtId="0" fontId="114" fillId="0" borderId="51" applyNumberFormat="0" applyProtection="0"/>
    <xf numFmtId="0" fontId="115" fillId="0" borderId="0"/>
    <xf numFmtId="0" fontId="115" fillId="0" borderId="0" applyNumberFormat="0" applyBorder="0" applyProtection="0"/>
    <xf numFmtId="0" fontId="75" fillId="0" borderId="0" applyNumberFormat="0" applyFill="0" applyBorder="0" applyAlignment="0" applyProtection="0"/>
    <xf numFmtId="0" fontId="75" fillId="0" borderId="0" applyBorder="0" applyProtection="0"/>
    <xf numFmtId="164" fontId="114" fillId="0" borderId="0"/>
    <xf numFmtId="164" fontId="114" fillId="0" borderId="0" applyBorder="0" applyProtection="0"/>
    <xf numFmtId="164" fontId="114" fillId="0" borderId="0"/>
    <xf numFmtId="164" fontId="114" fillId="0" borderId="0" applyBorder="0" applyProtection="0"/>
    <xf numFmtId="0" fontId="75" fillId="0" borderId="0" applyBorder="0" applyProtection="0"/>
    <xf numFmtId="0" fontId="114" fillId="0" borderId="0"/>
    <xf numFmtId="0" fontId="114" fillId="0" borderId="0" applyNumberFormat="0" applyBorder="0" applyProtection="0"/>
    <xf numFmtId="164" fontId="108" fillId="0" borderId="0">
      <alignment horizontal="center"/>
    </xf>
    <xf numFmtId="164" fontId="108" fillId="0" borderId="0" applyBorder="0" applyProtection="0">
      <alignment horizontal="center"/>
    </xf>
    <xf numFmtId="164" fontId="108" fillId="0" borderId="0">
      <alignment horizontal="center"/>
    </xf>
    <xf numFmtId="164" fontId="108" fillId="0" borderId="0" applyBorder="0" applyProtection="0">
      <alignment horizontal="center"/>
    </xf>
    <xf numFmtId="0" fontId="116" fillId="0" borderId="0">
      <alignment horizontal="center"/>
    </xf>
    <xf numFmtId="0" fontId="116" fillId="0" borderId="0" applyNumberFormat="0" applyBorder="0" applyProtection="0">
      <alignment horizontal="center"/>
    </xf>
    <xf numFmtId="0" fontId="108" fillId="0" borderId="0">
      <alignment horizontal="center" textRotation="90"/>
    </xf>
    <xf numFmtId="164" fontId="109" fillId="0" borderId="0">
      <alignment horizontal="center" textRotation="90"/>
    </xf>
    <xf numFmtId="164" fontId="109" fillId="0" borderId="0">
      <alignment horizontal="center" textRotation="90"/>
    </xf>
    <xf numFmtId="164" fontId="109" fillId="0" borderId="0" applyBorder="0" applyProtection="0">
      <alignment horizontal="center" textRotation="90"/>
    </xf>
    <xf numFmtId="0" fontId="109" fillId="0" borderId="0">
      <alignment horizontal="center" textRotation="90"/>
    </xf>
    <xf numFmtId="0" fontId="109" fillId="0" borderId="0" applyNumberFormat="0" applyBorder="0" applyProtection="0">
      <alignment horizontal="center" textRotation="90"/>
    </xf>
    <xf numFmtId="164" fontId="108" fillId="0" borderId="0">
      <alignment horizontal="center" textRotation="90"/>
    </xf>
    <xf numFmtId="164" fontId="108" fillId="0" borderId="0" applyBorder="0" applyProtection="0">
      <alignment horizontal="center" textRotation="90"/>
    </xf>
    <xf numFmtId="164" fontId="108" fillId="0" borderId="0">
      <alignment horizontal="center" textRotation="90"/>
    </xf>
    <xf numFmtId="164" fontId="108" fillId="0" borderId="0" applyBorder="0" applyProtection="0">
      <alignment horizontal="center" textRotation="90"/>
    </xf>
    <xf numFmtId="0" fontId="116" fillId="0" borderId="0">
      <alignment horizontal="center" textRotation="90"/>
    </xf>
    <xf numFmtId="0" fontId="116" fillId="0" borderId="0" applyNumberFormat="0" applyBorder="0" applyProtection="0">
      <alignment horizontal="center" textRotation="90"/>
    </xf>
    <xf numFmtId="0" fontId="60" fillId="11" borderId="26" applyNumberFormat="0" applyAlignment="0" applyProtection="0"/>
    <xf numFmtId="0" fontId="60" fillId="11" borderId="27" applyProtection="0"/>
    <xf numFmtId="164" fontId="95" fillId="44" borderId="47"/>
    <xf numFmtId="164" fontId="95" fillId="44" borderId="47" applyProtection="0"/>
    <xf numFmtId="164" fontId="95" fillId="44" borderId="47"/>
    <xf numFmtId="164" fontId="95" fillId="44" borderId="47" applyProtection="0"/>
    <xf numFmtId="0" fontId="60" fillId="11" borderId="27" applyProtection="0"/>
    <xf numFmtId="0" fontId="95" fillId="44" borderId="47"/>
    <xf numFmtId="0" fontId="95" fillId="44" borderId="47" applyNumberFormat="0" applyProtection="0"/>
    <xf numFmtId="0" fontId="33" fillId="0" borderId="37" applyNumberFormat="0" applyFill="0" applyAlignment="0" applyProtection="0"/>
    <xf numFmtId="0" fontId="63" fillId="0" borderId="37" applyProtection="0"/>
    <xf numFmtId="164" fontId="117" fillId="0" borderId="52"/>
    <xf numFmtId="164" fontId="117" fillId="0" borderId="52" applyProtection="0"/>
    <xf numFmtId="164" fontId="117" fillId="0" borderId="52"/>
    <xf numFmtId="164" fontId="117" fillId="0" borderId="52" applyProtection="0"/>
    <xf numFmtId="0" fontId="63" fillId="0" borderId="37" applyProtection="0"/>
    <xf numFmtId="0" fontId="63" fillId="0" borderId="37" applyNumberFormat="0" applyFill="0" applyAlignment="0" applyProtection="0"/>
    <xf numFmtId="0" fontId="117" fillId="0" borderId="52"/>
    <xf numFmtId="0" fontId="117" fillId="0" borderId="52" applyNumberFormat="0" applyProtection="0"/>
    <xf numFmtId="0" fontId="118" fillId="0" borderId="52"/>
    <xf numFmtId="0" fontId="118" fillId="0" borderId="52" applyNumberFormat="0" applyProtection="0"/>
    <xf numFmtId="0" fontId="34" fillId="37" borderId="28" applyNumberFormat="0" applyAlignment="0" applyProtection="0"/>
    <xf numFmtId="0" fontId="64" fillId="37" borderId="28" applyProtection="0"/>
    <xf numFmtId="164" fontId="94" fillId="63" borderId="48"/>
    <xf numFmtId="164" fontId="94" fillId="63" borderId="48" applyProtection="0"/>
    <xf numFmtId="164" fontId="94" fillId="63" borderId="48"/>
    <xf numFmtId="164" fontId="94" fillId="63" borderId="48" applyProtection="0"/>
    <xf numFmtId="0" fontId="64" fillId="37" borderId="28" applyProtection="0"/>
    <xf numFmtId="0" fontId="64" fillId="37" borderId="28" applyNumberFormat="0" applyAlignment="0" applyProtection="0"/>
    <xf numFmtId="0" fontId="94" fillId="63" borderId="48"/>
    <xf numFmtId="0" fontId="94" fillId="63" borderId="48" applyNumberFormat="0" applyProtection="0"/>
    <xf numFmtId="0" fontId="119" fillId="63" borderId="48"/>
    <xf numFmtId="0" fontId="119" fillId="63" borderId="48" applyNumberFormat="0" applyProtection="0"/>
    <xf numFmtId="0" fontId="63" fillId="0" borderId="37" applyNumberFormat="0" applyFill="0" applyAlignment="0" applyProtection="0"/>
    <xf numFmtId="0" fontId="63" fillId="0" borderId="37" applyProtection="0"/>
    <xf numFmtId="164" fontId="117" fillId="0" borderId="52"/>
    <xf numFmtId="164" fontId="117" fillId="0" borderId="52" applyProtection="0"/>
    <xf numFmtId="164" fontId="117" fillId="0" borderId="52"/>
    <xf numFmtId="164" fontId="117" fillId="0" borderId="52" applyProtection="0"/>
    <xf numFmtId="0" fontId="63" fillId="0" borderId="37" applyProtection="0"/>
    <xf numFmtId="0" fontId="117" fillId="0" borderId="52"/>
    <xf numFmtId="0" fontId="117" fillId="0" borderId="52" applyNumberFormat="0" applyProtection="0"/>
    <xf numFmtId="0" fontId="35" fillId="0" borderId="32" applyNumberFormat="0" applyFill="0" applyAlignment="0" applyProtection="0"/>
    <xf numFmtId="0" fontId="76" fillId="0" borderId="39" applyProtection="0"/>
    <xf numFmtId="164" fontId="120" fillId="0" borderId="53"/>
    <xf numFmtId="164" fontId="120" fillId="0" borderId="53" applyProtection="0"/>
    <xf numFmtId="164" fontId="120" fillId="0" borderId="53"/>
    <xf numFmtId="164" fontId="120" fillId="0" borderId="53" applyProtection="0"/>
    <xf numFmtId="0" fontId="76" fillId="0" borderId="39" applyProtection="0"/>
    <xf numFmtId="0" fontId="76" fillId="0" borderId="38" applyNumberFormat="0" applyFill="0" applyAlignment="0" applyProtection="0"/>
    <xf numFmtId="0" fontId="120" fillId="0" borderId="53"/>
    <xf numFmtId="0" fontId="120" fillId="0" borderId="53" applyNumberFormat="0" applyProtection="0"/>
    <xf numFmtId="0" fontId="121" fillId="0" borderId="49"/>
    <xf numFmtId="0" fontId="121" fillId="0" borderId="49" applyNumberFormat="0" applyProtection="0"/>
    <xf numFmtId="0" fontId="122" fillId="0" borderId="53"/>
    <xf numFmtId="0" fontId="122" fillId="0" borderId="53" applyNumberFormat="0" applyProtection="0"/>
    <xf numFmtId="0" fontId="36" fillId="0" borderId="34" applyNumberFormat="0" applyFill="0" applyAlignment="0" applyProtection="0"/>
    <xf numFmtId="0" fontId="77" fillId="0" borderId="33" applyProtection="0"/>
    <xf numFmtId="164" fontId="123" fillId="0" borderId="50"/>
    <xf numFmtId="164" fontId="123" fillId="0" borderId="50" applyProtection="0"/>
    <xf numFmtId="164" fontId="123" fillId="0" borderId="50"/>
    <xf numFmtId="164" fontId="123" fillId="0" borderId="50" applyProtection="0"/>
    <xf numFmtId="0" fontId="77" fillId="0" borderId="33" applyProtection="0"/>
    <xf numFmtId="0" fontId="77" fillId="0" borderId="34" applyNumberFormat="0" applyFill="0" applyAlignment="0" applyProtection="0"/>
    <xf numFmtId="0" fontId="123" fillId="0" borderId="50"/>
    <xf numFmtId="0" fontId="123" fillId="0" borderId="50" applyNumberFormat="0" applyProtection="0"/>
    <xf numFmtId="0" fontId="124" fillId="0" borderId="50"/>
    <xf numFmtId="0" fontId="124" fillId="0" borderId="50" applyNumberFormat="0" applyProtection="0"/>
    <xf numFmtId="0" fontId="125" fillId="0" borderId="54"/>
    <xf numFmtId="0" fontId="125" fillId="0" borderId="54" applyNumberFormat="0" applyProtection="0"/>
    <xf numFmtId="0" fontId="37" fillId="0" borderId="36" applyNumberFormat="0" applyFill="0" applyAlignment="0" applyProtection="0"/>
    <xf numFmtId="0" fontId="78" fillId="0" borderId="39" applyProtection="0"/>
    <xf numFmtId="164" fontId="126" fillId="0" borderId="53"/>
    <xf numFmtId="164" fontId="126" fillId="0" borderId="53" applyProtection="0"/>
    <xf numFmtId="164" fontId="126" fillId="0" borderId="53"/>
    <xf numFmtId="164" fontId="126" fillId="0" borderId="53" applyProtection="0"/>
    <xf numFmtId="0" fontId="78" fillId="0" borderId="39" applyProtection="0"/>
    <xf numFmtId="0" fontId="78" fillId="0" borderId="40" applyNumberFormat="0" applyFill="0" applyAlignment="0" applyProtection="0"/>
    <xf numFmtId="0" fontId="126" fillId="0" borderId="53"/>
    <xf numFmtId="0" fontId="126" fillId="0" borderId="53" applyNumberFormat="0" applyProtection="0"/>
    <xf numFmtId="0" fontId="127" fillId="0" borderId="51"/>
    <xf numFmtId="0" fontId="127" fillId="0" borderId="51" applyNumberFormat="0" applyProtection="0"/>
    <xf numFmtId="0" fontId="128" fillId="0" borderId="54"/>
    <xf numFmtId="0" fontId="128" fillId="0" borderId="54" applyNumberFormat="0" applyProtection="0"/>
    <xf numFmtId="0" fontId="37" fillId="0" borderId="0" applyNumberFormat="0" applyFill="0" applyBorder="0" applyAlignment="0" applyProtection="0"/>
    <xf numFmtId="0" fontId="78" fillId="0" borderId="0" applyBorder="0" applyProtection="0"/>
    <xf numFmtId="164" fontId="126" fillId="0" borderId="0"/>
    <xf numFmtId="164" fontId="126" fillId="0" borderId="0" applyBorder="0" applyProtection="0"/>
    <xf numFmtId="164" fontId="126" fillId="0" borderId="0"/>
    <xf numFmtId="164" fontId="126" fillId="0" borderId="0" applyBorder="0" applyProtection="0"/>
    <xf numFmtId="0" fontId="78" fillId="0" borderId="0" applyBorder="0" applyProtection="0"/>
    <xf numFmtId="0" fontId="78" fillId="0" borderId="0" applyNumberFormat="0" applyFill="0" applyBorder="0" applyAlignment="0" applyProtection="0"/>
    <xf numFmtId="0" fontId="126" fillId="0" borderId="0"/>
    <xf numFmtId="0" fontId="126" fillId="0" borderId="0" applyNumberFormat="0" applyBorder="0" applyProtection="0"/>
    <xf numFmtId="0" fontId="127" fillId="0" borderId="0"/>
    <xf numFmtId="0" fontId="127" fillId="0" borderId="0" applyNumberFormat="0" applyBorder="0" applyProtection="0"/>
    <xf numFmtId="0" fontId="128" fillId="0" borderId="0"/>
    <xf numFmtId="0" fontId="128" fillId="0" borderId="0" applyNumberFormat="0" applyBorder="0" applyProtection="0"/>
    <xf numFmtId="0" fontId="56" fillId="13" borderId="0" applyNumberFormat="0" applyBorder="0" applyProtection="0"/>
    <xf numFmtId="0" fontId="65" fillId="19" borderId="0" applyBorder="0" applyProtection="0"/>
    <xf numFmtId="164" fontId="129" fillId="52" borderId="0"/>
    <xf numFmtId="164" fontId="129" fillId="52" borderId="0" applyBorder="0" applyProtection="0"/>
    <xf numFmtId="164" fontId="129" fillId="52" borderId="0"/>
    <xf numFmtId="164" fontId="129" fillId="52" borderId="0" applyBorder="0" applyProtection="0"/>
    <xf numFmtId="0" fontId="65" fillId="19" borderId="0" applyBorder="0" applyProtection="0"/>
    <xf numFmtId="0" fontId="65" fillId="19" borderId="0" applyNumberFormat="0" applyBorder="0" applyAlignment="0" applyProtection="0"/>
    <xf numFmtId="0" fontId="129" fillId="52" borderId="0"/>
    <xf numFmtId="0" fontId="129" fillId="52" borderId="0" applyNumberFormat="0" applyBorder="0" applyProtection="0"/>
    <xf numFmtId="0" fontId="130" fillId="46" borderId="0"/>
    <xf numFmtId="0" fontId="130" fillId="46" borderId="0" applyNumberFormat="0" applyBorder="0" applyProtection="0"/>
    <xf numFmtId="0" fontId="38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Border="0" applyProtection="0"/>
    <xf numFmtId="164" fontId="129" fillId="52" borderId="0"/>
    <xf numFmtId="164" fontId="129" fillId="52" borderId="0" applyBorder="0" applyProtection="0"/>
    <xf numFmtId="164" fontId="129" fillId="52" borderId="0"/>
    <xf numFmtId="164" fontId="129" fillId="52" borderId="0" applyBorder="0" applyProtection="0"/>
    <xf numFmtId="0" fontId="65" fillId="19" borderId="0" applyBorder="0" applyProtection="0"/>
    <xf numFmtId="0" fontId="129" fillId="52" borderId="0"/>
    <xf numFmtId="0" fontId="129" fillId="52" borderId="0" applyNumberFormat="0" applyBorder="0" applyProtection="0"/>
    <xf numFmtId="0" fontId="131" fillId="52" borderId="0"/>
    <xf numFmtId="0" fontId="131" fillId="52" borderId="0" applyNumberFormat="0" applyBorder="0" applyProtection="0"/>
    <xf numFmtId="0" fontId="131" fillId="52" borderId="0"/>
    <xf numFmtId="0" fontId="131" fillId="52" borderId="0" applyNumberFormat="0" applyBorder="0" applyProtection="0"/>
    <xf numFmtId="0" fontId="129" fillId="52" borderId="0"/>
    <xf numFmtId="0" fontId="129" fillId="52" borderId="0" applyNumberFormat="0" applyBorder="0" applyProtection="0"/>
    <xf numFmtId="164" fontId="103" fillId="0" borderId="0"/>
    <xf numFmtId="0" fontId="12" fillId="0" borderId="0"/>
    <xf numFmtId="0" fontId="81" fillId="0" borderId="0" applyBorder="0" applyProtection="0"/>
    <xf numFmtId="164" fontId="7" fillId="0" borderId="0"/>
    <xf numFmtId="164" fontId="7" fillId="0" borderId="0" applyBorder="0" applyProtection="0"/>
    <xf numFmtId="164" fontId="7" fillId="0" borderId="0"/>
    <xf numFmtId="164" fontId="7" fillId="0" borderId="0" applyBorder="0" applyProtection="0"/>
    <xf numFmtId="0" fontId="80" fillId="0" borderId="0" applyBorder="0" applyProtection="0"/>
    <xf numFmtId="164" fontId="6" fillId="0" borderId="0"/>
    <xf numFmtId="164" fontId="6" fillId="0" borderId="0" applyBorder="0" applyProtection="0"/>
    <xf numFmtId="164" fontId="103" fillId="0" borderId="0"/>
    <xf numFmtId="164" fontId="103" fillId="0" borderId="0" applyBorder="0" applyProtection="0"/>
    <xf numFmtId="0" fontId="103" fillId="0" borderId="0"/>
    <xf numFmtId="0" fontId="45" fillId="0" borderId="0"/>
    <xf numFmtId="164" fontId="7" fillId="0" borderId="0"/>
    <xf numFmtId="164" fontId="7" fillId="0" borderId="0" applyBorder="0" applyProtection="0"/>
    <xf numFmtId="164" fontId="7" fillId="0" borderId="0"/>
    <xf numFmtId="164" fontId="7" fillId="0" borderId="0" applyBorder="0" applyProtection="0"/>
    <xf numFmtId="0" fontId="103" fillId="0" borderId="0" applyNumberFormat="0" applyBorder="0" applyProtection="0"/>
    <xf numFmtId="0" fontId="11" fillId="0" borderId="0"/>
    <xf numFmtId="0" fontId="11" fillId="0" borderId="0" applyNumberFormat="0" applyBorder="0" applyProtection="0"/>
    <xf numFmtId="0" fontId="132" fillId="0" borderId="0"/>
    <xf numFmtId="164" fontId="10" fillId="0" borderId="0"/>
    <xf numFmtId="0" fontId="15" fillId="0" borderId="0"/>
    <xf numFmtId="0" fontId="82" fillId="0" borderId="0" applyBorder="0" applyProtection="0"/>
    <xf numFmtId="164" fontId="10" fillId="0" borderId="0"/>
    <xf numFmtId="164" fontId="10" fillId="0" borderId="0" applyBorder="0" applyProtection="0"/>
    <xf numFmtId="164" fontId="10" fillId="0" borderId="0"/>
    <xf numFmtId="164" fontId="10" fillId="0" borderId="0" applyBorder="0" applyProtection="0"/>
    <xf numFmtId="0" fontId="80" fillId="0" borderId="0" applyBorder="0" applyProtection="0"/>
    <xf numFmtId="164" fontId="6" fillId="0" borderId="0"/>
    <xf numFmtId="164" fontId="6" fillId="0" borderId="0" applyBorder="0" applyProtection="0"/>
    <xf numFmtId="0" fontId="12" fillId="0" borderId="0"/>
    <xf numFmtId="164" fontId="7" fillId="0" borderId="0"/>
    <xf numFmtId="164" fontId="7" fillId="0" borderId="0" applyBorder="0" applyProtection="0"/>
    <xf numFmtId="164" fontId="10" fillId="0" borderId="0"/>
    <xf numFmtId="164" fontId="10" fillId="0" borderId="0" applyBorder="0" applyProtection="0"/>
    <xf numFmtId="0" fontId="104" fillId="0" borderId="0"/>
    <xf numFmtId="0" fontId="104" fillId="0" borderId="0" applyNumberFormat="0" applyBorder="0" applyProtection="0"/>
    <xf numFmtId="164" fontId="10" fillId="0" borderId="0"/>
    <xf numFmtId="0" fontId="15" fillId="0" borderId="0"/>
    <xf numFmtId="0" fontId="82" fillId="0" borderId="0" applyBorder="0" applyProtection="0"/>
    <xf numFmtId="164" fontId="10" fillId="0" borderId="0"/>
    <xf numFmtId="164" fontId="10" fillId="0" borderId="0" applyBorder="0" applyProtection="0"/>
    <xf numFmtId="164" fontId="10" fillId="0" borderId="0"/>
    <xf numFmtId="164" fontId="10" fillId="0" borderId="0" applyBorder="0" applyProtection="0"/>
    <xf numFmtId="0" fontId="80" fillId="0" borderId="0" applyBorder="0" applyProtection="0"/>
    <xf numFmtId="164" fontId="6" fillId="0" borderId="0"/>
    <xf numFmtId="164" fontId="6" fillId="0" borderId="0" applyBorder="0" applyProtection="0"/>
    <xf numFmtId="0" fontId="14" fillId="0" borderId="0"/>
    <xf numFmtId="164" fontId="4" fillId="0" borderId="0"/>
    <xf numFmtId="164" fontId="4" fillId="0" borderId="0" applyBorder="0" applyProtection="0"/>
    <xf numFmtId="164" fontId="10" fillId="0" borderId="0"/>
    <xf numFmtId="164" fontId="10" fillId="0" borderId="0" applyBorder="0" applyProtection="0"/>
    <xf numFmtId="0" fontId="104" fillId="0" borderId="0"/>
    <xf numFmtId="0" fontId="104" fillId="0" borderId="0" applyNumberFormat="0" applyBorder="0" applyProtection="0"/>
    <xf numFmtId="0" fontId="15" fillId="0" borderId="0"/>
    <xf numFmtId="0" fontId="14" fillId="0" borderId="0" applyBorder="0" applyProtection="0"/>
    <xf numFmtId="164" fontId="4" fillId="0" borderId="0"/>
    <xf numFmtId="164" fontId="4" fillId="0" borderId="0" applyBorder="0" applyProtection="0"/>
    <xf numFmtId="164" fontId="4" fillId="0" borderId="0"/>
    <xf numFmtId="164" fontId="4" fillId="0" borderId="0" applyBorder="0" applyProtection="0"/>
    <xf numFmtId="0" fontId="14" fillId="0" borderId="0" applyBorder="0" applyProtection="0"/>
    <xf numFmtId="0" fontId="14" fillId="0" borderId="0" applyBorder="0" applyProtection="0"/>
    <xf numFmtId="164" fontId="4" fillId="0" borderId="0"/>
    <xf numFmtId="164" fontId="4" fillId="0" borderId="0" applyBorder="0" applyProtection="0"/>
    <xf numFmtId="164" fontId="4" fillId="0" borderId="0"/>
    <xf numFmtId="164" fontId="4" fillId="0" borderId="0" applyBorder="0" applyProtection="0"/>
    <xf numFmtId="0" fontId="14" fillId="0" borderId="0" applyBorder="0" applyProtection="0"/>
    <xf numFmtId="0" fontId="72" fillId="0" borderId="0"/>
    <xf numFmtId="164" fontId="9" fillId="0" borderId="0"/>
    <xf numFmtId="164" fontId="9" fillId="0" borderId="0" applyBorder="0" applyProtection="0"/>
    <xf numFmtId="0" fontId="14" fillId="0" borderId="0"/>
    <xf numFmtId="164" fontId="4" fillId="0" borderId="0"/>
    <xf numFmtId="164" fontId="4" fillId="0" borderId="0" applyBorder="0" applyProtection="0"/>
    <xf numFmtId="164" fontId="10" fillId="0" borderId="0"/>
    <xf numFmtId="164" fontId="10" fillId="0" borderId="0" applyBorder="0" applyProtection="0"/>
    <xf numFmtId="0" fontId="16" fillId="0" borderId="0"/>
    <xf numFmtId="0" fontId="2" fillId="0" borderId="0"/>
    <xf numFmtId="0" fontId="46" fillId="0" borderId="0" applyNumberFormat="0" applyFill="0" applyBorder="0" applyProtection="0"/>
    <xf numFmtId="0" fontId="14" fillId="0" borderId="0" applyBorder="0" applyProtection="0"/>
    <xf numFmtId="164" fontId="4" fillId="0" borderId="0"/>
    <xf numFmtId="164" fontId="4" fillId="0" borderId="0" applyBorder="0" applyProtection="0"/>
    <xf numFmtId="164" fontId="4" fillId="0" borderId="0"/>
    <xf numFmtId="164" fontId="4" fillId="0" borderId="0" applyBorder="0" applyProtection="0"/>
    <xf numFmtId="0" fontId="14" fillId="0" borderId="0" applyBorder="0" applyProtection="0"/>
    <xf numFmtId="0" fontId="2" fillId="0" borderId="0"/>
    <xf numFmtId="164" fontId="4" fillId="0" borderId="0"/>
    <xf numFmtId="164" fontId="4" fillId="0" borderId="0" applyBorder="0" applyProtection="0"/>
    <xf numFmtId="164" fontId="4" fillId="0" borderId="0"/>
    <xf numFmtId="164" fontId="4" fillId="0" borderId="0" applyBorder="0" applyProtection="0"/>
    <xf numFmtId="0" fontId="10" fillId="0" borderId="0"/>
    <xf numFmtId="0" fontId="10" fillId="0" borderId="0" applyNumberFormat="0" applyBorder="0" applyProtection="0"/>
    <xf numFmtId="0" fontId="104" fillId="0" borderId="0"/>
    <xf numFmtId="0" fontId="104" fillId="0" borderId="0" applyNumberFormat="0" applyBorder="0" applyProtection="0"/>
    <xf numFmtId="0" fontId="14" fillId="0" borderId="0"/>
    <xf numFmtId="0" fontId="82" fillId="0" borderId="0" applyBorder="0" applyProtection="0"/>
    <xf numFmtId="164" fontId="10" fillId="0" borderId="0"/>
    <xf numFmtId="164" fontId="10" fillId="0" borderId="0" applyBorder="0" applyProtection="0"/>
    <xf numFmtId="164" fontId="4" fillId="0" borderId="0"/>
    <xf numFmtId="164" fontId="4" fillId="0" borderId="0" applyBorder="0" applyProtection="0"/>
    <xf numFmtId="0" fontId="58" fillId="0" borderId="0"/>
    <xf numFmtId="164" fontId="11" fillId="0" borderId="0"/>
    <xf numFmtId="164" fontId="11" fillId="0" borderId="0" applyBorder="0" applyProtection="0"/>
    <xf numFmtId="0" fontId="16" fillId="0" borderId="0"/>
    <xf numFmtId="164" fontId="10" fillId="0" borderId="0"/>
    <xf numFmtId="164" fontId="10" fillId="0" borderId="0" applyBorder="0" applyProtection="0"/>
    <xf numFmtId="164" fontId="104" fillId="0" borderId="0"/>
    <xf numFmtId="164" fontId="104" fillId="0" borderId="0" applyBorder="0" applyProtection="0"/>
    <xf numFmtId="164" fontId="11" fillId="0" borderId="0"/>
    <xf numFmtId="164" fontId="11" fillId="0" borderId="0" applyBorder="0" applyProtection="0"/>
    <xf numFmtId="0" fontId="57" fillId="13" borderId="26" applyNumberFormat="0" applyProtection="0"/>
    <xf numFmtId="0" fontId="14" fillId="13" borderId="41" applyProtection="0"/>
    <xf numFmtId="164" fontId="4" fillId="46" borderId="55"/>
    <xf numFmtId="164" fontId="4" fillId="46" borderId="55" applyProtection="0"/>
    <xf numFmtId="164" fontId="4" fillId="46" borderId="55"/>
    <xf numFmtId="164" fontId="4" fillId="46" borderId="55" applyProtection="0"/>
    <xf numFmtId="0" fontId="14" fillId="13" borderId="41" applyProtection="0"/>
    <xf numFmtId="0" fontId="14" fillId="13" borderId="42" applyNumberFormat="0" applyAlignment="0" applyProtection="0"/>
    <xf numFmtId="0" fontId="4" fillId="46" borderId="55"/>
    <xf numFmtId="0" fontId="4" fillId="46" borderId="55" applyNumberFormat="0" applyProtection="0"/>
    <xf numFmtId="0" fontId="133" fillId="46" borderId="47"/>
    <xf numFmtId="0" fontId="133" fillId="46" borderId="47" applyNumberFormat="0" applyProtection="0"/>
    <xf numFmtId="0" fontId="39" fillId="18" borderId="26" applyNumberFormat="0" applyAlignment="0" applyProtection="0"/>
    <xf numFmtId="0" fontId="66" fillId="12" borderId="27" applyProtection="0"/>
    <xf numFmtId="164" fontId="92" fillId="45" borderId="47"/>
    <xf numFmtId="164" fontId="92" fillId="45" borderId="47" applyProtection="0"/>
    <xf numFmtId="164" fontId="92" fillId="45" borderId="47"/>
    <xf numFmtId="164" fontId="92" fillId="45" borderId="47" applyProtection="0"/>
    <xf numFmtId="0" fontId="66" fillId="12" borderId="27" applyProtection="0"/>
    <xf numFmtId="0" fontId="66" fillId="12" borderId="26" applyNumberFormat="0" applyAlignment="0" applyProtection="0"/>
    <xf numFmtId="0" fontId="92" fillId="45" borderId="47"/>
    <xf numFmtId="0" fontId="92" fillId="45" borderId="47" applyNumberFormat="0" applyProtection="0"/>
    <xf numFmtId="0" fontId="134" fillId="51" borderId="47"/>
    <xf numFmtId="0" fontId="134" fillId="51" borderId="47" applyNumberFormat="0" applyProtection="0"/>
    <xf numFmtId="0" fontId="92" fillId="51" borderId="47"/>
    <xf numFmtId="0" fontId="92" fillId="51" borderId="47" applyNumberFormat="0" applyProtection="0"/>
    <xf numFmtId="0" fontId="61" fillId="18" borderId="29" applyNumberFormat="0" applyAlignment="0" applyProtection="0"/>
    <xf numFmtId="0" fontId="61" fillId="18" borderId="30" applyProtection="0"/>
    <xf numFmtId="164" fontId="97" fillId="51" borderId="48"/>
    <xf numFmtId="164" fontId="97" fillId="51" borderId="48" applyProtection="0"/>
    <xf numFmtId="164" fontId="97" fillId="51" borderId="48"/>
    <xf numFmtId="164" fontId="97" fillId="51" borderId="48" applyProtection="0"/>
    <xf numFmtId="0" fontId="61" fillId="18" borderId="30" applyProtection="0"/>
    <xf numFmtId="0" fontId="97" fillId="51" borderId="48"/>
    <xf numFmtId="0" fontId="97" fillId="51" borderId="48" applyNumberFormat="0" applyProtection="0"/>
    <xf numFmtId="9" fontId="11" fillId="0" borderId="0"/>
    <xf numFmtId="9" fontId="82" fillId="0" borderId="0" applyBorder="0" applyProtection="0"/>
    <xf numFmtId="170" fontId="10" fillId="0" borderId="0"/>
    <xf numFmtId="170" fontId="10" fillId="0" borderId="0" applyBorder="0" applyProtection="0"/>
    <xf numFmtId="9" fontId="80" fillId="0" borderId="0" applyBorder="0" applyProtection="0"/>
    <xf numFmtId="170" fontId="6" fillId="0" borderId="0"/>
    <xf numFmtId="170" fontId="6" fillId="0" borderId="0" applyBorder="0" applyProtection="0"/>
    <xf numFmtId="9" fontId="12" fillId="0" borderId="0" applyFill="0" applyBorder="0" applyAlignment="0" applyProtection="0"/>
    <xf numFmtId="170" fontId="7" fillId="0" borderId="0"/>
    <xf numFmtId="170" fontId="7" fillId="0" borderId="0" applyBorder="0" applyProtection="0"/>
    <xf numFmtId="170" fontId="10" fillId="0" borderId="0"/>
    <xf numFmtId="170" fontId="10" fillId="0" borderId="0" applyBorder="0" applyProtection="0"/>
    <xf numFmtId="9" fontId="15" fillId="0" borderId="0" applyFill="0" applyBorder="0" applyAlignment="0" applyProtection="0"/>
    <xf numFmtId="9" fontId="82" fillId="0" borderId="0" applyBorder="0" applyProtection="0"/>
    <xf numFmtId="170" fontId="10" fillId="0" borderId="0"/>
    <xf numFmtId="170" fontId="10" fillId="0" borderId="0" applyBorder="0" applyProtection="0"/>
    <xf numFmtId="9" fontId="14" fillId="0" borderId="0" applyFont="0" applyFill="0" applyBorder="0" applyAlignment="0" applyProtection="0"/>
    <xf numFmtId="170" fontId="11" fillId="0" borderId="0"/>
    <xf numFmtId="170" fontId="11" fillId="0" borderId="0" applyBorder="0" applyProtection="0"/>
    <xf numFmtId="170" fontId="132" fillId="0" borderId="0"/>
    <xf numFmtId="170" fontId="85" fillId="0" borderId="0" applyFont="0" applyBorder="0" applyProtection="0"/>
    <xf numFmtId="9" fontId="14" fillId="0" borderId="0" applyFont="0" applyFill="0" applyBorder="0" applyAlignment="0" applyProtection="0"/>
    <xf numFmtId="170" fontId="11" fillId="0" borderId="0"/>
    <xf numFmtId="170" fontId="132" fillId="0" borderId="0"/>
    <xf numFmtId="170" fontId="85" fillId="0" borderId="0" applyFont="0" applyBorder="0" applyProtection="0"/>
    <xf numFmtId="170" fontId="11" fillId="0" borderId="0" applyBorder="0" applyProtection="0"/>
    <xf numFmtId="170" fontId="132" fillId="0" borderId="0"/>
    <xf numFmtId="170" fontId="85" fillId="0" borderId="0" applyFont="0" applyBorder="0" applyProtection="0"/>
    <xf numFmtId="9" fontId="14" fillId="0" borderId="0" applyFont="0" applyFill="0" applyBorder="0" applyAlignment="0" applyProtection="0"/>
    <xf numFmtId="170" fontId="10" fillId="0" borderId="0"/>
    <xf numFmtId="170" fontId="10" fillId="0" borderId="0" applyBorder="0" applyProtection="0"/>
    <xf numFmtId="9" fontId="14" fillId="0" borderId="0" applyFill="0" applyBorder="0" applyProtection="0"/>
    <xf numFmtId="9" fontId="82" fillId="0" borderId="0" applyBorder="0" applyProtection="0"/>
    <xf numFmtId="170" fontId="10" fillId="0" borderId="0"/>
    <xf numFmtId="170" fontId="10" fillId="0" borderId="0" applyBorder="0" applyProtection="0"/>
    <xf numFmtId="170" fontId="4" fillId="0" borderId="0"/>
    <xf numFmtId="170" fontId="4" fillId="0" borderId="0" applyBorder="0" applyProtection="0"/>
    <xf numFmtId="9" fontId="16" fillId="0" borderId="0" applyFont="0" applyFill="0" applyBorder="0" applyAlignment="0" applyProtection="0"/>
    <xf numFmtId="170" fontId="11" fillId="0" borderId="0"/>
    <xf numFmtId="170" fontId="11" fillId="0" borderId="0" applyBorder="0" applyProtection="0"/>
    <xf numFmtId="170" fontId="132" fillId="0" borderId="0"/>
    <xf numFmtId="170" fontId="85" fillId="0" borderId="0" applyFont="0" applyBorder="0" applyProtection="0"/>
    <xf numFmtId="170" fontId="11" fillId="0" borderId="0"/>
    <xf numFmtId="170" fontId="11" fillId="0" borderId="0" applyBorder="0" applyProtection="0"/>
    <xf numFmtId="170" fontId="11" fillId="0" borderId="0"/>
    <xf numFmtId="170" fontId="11" fillId="0" borderId="0" applyBorder="0" applyProtection="0"/>
    <xf numFmtId="0" fontId="135" fillId="0" borderId="0"/>
    <xf numFmtId="164" fontId="136" fillId="0" borderId="0"/>
    <xf numFmtId="164" fontId="136" fillId="0" borderId="0"/>
    <xf numFmtId="164" fontId="136" fillId="0" borderId="0" applyBorder="0" applyProtection="0"/>
    <xf numFmtId="0" fontId="136" fillId="0" borderId="0"/>
    <xf numFmtId="0" fontId="136" fillId="0" borderId="0" applyNumberFormat="0" applyBorder="0" applyProtection="0"/>
    <xf numFmtId="164" fontId="135" fillId="0" borderId="0"/>
    <xf numFmtId="164" fontId="135" fillId="0" borderId="0" applyBorder="0" applyProtection="0"/>
    <xf numFmtId="164" fontId="135" fillId="0" borderId="0"/>
    <xf numFmtId="164" fontId="135" fillId="0" borderId="0" applyBorder="0" applyProtection="0"/>
    <xf numFmtId="0" fontId="137" fillId="0" borderId="0"/>
    <xf numFmtId="0" fontId="137" fillId="0" borderId="0" applyNumberFormat="0" applyBorder="0" applyProtection="0"/>
    <xf numFmtId="176" fontId="135" fillId="0" borderId="0"/>
    <xf numFmtId="176" fontId="136" fillId="0" borderId="0"/>
    <xf numFmtId="176" fontId="136" fillId="0" borderId="0"/>
    <xf numFmtId="176" fontId="136" fillId="0" borderId="0" applyBorder="0" applyProtection="0"/>
    <xf numFmtId="176" fontId="136" fillId="0" borderId="0" applyBorder="0" applyProtection="0"/>
    <xf numFmtId="176" fontId="135" fillId="0" borderId="0"/>
    <xf numFmtId="176" fontId="135" fillId="0" borderId="0" applyBorder="0" applyProtection="0"/>
    <xf numFmtId="176" fontId="135" fillId="0" borderId="0"/>
    <xf numFmtId="176" fontId="135" fillId="0" borderId="0" applyBorder="0" applyProtection="0"/>
    <xf numFmtId="176" fontId="137" fillId="0" borderId="0"/>
    <xf numFmtId="176" fontId="137" fillId="0" borderId="0" applyBorder="0" applyProtection="0"/>
    <xf numFmtId="0" fontId="14" fillId="0" borderId="0" applyNumberFormat="0" applyFill="0" applyBorder="0" applyProtection="0"/>
    <xf numFmtId="0" fontId="4" fillId="0" borderId="0"/>
    <xf numFmtId="0" fontId="4" fillId="0" borderId="0" applyNumberFormat="0" applyBorder="0" applyProtection="0"/>
    <xf numFmtId="0" fontId="40" fillId="0" borderId="44" applyNumberFormat="0" applyFill="0" applyAlignment="0" applyProtection="0"/>
    <xf numFmtId="0" fontId="67" fillId="0" borderId="45" applyProtection="0"/>
    <xf numFmtId="164" fontId="26" fillId="0" borderId="56"/>
    <xf numFmtId="164" fontId="26" fillId="0" borderId="56" applyProtection="0"/>
    <xf numFmtId="164" fontId="26" fillId="0" borderId="56"/>
    <xf numFmtId="164" fontId="26" fillId="0" borderId="56" applyProtection="0"/>
    <xf numFmtId="0" fontId="67" fillId="0" borderId="45" applyProtection="0"/>
    <xf numFmtId="0" fontId="67" fillId="0" borderId="43" applyNumberFormat="0" applyFill="0" applyAlignment="0" applyProtection="0"/>
    <xf numFmtId="0" fontId="26" fillId="0" borderId="56"/>
    <xf numFmtId="0" fontId="26" fillId="0" borderId="56" applyNumberFormat="0" applyProtection="0"/>
    <xf numFmtId="0" fontId="138" fillId="0" borderId="57"/>
    <xf numFmtId="0" fontId="138" fillId="0" borderId="57" applyNumberFormat="0" applyProtection="0"/>
    <xf numFmtId="0" fontId="41" fillId="0" borderId="0" applyNumberFormat="0" applyFill="0" applyBorder="0" applyAlignment="0" applyProtection="0"/>
    <xf numFmtId="0" fontId="68" fillId="0" borderId="0" applyBorder="0" applyProtection="0"/>
    <xf numFmtId="164" fontId="105" fillId="0" borderId="0"/>
    <xf numFmtId="164" fontId="105" fillId="0" borderId="0" applyBorder="0" applyProtection="0"/>
    <xf numFmtId="164" fontId="105" fillId="0" borderId="0"/>
    <xf numFmtId="164" fontId="105" fillId="0" borderId="0" applyBorder="0" applyProtection="0"/>
    <xf numFmtId="0" fontId="68" fillId="0" borderId="0" applyBorder="0" applyProtection="0"/>
    <xf numFmtId="0" fontId="68" fillId="0" borderId="0" applyNumberFormat="0" applyFill="0" applyBorder="0" applyAlignment="0" applyProtection="0"/>
    <xf numFmtId="0" fontId="105" fillId="0" borderId="0"/>
    <xf numFmtId="0" fontId="105" fillId="0" borderId="0" applyNumberFormat="0" applyBorder="0" applyProtection="0"/>
    <xf numFmtId="0" fontId="139" fillId="0" borderId="0"/>
    <xf numFmtId="0" fontId="139" fillId="0" borderId="0" applyNumberFormat="0" applyBorder="0" applyProtection="0"/>
    <xf numFmtId="0" fontId="42" fillId="0" borderId="0" applyNumberFormat="0" applyFill="0" applyBorder="0" applyAlignment="0" applyProtection="0"/>
    <xf numFmtId="0" fontId="69" fillId="0" borderId="0" applyBorder="0" applyProtection="0"/>
    <xf numFmtId="164" fontId="140" fillId="0" borderId="0"/>
    <xf numFmtId="164" fontId="140" fillId="0" borderId="0" applyBorder="0" applyProtection="0"/>
    <xf numFmtId="164" fontId="140" fillId="0" borderId="0"/>
    <xf numFmtId="164" fontId="140" fillId="0" borderId="0" applyBorder="0" applyProtection="0"/>
    <xf numFmtId="0" fontId="69" fillId="0" borderId="0" applyBorder="0" applyProtection="0"/>
    <xf numFmtId="0" fontId="69" fillId="0" borderId="0" applyNumberFormat="0" applyFill="0" applyBorder="0" applyAlignment="0" applyProtection="0"/>
    <xf numFmtId="0" fontId="140" fillId="0" borderId="0"/>
    <xf numFmtId="0" fontId="140" fillId="0" borderId="0" applyNumberFormat="0" applyBorder="0" applyProtection="0"/>
    <xf numFmtId="0" fontId="141" fillId="0" borderId="0"/>
    <xf numFmtId="0" fontId="141" fillId="0" borderId="0" applyNumberFormat="0" applyBorder="0" applyProtection="0"/>
    <xf numFmtId="0" fontId="14" fillId="0" borderId="0" applyNumberFormat="0" applyFill="0" applyBorder="0" applyProtection="0"/>
    <xf numFmtId="0" fontId="4" fillId="0" borderId="0"/>
    <xf numFmtId="0" fontId="4" fillId="0" borderId="0" applyNumberFormat="0" applyBorder="0" applyProtection="0"/>
    <xf numFmtId="0" fontId="43" fillId="0" borderId="0" applyNumberFormat="0" applyFill="0" applyBorder="0" applyAlignment="0" applyProtection="0"/>
    <xf numFmtId="0" fontId="83" fillId="0" borderId="0" applyBorder="0" applyProtection="0"/>
    <xf numFmtId="164" fontId="142" fillId="0" borderId="0"/>
    <xf numFmtId="164" fontId="142" fillId="0" borderId="0" applyBorder="0" applyProtection="0"/>
    <xf numFmtId="0" fontId="143" fillId="0" borderId="0"/>
    <xf numFmtId="0" fontId="143" fillId="0" borderId="0" applyNumberFormat="0" applyBorder="0" applyProtection="0"/>
    <xf numFmtId="0" fontId="67" fillId="0" borderId="44" applyNumberFormat="0" applyFill="0" applyAlignment="0" applyProtection="0"/>
    <xf numFmtId="0" fontId="67" fillId="0" borderId="46" applyProtection="0"/>
    <xf numFmtId="164" fontId="26" fillId="0" borderId="57"/>
    <xf numFmtId="164" fontId="26" fillId="0" borderId="57" applyProtection="0"/>
    <xf numFmtId="164" fontId="26" fillId="0" borderId="57"/>
    <xf numFmtId="164" fontId="26" fillId="0" borderId="57" applyProtection="0"/>
    <xf numFmtId="0" fontId="67" fillId="0" borderId="46" applyProtection="0"/>
    <xf numFmtId="0" fontId="26" fillId="0" borderId="57"/>
    <xf numFmtId="0" fontId="26" fillId="0" borderId="57" applyNumberFormat="0" applyProtection="0"/>
    <xf numFmtId="0" fontId="43" fillId="0" borderId="0" applyNumberFormat="0" applyFill="0" applyBorder="0" applyAlignment="0" applyProtection="0"/>
    <xf numFmtId="0" fontId="84" fillId="0" borderId="0" applyBorder="0" applyProtection="0"/>
    <xf numFmtId="164" fontId="144" fillId="0" borderId="0"/>
    <xf numFmtId="164" fontId="144" fillId="0" borderId="0" applyBorder="0" applyProtection="0"/>
    <xf numFmtId="0" fontId="79" fillId="0" borderId="0" applyNumberFormat="0" applyFill="0" applyBorder="0" applyAlignment="0" applyProtection="0"/>
    <xf numFmtId="0" fontId="145" fillId="0" borderId="0"/>
    <xf numFmtId="0" fontId="145" fillId="0" borderId="0" applyNumberFormat="0" applyBorder="0" applyProtection="0"/>
    <xf numFmtId="0" fontId="143" fillId="0" borderId="0"/>
    <xf numFmtId="0" fontId="143" fillId="0" borderId="0" applyNumberFormat="0" applyBorder="0" applyProtection="0"/>
    <xf numFmtId="0" fontId="146" fillId="0" borderId="0"/>
    <xf numFmtId="0" fontId="146" fillId="0" borderId="0" applyNumberFormat="0" applyBorder="0" applyProtection="0"/>
    <xf numFmtId="0" fontId="15" fillId="13" borderId="42" applyNumberFormat="0" applyAlignment="0" applyProtection="0"/>
    <xf numFmtId="0" fontId="80" fillId="13" borderId="41" applyProtection="0"/>
    <xf numFmtId="164" fontId="6" fillId="46" borderId="55"/>
    <xf numFmtId="164" fontId="6" fillId="46" borderId="55" applyProtection="0"/>
    <xf numFmtId="0" fontId="12" fillId="13" borderId="42" applyNumberFormat="0" applyAlignment="0" applyProtection="0"/>
    <xf numFmtId="0" fontId="7" fillId="46" borderId="55"/>
    <xf numFmtId="0" fontId="7" fillId="46" borderId="55" applyNumberFormat="0" applyProtection="0"/>
    <xf numFmtId="0" fontId="10" fillId="46" borderId="55"/>
    <xf numFmtId="0" fontId="10" fillId="46" borderId="55" applyNumberFormat="0" applyProtection="0"/>
    <xf numFmtId="0" fontId="11" fillId="46" borderId="55"/>
    <xf numFmtId="0" fontId="11" fillId="46" borderId="55" applyNumberFormat="0" applyProtection="0"/>
    <xf numFmtId="178" fontId="15" fillId="0" borderId="0" applyFill="0" applyBorder="0" applyAlignment="0" applyProtection="0"/>
    <xf numFmtId="181" fontId="81" fillId="0" borderId="0" applyBorder="0" applyProtection="0"/>
    <xf numFmtId="178" fontId="12" fillId="0" borderId="0" applyFill="0" applyBorder="0" applyAlignment="0" applyProtection="0"/>
    <xf numFmtId="185" fontId="7" fillId="0" borderId="0"/>
    <xf numFmtId="185" fontId="7" fillId="0" borderId="0" applyBorder="0" applyProtection="0"/>
    <xf numFmtId="187" fontId="7" fillId="0" borderId="0"/>
    <xf numFmtId="187" fontId="7" fillId="0" borderId="0" applyBorder="0" applyProtection="0"/>
    <xf numFmtId="181" fontId="14" fillId="0" borderId="0" applyBorder="0" applyProtection="0"/>
    <xf numFmtId="187" fontId="4" fillId="0" borderId="0"/>
    <xf numFmtId="187" fontId="4" fillId="0" borderId="0" applyBorder="0" applyProtection="0"/>
    <xf numFmtId="187" fontId="4" fillId="0" borderId="0"/>
    <xf numFmtId="187" fontId="4" fillId="0" borderId="0" applyBorder="0" applyProtection="0"/>
    <xf numFmtId="181" fontId="14" fillId="0" borderId="0" applyBorder="0" applyProtection="0"/>
    <xf numFmtId="178" fontId="14" fillId="0" borderId="0" applyFill="0" applyBorder="0" applyAlignment="0" applyProtection="0"/>
    <xf numFmtId="185" fontId="4" fillId="0" borderId="0"/>
    <xf numFmtId="185" fontId="4" fillId="0" borderId="0" applyBorder="0" applyProtection="0"/>
    <xf numFmtId="185" fontId="10" fillId="0" borderId="0"/>
    <xf numFmtId="185" fontId="10" fillId="0" borderId="0" applyBorder="0" applyProtection="0"/>
    <xf numFmtId="182" fontId="58" fillId="0" borderId="0" applyBorder="0" applyProtection="0"/>
    <xf numFmtId="44" fontId="14" fillId="0" borderId="0" applyFont="0" applyFill="0" applyBorder="0" applyAlignment="0" applyProtection="0"/>
    <xf numFmtId="185" fontId="11" fillId="0" borderId="0"/>
    <xf numFmtId="185" fontId="132" fillId="0" borderId="0"/>
    <xf numFmtId="185" fontId="85" fillId="0" borderId="0" applyFont="0" applyBorder="0" applyProtection="0"/>
    <xf numFmtId="185" fontId="11" fillId="0" borderId="0" applyBorder="0" applyProtection="0"/>
    <xf numFmtId="185" fontId="132" fillId="0" borderId="0"/>
    <xf numFmtId="185" fontId="85" fillId="0" borderId="0" applyFont="0" applyBorder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85" fontId="11" fillId="0" borderId="0"/>
    <xf numFmtId="185" fontId="132" fillId="0" borderId="0"/>
    <xf numFmtId="185" fontId="85" fillId="0" borderId="0" applyFont="0" applyBorder="0" applyProtection="0"/>
    <xf numFmtId="185" fontId="11" fillId="0" borderId="0" applyBorder="0" applyProtection="0"/>
    <xf numFmtId="185" fontId="132" fillId="0" borderId="0"/>
    <xf numFmtId="185" fontId="85" fillId="0" borderId="0" applyFont="0" applyBorder="0" applyProtection="0"/>
    <xf numFmtId="44" fontId="14" fillId="0" borderId="0" applyFont="0" applyFill="0" applyBorder="0" applyAlignment="0" applyProtection="0"/>
    <xf numFmtId="188" fontId="11" fillId="0" borderId="0"/>
    <xf numFmtId="188" fontId="11" fillId="0" borderId="0" applyBorder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0" fontId="49" fillId="0" borderId="0" applyNumberFormat="0" applyFill="0" applyBorder="0" applyProtection="0"/>
    <xf numFmtId="0" fontId="91" fillId="0" borderId="0"/>
    <xf numFmtId="0" fontId="91" fillId="0" borderId="0" applyNumberFormat="0" applyBorder="0" applyProtection="0"/>
    <xf numFmtId="0" fontId="69" fillId="0" borderId="0" applyNumberFormat="0" applyFill="0" applyBorder="0" applyAlignment="0" applyProtection="0"/>
    <xf numFmtId="0" fontId="69" fillId="0" borderId="0" applyBorder="0" applyProtection="0"/>
    <xf numFmtId="164" fontId="140" fillId="0" borderId="0"/>
    <xf numFmtId="164" fontId="140" fillId="0" borderId="0" applyBorder="0" applyProtection="0"/>
    <xf numFmtId="164" fontId="140" fillId="0" borderId="0"/>
    <xf numFmtId="164" fontId="140" fillId="0" borderId="0" applyBorder="0" applyProtection="0"/>
    <xf numFmtId="0" fontId="69" fillId="0" borderId="0" applyBorder="0" applyProtection="0"/>
    <xf numFmtId="0" fontId="140" fillId="0" borderId="0"/>
    <xf numFmtId="0" fontId="140" fillId="0" borderId="0" applyNumberFormat="0" applyBorder="0" applyProtection="0"/>
    <xf numFmtId="0" fontId="44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Border="0" applyProtection="0"/>
    <xf numFmtId="164" fontId="90" fillId="40" borderId="0"/>
    <xf numFmtId="164" fontId="90" fillId="40" borderId="0" applyBorder="0" applyProtection="0"/>
    <xf numFmtId="164" fontId="90" fillId="40" borderId="0"/>
    <xf numFmtId="164" fontId="90" fillId="40" borderId="0" applyBorder="0" applyProtection="0"/>
    <xf numFmtId="0" fontId="70" fillId="6" borderId="0" applyBorder="0" applyProtection="0"/>
    <xf numFmtId="0" fontId="90" fillId="40" borderId="0"/>
    <xf numFmtId="0" fontId="90" fillId="40" borderId="0" applyNumberFormat="0" applyBorder="0" applyProtection="0"/>
    <xf numFmtId="0" fontId="147" fillId="40" borderId="0"/>
    <xf numFmtId="0" fontId="147" fillId="40" borderId="0" applyNumberFormat="0" applyBorder="0" applyProtection="0"/>
    <xf numFmtId="0" fontId="147" fillId="40" borderId="0"/>
    <xf numFmtId="0" fontId="147" fillId="40" borderId="0" applyNumberFormat="0" applyBorder="0" applyProtection="0"/>
    <xf numFmtId="0" fontId="90" fillId="40" borderId="0"/>
    <xf numFmtId="0" fontId="90" fillId="40" borderId="0" applyNumberFormat="0" applyBorder="0" applyProtection="0"/>
    <xf numFmtId="0" fontId="11" fillId="0" borderId="0"/>
    <xf numFmtId="0" fontId="14" fillId="4" borderId="0" applyBorder="0" applyProtection="0"/>
    <xf numFmtId="0" fontId="14" fillId="4" borderId="0"/>
    <xf numFmtId="0" fontId="14" fillId="4" borderId="0"/>
    <xf numFmtId="0" fontId="14" fillId="4" borderId="0" applyBorder="0" applyProtection="0"/>
    <xf numFmtId="0" fontId="14" fillId="4" borderId="0" applyBorder="0" applyProtection="0"/>
    <xf numFmtId="0" fontId="14" fillId="4" borderId="0"/>
    <xf numFmtId="0" fontId="14" fillId="4" borderId="0" applyBorder="0" applyProtection="0"/>
    <xf numFmtId="0" fontId="14" fillId="4" borderId="0" applyBorder="0" applyProtection="0"/>
    <xf numFmtId="0" fontId="14" fillId="4" borderId="0"/>
    <xf numFmtId="0" fontId="14" fillId="4" borderId="0" applyNumberFormat="0" applyBorder="0" applyProtection="0"/>
    <xf numFmtId="0" fontId="14" fillId="6" borderId="0"/>
    <xf numFmtId="0" fontId="14" fillId="6" borderId="0" applyBorder="0" applyProtection="0"/>
    <xf numFmtId="0" fontId="14" fillId="6" borderId="0"/>
    <xf numFmtId="0" fontId="14" fillId="6" borderId="0" applyBorder="0" applyProtection="0"/>
    <xf numFmtId="0" fontId="14" fillId="6" borderId="0"/>
    <xf numFmtId="0" fontId="14" fillId="6" borderId="0" applyNumberFormat="0" applyBorder="0" applyProtection="0"/>
    <xf numFmtId="0" fontId="14" fillId="7" borderId="0"/>
    <xf numFmtId="0" fontId="14" fillId="7" borderId="0" applyBorder="0" applyProtection="0"/>
    <xf numFmtId="0" fontId="14" fillId="7" borderId="0"/>
    <xf numFmtId="0" fontId="14" fillId="7" borderId="0" applyBorder="0" applyProtection="0"/>
    <xf numFmtId="0" fontId="14" fillId="7" borderId="0"/>
    <xf numFmtId="0" fontId="14" fillId="7" borderId="0" applyNumberFormat="0" applyBorder="0" applyProtection="0"/>
    <xf numFmtId="0" fontId="14" fillId="8" borderId="0"/>
    <xf numFmtId="0" fontId="14" fillId="8" borderId="0" applyBorder="0" applyProtection="0"/>
    <xf numFmtId="0" fontId="14" fillId="8" borderId="0"/>
    <xf numFmtId="0" fontId="14" fillId="8" borderId="0" applyBorder="0" applyProtection="0"/>
    <xf numFmtId="0" fontId="14" fillId="8" borderId="0"/>
    <xf numFmtId="0" fontId="14" fillId="8" borderId="0" applyNumberFormat="0" applyBorder="0" applyProtection="0"/>
    <xf numFmtId="0" fontId="14" fillId="9" borderId="0" applyBorder="0" applyProtection="0"/>
    <xf numFmtId="0" fontId="14" fillId="9" borderId="0"/>
    <xf numFmtId="0" fontId="14" fillId="9" borderId="0"/>
    <xf numFmtId="0" fontId="14" fillId="9" borderId="0" applyBorder="0" applyProtection="0"/>
    <xf numFmtId="0" fontId="14" fillId="9" borderId="0" applyBorder="0" applyProtection="0"/>
    <xf numFmtId="0" fontId="14" fillId="9" borderId="0"/>
    <xf numFmtId="0" fontId="14" fillId="9" borderId="0" applyBorder="0" applyProtection="0"/>
    <xf numFmtId="0" fontId="14" fillId="9" borderId="0" applyBorder="0" applyProtection="0"/>
    <xf numFmtId="0" fontId="14" fillId="9" borderId="0"/>
    <xf numFmtId="0" fontId="14" fillId="9" borderId="0" applyNumberFormat="0" applyBorder="0" applyProtection="0"/>
    <xf numFmtId="0" fontId="14" fillId="12" borderId="0" applyBorder="0" applyProtection="0"/>
    <xf numFmtId="0" fontId="14" fillId="11" borderId="0"/>
    <xf numFmtId="0" fontId="14" fillId="11" borderId="0" applyBorder="0" applyProtection="0"/>
    <xf numFmtId="0" fontId="14" fillId="11" borderId="0"/>
    <xf numFmtId="0" fontId="14" fillId="11" borderId="0" applyBorder="0" applyProtection="0"/>
    <xf numFmtId="0" fontId="14" fillId="11" borderId="0"/>
    <xf numFmtId="0" fontId="14" fillId="11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" fillId="12" borderId="0"/>
    <xf numFmtId="0" fontId="14" fillId="12" borderId="0" applyBorder="0" applyProtection="0"/>
    <xf numFmtId="0" fontId="14" fillId="12" borderId="0"/>
    <xf numFmtId="0" fontId="14" fillId="12" borderId="0" applyBorder="0" applyProtection="0"/>
    <xf numFmtId="0" fontId="14" fillId="12" borderId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 applyNumberFormat="0" applyBorder="0" applyProtection="0"/>
    <xf numFmtId="0" fontId="148" fillId="4" borderId="0" applyNumberFormat="0" applyBorder="0" applyProtection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 applyNumberFormat="0" applyBorder="0" applyProtection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4" borderId="0"/>
    <xf numFmtId="0" fontId="148" fillId="4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" fillId="11" borderId="0"/>
    <xf numFmtId="0" fontId="14" fillId="11" borderId="0" applyBorder="0" applyProtection="0"/>
    <xf numFmtId="0" fontId="14" fillId="11" borderId="0"/>
    <xf numFmtId="0" fontId="14" fillId="11" borderId="0" applyBorder="0" applyProtection="0"/>
    <xf numFmtId="0" fontId="14" fillId="11" borderId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 applyNumberFormat="0" applyBorder="0" applyProtection="0"/>
    <xf numFmtId="0" fontId="148" fillId="6" borderId="0" applyNumberFormat="0" applyBorder="0" applyProtection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 applyNumberFormat="0" applyBorder="0" applyProtection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6" borderId="0"/>
    <xf numFmtId="0" fontId="148" fillId="6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" fillId="13" borderId="0"/>
    <xf numFmtId="0" fontId="14" fillId="13" borderId="0" applyBorder="0" applyProtection="0"/>
    <xf numFmtId="0" fontId="14" fillId="13" borderId="0"/>
    <xf numFmtId="0" fontId="14" fillId="13" borderId="0" applyBorder="0" applyProtection="0"/>
    <xf numFmtId="0" fontId="14" fillId="13" borderId="0"/>
    <xf numFmtId="0" fontId="14" fillId="13" borderId="0" applyNumberFormat="0" applyBorder="0" applyProtection="0"/>
    <xf numFmtId="0" fontId="14" fillId="13" borderId="0" applyNumberFormat="0" applyBorder="0" applyProtection="0"/>
    <xf numFmtId="0" fontId="14" fillId="13" borderId="0" applyNumberFormat="0" applyBorder="0" applyProtection="0"/>
    <xf numFmtId="0" fontId="14" fillId="13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 applyNumberFormat="0" applyBorder="0" applyProtection="0"/>
    <xf numFmtId="0" fontId="148" fillId="7" borderId="0" applyNumberFormat="0" applyBorder="0" applyProtection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 applyNumberFormat="0" applyBorder="0" applyProtection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7" borderId="0"/>
    <xf numFmtId="0" fontId="148" fillId="7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" fillId="12" borderId="0"/>
    <xf numFmtId="0" fontId="14" fillId="12" borderId="0" applyBorder="0" applyProtection="0"/>
    <xf numFmtId="0" fontId="14" fillId="12" borderId="0"/>
    <xf numFmtId="0" fontId="14" fillId="12" borderId="0" applyBorder="0" applyProtection="0"/>
    <xf numFmtId="0" fontId="14" fillId="12" borderId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 applyNumberFormat="0" applyBorder="0" applyProtection="0"/>
    <xf numFmtId="0" fontId="148" fillId="8" borderId="0" applyNumberFormat="0" applyBorder="0" applyProtection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 applyNumberFormat="0" applyBorder="0" applyProtection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" fillId="9" borderId="0" applyBorder="0" applyProtection="0"/>
    <xf numFmtId="0" fontId="14" fillId="9" borderId="0"/>
    <xf numFmtId="0" fontId="14" fillId="9" borderId="0"/>
    <xf numFmtId="0" fontId="14" fillId="9" borderId="0" applyBorder="0" applyProtection="0"/>
    <xf numFmtId="0" fontId="14" fillId="9" borderId="0" applyBorder="0" applyProtection="0"/>
    <xf numFmtId="0" fontId="14" fillId="9" borderId="0"/>
    <xf numFmtId="0" fontId="14" fillId="9" borderId="0" applyBorder="0" applyProtection="0"/>
    <xf numFmtId="0" fontId="14" fillId="9" borderId="0" applyBorder="0" applyProtection="0"/>
    <xf numFmtId="0" fontId="14" fillId="9" borderId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 applyNumberFormat="0" applyBorder="0" applyProtection="0"/>
    <xf numFmtId="0" fontId="148" fillId="9" borderId="0" applyNumberFormat="0" applyBorder="0" applyProtection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 applyNumberFormat="0" applyBorder="0" applyProtection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9" borderId="0"/>
    <xf numFmtId="0" fontId="148" fillId="9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" fillId="11" borderId="0"/>
    <xf numFmtId="0" fontId="14" fillId="11" borderId="0" applyBorder="0" applyProtection="0"/>
    <xf numFmtId="0" fontId="14" fillId="11" borderId="0"/>
    <xf numFmtId="0" fontId="14" fillId="11" borderId="0" applyBorder="0" applyProtection="0"/>
    <xf numFmtId="0" fontId="14" fillId="11" borderId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 applyNumberFormat="0" applyBorder="0" applyProtection="0"/>
    <xf numFmtId="0" fontId="148" fillId="11" borderId="0" applyNumberFormat="0" applyBorder="0" applyProtection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 applyNumberFormat="0" applyBorder="0" applyProtection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8" fillId="11" borderId="0"/>
    <xf numFmtId="0" fontId="148" fillId="11" borderId="0" applyNumberFormat="0" applyBorder="0" applyProtection="0"/>
    <xf numFmtId="0" fontId="14" fillId="9" borderId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11" borderId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2" borderId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3" borderId="0"/>
    <xf numFmtId="0" fontId="14" fillId="13" borderId="0" applyNumberFormat="0" applyBorder="0" applyProtection="0"/>
    <xf numFmtId="0" fontId="14" fillId="13" borderId="0" applyNumberFormat="0" applyBorder="0" applyProtection="0"/>
    <xf numFmtId="0" fontId="14" fillId="13" borderId="0" applyNumberFormat="0" applyBorder="0" applyProtection="0"/>
    <xf numFmtId="0" fontId="14" fillId="13" borderId="0" applyNumberFormat="0" applyBorder="0" applyProtection="0"/>
    <xf numFmtId="0" fontId="14" fillId="4" borderId="0"/>
    <xf numFmtId="0" fontId="14" fillId="4" borderId="0" applyNumberFormat="0" applyBorder="0" applyProtection="0"/>
    <xf numFmtId="0" fontId="14" fillId="4" borderId="0" applyNumberFormat="0" applyBorder="0" applyProtection="0"/>
    <xf numFmtId="0" fontId="14" fillId="4" borderId="0" applyNumberFormat="0" applyBorder="0" applyProtection="0"/>
    <xf numFmtId="0" fontId="14" fillId="4" borderId="0" applyNumberFormat="0" applyBorder="0" applyProtection="0"/>
    <xf numFmtId="0" fontId="14" fillId="7" borderId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12" borderId="0" applyBorder="0" applyProtection="0"/>
    <xf numFmtId="0" fontId="14" fillId="14" borderId="0"/>
    <xf numFmtId="0" fontId="14" fillId="14" borderId="0" applyBorder="0" applyProtection="0"/>
    <xf numFmtId="0" fontId="14" fillId="14" borderId="0"/>
    <xf numFmtId="0" fontId="14" fillId="14" borderId="0" applyBorder="0" applyProtection="0"/>
    <xf numFmtId="0" fontId="14" fillId="14" borderId="0"/>
    <xf numFmtId="0" fontId="14" fillId="14" borderId="0" applyNumberFormat="0" applyBorder="0" applyProtection="0"/>
    <xf numFmtId="0" fontId="14" fillId="15" borderId="0"/>
    <xf numFmtId="0" fontId="14" fillId="15" borderId="0" applyBorder="0" applyProtection="0"/>
    <xf numFmtId="0" fontId="14" fillId="15" borderId="0"/>
    <xf numFmtId="0" fontId="14" fillId="15" borderId="0" applyBorder="0" applyProtection="0"/>
    <xf numFmtId="0" fontId="14" fillId="15" borderId="0"/>
    <xf numFmtId="0" fontId="14" fillId="15" borderId="0" applyNumberFormat="0" applyBorder="0" applyProtection="0"/>
    <xf numFmtId="0" fontId="14" fillId="16" borderId="0"/>
    <xf numFmtId="0" fontId="14" fillId="16" borderId="0" applyBorder="0" applyProtection="0"/>
    <xf numFmtId="0" fontId="14" fillId="16" borderId="0"/>
    <xf numFmtId="0" fontId="14" fillId="16" borderId="0" applyBorder="0" applyProtection="0"/>
    <xf numFmtId="0" fontId="14" fillId="16" borderId="0"/>
    <xf numFmtId="0" fontId="14" fillId="16" borderId="0" applyNumberFormat="0" applyBorder="0" applyProtection="0"/>
    <xf numFmtId="0" fontId="14" fillId="8" borderId="0"/>
    <xf numFmtId="0" fontId="14" fillId="8" borderId="0" applyBorder="0" applyProtection="0"/>
    <xf numFmtId="0" fontId="14" fillId="8" borderId="0"/>
    <xf numFmtId="0" fontId="14" fillId="8" borderId="0" applyBorder="0" applyProtection="0"/>
    <xf numFmtId="0" fontId="14" fillId="8" borderId="0"/>
    <xf numFmtId="0" fontId="14" fillId="8" borderId="0" applyNumberFormat="0" applyBorder="0" applyProtection="0"/>
    <xf numFmtId="0" fontId="14" fillId="12" borderId="0" applyBorder="0" applyProtection="0"/>
    <xf numFmtId="0" fontId="14" fillId="14" borderId="0"/>
    <xf numFmtId="0" fontId="14" fillId="14" borderId="0" applyBorder="0" applyProtection="0"/>
    <xf numFmtId="0" fontId="14" fillId="14" borderId="0"/>
    <xf numFmtId="0" fontId="14" fillId="14" borderId="0" applyBorder="0" applyProtection="0"/>
    <xf numFmtId="0" fontId="14" fillId="14" borderId="0"/>
    <xf numFmtId="0" fontId="14" fillId="14" borderId="0" applyNumberFormat="0" applyBorder="0" applyProtection="0"/>
    <xf numFmtId="0" fontId="14" fillId="17" borderId="0"/>
    <xf numFmtId="0" fontId="14" fillId="17" borderId="0" applyBorder="0" applyProtection="0"/>
    <xf numFmtId="0" fontId="14" fillId="17" borderId="0"/>
    <xf numFmtId="0" fontId="14" fillId="17" borderId="0" applyBorder="0" applyProtection="0"/>
    <xf numFmtId="0" fontId="14" fillId="17" borderId="0"/>
    <xf numFmtId="0" fontId="14" fillId="17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" fillId="18" borderId="0"/>
    <xf numFmtId="0" fontId="14" fillId="18" borderId="0" applyBorder="0" applyProtection="0"/>
    <xf numFmtId="0" fontId="14" fillId="18" borderId="0"/>
    <xf numFmtId="0" fontId="14" fillId="18" borderId="0" applyBorder="0" applyProtection="0"/>
    <xf numFmtId="0" fontId="14" fillId="18" borderId="0"/>
    <xf numFmtId="0" fontId="14" fillId="18" borderId="0" applyNumberFormat="0" applyBorder="0" applyProtection="0"/>
    <xf numFmtId="0" fontId="14" fillId="18" borderId="0" applyNumberFormat="0" applyBorder="0" applyProtection="0"/>
    <xf numFmtId="0" fontId="14" fillId="18" borderId="0" applyNumberFormat="0" applyBorder="0" applyProtection="0"/>
    <xf numFmtId="0" fontId="14" fillId="18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 applyNumberFormat="0" applyBorder="0" applyProtection="0"/>
    <xf numFmtId="0" fontId="148" fillId="14" borderId="0" applyNumberFormat="0" applyBorder="0" applyProtection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 applyNumberFormat="0" applyBorder="0" applyProtection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" fillId="15" borderId="0"/>
    <xf numFmtId="0" fontId="14" fillId="15" borderId="0" applyBorder="0" applyProtection="0"/>
    <xf numFmtId="0" fontId="14" fillId="15" borderId="0"/>
    <xf numFmtId="0" fontId="14" fillId="15" borderId="0" applyBorder="0" applyProtection="0"/>
    <xf numFmtId="0" fontId="14" fillId="15" borderId="0"/>
    <xf numFmtId="0" fontId="14" fillId="15" borderId="0" applyNumberFormat="0" applyBorder="0" applyProtection="0"/>
    <xf numFmtId="0" fontId="14" fillId="15" borderId="0" applyNumberFormat="0" applyBorder="0" applyProtection="0"/>
    <xf numFmtId="0" fontId="14" fillId="15" borderId="0" applyNumberFormat="0" applyBorder="0" applyProtection="0"/>
    <xf numFmtId="0" fontId="14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 applyNumberFormat="0" applyBorder="0" applyProtection="0"/>
    <xf numFmtId="0" fontId="148" fillId="15" borderId="0" applyNumberFormat="0" applyBorder="0" applyProtection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 applyNumberFormat="0" applyBorder="0" applyProtection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5" borderId="0"/>
    <xf numFmtId="0" fontId="148" fillId="15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" fillId="19" borderId="0"/>
    <xf numFmtId="0" fontId="14" fillId="19" borderId="0" applyBorder="0" applyProtection="0"/>
    <xf numFmtId="0" fontId="14" fillId="19" borderId="0"/>
    <xf numFmtId="0" fontId="14" fillId="19" borderId="0" applyBorder="0" applyProtection="0"/>
    <xf numFmtId="0" fontId="14" fillId="19" borderId="0"/>
    <xf numFmtId="0" fontId="14" fillId="19" borderId="0" applyNumberFormat="0" applyBorder="0" applyProtection="0"/>
    <xf numFmtId="0" fontId="14" fillId="19" borderId="0" applyNumberFormat="0" applyBorder="0" applyProtection="0"/>
    <xf numFmtId="0" fontId="14" fillId="19" borderId="0" applyNumberFormat="0" applyBorder="0" applyProtection="0"/>
    <xf numFmtId="0" fontId="14" fillId="19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 applyNumberFormat="0" applyBorder="0" applyProtection="0"/>
    <xf numFmtId="0" fontId="148" fillId="16" borderId="0" applyNumberFormat="0" applyBorder="0" applyProtection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 applyNumberFormat="0" applyBorder="0" applyProtection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16" borderId="0"/>
    <xf numFmtId="0" fontId="148" fillId="16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" fillId="18" borderId="0"/>
    <xf numFmtId="0" fontId="14" fillId="18" borderId="0" applyBorder="0" applyProtection="0"/>
    <xf numFmtId="0" fontId="14" fillId="18" borderId="0"/>
    <xf numFmtId="0" fontId="14" fillId="18" borderId="0" applyBorder="0" applyProtection="0"/>
    <xf numFmtId="0" fontId="14" fillId="18" borderId="0"/>
    <xf numFmtId="0" fontId="14" fillId="18" borderId="0" applyNumberFormat="0" applyBorder="0" applyProtection="0"/>
    <xf numFmtId="0" fontId="14" fillId="18" borderId="0" applyNumberFormat="0" applyBorder="0" applyProtection="0"/>
    <xf numFmtId="0" fontId="14" fillId="18" borderId="0" applyNumberFormat="0" applyBorder="0" applyProtection="0"/>
    <xf numFmtId="0" fontId="14" fillId="1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 applyNumberFormat="0" applyBorder="0" applyProtection="0"/>
    <xf numFmtId="0" fontId="148" fillId="8" borderId="0" applyNumberFormat="0" applyBorder="0" applyProtection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 applyNumberFormat="0" applyBorder="0" applyProtection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8" borderId="0"/>
    <xf numFmtId="0" fontId="148" fillId="8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" fillId="14" borderId="0"/>
    <xf numFmtId="0" fontId="14" fillId="14" borderId="0" applyBorder="0" applyProtection="0"/>
    <xf numFmtId="0" fontId="14" fillId="14" borderId="0"/>
    <xf numFmtId="0" fontId="14" fillId="14" borderId="0" applyBorder="0" applyProtection="0"/>
    <xf numFmtId="0" fontId="14" fillId="14" borderId="0"/>
    <xf numFmtId="0" fontId="14" fillId="14" borderId="0" applyNumberFormat="0" applyBorder="0" applyProtection="0"/>
    <xf numFmtId="0" fontId="14" fillId="14" borderId="0" applyNumberFormat="0" applyBorder="0" applyProtection="0"/>
    <xf numFmtId="0" fontId="14" fillId="14" borderId="0" applyNumberFormat="0" applyBorder="0" applyProtection="0"/>
    <xf numFmtId="0" fontId="14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 applyNumberFormat="0" applyBorder="0" applyProtection="0"/>
    <xf numFmtId="0" fontId="148" fillId="14" borderId="0" applyNumberFormat="0" applyBorder="0" applyProtection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 applyNumberFormat="0" applyBorder="0" applyProtection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4" borderId="0"/>
    <xf numFmtId="0" fontId="148" fillId="14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" fillId="11" borderId="0"/>
    <xf numFmtId="0" fontId="14" fillId="11" borderId="0" applyBorder="0" applyProtection="0"/>
    <xf numFmtId="0" fontId="14" fillId="11" borderId="0"/>
    <xf numFmtId="0" fontId="14" fillId="11" borderId="0" applyBorder="0" applyProtection="0"/>
    <xf numFmtId="0" fontId="14" fillId="11" borderId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 applyNumberFormat="0" applyBorder="0" applyProtection="0"/>
    <xf numFmtId="0" fontId="148" fillId="17" borderId="0" applyNumberFormat="0" applyBorder="0" applyProtection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 applyNumberFormat="0" applyBorder="0" applyProtection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8" fillId="17" borderId="0"/>
    <xf numFmtId="0" fontId="148" fillId="17" borderId="0" applyNumberFormat="0" applyBorder="0" applyProtection="0"/>
    <xf numFmtId="0" fontId="14" fillId="14" borderId="0"/>
    <xf numFmtId="0" fontId="14" fillId="14" borderId="0" applyNumberFormat="0" applyBorder="0" applyProtection="0"/>
    <xf numFmtId="0" fontId="14" fillId="14" borderId="0" applyNumberFormat="0" applyBorder="0" applyProtection="0"/>
    <xf numFmtId="0" fontId="14" fillId="14" borderId="0" applyNumberFormat="0" applyBorder="0" applyProtection="0"/>
    <xf numFmtId="0" fontId="14" fillId="14" borderId="0" applyNumberFormat="0" applyBorder="0" applyProtection="0"/>
    <xf numFmtId="0" fontId="14" fillId="11" borderId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8" borderId="0"/>
    <xf numFmtId="0" fontId="14" fillId="18" borderId="0" applyNumberFormat="0" applyBorder="0" applyProtection="0"/>
    <xf numFmtId="0" fontId="14" fillId="18" borderId="0" applyNumberFormat="0" applyBorder="0" applyProtection="0"/>
    <xf numFmtId="0" fontId="14" fillId="18" borderId="0" applyNumberFormat="0" applyBorder="0" applyProtection="0"/>
    <xf numFmtId="0" fontId="14" fillId="18" borderId="0" applyNumberFormat="0" applyBorder="0" applyProtection="0"/>
    <xf numFmtId="0" fontId="14" fillId="19" borderId="0"/>
    <xf numFmtId="0" fontId="14" fillId="19" borderId="0" applyNumberFormat="0" applyBorder="0" applyProtection="0"/>
    <xf numFmtId="0" fontId="14" fillId="19" borderId="0" applyNumberFormat="0" applyBorder="0" applyProtection="0"/>
    <xf numFmtId="0" fontId="14" fillId="19" borderId="0" applyNumberFormat="0" applyBorder="0" applyProtection="0"/>
    <xf numFmtId="0" fontId="14" fillId="19" borderId="0" applyNumberFormat="0" applyBorder="0" applyProtection="0"/>
    <xf numFmtId="0" fontId="14" fillId="14" borderId="0"/>
    <xf numFmtId="0" fontId="14" fillId="14" borderId="0" applyNumberFormat="0" applyBorder="0" applyProtection="0"/>
    <xf numFmtId="0" fontId="14" fillId="14" borderId="0" applyNumberFormat="0" applyBorder="0" applyProtection="0"/>
    <xf numFmtId="0" fontId="14" fillId="14" borderId="0" applyNumberFormat="0" applyBorder="0" applyProtection="0"/>
    <xf numFmtId="0" fontId="14" fillId="14" borderId="0" applyNumberFormat="0" applyBorder="0" applyProtection="0"/>
    <xf numFmtId="0" fontId="14" fillId="19" borderId="0"/>
    <xf numFmtId="0" fontId="14" fillId="19" borderId="0" applyNumberFormat="0" applyBorder="0" applyProtection="0"/>
    <xf numFmtId="0" fontId="14" fillId="19" borderId="0" applyNumberFormat="0" applyBorder="0" applyProtection="0"/>
    <xf numFmtId="0" fontId="14" fillId="19" borderId="0" applyNumberFormat="0" applyBorder="0" applyProtection="0"/>
    <xf numFmtId="0" fontId="14" fillId="19" borderId="0" applyNumberFormat="0" applyBorder="0" applyProtection="0"/>
    <xf numFmtId="0" fontId="59" fillId="20" borderId="0"/>
    <xf numFmtId="0" fontId="59" fillId="20" borderId="0" applyBorder="0" applyProtection="0"/>
    <xf numFmtId="0" fontId="59" fillId="20" borderId="0"/>
    <xf numFmtId="0" fontId="59" fillId="20" borderId="0" applyBorder="0" applyProtection="0"/>
    <xf numFmtId="0" fontId="59" fillId="20" borderId="0"/>
    <xf numFmtId="0" fontId="59" fillId="20" borderId="0" applyNumberFormat="0" applyBorder="0" applyProtection="0"/>
    <xf numFmtId="0" fontId="59" fillId="15" borderId="0"/>
    <xf numFmtId="0" fontId="59" fillId="15" borderId="0" applyBorder="0" applyProtection="0"/>
    <xf numFmtId="0" fontId="59" fillId="15" borderId="0"/>
    <xf numFmtId="0" fontId="59" fillId="15" borderId="0" applyBorder="0" applyProtection="0"/>
    <xf numFmtId="0" fontId="59" fillId="15" borderId="0"/>
    <xf numFmtId="0" fontId="59" fillId="15" borderId="0" applyNumberFormat="0" applyBorder="0" applyProtection="0"/>
    <xf numFmtId="0" fontId="59" fillId="16" borderId="0"/>
    <xf numFmtId="0" fontId="59" fillId="16" borderId="0" applyBorder="0" applyProtection="0"/>
    <xf numFmtId="0" fontId="59" fillId="16" borderId="0"/>
    <xf numFmtId="0" fontId="59" fillId="16" borderId="0" applyBorder="0" applyProtection="0"/>
    <xf numFmtId="0" fontId="59" fillId="16" borderId="0"/>
    <xf numFmtId="0" fontId="59" fillId="16" borderId="0" applyNumberFormat="0" applyBorder="0" applyProtection="0"/>
    <xf numFmtId="0" fontId="59" fillId="21" borderId="0"/>
    <xf numFmtId="0" fontId="59" fillId="21" borderId="0" applyBorder="0" applyProtection="0"/>
    <xf numFmtId="0" fontId="59" fillId="21" borderId="0"/>
    <xf numFmtId="0" fontId="59" fillId="21" borderId="0" applyBorder="0" applyProtection="0"/>
    <xf numFmtId="0" fontId="59" fillId="21" borderId="0"/>
    <xf numFmtId="0" fontId="59" fillId="21" borderId="0" applyNumberFormat="0" applyBorder="0" applyProtection="0"/>
    <xf numFmtId="0" fontId="59" fillId="22" borderId="0"/>
    <xf numFmtId="0" fontId="59" fillId="22" borderId="0" applyBorder="0" applyProtection="0"/>
    <xf numFmtId="0" fontId="59" fillId="22" borderId="0"/>
    <xf numFmtId="0" fontId="59" fillId="22" borderId="0" applyBorder="0" applyProtection="0"/>
    <xf numFmtId="0" fontId="59" fillId="22" borderId="0"/>
    <xf numFmtId="0" fontId="59" fillId="22" borderId="0" applyNumberFormat="0" applyBorder="0" applyProtection="0"/>
    <xf numFmtId="0" fontId="59" fillId="23" borderId="0"/>
    <xf numFmtId="0" fontId="59" fillId="23" borderId="0" applyBorder="0" applyProtection="0"/>
    <xf numFmtId="0" fontId="59" fillId="23" borderId="0"/>
    <xf numFmtId="0" fontId="59" fillId="23" borderId="0" applyBorder="0" applyProtection="0"/>
    <xf numFmtId="0" fontId="59" fillId="23" borderId="0"/>
    <xf numFmtId="0" fontId="59" fillId="23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59" fillId="22" borderId="0"/>
    <xf numFmtId="0" fontId="59" fillId="22" borderId="0" applyBorder="0" applyProtection="0"/>
    <xf numFmtId="0" fontId="59" fillId="22" borderId="0"/>
    <xf numFmtId="0" fontId="59" fillId="22" borderId="0" applyBorder="0" applyProtection="0"/>
    <xf numFmtId="0" fontId="59" fillId="22" borderId="0"/>
    <xf numFmtId="0" fontId="59" fillId="22" borderId="0" applyNumberFormat="0" applyBorder="0" applyProtection="0"/>
    <xf numFmtId="0" fontId="59" fillId="22" borderId="0" applyNumberFormat="0" applyBorder="0" applyProtection="0"/>
    <xf numFmtId="0" fontId="59" fillId="22" borderId="0" applyNumberFormat="0" applyBorder="0" applyProtection="0"/>
    <xf numFmtId="0" fontId="59" fillId="22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149" fillId="20" borderId="0"/>
    <xf numFmtId="0" fontId="149" fillId="20" borderId="0" applyNumberFormat="0" applyBorder="0" applyProtection="0"/>
    <xf numFmtId="0" fontId="149" fillId="2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3" borderId="0" applyBorder="0" applyProtection="0"/>
    <xf numFmtId="0" fontId="14" fillId="12" borderId="0" applyBorder="0" applyProtection="0"/>
    <xf numFmtId="0" fontId="14" fillId="12" borderId="0" applyBorder="0" applyProtection="0"/>
    <xf numFmtId="0" fontId="14" fillId="12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8" borderId="0" applyBorder="0" applyProtection="0"/>
    <xf numFmtId="0" fontId="14" fillId="18" borderId="0" applyBorder="0" applyProtection="0"/>
    <xf numFmtId="0" fontId="14" fillId="18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5" borderId="0" applyBorder="0" applyProtection="0"/>
    <xf numFmtId="0" fontId="59" fillId="11" borderId="0" applyBorder="0" applyProtection="0"/>
    <xf numFmtId="0" fontId="59" fillId="11" borderId="0" applyBorder="0" applyProtection="0"/>
    <xf numFmtId="0" fontId="14" fillId="19" borderId="0" applyBorder="0" applyProtection="0"/>
    <xf numFmtId="0" fontId="14" fillId="19" borderId="0" applyBorder="0" applyProtection="0"/>
    <xf numFmtId="0" fontId="14" fillId="19" borderId="0" applyBorder="0" applyProtection="0"/>
    <xf numFmtId="0" fontId="59" fillId="22" borderId="0" applyBorder="0" applyProtection="0"/>
    <xf numFmtId="0" fontId="59" fillId="22" borderId="0" applyBorder="0" applyProtection="0"/>
    <xf numFmtId="0" fontId="14" fillId="18" borderId="0" applyBorder="0" applyProtection="0"/>
    <xf numFmtId="0" fontId="14" fillId="18" borderId="0" applyBorder="0" applyProtection="0"/>
    <xf numFmtId="0" fontId="14" fillId="18" borderId="0" applyBorder="0" applyProtection="0"/>
    <xf numFmtId="0" fontId="59" fillId="18" borderId="0" applyBorder="0" applyProtection="0"/>
    <xf numFmtId="0" fontId="59" fillId="18" borderId="0" applyBorder="0" applyProtection="0"/>
    <xf numFmtId="0" fontId="14" fillId="14" borderId="0" applyBorder="0" applyProtection="0"/>
    <xf numFmtId="0" fontId="14" fillId="14" borderId="0" applyBorder="0" applyProtection="0"/>
    <xf numFmtId="0" fontId="14" fillId="14" borderId="0" applyBorder="0" applyProtection="0"/>
    <xf numFmtId="0" fontId="59" fillId="19" borderId="0" applyBorder="0" applyProtection="0"/>
    <xf numFmtId="0" fontId="59" fillId="19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1" borderId="0" applyBorder="0" applyProtection="0"/>
    <xf numFmtId="0" fontId="59" fillId="15" borderId="0" applyBorder="0" applyProtection="0"/>
    <xf numFmtId="0" fontId="59" fillId="15" borderId="0" applyBorder="0" applyProtection="0"/>
    <xf numFmtId="0" fontId="59" fillId="22" borderId="0" applyBorder="0" applyProtection="0"/>
    <xf numFmtId="0" fontId="59" fillId="22" borderId="0" applyBorder="0" applyProtection="0"/>
    <xf numFmtId="0" fontId="59" fillId="22" borderId="0" applyBorder="0" applyProtection="0"/>
    <xf numFmtId="0" fontId="59" fillId="22" borderId="0" applyBorder="0" applyProtection="0"/>
    <xf numFmtId="0" fontId="59" fillId="22" borderId="0" applyBorder="0" applyProtection="0"/>
    <xf numFmtId="0" fontId="59" fillId="15" borderId="0" applyBorder="0" applyProtection="0"/>
    <xf numFmtId="0" fontId="59" fillId="15" borderId="0" applyBorder="0" applyProtection="0"/>
    <xf numFmtId="0" fontId="59" fillId="15" borderId="0" applyBorder="0" applyProtection="0"/>
    <xf numFmtId="0" fontId="14" fillId="11" borderId="0" applyBorder="0" applyProtection="0"/>
    <xf numFmtId="0" fontId="14" fillId="11" borderId="0" applyBorder="0" applyProtection="0"/>
    <xf numFmtId="0" fontId="59" fillId="19" borderId="0" applyBorder="0" applyProtection="0"/>
    <xf numFmtId="0" fontId="59" fillId="19" borderId="0" applyBorder="0" applyProtection="0"/>
    <xf numFmtId="0" fontId="59" fillId="19" borderId="0" applyBorder="0" applyProtection="0"/>
    <xf numFmtId="0" fontId="14" fillId="14" borderId="0" applyBorder="0" applyProtection="0"/>
    <xf numFmtId="0" fontId="14" fillId="14" borderId="0" applyBorder="0" applyProtection="0"/>
    <xf numFmtId="0" fontId="59" fillId="18" borderId="0" applyBorder="0" applyProtection="0"/>
    <xf numFmtId="0" fontId="59" fillId="18" borderId="0" applyBorder="0" applyProtection="0"/>
    <xf numFmtId="0" fontId="59" fillId="18" borderId="0" applyBorder="0" applyProtection="0"/>
    <xf numFmtId="0" fontId="14" fillId="18" borderId="0" applyBorder="0" applyProtection="0"/>
    <xf numFmtId="0" fontId="14" fillId="18" borderId="0" applyBorder="0" applyProtection="0"/>
    <xf numFmtId="0" fontId="59" fillId="22" borderId="0" applyBorder="0" applyProtection="0"/>
    <xf numFmtId="0" fontId="59" fillId="22" borderId="0" applyBorder="0" applyProtection="0"/>
    <xf numFmtId="0" fontId="59" fillId="22" borderId="0" applyBorder="0" applyProtection="0"/>
    <xf numFmtId="0" fontId="14" fillId="19" borderId="0" applyBorder="0" applyProtection="0"/>
    <xf numFmtId="0" fontId="14" fillId="19" borderId="0" applyBorder="0" applyProtection="0"/>
    <xf numFmtId="0" fontId="59" fillId="11" borderId="0" applyBorder="0" applyProtection="0"/>
    <xf numFmtId="0" fontId="59" fillId="11" borderId="0" applyBorder="0" applyProtection="0"/>
    <xf numFmtId="0" fontId="59" fillId="11" borderId="0" applyBorder="0" applyProtection="0"/>
    <xf numFmtId="0" fontId="14" fillId="15" borderId="0" applyBorder="0" applyProtection="0"/>
    <xf numFmtId="0" fontId="14" fillId="15" borderId="0" applyBorder="0" applyProtection="0"/>
    <xf numFmtId="0" fontId="14" fillId="18" borderId="0" applyBorder="0" applyProtection="0"/>
    <xf numFmtId="0" fontId="14" fillId="18" borderId="0" applyBorder="0" applyProtection="0"/>
    <xf numFmtId="0" fontId="14" fillId="11" borderId="0" applyBorder="0" applyProtection="0"/>
    <xf numFmtId="0" fontId="14" fillId="11" borderId="0" applyBorder="0" applyProtection="0"/>
    <xf numFmtId="0" fontId="14" fillId="10" borderId="0" applyBorder="0" applyProtection="0"/>
    <xf numFmtId="0" fontId="14" fillId="10" borderId="0" applyBorder="0" applyProtection="0"/>
    <xf numFmtId="0" fontId="14" fillId="12" borderId="0" applyBorder="0" applyProtection="0"/>
    <xf numFmtId="0" fontId="14" fillId="12" borderId="0" applyBorder="0" applyProtection="0"/>
    <xf numFmtId="0" fontId="14" fillId="13" borderId="0" applyBorder="0" applyProtection="0"/>
    <xf numFmtId="0" fontId="14" fillId="13" borderId="0" applyBorder="0" applyProtection="0"/>
    <xf numFmtId="0" fontId="2" fillId="0" borderId="0"/>
    <xf numFmtId="0" fontId="2" fillId="0" borderId="0"/>
    <xf numFmtId="0" fontId="14" fillId="11" borderId="0" applyBorder="0" applyProtection="0"/>
    <xf numFmtId="0" fontId="14" fillId="11" borderId="0" applyBorder="0" applyProtection="0"/>
    <xf numFmtId="0" fontId="14" fillId="12" borderId="0" applyBorder="0" applyProtection="0"/>
    <xf numFmtId="0" fontId="14" fillId="12" borderId="0" applyBorder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0" fontId="2" fillId="0" borderId="0"/>
    <xf numFmtId="0" fontId="14" fillId="12" borderId="0" applyBorder="0" applyProtection="0"/>
    <xf numFmtId="0" fontId="14" fillId="11" borderId="0" applyBorder="0" applyProtection="0"/>
    <xf numFmtId="0" fontId="14" fillId="13" borderId="0" applyBorder="0" applyProtection="0"/>
    <xf numFmtId="0" fontId="14" fillId="12" borderId="0" applyBorder="0" applyProtection="0"/>
    <xf numFmtId="0" fontId="14" fillId="10" borderId="0" applyBorder="0" applyProtection="0"/>
    <xf numFmtId="0" fontId="14" fillId="11" borderId="0" applyBorder="0" applyProtection="0"/>
    <xf numFmtId="0" fontId="14" fillId="18" borderId="0" applyBorder="0" applyProtection="0"/>
    <xf numFmtId="0" fontId="14" fillId="15" borderId="0" applyBorder="0" applyProtection="0"/>
    <xf numFmtId="0" fontId="14" fillId="19" borderId="0" applyBorder="0" applyProtection="0"/>
    <xf numFmtId="0" fontId="14" fillId="18" borderId="0" applyBorder="0" applyProtection="0"/>
    <xf numFmtId="0" fontId="14" fillId="14" borderId="0" applyBorder="0" applyProtection="0"/>
    <xf numFmtId="0" fontId="14" fillId="11" borderId="0" applyBorder="0" applyProtection="0"/>
    <xf numFmtId="0" fontId="59" fillId="22" borderId="0" applyBorder="0" applyProtection="0"/>
    <xf numFmtId="0" fontId="12" fillId="0" borderId="0"/>
    <xf numFmtId="0" fontId="87" fillId="53" borderId="0" applyNumberFormat="0" applyBorder="0" applyProtection="0"/>
    <xf numFmtId="0" fontId="59" fillId="15" borderId="0" applyBorder="0" applyProtection="0"/>
    <xf numFmtId="0" fontId="59" fillId="19" borderId="0" applyBorder="0" applyProtection="0"/>
    <xf numFmtId="0" fontId="59" fillId="18" borderId="0" applyBorder="0" applyProtection="0"/>
    <xf numFmtId="0" fontId="59" fillId="22" borderId="0" applyBorder="0" applyProtection="0"/>
    <xf numFmtId="0" fontId="59" fillId="11" borderId="0" applyBorder="0" applyProtection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1" fillId="0" borderId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2" fillId="0" borderId="0" applyFill="0" applyBorder="0" applyAlignment="0" applyProtection="0"/>
    <xf numFmtId="0" fontId="14" fillId="12" borderId="0" applyBorder="0" applyProtection="0"/>
    <xf numFmtId="0" fontId="14" fillId="10" borderId="0" applyBorder="0" applyProtection="0"/>
    <xf numFmtId="0" fontId="14" fillId="11" borderId="0" applyBorder="0" applyProtection="0"/>
    <xf numFmtId="0" fontId="14" fillId="13" borderId="0" applyBorder="0" applyProtection="0"/>
    <xf numFmtId="0" fontId="14" fillId="12" borderId="0" applyBorder="0" applyProtection="0"/>
    <xf numFmtId="0" fontId="59" fillId="18" borderId="0" applyBorder="0" applyProtection="0"/>
    <xf numFmtId="0" fontId="14" fillId="10" borderId="0" applyBorder="0" applyProtection="0"/>
    <xf numFmtId="0" fontId="14" fillId="11" borderId="0" applyBorder="0" applyProtection="0"/>
    <xf numFmtId="0" fontId="14" fillId="18" borderId="0" applyBorder="0" applyProtection="0"/>
    <xf numFmtId="0" fontId="14" fillId="15" borderId="0" applyBorder="0" applyProtection="0"/>
    <xf numFmtId="0" fontId="14" fillId="19" borderId="0" applyBorder="0" applyProtection="0"/>
    <xf numFmtId="0" fontId="14" fillId="18" borderId="0" applyBorder="0" applyProtection="0"/>
    <xf numFmtId="0" fontId="14" fillId="14" borderId="0" applyBorder="0" applyProtection="0"/>
    <xf numFmtId="0" fontId="14" fillId="11" borderId="0" applyBorder="0" applyProtection="0"/>
    <xf numFmtId="0" fontId="14" fillId="13" borderId="0" applyBorder="0" applyProtection="0"/>
    <xf numFmtId="0" fontId="59" fillId="22" borderId="0" applyBorder="0" applyProtection="0"/>
    <xf numFmtId="0" fontId="14" fillId="11" borderId="0" applyBorder="0" applyProtection="0"/>
    <xf numFmtId="0" fontId="59" fillId="15" borderId="0" applyBorder="0" applyProtection="0"/>
    <xf numFmtId="0" fontId="14" fillId="18" borderId="0" applyBorder="0" applyProtection="0"/>
    <xf numFmtId="0" fontId="14" fillId="15" borderId="0" applyBorder="0" applyProtection="0"/>
    <xf numFmtId="0" fontId="14" fillId="19" borderId="0" applyBorder="0" applyProtection="0"/>
    <xf numFmtId="0" fontId="14" fillId="18" borderId="0" applyBorder="0" applyProtection="0"/>
    <xf numFmtId="0" fontId="59" fillId="19" borderId="0" applyBorder="0" applyProtection="0"/>
    <xf numFmtId="0" fontId="59" fillId="15" borderId="0" applyBorder="0" applyProtection="0"/>
    <xf numFmtId="0" fontId="59" fillId="18" borderId="0" applyBorder="0" applyProtection="0"/>
    <xf numFmtId="0" fontId="59" fillId="22" borderId="0" applyBorder="0" applyProtection="0"/>
    <xf numFmtId="0" fontId="59" fillId="11" borderId="0" applyBorder="0" applyProtection="0"/>
    <xf numFmtId="0" fontId="59" fillId="19" borderId="0" applyBorder="0" applyProtection="0"/>
    <xf numFmtId="0" fontId="59" fillId="15" borderId="0" applyBorder="0" applyProtection="0"/>
    <xf numFmtId="0" fontId="59" fillId="22" borderId="0" applyBorder="0" applyProtection="0"/>
    <xf numFmtId="0" fontId="14" fillId="11" borderId="0" applyBorder="0" applyProtection="0"/>
    <xf numFmtId="0" fontId="14" fillId="14" borderId="0" applyBorder="0" applyProtection="0"/>
    <xf numFmtId="0" fontId="14" fillId="18" borderId="0" applyBorder="0" applyProtection="0"/>
    <xf numFmtId="0" fontId="14" fillId="19" borderId="0" applyBorder="0" applyProtection="0"/>
    <xf numFmtId="0" fontId="14" fillId="18" borderId="0" applyBorder="0" applyProtection="0"/>
    <xf numFmtId="0" fontId="14" fillId="11" borderId="0" applyBorder="0" applyProtection="0"/>
    <xf numFmtId="0" fontId="14" fillId="12" borderId="0" applyBorder="0" applyProtection="0"/>
    <xf numFmtId="0" fontId="2" fillId="0" borderId="0"/>
    <xf numFmtId="0" fontId="2" fillId="0" borderId="0"/>
    <xf numFmtId="0" fontId="14" fillId="13" borderId="0" applyBorder="0" applyProtection="0"/>
    <xf numFmtId="0" fontId="14" fillId="12" borderId="0" applyBorder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0" fontId="14" fillId="11" borderId="0" applyBorder="0" applyProtection="0"/>
    <xf numFmtId="0" fontId="14" fillId="12" borderId="0" applyBorder="0" applyProtection="0"/>
    <xf numFmtId="0" fontId="14" fillId="14" borderId="0" applyBorder="0" applyProtection="0"/>
    <xf numFmtId="0" fontId="14" fillId="11" borderId="0" applyBorder="0" applyProtection="0"/>
    <xf numFmtId="0" fontId="59" fillId="19" borderId="0" applyBorder="0" applyProtection="0"/>
    <xf numFmtId="0" fontId="59" fillId="22" borderId="0" applyBorder="0" applyProtection="0"/>
    <xf numFmtId="0" fontId="59" fillId="11" borderId="0" applyBorder="0" applyProtection="0"/>
    <xf numFmtId="0" fontId="59" fillId="11" borderId="0" applyBorder="0" applyProtection="0"/>
    <xf numFmtId="0" fontId="59" fillId="22" borderId="0" applyBorder="0" applyProtection="0"/>
    <xf numFmtId="0" fontId="59" fillId="18" borderId="0" applyBorder="0" applyProtection="0"/>
    <xf numFmtId="0" fontId="14" fillId="15" borderId="0" applyBorder="0" applyProtection="0"/>
    <xf numFmtId="0" fontId="14" fillId="10" borderId="0" applyBorder="0" applyProtection="0"/>
    <xf numFmtId="0" fontId="14" fillId="11" borderId="0" applyBorder="0" applyProtection="0"/>
    <xf numFmtId="0" fontId="2" fillId="0" borderId="0"/>
    <xf numFmtId="0" fontId="2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2" fillId="0" borderId="0" applyFill="0" applyBorder="0" applyAlignment="0" applyProtection="0"/>
    <xf numFmtId="0" fontId="14" fillId="12" borderId="0" applyBorder="0" applyProtection="0"/>
    <xf numFmtId="0" fontId="59" fillId="22" borderId="0" applyBorder="0" applyProtection="0"/>
    <xf numFmtId="0" fontId="14" fillId="12" borderId="0" applyBorder="0" applyProtection="0"/>
    <xf numFmtId="0" fontId="14" fillId="11" borderId="0" applyBorder="0" applyProtection="0"/>
    <xf numFmtId="0" fontId="14" fillId="13" borderId="0" applyBorder="0" applyProtection="0"/>
    <xf numFmtId="0" fontId="14" fillId="12" borderId="0" applyBorder="0" applyProtection="0"/>
    <xf numFmtId="0" fontId="14" fillId="10" borderId="0" applyBorder="0" applyProtection="0"/>
    <xf numFmtId="0" fontId="14" fillId="11" borderId="0" applyBorder="0" applyProtection="0"/>
    <xf numFmtId="0" fontId="14" fillId="18" borderId="0" applyBorder="0" applyProtection="0"/>
    <xf numFmtId="0" fontId="14" fillId="15" borderId="0" applyBorder="0" applyProtection="0"/>
    <xf numFmtId="0" fontId="14" fillId="19" borderId="0" applyBorder="0" applyProtection="0"/>
    <xf numFmtId="0" fontId="14" fillId="18" borderId="0" applyBorder="0" applyProtection="0"/>
    <xf numFmtId="0" fontId="14" fillId="14" borderId="0" applyBorder="0" applyProtection="0"/>
    <xf numFmtId="0" fontId="14" fillId="11" borderId="0" applyBorder="0" applyProtection="0"/>
    <xf numFmtId="0" fontId="59" fillId="22" borderId="0" applyBorder="0" applyProtection="0"/>
    <xf numFmtId="0" fontId="59" fillId="15" borderId="0" applyBorder="0" applyProtection="0"/>
    <xf numFmtId="0" fontId="59" fillId="19" borderId="0" applyBorder="0" applyProtection="0"/>
    <xf numFmtId="0" fontId="59" fillId="18" borderId="0" applyBorder="0" applyProtection="0"/>
    <xf numFmtId="0" fontId="59" fillId="22" borderId="0" applyBorder="0" applyProtection="0"/>
    <xf numFmtId="0" fontId="59" fillId="11" borderId="0" applyBorder="0" applyProtection="0"/>
    <xf numFmtId="0" fontId="2" fillId="0" borderId="0"/>
    <xf numFmtId="0" fontId="2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0" fontId="2" fillId="0" borderId="0"/>
    <xf numFmtId="0" fontId="2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2" fillId="0" borderId="0" applyFill="0" applyBorder="0" applyAlignment="0" applyProtection="0"/>
    <xf numFmtId="0" fontId="15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8" fillId="66" borderId="0" applyNumberFormat="0" applyBorder="0" applyAlignment="0" applyProtection="0"/>
    <xf numFmtId="0" fontId="28" fillId="67" borderId="0" applyNumberFormat="0" applyBorder="0" applyAlignment="0" applyProtection="0"/>
    <xf numFmtId="0" fontId="28" fillId="68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72" borderId="0" applyNumberFormat="0" applyBorder="0" applyAlignment="0" applyProtection="0"/>
    <xf numFmtId="0" fontId="28" fillId="73" borderId="0" applyNumberFormat="0" applyBorder="0" applyAlignment="0" applyProtection="0"/>
    <xf numFmtId="0" fontId="28" fillId="74" borderId="0" applyNumberFormat="0" applyBorder="0" applyAlignment="0" applyProtection="0"/>
    <xf numFmtId="0" fontId="28" fillId="69" borderId="0" applyNumberFormat="0" applyBorder="0" applyAlignment="0" applyProtection="0"/>
    <xf numFmtId="0" fontId="28" fillId="72" borderId="0" applyNumberFormat="0" applyBorder="0" applyAlignment="0" applyProtection="0"/>
    <xf numFmtId="0" fontId="28" fillId="75" borderId="0" applyNumberFormat="0" applyBorder="0" applyAlignment="0" applyProtection="0"/>
    <xf numFmtId="0" fontId="29" fillId="76" borderId="0" applyNumberFormat="0" applyBorder="0" applyAlignment="0" applyProtection="0"/>
    <xf numFmtId="0" fontId="29" fillId="73" borderId="0" applyNumberFormat="0" applyBorder="0" applyAlignment="0" applyProtection="0"/>
    <xf numFmtId="0" fontId="29" fillId="74" borderId="0" applyNumberFormat="0" applyBorder="0" applyAlignment="0" applyProtection="0"/>
    <xf numFmtId="0" fontId="29" fillId="77" borderId="0" applyNumberFormat="0" applyBorder="0" applyAlignment="0" applyProtection="0"/>
    <xf numFmtId="0" fontId="29" fillId="78" borderId="0" applyNumberFormat="0" applyBorder="0" applyAlignment="0" applyProtection="0"/>
    <xf numFmtId="0" fontId="29" fillId="79" borderId="0" applyNumberFormat="0" applyBorder="0" applyAlignment="0" applyProtection="0"/>
    <xf numFmtId="0" fontId="29" fillId="80" borderId="0" applyNumberFormat="0" applyBorder="0" applyAlignment="0" applyProtection="0"/>
    <xf numFmtId="0" fontId="29" fillId="81" borderId="0" applyNumberFormat="0" applyBorder="0" applyAlignment="0" applyProtection="0"/>
    <xf numFmtId="0" fontId="29" fillId="82" borderId="0" applyNumberFormat="0" applyBorder="0" applyAlignment="0" applyProtection="0"/>
    <xf numFmtId="0" fontId="29" fillId="77" borderId="0" applyNumberFormat="0" applyBorder="0" applyAlignment="0" applyProtection="0"/>
    <xf numFmtId="0" fontId="29" fillId="78" borderId="0" applyNumberFormat="0" applyBorder="0" applyAlignment="0" applyProtection="0"/>
    <xf numFmtId="0" fontId="29" fillId="83" borderId="0" applyNumberFormat="0" applyBorder="0" applyAlignment="0" applyProtection="0"/>
    <xf numFmtId="0" fontId="44" fillId="67" borderId="0" applyNumberFormat="0" applyBorder="0" applyAlignment="0" applyProtection="0"/>
    <xf numFmtId="0" fontId="39" fillId="84" borderId="26" applyNumberFormat="0" applyAlignment="0" applyProtection="0"/>
    <xf numFmtId="0" fontId="34" fillId="85" borderId="28" applyNumberFormat="0" applyAlignment="0" applyProtection="0"/>
    <xf numFmtId="0" fontId="41" fillId="0" borderId="0" applyNumberFormat="0" applyFill="0" applyBorder="0" applyAlignment="0" applyProtection="0"/>
    <xf numFmtId="0" fontId="32" fillId="68" borderId="0" applyNumberFormat="0" applyBorder="0" applyAlignment="0" applyProtection="0"/>
    <xf numFmtId="0" fontId="35" fillId="0" borderId="32" applyNumberFormat="0" applyFill="0" applyAlignment="0" applyProtection="0"/>
    <xf numFmtId="0" fontId="36" fillId="0" borderId="34" applyNumberFormat="0" applyFill="0" applyAlignment="0" applyProtection="0"/>
    <xf numFmtId="0" fontId="37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30" fillId="71" borderId="26" applyNumberFormat="0" applyAlignment="0" applyProtection="0"/>
    <xf numFmtId="0" fontId="33" fillId="0" borderId="37" applyNumberFormat="0" applyFill="0" applyAlignment="0" applyProtection="0"/>
    <xf numFmtId="0" fontId="38" fillId="86" borderId="0" applyNumberFormat="0" applyBorder="0" applyAlignment="0" applyProtection="0"/>
    <xf numFmtId="0" fontId="16" fillId="87" borderId="42" applyNumberFormat="0" applyFont="0" applyAlignment="0" applyProtection="0"/>
    <xf numFmtId="0" fontId="31" fillId="84" borderId="29" applyNumberFormat="0" applyAlignment="0" applyProtection="0"/>
    <xf numFmtId="0" fontId="40" fillId="0" borderId="44" applyNumberFormat="0" applyFill="0" applyAlignment="0" applyProtection="0"/>
    <xf numFmtId="0" fontId="42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8" borderId="0" applyNumberFormat="0" applyBorder="0" applyAlignment="0" applyProtection="0"/>
    <xf numFmtId="0" fontId="28" fillId="14" borderId="0" applyNumberFormat="0" applyBorder="0" applyAlignment="0" applyProtection="0"/>
    <xf numFmtId="0" fontId="28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88" borderId="0" applyNumberFormat="0" applyBorder="0" applyAlignment="0" applyProtection="0"/>
    <xf numFmtId="0" fontId="29" fillId="29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30" borderId="0" applyNumberFormat="0" applyBorder="0" applyAlignment="0" applyProtection="0"/>
    <xf numFmtId="0" fontId="29" fillId="88" borderId="0" applyNumberFormat="0" applyBorder="0" applyAlignment="0" applyProtection="0"/>
    <xf numFmtId="0" fontId="44" fillId="6" borderId="0" applyNumberFormat="0" applyBorder="0" applyAlignment="0" applyProtection="0"/>
    <xf numFmtId="0" fontId="39" fillId="18" borderId="26" applyNumberFormat="0" applyAlignment="0" applyProtection="0"/>
    <xf numFmtId="0" fontId="34" fillId="37" borderId="28" applyNumberFormat="0" applyAlignment="0" applyProtection="0"/>
    <xf numFmtId="0" fontId="32" fillId="7" borderId="0" applyNumberFormat="0" applyBorder="0" applyAlignment="0" applyProtection="0"/>
    <xf numFmtId="0" fontId="30" fillId="11" borderId="26" applyNumberFormat="0" applyAlignment="0" applyProtection="0"/>
    <xf numFmtId="0" fontId="38" fillId="19" borderId="0" applyNumberFormat="0" applyBorder="0" applyAlignment="0" applyProtection="0"/>
    <xf numFmtId="0" fontId="15" fillId="13" borderId="42" applyNumberFormat="0" applyAlignment="0" applyProtection="0"/>
    <xf numFmtId="0" fontId="31" fillId="18" borderId="29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5" fillId="0" borderId="0"/>
    <xf numFmtId="164" fontId="10" fillId="0" borderId="0" applyBorder="0" applyProtection="0"/>
    <xf numFmtId="0" fontId="4" fillId="0" borderId="0"/>
    <xf numFmtId="0" fontId="15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2" fillId="0" borderId="0"/>
    <xf numFmtId="0" fontId="11" fillId="0" borderId="0"/>
    <xf numFmtId="164" fontId="10" fillId="0" borderId="0"/>
    <xf numFmtId="44" fontId="14" fillId="0" borderId="0" applyFont="0" applyFill="0" applyBorder="0" applyAlignment="0" applyProtection="0"/>
    <xf numFmtId="0" fontId="14" fillId="0" borderId="0"/>
    <xf numFmtId="0" fontId="1" fillId="0" borderId="0"/>
    <xf numFmtId="9" fontId="14" fillId="0" borderId="0" applyFill="0" applyBorder="0" applyProtection="0"/>
    <xf numFmtId="0" fontId="7" fillId="0" borderId="0" applyNumberFormat="0" applyBorder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77" fillId="0" borderId="34" applyNumberFormat="0" applyFill="0" applyAlignment="0" applyProtection="0"/>
    <xf numFmtId="0" fontId="31" fillId="18" borderId="29" applyNumberFormat="0" applyAlignment="0" applyProtection="0"/>
    <xf numFmtId="0" fontId="61" fillId="18" borderId="29" applyNumberFormat="0" applyAlignment="0" applyProtection="0"/>
    <xf numFmtId="0" fontId="35" fillId="0" borderId="32" applyNumberFormat="0" applyFill="0" applyAlignment="0" applyProtection="0"/>
    <xf numFmtId="0" fontId="15" fillId="0" borderId="0"/>
    <xf numFmtId="0" fontId="40" fillId="0" borderId="44" applyNumberFormat="0" applyFill="0" applyAlignment="0" applyProtection="0"/>
    <xf numFmtId="9" fontId="1" fillId="0" borderId="0" applyFont="0" applyFill="0" applyBorder="0" applyAlignment="0" applyProtection="0"/>
    <xf numFmtId="0" fontId="66" fillId="18" borderId="26" applyNumberFormat="0" applyAlignment="0" applyProtection="0"/>
    <xf numFmtId="0" fontId="29" fillId="30" borderId="0" applyNumberFormat="0" applyBorder="0" applyAlignment="0" applyProtection="0"/>
    <xf numFmtId="0" fontId="61" fillId="12" borderId="29" applyNumberFormat="0" applyAlignment="0" applyProtection="0"/>
    <xf numFmtId="9" fontId="15" fillId="0" borderId="0" applyBorder="0" applyProtection="0"/>
    <xf numFmtId="0" fontId="12" fillId="0" borderId="0"/>
    <xf numFmtId="0" fontId="28" fillId="11" borderId="0" applyNumberFormat="0" applyBorder="0" applyAlignment="0" applyProtection="0"/>
    <xf numFmtId="0" fontId="15" fillId="0" borderId="0"/>
    <xf numFmtId="9" fontId="12" fillId="0" borderId="0" applyFill="0" applyBorder="0" applyAlignment="0" applyProtection="0"/>
    <xf numFmtId="0" fontId="4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28" fillId="14" borderId="0" applyNumberFormat="0" applyBorder="0" applyAlignment="0" applyProtection="0"/>
    <xf numFmtId="9" fontId="12" fillId="0" borderId="0" applyFill="0" applyBorder="0" applyAlignment="0" applyProtection="0"/>
    <xf numFmtId="9" fontId="15" fillId="0" borderId="0" applyFill="0" applyBorder="0" applyAlignment="0" applyProtection="0"/>
    <xf numFmtId="179" fontId="12" fillId="0" borderId="0" applyFill="0" applyBorder="0" applyAlignment="0" applyProtection="0"/>
    <xf numFmtId="0" fontId="65" fillId="19" borderId="0" applyNumberFormat="0" applyBorder="0" applyAlignment="0" applyProtection="0"/>
    <xf numFmtId="0" fontId="15" fillId="0" borderId="0"/>
    <xf numFmtId="0" fontId="1" fillId="0" borderId="0"/>
    <xf numFmtId="0" fontId="38" fillId="19" borderId="0" applyNumberFormat="0" applyBorder="0" applyAlignment="0" applyProtection="0"/>
    <xf numFmtId="44" fontId="12" fillId="0" borderId="0" applyFill="0" applyBorder="0" applyAlignment="0" applyProtection="0"/>
    <xf numFmtId="9" fontId="1" fillId="0" borderId="0" applyFont="0" applyFill="0" applyBorder="0" applyAlignment="0" applyProtection="0"/>
    <xf numFmtId="0" fontId="36" fillId="0" borderId="34" applyNumberFormat="0" applyFill="0" applyAlignment="0" applyProtection="0"/>
    <xf numFmtId="0" fontId="156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7" fillId="0" borderId="43" applyNumberFormat="0" applyFill="0" applyAlignment="0" applyProtection="0"/>
    <xf numFmtId="0" fontId="14" fillId="0" borderId="0"/>
    <xf numFmtId="0" fontId="42" fillId="0" borderId="0" applyNumberFormat="0" applyFill="0" applyBorder="0" applyAlignment="0" applyProtection="0"/>
    <xf numFmtId="0" fontId="59" fillId="35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12" fillId="0" borderId="0" applyFill="0" applyBorder="0" applyAlignment="0" applyProtection="0"/>
    <xf numFmtId="0" fontId="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6" fillId="0" borderId="38" applyNumberFormat="0" applyFill="0" applyAlignment="0" applyProtection="0"/>
    <xf numFmtId="0" fontId="15" fillId="0" borderId="0"/>
    <xf numFmtId="0" fontId="69" fillId="0" borderId="0" applyNumberFormat="0" applyFill="0" applyBorder="0" applyAlignment="0" applyProtection="0"/>
    <xf numFmtId="0" fontId="39" fillId="18" borderId="26" applyNumberFormat="0" applyAlignment="0" applyProtection="0"/>
    <xf numFmtId="0" fontId="1" fillId="0" borderId="0"/>
    <xf numFmtId="44" fontId="14" fillId="0" borderId="0" applyFont="0" applyFill="0" applyBorder="0" applyAlignment="0" applyProtection="0"/>
    <xf numFmtId="0" fontId="72" fillId="13" borderId="42" applyNumberFormat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59" fillId="22" borderId="0" applyNumberFormat="0" applyBorder="0" applyAlignment="0" applyProtection="0"/>
    <xf numFmtId="44" fontId="12" fillId="0" borderId="0" applyFill="0" applyBorder="0" applyAlignment="0" applyProtection="0"/>
    <xf numFmtId="0" fontId="16" fillId="0" borderId="0"/>
    <xf numFmtId="0" fontId="12" fillId="0" borderId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2" fillId="0" borderId="0" applyFill="0" applyBorder="0" applyAlignment="0" applyProtection="0"/>
    <xf numFmtId="0" fontId="67" fillId="0" borderId="44" applyNumberFormat="0" applyFill="0" applyAlignment="0" applyProtection="0"/>
    <xf numFmtId="0" fontId="37" fillId="0" borderId="36" applyNumberFormat="0" applyFill="0" applyAlignment="0" applyProtection="0"/>
    <xf numFmtId="0" fontId="29" fillId="27" borderId="0" applyNumberFormat="0" applyBorder="0" applyAlignment="0" applyProtection="0"/>
    <xf numFmtId="178" fontId="14" fillId="0" borderId="0" applyFill="0" applyBorder="0" applyAlignment="0" applyProtection="0"/>
    <xf numFmtId="178" fontId="12" fillId="0" borderId="0" applyBorder="0" applyProtection="0"/>
    <xf numFmtId="0" fontId="60" fillId="11" borderId="26" applyNumberFormat="0" applyAlignment="0" applyProtection="0"/>
    <xf numFmtId="0" fontId="37" fillId="0" borderId="0" applyNumberFormat="0" applyFill="0" applyBorder="0" applyAlignment="0" applyProtection="0"/>
    <xf numFmtId="0" fontId="12" fillId="0" borderId="0"/>
    <xf numFmtId="0" fontId="29" fillId="29" borderId="0" applyNumberFormat="0" applyBorder="0" applyAlignment="0" applyProtection="0"/>
    <xf numFmtId="0" fontId="15" fillId="0" borderId="0"/>
    <xf numFmtId="177" fontId="12" fillId="0" borderId="0" applyFill="0" applyBorder="0" applyAlignment="0" applyProtection="0"/>
    <xf numFmtId="0" fontId="78" fillId="0" borderId="40" applyNumberFormat="0" applyFill="0" applyAlignment="0" applyProtection="0"/>
    <xf numFmtId="9" fontId="1" fillId="0" borderId="0" applyFont="0" applyFill="0" applyBorder="0" applyAlignment="0" applyProtection="0"/>
    <xf numFmtId="0" fontId="12" fillId="13" borderId="42" applyNumberFormat="0" applyAlignment="0" applyProtection="0"/>
    <xf numFmtId="0" fontId="14" fillId="13" borderId="42" applyNumberFormat="0" applyAlignment="0" applyProtection="0"/>
    <xf numFmtId="0" fontId="44" fillId="6" borderId="0" applyNumberFormat="0" applyBorder="0" applyAlignment="0" applyProtection="0"/>
    <xf numFmtId="44" fontId="12" fillId="0" borderId="0" applyFill="0" applyBorder="0" applyAlignment="0" applyProtection="0"/>
    <xf numFmtId="0" fontId="59" fillId="30" borderId="0" applyNumberFormat="0" applyBorder="0" applyAlignment="0" applyProtection="0"/>
    <xf numFmtId="9" fontId="15" fillId="0" borderId="0" applyFill="0" applyBorder="0" applyAlignment="0" applyProtection="0"/>
    <xf numFmtId="0" fontId="70" fillId="6" borderId="0" applyNumberFormat="0" applyBorder="0" applyAlignment="0" applyProtection="0"/>
    <xf numFmtId="0" fontId="68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0" fontId="30" fillId="11" borderId="26" applyNumberFormat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0" fontId="81" fillId="0" borderId="0"/>
    <xf numFmtId="0" fontId="66" fillId="12" borderId="26" applyNumberFormat="0" applyAlignment="0" applyProtection="0"/>
    <xf numFmtId="0" fontId="64" fillId="37" borderId="28" applyNumberFormat="0" applyAlignment="0" applyProtection="0"/>
    <xf numFmtId="179" fontId="12" fillId="0" borderId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59" fillId="22" borderId="0" applyNumberFormat="0" applyBorder="0" applyAlignment="0" applyProtection="0"/>
    <xf numFmtId="0" fontId="29" fillId="22" borderId="0" applyNumberFormat="0" applyBorder="0" applyAlignment="0" applyProtection="0"/>
    <xf numFmtId="0" fontId="28" fillId="8" borderId="0" applyNumberFormat="0" applyBorder="0" applyAlignment="0" applyProtection="0"/>
    <xf numFmtId="0" fontId="28" fillId="16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4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14" fillId="8" borderId="0" applyNumberFormat="0" applyBorder="0" applyAlignment="0" applyProtection="0"/>
    <xf numFmtId="0" fontId="59" fillId="16" borderId="0" applyNumberFormat="0" applyBorder="0" applyAlignment="0" applyProtection="0"/>
    <xf numFmtId="0" fontId="33" fillId="0" borderId="37" applyNumberFormat="0" applyFill="0" applyAlignment="0" applyProtection="0"/>
    <xf numFmtId="0" fontId="63" fillId="0" borderId="37" applyNumberFormat="0" applyFill="0" applyAlignment="0" applyProtection="0"/>
    <xf numFmtId="0" fontId="59" fillId="27" borderId="0" applyNumberFormat="0" applyBorder="0" applyAlignment="0" applyProtection="0"/>
    <xf numFmtId="0" fontId="59" fillId="29" borderId="0" applyNumberFormat="0" applyBorder="0" applyAlignment="0" applyProtection="0"/>
    <xf numFmtId="0" fontId="59" fillId="22" borderId="0" applyNumberFormat="0" applyBorder="0" applyAlignment="0" applyProtection="0"/>
    <xf numFmtId="0" fontId="14" fillId="14" borderId="0" applyNumberFormat="0" applyBorder="0" applyAlignment="0" applyProtection="0"/>
    <xf numFmtId="0" fontId="59" fillId="30" borderId="0" applyNumberFormat="0" applyBorder="0" applyAlignment="0" applyProtection="0"/>
    <xf numFmtId="0" fontId="29" fillId="16" borderId="0" applyNumberFormat="0" applyBorder="0" applyAlignment="0" applyProtection="0"/>
    <xf numFmtId="0" fontId="75" fillId="0" borderId="36" applyNumberFormat="0" applyFill="0" applyAlignment="0" applyProtection="0"/>
    <xf numFmtId="0" fontId="74" fillId="0" borderId="34" applyNumberFormat="0" applyFill="0" applyAlignment="0" applyProtection="0"/>
    <xf numFmtId="0" fontId="29" fillId="22" borderId="0" applyNumberFormat="0" applyBorder="0" applyAlignment="0" applyProtection="0"/>
    <xf numFmtId="0" fontId="64" fillId="37" borderId="28" applyNumberFormat="0" applyAlignment="0" applyProtection="0"/>
    <xf numFmtId="0" fontId="29" fillId="21" borderId="0" applyNumberFormat="0" applyBorder="0" applyAlignment="0" applyProtection="0"/>
    <xf numFmtId="0" fontId="59" fillId="28" borderId="0" applyNumberFormat="0" applyBorder="0" applyAlignment="0" applyProtection="0"/>
    <xf numFmtId="0" fontId="59" fillId="22" borderId="0" applyNumberFormat="0" applyBorder="0" applyAlignment="0" applyProtection="0"/>
    <xf numFmtId="0" fontId="59" fillId="20" borderId="0" applyNumberFormat="0" applyBorder="0" applyAlignment="0" applyProtection="0"/>
    <xf numFmtId="0" fontId="14" fillId="16" borderId="0" applyNumberFormat="0" applyBorder="0" applyAlignment="0" applyProtection="0"/>
    <xf numFmtId="0" fontId="59" fillId="15" borderId="0" applyNumberFormat="0" applyBorder="0" applyAlignment="0" applyProtection="0"/>
    <xf numFmtId="0" fontId="59" fillId="21" borderId="0" applyNumberFormat="0" applyBorder="0" applyAlignment="0" applyProtection="0"/>
    <xf numFmtId="9" fontId="16" fillId="0" borderId="0" applyFont="0" applyFill="0" applyBorder="0" applyAlignment="0" applyProtection="0"/>
    <xf numFmtId="0" fontId="62" fillId="7" borderId="0" applyNumberFormat="0" applyBorder="0" applyAlignment="0" applyProtection="0"/>
    <xf numFmtId="0" fontId="63" fillId="0" borderId="37" applyNumberFormat="0" applyFill="0" applyAlignment="0" applyProtection="0"/>
    <xf numFmtId="0" fontId="59" fillId="28" borderId="0" applyNumberFormat="0" applyBorder="0" applyAlignment="0" applyProtection="0"/>
    <xf numFmtId="0" fontId="73" fillId="0" borderId="32" applyNumberFormat="0" applyFill="0" applyAlignment="0" applyProtection="0"/>
    <xf numFmtId="0" fontId="34" fillId="37" borderId="28" applyNumberFormat="0" applyAlignment="0" applyProtection="0"/>
    <xf numFmtId="0" fontId="59" fillId="21" borderId="0" applyNumberFormat="0" applyBorder="0" applyAlignment="0" applyProtection="0"/>
    <xf numFmtId="0" fontId="28" fillId="7" borderId="0" applyNumberFormat="0" applyBorder="0" applyAlignment="0" applyProtection="0"/>
    <xf numFmtId="0" fontId="14" fillId="4" borderId="0" applyNumberFormat="0" applyBorder="0" applyAlignment="0" applyProtection="0"/>
    <xf numFmtId="0" fontId="75" fillId="0" borderId="0" applyNumberFormat="0" applyFill="0" applyBorder="0" applyAlignment="0" applyProtection="0"/>
    <xf numFmtId="0" fontId="28" fillId="15" borderId="0" applyNumberFormat="0" applyBorder="0" applyAlignment="0" applyProtection="0"/>
    <xf numFmtId="0" fontId="14" fillId="7" borderId="0" applyNumberFormat="0" applyBorder="0" applyAlignment="0" applyProtection="0"/>
    <xf numFmtId="0" fontId="29" fillId="28" borderId="0" applyNumberFormat="0" applyBorder="0" applyAlignment="0" applyProtection="0"/>
    <xf numFmtId="0" fontId="60" fillId="11" borderId="26" applyNumberFormat="0" applyAlignment="0" applyProtection="0"/>
    <xf numFmtId="0" fontId="59" fillId="23" borderId="0" applyNumberFormat="0" applyBorder="0" applyAlignment="0" applyProtection="0"/>
    <xf numFmtId="0" fontId="2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8" borderId="0" applyNumberFormat="0" applyBorder="0" applyAlignment="0" applyProtection="0"/>
    <xf numFmtId="0" fontId="29" fillId="23" borderId="0" applyNumberFormat="0" applyBorder="0" applyAlignment="0" applyProtection="0"/>
    <xf numFmtId="0" fontId="29" fillId="15" borderId="0" applyNumberFormat="0" applyBorder="0" applyAlignment="0" applyProtection="0"/>
    <xf numFmtId="0" fontId="14" fillId="6" borderId="0" applyNumberFormat="0" applyBorder="0" applyAlignment="0" applyProtection="0"/>
    <xf numFmtId="0" fontId="29" fillId="21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/>
    <xf numFmtId="0" fontId="59" fillId="33" borderId="0" applyNumberFormat="0" applyBorder="0" applyAlignment="0" applyProtection="0"/>
    <xf numFmtId="0" fontId="14" fillId="9" borderId="0" applyNumberFormat="0" applyBorder="0" applyAlignment="0" applyProtection="0"/>
    <xf numFmtId="0" fontId="15" fillId="0" borderId="0"/>
    <xf numFmtId="178" fontId="14" fillId="0" borderId="0" applyFill="0" applyBorder="0" applyAlignment="0" applyProtection="0"/>
    <xf numFmtId="0" fontId="14" fillId="11" borderId="0" applyNumberFormat="0" applyBorder="0" applyAlignment="0" applyProtection="0"/>
    <xf numFmtId="9" fontId="14" fillId="0" borderId="0" applyFont="0" applyFill="0" applyBorder="0" applyAlignment="0" applyProtection="0"/>
    <xf numFmtId="0" fontId="28" fillId="6" borderId="0" applyNumberFormat="0" applyBorder="0" applyAlignment="0" applyProtection="0"/>
    <xf numFmtId="44" fontId="14" fillId="0" borderId="0" applyFont="0" applyFill="0" applyBorder="0" applyAlignment="0" applyProtection="0"/>
  </cellStyleXfs>
  <cellXfs count="459">
    <xf numFmtId="0" fontId="0" fillId="0" borderId="0" xfId="0"/>
    <xf numFmtId="9" fontId="13" fillId="0" borderId="8" xfId="28" applyFont="1" applyFill="1" applyBorder="1" applyAlignment="1">
      <alignment horizontal="center" vertical="center"/>
    </xf>
    <xf numFmtId="0" fontId="17" fillId="0" borderId="0" xfId="27" applyFont="1"/>
    <xf numFmtId="0" fontId="18" fillId="0" borderId="0" xfId="0" applyFont="1" applyAlignment="1">
      <alignment vertical="center" wrapText="1"/>
    </xf>
    <xf numFmtId="0" fontId="17" fillId="0" borderId="0" xfId="27" applyFont="1" applyAlignment="1">
      <alignment horizontal="center" vertical="center"/>
    </xf>
    <xf numFmtId="164" fontId="17" fillId="0" borderId="0" xfId="18" applyNumberFormat="1" applyFont="1" applyAlignment="1">
      <alignment horizontal="left" vertical="center"/>
    </xf>
    <xf numFmtId="164" fontId="18" fillId="0" borderId="8" xfId="18" applyNumberFormat="1" applyFont="1" applyBorder="1" applyAlignment="1">
      <alignment horizontal="center" vertical="center" wrapText="1"/>
    </xf>
    <xf numFmtId="164" fontId="18" fillId="0" borderId="5" xfId="18" applyNumberFormat="1" applyFont="1" applyBorder="1" applyAlignment="1">
      <alignment horizontal="center" vertical="center" wrapText="1"/>
    </xf>
    <xf numFmtId="164" fontId="18" fillId="0" borderId="1" xfId="18" applyNumberFormat="1" applyFont="1" applyBorder="1" applyAlignment="1">
      <alignment horizontal="center" vertical="center" wrapText="1"/>
    </xf>
    <xf numFmtId="0" fontId="17" fillId="0" borderId="3" xfId="27" applyFont="1" applyBorder="1" applyAlignment="1">
      <alignment horizontal="left" vertical="center" wrapText="1"/>
    </xf>
    <xf numFmtId="4" fontId="17" fillId="0" borderId="3" xfId="27" applyNumberFormat="1" applyFont="1" applyBorder="1" applyAlignment="1">
      <alignment horizontal="center" vertical="center" wrapText="1"/>
    </xf>
    <xf numFmtId="9" fontId="17" fillId="0" borderId="3" xfId="28" applyFont="1" applyFill="1" applyBorder="1" applyAlignment="1">
      <alignment horizontal="center" vertical="center"/>
    </xf>
    <xf numFmtId="165" fontId="17" fillId="0" borderId="1" xfId="18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17" fillId="0" borderId="7" xfId="27" applyFont="1" applyBorder="1" applyAlignment="1">
      <alignment horizontal="center" vertical="center"/>
    </xf>
    <xf numFmtId="4" fontId="17" fillId="0" borderId="2" xfId="27" applyNumberFormat="1" applyFont="1" applyBorder="1" applyAlignment="1">
      <alignment horizontal="center" vertical="center" wrapText="1"/>
    </xf>
    <xf numFmtId="0" fontId="17" fillId="0" borderId="0" xfId="0" applyFont="1"/>
    <xf numFmtId="166" fontId="17" fillId="0" borderId="0" xfId="27" applyNumberFormat="1" applyFont="1"/>
    <xf numFmtId="0" fontId="17" fillId="0" borderId="0" xfId="0" applyFont="1" applyAlignment="1">
      <alignment horizontal="center" vertical="center"/>
    </xf>
    <xf numFmtId="0" fontId="17" fillId="0" borderId="6" xfId="27" applyFont="1" applyBorder="1" applyAlignment="1">
      <alignment horizontal="center" vertical="center"/>
    </xf>
    <xf numFmtId="164" fontId="18" fillId="0" borderId="0" xfId="18" applyNumberFormat="1" applyFont="1" applyAlignment="1">
      <alignment horizontal="left" vertical="center"/>
    </xf>
    <xf numFmtId="9" fontId="17" fillId="0" borderId="8" xfId="28" applyFont="1" applyFill="1" applyBorder="1" applyAlignment="1">
      <alignment horizontal="center" vertical="center"/>
    </xf>
    <xf numFmtId="165" fontId="18" fillId="0" borderId="0" xfId="7" applyFont="1" applyBorder="1" applyAlignment="1">
      <alignment wrapText="1"/>
    </xf>
    <xf numFmtId="164" fontId="17" fillId="0" borderId="1" xfId="18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7" fillId="0" borderId="8" xfId="27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9" fillId="0" borderId="8" xfId="27" applyFont="1" applyBorder="1" applyAlignment="1">
      <alignment horizontal="center" vertical="center"/>
    </xf>
    <xf numFmtId="0" fontId="17" fillId="0" borderId="0" xfId="23" applyFont="1"/>
    <xf numFmtId="0" fontId="17" fillId="0" borderId="0" xfId="20" applyFont="1"/>
    <xf numFmtId="0" fontId="17" fillId="0" borderId="0" xfId="21" applyFont="1"/>
    <xf numFmtId="0" fontId="17" fillId="0" borderId="8" xfId="20" applyFont="1" applyBorder="1" applyAlignment="1">
      <alignment horizontal="center" vertical="center" wrapText="1"/>
    </xf>
    <xf numFmtId="165" fontId="18" fillId="0" borderId="0" xfId="7" applyFont="1" applyAlignment="1">
      <alignment horizontal="center" vertical="center" wrapText="1"/>
    </xf>
    <xf numFmtId="167" fontId="18" fillId="0" borderId="0" xfId="1" applyFont="1" applyFill="1" applyAlignment="1">
      <alignment horizontal="center" vertical="center" wrapText="1"/>
    </xf>
    <xf numFmtId="9" fontId="18" fillId="0" borderId="0" xfId="2" applyFont="1" applyFill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167" fontId="17" fillId="0" borderId="0" xfId="1" applyFont="1" applyFill="1" applyAlignment="1">
      <alignment horizontal="center" vertical="center"/>
    </xf>
    <xf numFmtId="9" fontId="17" fillId="0" borderId="0" xfId="2" applyFont="1" applyFill="1" applyAlignment="1">
      <alignment horizontal="center" vertical="center"/>
    </xf>
    <xf numFmtId="167" fontId="17" fillId="0" borderId="0" xfId="1" applyFont="1" applyFill="1" applyAlignment="1">
      <alignment horizontal="center" vertical="center" wrapText="1"/>
    </xf>
    <xf numFmtId="9" fontId="17" fillId="0" borderId="1" xfId="2" applyFont="1" applyFill="1" applyBorder="1" applyAlignment="1">
      <alignment horizontal="center" vertical="center" wrapText="1"/>
    </xf>
    <xf numFmtId="0" fontId="17" fillId="0" borderId="0" xfId="29" applyFont="1"/>
    <xf numFmtId="0" fontId="17" fillId="0" borderId="0" xfId="0" applyFont="1" applyAlignment="1">
      <alignment vertical="center"/>
    </xf>
    <xf numFmtId="165" fontId="17" fillId="0" borderId="0" xfId="7" applyFont="1" applyAlignment="1">
      <alignment wrapText="1"/>
    </xf>
    <xf numFmtId="0" fontId="21" fillId="0" borderId="0" xfId="0" applyFont="1"/>
    <xf numFmtId="0" fontId="21" fillId="0" borderId="0" xfId="20" applyFont="1"/>
    <xf numFmtId="164" fontId="21" fillId="0" borderId="1" xfId="18" applyNumberFormat="1" applyFont="1" applyBorder="1" applyAlignment="1">
      <alignment horizontal="center" vertical="center" wrapText="1"/>
    </xf>
    <xf numFmtId="0" fontId="18" fillId="0" borderId="0" xfId="19" applyFont="1" applyAlignment="1">
      <alignment horizontal="left" vertical="center"/>
    </xf>
    <xf numFmtId="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7" fillId="0" borderId="0" xfId="19" applyFont="1" applyAlignment="1">
      <alignment horizontal="left" vertical="center"/>
    </xf>
    <xf numFmtId="164" fontId="18" fillId="0" borderId="2" xfId="18" applyNumberFormat="1" applyFont="1" applyBorder="1" applyAlignment="1">
      <alignment horizontal="center" vertical="center" wrapText="1"/>
    </xf>
    <xf numFmtId="1" fontId="17" fillId="0" borderId="8" xfId="18" applyNumberFormat="1" applyFont="1" applyBorder="1" applyAlignment="1">
      <alignment horizontal="center" vertical="center" wrapText="1"/>
    </xf>
    <xf numFmtId="0" fontId="17" fillId="0" borderId="8" xfId="27" applyFont="1" applyBorder="1" applyAlignment="1">
      <alignment horizontal="left" vertical="center" wrapText="1"/>
    </xf>
    <xf numFmtId="0" fontId="17" fillId="0" borderId="8" xfId="27" applyFont="1" applyBorder="1" applyAlignment="1">
      <alignment horizontal="center" vertical="center" wrapText="1"/>
    </xf>
    <xf numFmtId="3" fontId="17" fillId="0" borderId="8" xfId="27" applyNumberFormat="1" applyFont="1" applyBorder="1" applyAlignment="1">
      <alignment horizontal="center" vertical="center" wrapText="1"/>
    </xf>
    <xf numFmtId="4" fontId="17" fillId="0" borderId="8" xfId="27" applyNumberFormat="1" applyFont="1" applyBorder="1" applyAlignment="1">
      <alignment horizontal="center" vertical="center" wrapText="1"/>
    </xf>
    <xf numFmtId="9" fontId="17" fillId="0" borderId="8" xfId="27" applyNumberFormat="1" applyFont="1" applyBorder="1" applyAlignment="1">
      <alignment horizontal="left" vertical="center" wrapText="1"/>
    </xf>
    <xf numFmtId="0" fontId="18" fillId="0" borderId="0" xfId="0" applyFont="1"/>
    <xf numFmtId="166" fontId="18" fillId="0" borderId="0" xfId="0" applyNumberFormat="1" applyFont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0" fontId="17" fillId="0" borderId="0" xfId="24" applyFont="1"/>
    <xf numFmtId="0" fontId="18" fillId="0" borderId="0" xfId="24" applyFont="1"/>
    <xf numFmtId="165" fontId="18" fillId="0" borderId="0" xfId="7" applyFont="1" applyAlignment="1">
      <alignment horizontal="left" wrapText="1"/>
    </xf>
    <xf numFmtId="0" fontId="17" fillId="0" borderId="0" xfId="20" applyFont="1" applyAlignment="1">
      <alignment horizontal="left"/>
    </xf>
    <xf numFmtId="167" fontId="17" fillId="0" borderId="0" xfId="1" applyFont="1" applyFill="1" applyAlignment="1">
      <alignment horizontal="left"/>
    </xf>
    <xf numFmtId="0" fontId="21" fillId="0" borderId="8" xfId="27" applyFont="1" applyBorder="1" applyAlignment="1">
      <alignment horizontal="center" vertical="center"/>
    </xf>
    <xf numFmtId="0" fontId="17" fillId="0" borderId="0" xfId="29" applyFont="1" applyAlignment="1">
      <alignment horizontal="left"/>
    </xf>
    <xf numFmtId="167" fontId="18" fillId="0" borderId="0" xfId="30" applyFont="1" applyFill="1" applyBorder="1" applyAlignment="1">
      <alignment horizontal="center" vertical="center" wrapText="1"/>
    </xf>
    <xf numFmtId="167" fontId="18" fillId="0" borderId="0" xfId="30" applyFont="1" applyFill="1" applyAlignment="1">
      <alignment horizontal="center" vertical="center" wrapText="1"/>
    </xf>
    <xf numFmtId="167" fontId="18" fillId="0" borderId="0" xfId="1" applyFont="1" applyFill="1" applyAlignment="1">
      <alignment horizontal="left" vertical="center" wrapText="1"/>
    </xf>
    <xf numFmtId="167" fontId="17" fillId="0" borderId="0" xfId="1" applyFont="1" applyFill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center" wrapText="1"/>
    </xf>
    <xf numFmtId="164" fontId="18" fillId="0" borderId="0" xfId="18" applyNumberFormat="1" applyFont="1" applyAlignment="1">
      <alignment horizontal="left" vertical="center" wrapText="1"/>
    </xf>
    <xf numFmtId="164" fontId="17" fillId="0" borderId="0" xfId="18" applyNumberFormat="1" applyFont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171" fontId="17" fillId="0" borderId="1" xfId="18" applyNumberFormat="1" applyFont="1" applyBorder="1" applyAlignment="1">
      <alignment horizontal="center" vertical="center" wrapText="1"/>
    </xf>
    <xf numFmtId="169" fontId="17" fillId="0" borderId="1" xfId="0" applyNumberFormat="1" applyFont="1" applyBorder="1" applyAlignment="1">
      <alignment horizontal="center" vertical="center" wrapText="1"/>
    </xf>
    <xf numFmtId="9" fontId="17" fillId="0" borderId="1" xfId="18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 wrapText="1"/>
    </xf>
    <xf numFmtId="174" fontId="18" fillId="0" borderId="0" xfId="7" applyNumberFormat="1" applyFont="1" applyAlignment="1">
      <alignment horizontal="center" vertical="center" wrapText="1"/>
    </xf>
    <xf numFmtId="1" fontId="18" fillId="0" borderId="0" xfId="7" applyNumberFormat="1" applyFont="1" applyAlignment="1">
      <alignment horizontal="center" vertical="center" wrapText="1"/>
    </xf>
    <xf numFmtId="174" fontId="17" fillId="0" borderId="0" xfId="0" applyNumberFormat="1" applyFont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171" fontId="17" fillId="0" borderId="2" xfId="18" applyNumberFormat="1" applyFont="1" applyBorder="1" applyAlignment="1">
      <alignment horizontal="center" vertical="center" wrapText="1"/>
    </xf>
    <xf numFmtId="169" fontId="17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7" fillId="0" borderId="12" xfId="27" applyFont="1" applyBorder="1" applyAlignment="1">
      <alignment horizontal="center" vertical="center" wrapText="1"/>
    </xf>
    <xf numFmtId="0" fontId="18" fillId="0" borderId="0" xfId="19" applyFont="1" applyAlignment="1">
      <alignment horizontal="left" vertical="center" wrapText="1"/>
    </xf>
    <xf numFmtId="0" fontId="17" fillId="0" borderId="0" xfId="19" applyFont="1" applyAlignment="1">
      <alignment horizontal="left" vertical="center" wrapText="1"/>
    </xf>
    <xf numFmtId="165" fontId="18" fillId="0" borderId="0" xfId="0" applyNumberFormat="1" applyFont="1" applyAlignment="1">
      <alignment horizontal="left" vertical="center" wrapText="1"/>
    </xf>
    <xf numFmtId="165" fontId="17" fillId="0" borderId="0" xfId="7" applyFont="1" applyAlignment="1">
      <alignment horizontal="left" vertical="center" wrapText="1"/>
    </xf>
    <xf numFmtId="174" fontId="18" fillId="0" borderId="0" xfId="7" applyNumberFormat="1" applyFont="1" applyAlignment="1">
      <alignment horizontal="left" vertical="center" wrapText="1"/>
    </xf>
    <xf numFmtId="174" fontId="17" fillId="0" borderId="0" xfId="0" applyNumberFormat="1" applyFont="1" applyAlignment="1">
      <alignment horizontal="left"/>
    </xf>
    <xf numFmtId="43" fontId="17" fillId="0" borderId="0" xfId="34" applyFont="1" applyFill="1" applyBorder="1" applyAlignment="1" applyProtection="1"/>
    <xf numFmtId="0" fontId="17" fillId="0" borderId="16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7" fillId="0" borderId="8" xfId="0" applyFont="1" applyBorder="1" applyAlignment="1">
      <alignment horizontal="center" vertical="center"/>
    </xf>
    <xf numFmtId="9" fontId="21" fillId="0" borderId="1" xfId="2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65" fontId="17" fillId="0" borderId="0" xfId="7" applyFont="1" applyAlignment="1">
      <alignment horizontal="center" vertical="center" wrapText="1"/>
    </xf>
    <xf numFmtId="0" fontId="17" fillId="0" borderId="0" xfId="24" applyFont="1" applyAlignment="1">
      <alignment horizontal="center" vertical="center"/>
    </xf>
    <xf numFmtId="0" fontId="18" fillId="0" borderId="6" xfId="27" applyFont="1" applyBorder="1" applyAlignment="1">
      <alignment horizontal="center" vertical="center"/>
    </xf>
    <xf numFmtId="167" fontId="17" fillId="0" borderId="0" xfId="30" applyFont="1" applyFill="1" applyAlignment="1">
      <alignment horizontal="center" vertical="center"/>
    </xf>
    <xf numFmtId="167" fontId="17" fillId="0" borderId="0" xfId="30" applyFont="1" applyFill="1" applyAlignment="1">
      <alignment horizontal="center" vertical="center" wrapText="1"/>
    </xf>
    <xf numFmtId="167" fontId="18" fillId="0" borderId="0" xfId="1" applyFont="1" applyFill="1" applyAlignment="1">
      <alignment horizontal="center" vertical="center"/>
    </xf>
    <xf numFmtId="172" fontId="17" fillId="0" borderId="0" xfId="0" applyNumberFormat="1" applyFont="1" applyAlignment="1">
      <alignment horizontal="center" vertical="center"/>
    </xf>
    <xf numFmtId="172" fontId="18" fillId="0" borderId="0" xfId="7" applyNumberFormat="1" applyFont="1" applyAlignment="1">
      <alignment horizontal="center" vertical="center" wrapText="1"/>
    </xf>
    <xf numFmtId="172" fontId="18" fillId="0" borderId="0" xfId="0" applyNumberFormat="1" applyFont="1" applyAlignment="1">
      <alignment horizontal="center" vertical="center"/>
    </xf>
    <xf numFmtId="169" fontId="18" fillId="0" borderId="0" xfId="18" applyNumberFormat="1" applyFont="1" applyAlignment="1">
      <alignment horizontal="center" vertical="center" wrapText="1"/>
    </xf>
    <xf numFmtId="172" fontId="17" fillId="0" borderId="0" xfId="0" applyNumberFormat="1" applyFont="1" applyAlignment="1">
      <alignment horizontal="center" vertical="center" wrapText="1"/>
    </xf>
    <xf numFmtId="1" fontId="17" fillId="0" borderId="0" xfId="7" applyNumberFormat="1" applyFont="1" applyAlignment="1">
      <alignment horizontal="center" vertical="center" wrapText="1"/>
    </xf>
    <xf numFmtId="43" fontId="17" fillId="0" borderId="0" xfId="34" applyFont="1" applyFill="1" applyBorder="1" applyAlignment="1" applyProtection="1">
      <alignment horizontal="center" vertical="center"/>
    </xf>
    <xf numFmtId="9" fontId="17" fillId="0" borderId="0" xfId="2" applyFont="1" applyFill="1" applyBorder="1" applyAlignment="1" applyProtection="1">
      <alignment horizontal="center" vertical="center"/>
    </xf>
    <xf numFmtId="175" fontId="17" fillId="0" borderId="0" xfId="34" applyNumberFormat="1" applyFont="1" applyFill="1" applyBorder="1" applyAlignment="1" applyProtection="1">
      <alignment horizontal="center" vertical="center"/>
    </xf>
    <xf numFmtId="43" fontId="17" fillId="0" borderId="16" xfId="34" applyFont="1" applyFill="1" applyBorder="1" applyAlignment="1" applyProtection="1">
      <alignment horizontal="center" vertical="center" wrapText="1"/>
    </xf>
    <xf numFmtId="0" fontId="22" fillId="0" borderId="0" xfId="0" applyFont="1"/>
    <xf numFmtId="0" fontId="21" fillId="0" borderId="8" xfId="0" applyFont="1" applyBorder="1" applyAlignment="1">
      <alignment horizontal="center" vertical="center"/>
    </xf>
    <xf numFmtId="170" fontId="17" fillId="0" borderId="1" xfId="18" applyNumberFormat="1" applyFont="1" applyBorder="1" applyAlignment="1">
      <alignment horizontal="center" vertical="center" wrapText="1"/>
    </xf>
    <xf numFmtId="165" fontId="17" fillId="0" borderId="8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0" fontId="17" fillId="0" borderId="7" xfId="27" applyFont="1" applyBorder="1"/>
    <xf numFmtId="1" fontId="17" fillId="0" borderId="1" xfId="18" applyNumberFormat="1" applyFont="1" applyBorder="1" applyAlignment="1">
      <alignment horizontal="center" vertical="center" wrapText="1"/>
    </xf>
    <xf numFmtId="0" fontId="17" fillId="0" borderId="3" xfId="27" applyFont="1" applyBorder="1" applyAlignment="1">
      <alignment horizontal="center" vertical="center" wrapText="1"/>
    </xf>
    <xf numFmtId="3" fontId="17" fillId="0" borderId="3" xfId="27" applyNumberFormat="1" applyFont="1" applyBorder="1" applyAlignment="1">
      <alignment horizontal="center" vertical="center" wrapText="1"/>
    </xf>
    <xf numFmtId="9" fontId="17" fillId="0" borderId="3" xfId="27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166" fontId="18" fillId="0" borderId="5" xfId="0" applyNumberFormat="1" applyFont="1" applyBorder="1" applyAlignment="1">
      <alignment horizontal="center" vertical="center" wrapText="1"/>
    </xf>
    <xf numFmtId="166" fontId="18" fillId="0" borderId="3" xfId="0" applyNumberFormat="1" applyFont="1" applyBorder="1" applyAlignment="1">
      <alignment horizontal="center" vertical="center" wrapText="1"/>
    </xf>
    <xf numFmtId="1" fontId="17" fillId="0" borderId="1" xfId="18" quotePrefix="1" applyNumberFormat="1" applyFont="1" applyBorder="1" applyAlignment="1">
      <alignment horizontal="center" vertical="center" wrapText="1"/>
    </xf>
    <xf numFmtId="166" fontId="18" fillId="0" borderId="1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164" fontId="17" fillId="0" borderId="0" xfId="31" applyNumberFormat="1" applyFont="1" applyAlignment="1">
      <alignment horizontal="center" vertical="center"/>
    </xf>
    <xf numFmtId="165" fontId="17" fillId="0" borderId="4" xfId="0" applyNumberFormat="1" applyFont="1" applyBorder="1" applyAlignment="1">
      <alignment horizontal="center" vertical="center" wrapText="1"/>
    </xf>
    <xf numFmtId="171" fontId="17" fillId="0" borderId="0" xfId="0" applyNumberFormat="1" applyFont="1" applyAlignment="1">
      <alignment horizontal="center" vertical="center"/>
    </xf>
    <xf numFmtId="165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wrapText="1"/>
    </xf>
    <xf numFmtId="164" fontId="13" fillId="0" borderId="0" xfId="18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164" fontId="21" fillId="0" borderId="0" xfId="18" applyNumberFormat="1" applyFont="1" applyAlignment="1">
      <alignment horizontal="left" vertical="center"/>
    </xf>
    <xf numFmtId="166" fontId="13" fillId="0" borderId="1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6" fontId="13" fillId="0" borderId="3" xfId="0" applyNumberFormat="1" applyFont="1" applyBorder="1" applyAlignment="1">
      <alignment horizontal="center" vertical="center" wrapText="1"/>
    </xf>
    <xf numFmtId="0" fontId="17" fillId="0" borderId="0" xfId="29" applyFont="1" applyAlignment="1">
      <alignment horizontal="center" vertical="center"/>
    </xf>
    <xf numFmtId="166" fontId="18" fillId="0" borderId="12" xfId="29" applyNumberFormat="1" applyFont="1" applyBorder="1" applyAlignment="1">
      <alignment horizontal="center" vertical="center" wrapText="1"/>
    </xf>
    <xf numFmtId="0" fontId="17" fillId="0" borderId="0" xfId="29" applyFont="1" applyAlignment="1">
      <alignment horizontal="left" wrapText="1"/>
    </xf>
    <xf numFmtId="0" fontId="18" fillId="0" borderId="1" xfId="29" applyFont="1" applyBorder="1" applyAlignment="1">
      <alignment horizontal="center" vertical="center"/>
    </xf>
    <xf numFmtId="0" fontId="17" fillId="0" borderId="0" xfId="29" applyFont="1" applyAlignment="1">
      <alignment wrapText="1"/>
    </xf>
    <xf numFmtId="0" fontId="18" fillId="0" borderId="0" xfId="29" applyFont="1" applyAlignment="1">
      <alignment horizontal="center" vertical="center"/>
    </xf>
    <xf numFmtId="172" fontId="17" fillId="0" borderId="0" xfId="29" applyNumberFormat="1" applyFont="1" applyAlignment="1">
      <alignment horizontal="center" vertical="center"/>
    </xf>
    <xf numFmtId="165" fontId="18" fillId="0" borderId="0" xfId="29" applyNumberFormat="1" applyFont="1" applyAlignment="1">
      <alignment horizontal="left" vertical="center" wrapText="1"/>
    </xf>
    <xf numFmtId="0" fontId="18" fillId="0" borderId="0" xfId="29" applyFont="1" applyAlignment="1">
      <alignment horizontal="left"/>
    </xf>
    <xf numFmtId="0" fontId="17" fillId="0" borderId="0" xfId="29" applyFont="1" applyAlignment="1">
      <alignment horizontal="center" vertical="center" wrapText="1"/>
    </xf>
    <xf numFmtId="172" fontId="17" fillId="0" borderId="0" xfId="29" applyNumberFormat="1" applyFont="1" applyAlignment="1">
      <alignment horizontal="center" vertical="center" wrapText="1"/>
    </xf>
    <xf numFmtId="0" fontId="17" fillId="0" borderId="0" xfId="29" applyFont="1" applyAlignment="1">
      <alignment horizontal="left" vertical="top" wrapText="1"/>
    </xf>
    <xf numFmtId="0" fontId="17" fillId="0" borderId="0" xfId="20" applyFont="1" applyAlignment="1">
      <alignment horizontal="center" vertical="center"/>
    </xf>
    <xf numFmtId="165" fontId="17" fillId="0" borderId="8" xfId="29" applyNumberFormat="1" applyFont="1" applyBorder="1" applyAlignment="1">
      <alignment vertical="center" wrapText="1"/>
    </xf>
    <xf numFmtId="169" fontId="17" fillId="0" borderId="2" xfId="29" applyNumberFormat="1" applyFont="1" applyBorder="1" applyAlignment="1">
      <alignment horizontal="center" vertical="center" wrapText="1"/>
    </xf>
    <xf numFmtId="169" fontId="17" fillId="0" borderId="15" xfId="29" applyNumberFormat="1" applyFont="1" applyBorder="1" applyAlignment="1">
      <alignment horizontal="center" vertical="center" wrapText="1"/>
    </xf>
    <xf numFmtId="173" fontId="19" fillId="0" borderId="8" xfId="8" applyNumberFormat="1" applyFont="1" applyFill="1" applyBorder="1" applyAlignment="1">
      <alignment horizontal="center" vertical="center"/>
    </xf>
    <xf numFmtId="165" fontId="18" fillId="0" borderId="0" xfId="7" applyFont="1" applyBorder="1" applyAlignment="1">
      <alignment horizontal="center" vertical="center" wrapText="1"/>
    </xf>
    <xf numFmtId="173" fontId="19" fillId="0" borderId="8" xfId="3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49" fontId="17" fillId="0" borderId="0" xfId="0" applyNumberFormat="1" applyFont="1" applyAlignment="1">
      <alignment horizontal="center" vertical="center"/>
    </xf>
    <xf numFmtId="0" fontId="19" fillId="0" borderId="8" xfId="27" applyFont="1" applyBorder="1" applyAlignment="1">
      <alignment horizontal="center" vertical="center" wrapText="1"/>
    </xf>
    <xf numFmtId="0" fontId="20" fillId="0" borderId="0" xfId="0" applyFont="1"/>
    <xf numFmtId="164" fontId="18" fillId="0" borderId="0" xfId="18" applyNumberFormat="1" applyFont="1" applyAlignment="1">
      <alignment horizontal="left"/>
    </xf>
    <xf numFmtId="164" fontId="17" fillId="0" borderId="0" xfId="18" applyNumberFormat="1" applyFont="1" applyAlignment="1">
      <alignment horizontal="left"/>
    </xf>
    <xf numFmtId="0" fontId="21" fillId="0" borderId="8" xfId="27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7" fillId="0" borderId="0" xfId="18" applyFont="1" applyAlignment="1">
      <alignment horizontal="left" vertical="center"/>
    </xf>
    <xf numFmtId="1" fontId="17" fillId="0" borderId="21" xfId="18" applyNumberFormat="1" applyFont="1" applyBorder="1" applyAlignment="1">
      <alignment horizontal="center" vertical="center" wrapText="1"/>
    </xf>
    <xf numFmtId="0" fontId="20" fillId="0" borderId="0" xfId="21" applyFont="1"/>
    <xf numFmtId="0" fontId="17" fillId="0" borderId="0" xfId="21" applyFont="1" applyAlignment="1">
      <alignment horizontal="center" vertical="center"/>
    </xf>
    <xf numFmtId="165" fontId="18" fillId="0" borderId="0" xfId="9" applyFont="1" applyAlignment="1">
      <alignment horizontal="center" vertical="center" wrapText="1"/>
    </xf>
    <xf numFmtId="0" fontId="17" fillId="0" borderId="0" xfId="23" applyFont="1" applyAlignment="1">
      <alignment horizontal="center" vertical="center"/>
    </xf>
    <xf numFmtId="165" fontId="17" fillId="0" borderId="0" xfId="20" applyNumberFormat="1" applyFont="1" applyAlignment="1">
      <alignment horizontal="center" vertical="center"/>
    </xf>
    <xf numFmtId="0" fontId="17" fillId="0" borderId="0" xfId="20" applyFont="1" applyAlignment="1">
      <alignment horizontal="left" vertical="center"/>
    </xf>
    <xf numFmtId="0" fontId="18" fillId="0" borderId="0" xfId="20" applyFont="1" applyAlignment="1">
      <alignment horizontal="center" vertical="center"/>
    </xf>
    <xf numFmtId="164" fontId="18" fillId="0" borderId="0" xfId="18" applyNumberFormat="1" applyFont="1" applyBorder="1" applyAlignment="1">
      <alignment horizontal="center" vertical="center" wrapText="1"/>
    </xf>
    <xf numFmtId="1" fontId="17" fillId="0" borderId="0" xfId="18" applyNumberFormat="1" applyFont="1" applyBorder="1" applyAlignment="1">
      <alignment horizontal="center" vertical="center" wrapText="1"/>
    </xf>
    <xf numFmtId="0" fontId="17" fillId="0" borderId="8" xfId="0" applyFont="1" applyBorder="1"/>
    <xf numFmtId="1" fontId="17" fillId="0" borderId="8" xfId="0" applyNumberFormat="1" applyFont="1" applyBorder="1" applyAlignment="1">
      <alignment horizontal="center" vertical="center"/>
    </xf>
    <xf numFmtId="1" fontId="17" fillId="0" borderId="8" xfId="20" applyNumberFormat="1" applyFont="1" applyBorder="1" applyAlignment="1">
      <alignment horizontal="center" vertical="center"/>
    </xf>
    <xf numFmtId="0" fontId="17" fillId="0" borderId="0" xfId="20" applyFont="1" applyBorder="1" applyAlignment="1">
      <alignment horizontal="center" vertical="center"/>
    </xf>
    <xf numFmtId="0" fontId="18" fillId="0" borderId="0" xfId="21" applyFont="1" applyAlignment="1">
      <alignment wrapText="1"/>
    </xf>
    <xf numFmtId="3" fontId="17" fillId="0" borderId="11" xfId="27" applyNumberFormat="1" applyFont="1" applyBorder="1" applyAlignment="1">
      <alignment horizontal="center" vertical="center" wrapText="1"/>
    </xf>
    <xf numFmtId="0" fontId="13" fillId="0" borderId="8" xfId="29" applyFont="1" applyBorder="1" applyAlignment="1">
      <alignment horizont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171" fontId="21" fillId="0" borderId="1" xfId="18" applyNumberFormat="1" applyFont="1" applyBorder="1" applyAlignment="1">
      <alignment horizontal="center" vertical="center" wrapText="1"/>
    </xf>
    <xf numFmtId="4" fontId="21" fillId="0" borderId="8" xfId="27" applyNumberFormat="1" applyFont="1" applyBorder="1" applyAlignment="1">
      <alignment horizontal="center" vertical="center" wrapText="1"/>
    </xf>
    <xf numFmtId="1" fontId="17" fillId="0" borderId="0" xfId="29" applyNumberFormat="1" applyFont="1" applyAlignment="1">
      <alignment horizontal="center" vertical="center"/>
    </xf>
    <xf numFmtId="165" fontId="18" fillId="0" borderId="0" xfId="29" applyNumberFormat="1" applyFont="1" applyAlignment="1">
      <alignment horizontal="center" vertical="center" wrapText="1"/>
    </xf>
    <xf numFmtId="171" fontId="17" fillId="0" borderId="0" xfId="29" applyNumberFormat="1" applyFont="1"/>
    <xf numFmtId="166" fontId="18" fillId="0" borderId="0" xfId="29" applyNumberFormat="1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17" fillId="0" borderId="8" xfId="0" applyNumberFormat="1" applyFont="1" applyBorder="1" applyAlignment="1">
      <alignment horizontal="center" vertical="center"/>
    </xf>
    <xf numFmtId="165" fontId="17" fillId="0" borderId="8" xfId="0" applyNumberFormat="1" applyFont="1" applyBorder="1" applyAlignment="1">
      <alignment vertical="center" wrapText="1"/>
    </xf>
    <xf numFmtId="172" fontId="18" fillId="0" borderId="0" xfId="7" applyNumberFormat="1" applyFont="1" applyAlignment="1">
      <alignment horizontal="left" vertical="center" wrapText="1"/>
    </xf>
    <xf numFmtId="164" fontId="17" fillId="0" borderId="2" xfId="18" applyNumberFormat="1" applyFont="1" applyBorder="1" applyAlignment="1">
      <alignment horizontal="left" vertical="center" wrapText="1"/>
    </xf>
    <xf numFmtId="164" fontId="17" fillId="0" borderId="1" xfId="12" applyNumberFormat="1" applyFont="1" applyBorder="1" applyAlignment="1">
      <alignment vertical="center" wrapText="1"/>
    </xf>
    <xf numFmtId="169" fontId="18" fillId="0" borderId="0" xfId="18" applyNumberFormat="1" applyFont="1" applyAlignment="1">
      <alignment horizontal="right" vertical="center" wrapText="1"/>
    </xf>
    <xf numFmtId="165" fontId="19" fillId="0" borderId="8" xfId="0" applyNumberFormat="1" applyFont="1" applyBorder="1" applyAlignment="1">
      <alignment vertical="center" wrapText="1"/>
    </xf>
    <xf numFmtId="0" fontId="20" fillId="0" borderId="0" xfId="0" applyFont="1" applyAlignment="1">
      <alignment horizontal="left"/>
    </xf>
    <xf numFmtId="165" fontId="17" fillId="0" borderId="0" xfId="0" applyNumberFormat="1" applyFont="1" applyAlignment="1">
      <alignment horizontal="left" vertical="center" wrapText="1"/>
    </xf>
    <xf numFmtId="166" fontId="18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1" fontId="17" fillId="0" borderId="8" xfId="18" applyNumberFormat="1" applyFont="1" applyBorder="1" applyAlignment="1">
      <alignment horizontal="left" vertical="center" wrapText="1"/>
    </xf>
    <xf numFmtId="4" fontId="18" fillId="0" borderId="0" xfId="7" applyNumberFormat="1" applyFont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21" fillId="0" borderId="8" xfId="0" applyFont="1" applyBorder="1" applyAlignment="1">
      <alignment vertical="center"/>
    </xf>
    <xf numFmtId="0" fontId="19" fillId="0" borderId="8" xfId="0" applyFont="1" applyBorder="1" applyAlignment="1">
      <alignment vertical="center" wrapText="1"/>
    </xf>
    <xf numFmtId="1" fontId="17" fillId="0" borderId="0" xfId="0" applyNumberFormat="1" applyFont="1" applyAlignment="1">
      <alignment horizontal="center" vertical="center" wrapText="1"/>
    </xf>
    <xf numFmtId="168" fontId="17" fillId="0" borderId="0" xfId="0" applyNumberFormat="1" applyFont="1" applyAlignment="1">
      <alignment horizontal="left"/>
    </xf>
    <xf numFmtId="165" fontId="17" fillId="0" borderId="0" xfId="7" applyFont="1" applyAlignment="1">
      <alignment horizontal="left" wrapText="1"/>
    </xf>
    <xf numFmtId="171" fontId="17" fillId="0" borderId="0" xfId="0" applyNumberFormat="1" applyFont="1" applyAlignment="1">
      <alignment horizontal="center" vertical="center" wrapText="1"/>
    </xf>
    <xf numFmtId="0" fontId="21" fillId="0" borderId="8" xfId="27" applyFont="1" applyBorder="1" applyAlignment="1">
      <alignment horizontal="left" vertical="center" wrapText="1"/>
    </xf>
    <xf numFmtId="3" fontId="21" fillId="0" borderId="8" xfId="27" applyNumberFormat="1" applyFont="1" applyBorder="1" applyAlignment="1">
      <alignment horizontal="center" vertical="center" wrapText="1"/>
    </xf>
    <xf numFmtId="1" fontId="13" fillId="0" borderId="23" xfId="19" applyNumberFormat="1" applyFont="1" applyBorder="1" applyAlignment="1">
      <alignment horizontal="center" vertical="center" wrapText="1"/>
    </xf>
    <xf numFmtId="165" fontId="21" fillId="0" borderId="0" xfId="7" applyFont="1" applyAlignment="1">
      <alignment horizontal="center" vertical="center" wrapText="1"/>
    </xf>
    <xf numFmtId="165" fontId="21" fillId="0" borderId="0" xfId="7" applyFont="1" applyAlignment="1">
      <alignment wrapText="1"/>
    </xf>
    <xf numFmtId="0" fontId="13" fillId="0" borderId="0" xfId="19" applyFont="1" applyAlignment="1">
      <alignment horizontal="left" vertical="center"/>
    </xf>
    <xf numFmtId="0" fontId="21" fillId="0" borderId="0" xfId="19" applyFont="1" applyAlignment="1">
      <alignment horizontal="left" vertical="center"/>
    </xf>
    <xf numFmtId="0" fontId="21" fillId="0" borderId="0" xfId="20" applyFont="1" applyAlignment="1">
      <alignment horizontal="center" vertical="center"/>
    </xf>
    <xf numFmtId="1" fontId="13" fillId="0" borderId="8" xfId="19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/>
    </xf>
    <xf numFmtId="165" fontId="18" fillId="0" borderId="8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165" fontId="17" fillId="0" borderId="8" xfId="0" applyNumberFormat="1" applyFont="1" applyBorder="1" applyAlignment="1">
      <alignment horizontal="left" vertical="top" wrapText="1"/>
    </xf>
    <xf numFmtId="171" fontId="17" fillId="0" borderId="8" xfId="0" applyNumberFormat="1" applyFont="1" applyBorder="1" applyAlignment="1">
      <alignment horizontal="left" vertical="top" wrapText="1"/>
    </xf>
    <xf numFmtId="172" fontId="18" fillId="0" borderId="3" xfId="0" applyNumberFormat="1" applyFont="1" applyBorder="1" applyAlignment="1">
      <alignment horizontal="center" vertical="center" wrapText="1"/>
    </xf>
    <xf numFmtId="171" fontId="17" fillId="0" borderId="2" xfId="0" applyNumberFormat="1" applyFont="1" applyBorder="1" applyAlignment="1">
      <alignment horizontal="left" vertical="top" wrapText="1"/>
    </xf>
    <xf numFmtId="0" fontId="17" fillId="0" borderId="8" xfId="0" applyFont="1" applyBorder="1" applyAlignment="1">
      <alignment horizontal="left"/>
    </xf>
    <xf numFmtId="165" fontId="17" fillId="0" borderId="4" xfId="0" applyNumberFormat="1" applyFont="1" applyBorder="1" applyAlignment="1">
      <alignment horizontal="left" vertical="top" wrapText="1"/>
    </xf>
    <xf numFmtId="171" fontId="17" fillId="0" borderId="1" xfId="0" applyNumberFormat="1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 wrapText="1"/>
    </xf>
    <xf numFmtId="171" fontId="22" fillId="0" borderId="1" xfId="0" applyNumberFormat="1" applyFont="1" applyBorder="1" applyAlignment="1">
      <alignment horizontal="left" vertical="top" wrapText="1"/>
    </xf>
    <xf numFmtId="0" fontId="27" fillId="0" borderId="0" xfId="2495" applyFont="1"/>
    <xf numFmtId="0" fontId="25" fillId="0" borderId="0" xfId="0" applyFont="1" applyAlignment="1">
      <alignment vertical="center"/>
    </xf>
    <xf numFmtId="0" fontId="150" fillId="0" borderId="0" xfId="0" applyFont="1" applyAlignment="1">
      <alignment vertical="center"/>
    </xf>
    <xf numFmtId="0" fontId="151" fillId="0" borderId="0" xfId="0" applyFont="1" applyAlignment="1">
      <alignment vertical="center" wrapText="1"/>
    </xf>
    <xf numFmtId="0" fontId="152" fillId="0" borderId="0" xfId="0" applyFont="1"/>
    <xf numFmtId="164" fontId="18" fillId="0" borderId="3" xfId="18" applyNumberFormat="1" applyFont="1" applyBorder="1" applyAlignment="1">
      <alignment horizontal="center" vertical="center" wrapText="1"/>
    </xf>
    <xf numFmtId="0" fontId="17" fillId="3" borderId="0" xfId="0" applyFont="1" applyFill="1"/>
    <xf numFmtId="0" fontId="17" fillId="3" borderId="0" xfId="0" applyFont="1" applyFill="1" applyAlignment="1">
      <alignment horizontal="center" vertical="center"/>
    </xf>
    <xf numFmtId="0" fontId="18" fillId="3" borderId="0" xfId="19" applyFont="1" applyFill="1" applyAlignment="1">
      <alignment horizontal="left" vertical="center"/>
    </xf>
    <xf numFmtId="4" fontId="17" fillId="3" borderId="0" xfId="0" applyNumberFormat="1" applyFont="1" applyFill="1" applyAlignment="1">
      <alignment horizontal="center" vertical="center"/>
    </xf>
    <xf numFmtId="0" fontId="17" fillId="3" borderId="0" xfId="0" applyFont="1" applyFill="1" applyAlignment="1">
      <alignment horizontal="left" vertical="top"/>
    </xf>
    <xf numFmtId="0" fontId="17" fillId="3" borderId="0" xfId="19" applyFont="1" applyFill="1" applyAlignment="1">
      <alignment horizontal="left" vertical="center"/>
    </xf>
    <xf numFmtId="164" fontId="18" fillId="3" borderId="1" xfId="18" applyNumberFormat="1" applyFont="1" applyFill="1" applyBorder="1" applyAlignment="1">
      <alignment horizontal="center" vertical="center" wrapText="1"/>
    </xf>
    <xf numFmtId="164" fontId="17" fillId="3" borderId="1" xfId="18" applyNumberFormat="1" applyFont="1" applyFill="1" applyBorder="1" applyAlignment="1">
      <alignment horizontal="center" vertical="center" wrapText="1"/>
    </xf>
    <xf numFmtId="0" fontId="17" fillId="3" borderId="8" xfId="27" applyFont="1" applyFill="1" applyBorder="1" applyAlignment="1">
      <alignment horizontal="left" vertical="center" wrapText="1"/>
    </xf>
    <xf numFmtId="0" fontId="17" fillId="3" borderId="8" xfId="27" applyFont="1" applyFill="1" applyBorder="1" applyAlignment="1">
      <alignment horizontal="center" vertical="center" wrapText="1"/>
    </xf>
    <xf numFmtId="3" fontId="17" fillId="3" borderId="8" xfId="27" applyNumberFormat="1" applyFont="1" applyFill="1" applyBorder="1" applyAlignment="1">
      <alignment horizontal="center" vertical="center" wrapText="1"/>
    </xf>
    <xf numFmtId="4" fontId="17" fillId="3" borderId="8" xfId="27" applyNumberFormat="1" applyFont="1" applyFill="1" applyBorder="1" applyAlignment="1">
      <alignment horizontal="center" vertical="center" wrapText="1"/>
    </xf>
    <xf numFmtId="9" fontId="17" fillId="3" borderId="8" xfId="28" applyFont="1" applyFill="1" applyBorder="1" applyAlignment="1">
      <alignment horizontal="center" vertical="center"/>
    </xf>
    <xf numFmtId="9" fontId="17" fillId="3" borderId="8" xfId="27" applyNumberFormat="1" applyFont="1" applyFill="1" applyBorder="1" applyAlignment="1">
      <alignment horizontal="left" vertical="center" wrapText="1"/>
    </xf>
    <xf numFmtId="166" fontId="13" fillId="3" borderId="12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66" fontId="13" fillId="3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top" wrapText="1"/>
    </xf>
    <xf numFmtId="164" fontId="18" fillId="0" borderId="10" xfId="18" applyNumberFormat="1" applyFont="1" applyBorder="1" applyAlignment="1">
      <alignment horizontal="center" vertical="center" wrapText="1"/>
    </xf>
    <xf numFmtId="3" fontId="17" fillId="0" borderId="25" xfId="27" applyNumberFormat="1" applyFont="1" applyBorder="1" applyAlignment="1">
      <alignment horizontal="center" vertical="center" wrapText="1"/>
    </xf>
    <xf numFmtId="4" fontId="17" fillId="0" borderId="25" xfId="27" applyNumberFormat="1" applyFont="1" applyBorder="1" applyAlignment="1">
      <alignment horizontal="center" vertical="center" wrapText="1"/>
    </xf>
    <xf numFmtId="165" fontId="17" fillId="0" borderId="8" xfId="18" applyNumberFormat="1" applyFont="1" applyBorder="1" applyAlignment="1">
      <alignment horizontal="center" vertical="center" wrapText="1"/>
    </xf>
    <xf numFmtId="164" fontId="17" fillId="0" borderId="8" xfId="18" applyNumberFormat="1" applyFont="1" applyBorder="1" applyAlignment="1">
      <alignment horizontal="left" vertical="center" wrapText="1"/>
    </xf>
    <xf numFmtId="0" fontId="17" fillId="0" borderId="25" xfId="27" applyFont="1" applyBorder="1" applyAlignment="1">
      <alignment horizontal="center" vertical="center"/>
    </xf>
    <xf numFmtId="0" fontId="17" fillId="0" borderId="25" xfId="27" applyFont="1" applyBorder="1" applyAlignment="1">
      <alignment horizontal="left" vertical="center" wrapText="1"/>
    </xf>
    <xf numFmtId="9" fontId="17" fillId="0" borderId="3" xfId="18" applyNumberFormat="1" applyFont="1" applyBorder="1" applyAlignment="1">
      <alignment horizontal="center" vertical="center" wrapText="1"/>
    </xf>
    <xf numFmtId="165" fontId="18" fillId="0" borderId="25" xfId="0" applyNumberFormat="1" applyFont="1" applyBorder="1" applyAlignment="1">
      <alignment horizontal="left" vertical="center" wrapText="1"/>
    </xf>
    <xf numFmtId="9" fontId="17" fillId="0" borderId="0" xfId="0" applyNumberFormat="1" applyFont="1" applyAlignment="1">
      <alignment horizontal="center" vertical="center"/>
    </xf>
    <xf numFmtId="9" fontId="17" fillId="0" borderId="0" xfId="0" applyNumberFormat="1" applyFont="1" applyAlignment="1">
      <alignment horizontal="center"/>
    </xf>
    <xf numFmtId="170" fontId="17" fillId="0" borderId="1" xfId="18" applyNumberFormat="1" applyFont="1" applyBorder="1" applyAlignment="1">
      <alignment horizontal="center" wrapText="1"/>
    </xf>
    <xf numFmtId="9" fontId="17" fillId="0" borderId="14" xfId="27" applyNumberFormat="1" applyFont="1" applyBorder="1" applyAlignment="1">
      <alignment horizontal="left" vertical="center" wrapText="1"/>
    </xf>
    <xf numFmtId="166" fontId="18" fillId="0" borderId="1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71" fontId="17" fillId="0" borderId="0" xfId="18" applyNumberFormat="1" applyFont="1" applyBorder="1" applyAlignment="1">
      <alignment horizontal="center" vertical="center" wrapText="1"/>
    </xf>
    <xf numFmtId="0" fontId="154" fillId="0" borderId="0" xfId="6239" applyFont="1" applyAlignment="1">
      <alignment vertical="center"/>
    </xf>
    <xf numFmtId="0" fontId="17" fillId="0" borderId="8" xfId="27" applyFont="1" applyBorder="1" applyAlignment="1">
      <alignment horizontal="left" vertical="center"/>
    </xf>
    <xf numFmtId="0" fontId="17" fillId="3" borderId="0" xfId="29" applyFont="1" applyFill="1"/>
    <xf numFmtId="0" fontId="17" fillId="3" borderId="0" xfId="29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165" fontId="17" fillId="0" borderId="1" xfId="18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164" fontId="17" fillId="0" borderId="8" xfId="18" applyNumberFormat="1" applyFont="1" applyBorder="1" applyAlignment="1">
      <alignment horizontal="center" vertical="center" wrapText="1"/>
    </xf>
    <xf numFmtId="171" fontId="17" fillId="0" borderId="8" xfId="18" applyNumberFormat="1" applyFont="1" applyBorder="1" applyAlignment="1">
      <alignment horizontal="center" vertical="center" wrapText="1"/>
    </xf>
    <xf numFmtId="165" fontId="17" fillId="0" borderId="3" xfId="18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9" fontId="17" fillId="0" borderId="8" xfId="18" applyNumberFormat="1" applyFont="1" applyBorder="1" applyAlignment="1">
      <alignment horizontal="center" vertical="center" wrapText="1"/>
    </xf>
    <xf numFmtId="165" fontId="17" fillId="0" borderId="6" xfId="0" applyNumberFormat="1" applyFont="1" applyBorder="1" applyAlignment="1">
      <alignment horizontal="center" vertical="center" wrapText="1"/>
    </xf>
    <xf numFmtId="0" fontId="17" fillId="3" borderId="8" xfId="19" applyFont="1" applyFill="1" applyBorder="1" applyAlignment="1">
      <alignment horizontal="left" vertical="center"/>
    </xf>
    <xf numFmtId="165" fontId="17" fillId="0" borderId="10" xfId="0" applyNumberFormat="1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center" wrapText="1"/>
    </xf>
    <xf numFmtId="4" fontId="17" fillId="0" borderId="13" xfId="27" applyNumberFormat="1" applyFont="1" applyBorder="1" applyAlignment="1">
      <alignment horizontal="center" vertical="center" wrapText="1"/>
    </xf>
    <xf numFmtId="4" fontId="17" fillId="0" borderId="58" xfId="27" applyNumberFormat="1" applyFont="1" applyBorder="1" applyAlignment="1">
      <alignment horizontal="center" vertical="center" wrapText="1"/>
    </xf>
    <xf numFmtId="0" fontId="17" fillId="0" borderId="0" xfId="27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0" xfId="29" applyFont="1" applyAlignment="1">
      <alignment horizontal="center"/>
    </xf>
    <xf numFmtId="165" fontId="18" fillId="0" borderId="0" xfId="7" applyFont="1" applyAlignment="1">
      <alignment horizontal="center" wrapText="1"/>
    </xf>
    <xf numFmtId="0" fontId="17" fillId="0" borderId="0" xfId="20" applyFont="1" applyAlignment="1">
      <alignment horizontal="center"/>
    </xf>
    <xf numFmtId="165" fontId="18" fillId="0" borderId="0" xfId="7" applyFont="1" applyBorder="1" applyAlignment="1">
      <alignment horizontal="center" wrapText="1"/>
    </xf>
    <xf numFmtId="0" fontId="17" fillId="0" borderId="0" xfId="21" applyFont="1" applyAlignment="1">
      <alignment horizontal="center"/>
    </xf>
    <xf numFmtId="0" fontId="17" fillId="0" borderId="0" xfId="23" applyFont="1" applyAlignment="1">
      <alignment horizontal="center"/>
    </xf>
    <xf numFmtId="0" fontId="17" fillId="0" borderId="0" xfId="0" applyFont="1" applyAlignment="1">
      <alignment horizontal="center" vertical="top"/>
    </xf>
    <xf numFmtId="164" fontId="18" fillId="0" borderId="0" xfId="18" applyNumberFormat="1" applyFont="1" applyAlignment="1">
      <alignment horizontal="center" vertical="center"/>
    </xf>
    <xf numFmtId="0" fontId="17" fillId="0" borderId="0" xfId="0" applyFont="1" applyAlignment="1">
      <alignment horizontal="center" vertical="top" wrapText="1"/>
    </xf>
    <xf numFmtId="165" fontId="17" fillId="0" borderId="0" xfId="7" applyFont="1" applyAlignment="1">
      <alignment horizontal="center" wrapText="1"/>
    </xf>
    <xf numFmtId="0" fontId="21" fillId="0" borderId="0" xfId="20" applyFont="1" applyAlignment="1">
      <alignment horizontal="center"/>
    </xf>
    <xf numFmtId="0" fontId="13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0" fontId="17" fillId="0" borderId="0" xfId="24" applyFont="1" applyAlignment="1">
      <alignment horizontal="center"/>
    </xf>
    <xf numFmtId="0" fontId="17" fillId="0" borderId="0" xfId="13" applyFont="1" applyAlignment="1">
      <alignment horizontal="center"/>
    </xf>
    <xf numFmtId="164" fontId="17" fillId="3" borderId="1" xfId="18" applyNumberFormat="1" applyFont="1" applyFill="1" applyBorder="1" applyAlignment="1">
      <alignment horizontal="center" wrapText="1"/>
    </xf>
    <xf numFmtId="164" fontId="17" fillId="0" borderId="4" xfId="18" applyNumberFormat="1" applyFont="1" applyBorder="1" applyAlignment="1">
      <alignment horizontal="center" vertical="center" wrapText="1"/>
    </xf>
    <xf numFmtId="171" fontId="17" fillId="0" borderId="7" xfId="18" applyNumberFormat="1" applyFont="1" applyBorder="1" applyAlignment="1">
      <alignment horizontal="center" vertical="center" wrapText="1"/>
    </xf>
    <xf numFmtId="165" fontId="17" fillId="0" borderId="5" xfId="18" applyNumberFormat="1" applyFont="1" applyBorder="1" applyAlignment="1">
      <alignment horizontal="center" vertical="center" wrapText="1"/>
    </xf>
    <xf numFmtId="9" fontId="17" fillId="0" borderId="2" xfId="18" applyNumberFormat="1" applyFont="1" applyBorder="1" applyAlignment="1">
      <alignment horizontal="center" vertical="center" wrapText="1"/>
    </xf>
    <xf numFmtId="169" fontId="17" fillId="0" borderId="59" xfId="0" applyNumberFormat="1" applyFont="1" applyBorder="1" applyAlignment="1">
      <alignment horizontal="center" vertical="center" wrapText="1"/>
    </xf>
    <xf numFmtId="169" fontId="17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7" fillId="0" borderId="9" xfId="27" applyNumberFormat="1" applyFont="1" applyBorder="1" applyAlignment="1">
      <alignment horizontal="center" vertical="center" wrapText="1"/>
    </xf>
    <xf numFmtId="164" fontId="17" fillId="3" borderId="0" xfId="18" applyNumberFormat="1" applyFont="1" applyFill="1" applyAlignment="1">
      <alignment horizontal="left" vertical="center"/>
    </xf>
    <xf numFmtId="0" fontId="17" fillId="0" borderId="7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165" fontId="17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" fontId="17" fillId="0" borderId="8" xfId="18" quotePrefix="1" applyNumberFormat="1" applyFont="1" applyBorder="1" applyAlignment="1">
      <alignment horizontal="center" vertical="center" wrapText="1"/>
    </xf>
    <xf numFmtId="171" fontId="17" fillId="0" borderId="8" xfId="0" applyNumberFormat="1" applyFont="1" applyBorder="1" applyAlignment="1">
      <alignment horizontal="center" vertical="center"/>
    </xf>
    <xf numFmtId="164" fontId="17" fillId="0" borderId="11" xfId="18" applyNumberFormat="1" applyFont="1" applyBorder="1" applyAlignment="1">
      <alignment horizontal="left" vertical="center" wrapText="1"/>
    </xf>
    <xf numFmtId="3" fontId="17" fillId="0" borderId="12" xfId="27" applyNumberFormat="1" applyFont="1" applyBorder="1" applyAlignment="1">
      <alignment horizontal="center" vertical="center" wrapText="1"/>
    </xf>
    <xf numFmtId="164" fontId="18" fillId="0" borderId="13" xfId="18" applyNumberFormat="1" applyFont="1" applyBorder="1" applyAlignment="1">
      <alignment horizontal="center" vertical="center" wrapText="1"/>
    </xf>
    <xf numFmtId="4" fontId="17" fillId="0" borderId="14" xfId="27" applyNumberFormat="1" applyFont="1" applyBorder="1" applyAlignment="1">
      <alignment horizontal="center" vertical="center" wrapText="1"/>
    </xf>
    <xf numFmtId="164" fontId="19" fillId="0" borderId="8" xfId="18" applyNumberFormat="1" applyFont="1" applyBorder="1" applyAlignment="1">
      <alignment horizontal="left" vertical="center" wrapText="1"/>
    </xf>
    <xf numFmtId="0" fontId="21" fillId="0" borderId="0" xfId="0" applyFont="1"/>
    <xf numFmtId="0" fontId="17" fillId="0" borderId="0" xfId="0" applyFont="1" applyAlignment="1">
      <alignment horizontal="center" vertical="center"/>
    </xf>
    <xf numFmtId="165" fontId="22" fillId="0" borderId="4" xfId="0" applyNumberFormat="1" applyFont="1" applyBorder="1" applyAlignment="1">
      <alignment horizontal="center" vertical="center" wrapText="1"/>
    </xf>
    <xf numFmtId="0" fontId="17" fillId="0" borderId="6" xfId="27" applyFont="1" applyBorder="1" applyAlignment="1">
      <alignment horizontal="left" vertical="center"/>
    </xf>
    <xf numFmtId="0" fontId="17" fillId="0" borderId="6" xfId="27" applyFont="1" applyBorder="1" applyAlignment="1">
      <alignment horizontal="left" vertical="center" wrapText="1"/>
    </xf>
    <xf numFmtId="0" fontId="17" fillId="89" borderId="0" xfId="0" applyFont="1" applyFill="1"/>
    <xf numFmtId="0" fontId="17" fillId="89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/>
    </xf>
    <xf numFmtId="0" fontId="17" fillId="3" borderId="6" xfId="27" applyFont="1" applyFill="1" applyBorder="1" applyAlignment="1">
      <alignment horizontal="center" vertical="center"/>
    </xf>
    <xf numFmtId="4" fontId="17" fillId="3" borderId="3" xfId="27" applyNumberFormat="1" applyFont="1" applyFill="1" applyBorder="1" applyAlignment="1">
      <alignment horizontal="center" vertical="center" wrapText="1"/>
    </xf>
    <xf numFmtId="0" fontId="21" fillId="3" borderId="8" xfId="27" applyFont="1" applyFill="1" applyBorder="1" applyAlignment="1">
      <alignment horizontal="center" vertical="center"/>
    </xf>
    <xf numFmtId="0" fontId="17" fillId="3" borderId="8" xfId="27" applyFont="1" applyFill="1" applyBorder="1" applyAlignment="1">
      <alignment horizontal="center" vertical="center"/>
    </xf>
    <xf numFmtId="164" fontId="18" fillId="3" borderId="8" xfId="18" applyNumberFormat="1" applyFont="1" applyFill="1" applyBorder="1" applyAlignment="1">
      <alignment horizontal="center" vertical="center" wrapText="1"/>
    </xf>
    <xf numFmtId="164" fontId="17" fillId="3" borderId="4" xfId="18" applyNumberFormat="1" applyFont="1" applyFill="1" applyBorder="1" applyAlignment="1">
      <alignment horizontal="center" vertical="center" wrapText="1"/>
    </xf>
    <xf numFmtId="4" fontId="17" fillId="3" borderId="14" xfId="27" applyNumberFormat="1" applyFont="1" applyFill="1" applyBorder="1" applyAlignment="1">
      <alignment horizontal="center" vertical="center" wrapText="1"/>
    </xf>
    <xf numFmtId="4" fontId="21" fillId="3" borderId="8" xfId="27" applyNumberFormat="1" applyFont="1" applyFill="1" applyBorder="1" applyAlignment="1">
      <alignment horizontal="center" vertical="center" wrapText="1"/>
    </xf>
    <xf numFmtId="0" fontId="17" fillId="3" borderId="8" xfId="20" applyFont="1" applyFill="1" applyBorder="1" applyAlignment="1">
      <alignment horizontal="center" vertical="center" wrapText="1"/>
    </xf>
    <xf numFmtId="164" fontId="17" fillId="3" borderId="2" xfId="18" applyNumberFormat="1" applyFont="1" applyFill="1" applyBorder="1" applyAlignment="1">
      <alignment horizontal="center" vertical="center" wrapText="1"/>
    </xf>
    <xf numFmtId="169" fontId="17" fillId="3" borderId="2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8" fillId="0" borderId="0" xfId="0" applyFont="1"/>
    <xf numFmtId="164" fontId="17" fillId="3" borderId="0" xfId="18" applyNumberFormat="1" applyFont="1" applyFill="1" applyBorder="1" applyAlignment="1">
      <alignment horizontal="center" vertical="center" wrapText="1"/>
    </xf>
    <xf numFmtId="164" fontId="17" fillId="3" borderId="3" xfId="18" applyNumberFormat="1" applyFont="1" applyFill="1" applyBorder="1" applyAlignment="1">
      <alignment horizontal="center" vertical="center" wrapText="1"/>
    </xf>
    <xf numFmtId="164" fontId="17" fillId="3" borderId="8" xfId="18" applyNumberFormat="1" applyFont="1" applyFill="1" applyBorder="1" applyAlignment="1">
      <alignment horizontal="center" vertical="center" wrapText="1"/>
    </xf>
    <xf numFmtId="9" fontId="21" fillId="0" borderId="8" xfId="28" applyFont="1" applyFill="1" applyBorder="1" applyAlignment="1">
      <alignment horizontal="center" vertical="center"/>
    </xf>
    <xf numFmtId="164" fontId="17" fillId="0" borderId="10" xfId="18" applyNumberFormat="1" applyFont="1" applyBorder="1" applyAlignment="1">
      <alignment horizontal="center" vertical="center" wrapText="1"/>
    </xf>
    <xf numFmtId="43" fontId="17" fillId="0" borderId="1" xfId="18" applyNumberFormat="1" applyFont="1" applyFill="1" applyBorder="1" applyAlignment="1">
      <alignment horizontal="center" vertical="center" wrapText="1"/>
    </xf>
    <xf numFmtId="43" fontId="17" fillId="0" borderId="1" xfId="0" applyNumberFormat="1" applyFont="1" applyFill="1" applyBorder="1" applyAlignment="1">
      <alignment horizontal="center" vertical="center" wrapText="1"/>
    </xf>
    <xf numFmtId="43" fontId="18" fillId="0" borderId="5" xfId="0" applyNumberFormat="1" applyFont="1" applyBorder="1" applyAlignment="1">
      <alignment horizontal="center" vertical="center" wrapText="1"/>
    </xf>
    <xf numFmtId="43" fontId="18" fillId="0" borderId="1" xfId="27" applyNumberFormat="1" applyFont="1" applyBorder="1" applyAlignment="1">
      <alignment horizontal="center" vertical="center" wrapText="1"/>
    </xf>
    <xf numFmtId="0" fontId="157" fillId="0" borderId="0" xfId="0" applyFont="1" applyFill="1"/>
    <xf numFmtId="0" fontId="19" fillId="0" borderId="8" xfId="27" applyFont="1" applyFill="1" applyBorder="1" applyAlignment="1">
      <alignment horizontal="left" vertical="center" wrapText="1"/>
    </xf>
    <xf numFmtId="0" fontId="17" fillId="0" borderId="0" xfId="24" applyFont="1" applyFill="1" applyAlignment="1">
      <alignment horizontal="center" vertical="center"/>
    </xf>
    <xf numFmtId="0" fontId="17" fillId="0" borderId="24" xfId="27" applyFont="1" applyBorder="1" applyAlignment="1">
      <alignment horizontal="left" vertical="center" wrapText="1"/>
    </xf>
    <xf numFmtId="0" fontId="17" fillId="0" borderId="24" xfId="27" applyFont="1" applyBorder="1" applyAlignment="1">
      <alignment horizontal="center" vertical="center" wrapText="1"/>
    </xf>
    <xf numFmtId="170" fontId="17" fillId="0" borderId="2" xfId="18" applyNumberFormat="1" applyFont="1" applyBorder="1" applyAlignment="1">
      <alignment horizontal="center" vertical="center" wrapText="1"/>
    </xf>
    <xf numFmtId="165" fontId="17" fillId="0" borderId="2" xfId="18" applyNumberFormat="1" applyFont="1" applyBorder="1" applyAlignment="1">
      <alignment horizontal="center" vertical="center" wrapText="1"/>
    </xf>
    <xf numFmtId="170" fontId="17" fillId="0" borderId="8" xfId="18" applyNumberFormat="1" applyFont="1" applyBorder="1" applyAlignment="1">
      <alignment horizontal="center" vertical="center" wrapText="1"/>
    </xf>
    <xf numFmtId="165" fontId="18" fillId="0" borderId="1" xfId="7" applyFont="1" applyBorder="1" applyAlignment="1">
      <alignment horizontal="left" wrapText="1"/>
    </xf>
    <xf numFmtId="165" fontId="18" fillId="0" borderId="3" xfId="7" applyFont="1" applyBorder="1" applyAlignment="1">
      <alignment horizontal="left" wrapText="1"/>
    </xf>
    <xf numFmtId="165" fontId="18" fillId="0" borderId="8" xfId="7" applyFont="1" applyBorder="1" applyAlignment="1">
      <alignment horizontal="left" wrapText="1"/>
    </xf>
    <xf numFmtId="165" fontId="21" fillId="0" borderId="1" xfId="7" applyFont="1" applyBorder="1" applyAlignment="1">
      <alignment wrapText="1"/>
    </xf>
    <xf numFmtId="0" fontId="21" fillId="0" borderId="9" xfId="0" applyFont="1" applyBorder="1"/>
    <xf numFmtId="0" fontId="21" fillId="0" borderId="0" xfId="0" applyFont="1"/>
    <xf numFmtId="165" fontId="13" fillId="0" borderId="3" xfId="9" applyFont="1" applyBorder="1" applyAlignment="1">
      <alignment horizontal="left" vertical="center" wrapText="1"/>
    </xf>
    <xf numFmtId="165" fontId="18" fillId="0" borderId="1" xfId="9" applyFont="1" applyBorder="1" applyAlignment="1">
      <alignment horizontal="left" vertical="center" wrapText="1"/>
    </xf>
    <xf numFmtId="0" fontId="17" fillId="0" borderId="9" xfId="0" applyFont="1" applyBorder="1"/>
    <xf numFmtId="165" fontId="18" fillId="0" borderId="1" xfId="7" applyFont="1" applyBorder="1" applyAlignment="1">
      <alignment wrapText="1"/>
    </xf>
    <xf numFmtId="165" fontId="18" fillId="0" borderId="3" xfId="9" applyFont="1" applyBorder="1" applyAlignment="1">
      <alignment horizontal="left" vertical="center" wrapText="1"/>
    </xf>
    <xf numFmtId="165" fontId="17" fillId="0" borderId="0" xfId="7" applyFont="1" applyBorder="1" applyAlignment="1">
      <alignment horizontal="left" wrapText="1"/>
    </xf>
    <xf numFmtId="165" fontId="17" fillId="0" borderId="1" xfId="7" applyFont="1" applyBorder="1" applyAlignment="1">
      <alignment wrapText="1"/>
    </xf>
    <xf numFmtId="165" fontId="18" fillId="3" borderId="1" xfId="10" applyFont="1" applyFill="1" applyBorder="1" applyAlignment="1">
      <alignment horizontal="left" wrapText="1"/>
    </xf>
    <xf numFmtId="0" fontId="17" fillId="3" borderId="0" xfId="22" applyFont="1" applyFill="1" applyAlignment="1">
      <alignment horizontal="left" vertical="center" wrapText="1"/>
    </xf>
    <xf numFmtId="165" fontId="18" fillId="0" borderId="1" xfId="7" applyFont="1" applyBorder="1" applyAlignment="1">
      <alignment horizontal="left" vertical="center" wrapText="1"/>
    </xf>
    <xf numFmtId="165" fontId="18" fillId="0" borderId="3" xfId="7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17" fillId="0" borderId="17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165" fontId="18" fillId="0" borderId="4" xfId="7" applyFont="1" applyBorder="1" applyAlignment="1">
      <alignment horizontal="left" vertical="center" wrapText="1"/>
    </xf>
    <xf numFmtId="165" fontId="18" fillId="0" borderId="10" xfId="7" applyFont="1" applyBorder="1" applyAlignment="1">
      <alignment horizontal="left" vertical="center" wrapText="1"/>
    </xf>
    <xf numFmtId="165" fontId="18" fillId="0" borderId="5" xfId="7" applyFont="1" applyBorder="1" applyAlignment="1">
      <alignment horizontal="left" vertical="center" wrapText="1"/>
    </xf>
    <xf numFmtId="0" fontId="18" fillId="0" borderId="4" xfId="27" applyFont="1" applyBorder="1" applyAlignment="1">
      <alignment horizontal="left"/>
    </xf>
    <xf numFmtId="0" fontId="18" fillId="0" borderId="10" xfId="27" applyFont="1" applyBorder="1" applyAlignment="1">
      <alignment horizontal="left"/>
    </xf>
    <xf numFmtId="0" fontId="18" fillId="0" borderId="11" xfId="27" applyFont="1" applyBorder="1" applyAlignment="1">
      <alignment horizontal="left"/>
    </xf>
    <xf numFmtId="0" fontId="18" fillId="0" borderId="5" xfId="27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165" fontId="18" fillId="0" borderId="6" xfId="7" applyFont="1" applyBorder="1" applyAlignment="1">
      <alignment wrapText="1"/>
    </xf>
    <xf numFmtId="165" fontId="18" fillId="0" borderId="11" xfId="7" applyFont="1" applyBorder="1" applyAlignment="1">
      <alignment wrapText="1"/>
    </xf>
    <xf numFmtId="165" fontId="18" fillId="0" borderId="12" xfId="7" applyFont="1" applyBorder="1" applyAlignment="1">
      <alignment wrapText="1"/>
    </xf>
    <xf numFmtId="165" fontId="18" fillId="0" borderId="6" xfId="7" applyFont="1" applyBorder="1" applyAlignment="1">
      <alignment horizontal="left" wrapText="1"/>
    </xf>
    <xf numFmtId="165" fontId="18" fillId="0" borderId="11" xfId="7" applyFont="1" applyBorder="1" applyAlignment="1">
      <alignment horizontal="left" wrapText="1"/>
    </xf>
    <xf numFmtId="165" fontId="18" fillId="0" borderId="12" xfId="7" applyFont="1" applyBorder="1" applyAlignment="1">
      <alignment horizontal="left" wrapText="1"/>
    </xf>
    <xf numFmtId="165" fontId="17" fillId="0" borderId="17" xfId="7" applyFont="1" applyBorder="1" applyAlignment="1">
      <alignment horizontal="left" wrapText="1"/>
    </xf>
    <xf numFmtId="165" fontId="17" fillId="0" borderId="9" xfId="7" applyFont="1" applyBorder="1" applyAlignment="1">
      <alignment horizontal="left" wrapText="1"/>
    </xf>
    <xf numFmtId="0" fontId="17" fillId="0" borderId="0" xfId="29" applyFont="1" applyAlignment="1">
      <alignment horizontal="left" vertical="center" wrapText="1"/>
    </xf>
    <xf numFmtId="165" fontId="18" fillId="0" borderId="6" xfId="9" applyFont="1" applyBorder="1" applyAlignment="1">
      <alignment horizontal="left" vertical="center" wrapText="1"/>
    </xf>
    <xf numFmtId="165" fontId="18" fillId="0" borderId="11" xfId="9" applyFont="1" applyBorder="1" applyAlignment="1">
      <alignment horizontal="left" vertical="center" wrapText="1"/>
    </xf>
    <xf numFmtId="165" fontId="18" fillId="0" borderId="12" xfId="9" applyFont="1" applyBorder="1" applyAlignment="1">
      <alignment horizontal="left" vertical="center" wrapText="1"/>
    </xf>
    <xf numFmtId="165" fontId="18" fillId="3" borderId="6" xfId="7" applyFont="1" applyFill="1" applyBorder="1" applyAlignment="1">
      <alignment wrapText="1"/>
    </xf>
    <xf numFmtId="165" fontId="18" fillId="3" borderId="11" xfId="7" applyFont="1" applyFill="1" applyBorder="1" applyAlignment="1">
      <alignment wrapText="1"/>
    </xf>
    <xf numFmtId="165" fontId="18" fillId="3" borderId="12" xfId="7" applyFont="1" applyFill="1" applyBorder="1" applyAlignment="1">
      <alignment wrapText="1"/>
    </xf>
    <xf numFmtId="165" fontId="18" fillId="0" borderId="4" xfId="7" applyFont="1" applyBorder="1" applyAlignment="1">
      <alignment wrapText="1"/>
    </xf>
    <xf numFmtId="165" fontId="18" fillId="0" borderId="10" xfId="7" applyFont="1" applyBorder="1" applyAlignment="1">
      <alignment wrapText="1"/>
    </xf>
    <xf numFmtId="165" fontId="18" fillId="0" borderId="5" xfId="7" applyFont="1" applyBorder="1" applyAlignment="1">
      <alignment wrapText="1"/>
    </xf>
    <xf numFmtId="165" fontId="21" fillId="0" borderId="6" xfId="7" applyFont="1" applyBorder="1" applyAlignment="1">
      <alignment wrapText="1"/>
    </xf>
    <xf numFmtId="165" fontId="21" fillId="0" borderId="11" xfId="7" applyFont="1" applyBorder="1" applyAlignment="1">
      <alignment wrapText="1"/>
    </xf>
    <xf numFmtId="165" fontId="21" fillId="0" borderId="12" xfId="7" applyFont="1" applyBorder="1" applyAlignment="1">
      <alignment wrapText="1"/>
    </xf>
    <xf numFmtId="165" fontId="17" fillId="0" borderId="6" xfId="7" applyFont="1" applyBorder="1" applyAlignment="1">
      <alignment horizontal="left" wrapText="1"/>
    </xf>
    <xf numFmtId="165" fontId="17" fillId="0" borderId="11" xfId="7" applyFont="1" applyBorder="1" applyAlignment="1">
      <alignment horizontal="left" wrapText="1"/>
    </xf>
    <xf numFmtId="165" fontId="17" fillId="0" borderId="12" xfId="7" applyFont="1" applyBorder="1" applyAlignment="1">
      <alignment horizontal="left" wrapText="1"/>
    </xf>
    <xf numFmtId="165" fontId="18" fillId="0" borderId="3" xfId="7" applyFont="1" applyBorder="1" applyAlignment="1">
      <alignment horizontal="center" vertical="center" wrapText="1"/>
    </xf>
    <xf numFmtId="165" fontId="18" fillId="0" borderId="1" xfId="7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 indent="4"/>
    </xf>
    <xf numFmtId="0" fontId="21" fillId="0" borderId="9" xfId="0" applyFont="1" applyBorder="1" applyAlignment="1">
      <alignment horizontal="left" vertical="top" wrapText="1" indent="4"/>
    </xf>
    <xf numFmtId="165" fontId="18" fillId="0" borderId="1" xfId="7" applyFont="1" applyBorder="1" applyAlignment="1">
      <alignment vertical="center" wrapText="1"/>
    </xf>
    <xf numFmtId="165" fontId="18" fillId="0" borderId="3" xfId="7" applyFont="1" applyBorder="1" applyAlignment="1">
      <alignment wrapText="1"/>
    </xf>
    <xf numFmtId="0" fontId="17" fillId="0" borderId="0" xfId="0" applyFont="1" applyAlignment="1">
      <alignment horizontal="center" vertical="center"/>
    </xf>
    <xf numFmtId="165" fontId="18" fillId="0" borderId="4" xfId="7" applyFont="1" applyBorder="1" applyAlignment="1">
      <alignment vertical="center" wrapText="1"/>
    </xf>
  </cellXfs>
  <cellStyles count="6507">
    <cellStyle name="20% - Accent1" xfId="46"/>
    <cellStyle name="20% - Accent1 2" xfId="47"/>
    <cellStyle name="20% - Accent1 2 2" xfId="48"/>
    <cellStyle name="20% - Accent1 2 2 2" xfId="49"/>
    <cellStyle name="20% - Accent1 2 2 2 2" xfId="50"/>
    <cellStyle name="20% - Accent1 2 2 2 2 2" xfId="3081"/>
    <cellStyle name="20% - Accent1 2 2 2 3" xfId="3080"/>
    <cellStyle name="20% - Accent1 2 2 3" xfId="51"/>
    <cellStyle name="20% - Accent1 2 2 3 2" xfId="3082"/>
    <cellStyle name="20% - Accent1 2 2 4" xfId="3079"/>
    <cellStyle name="20% - Accent1 2 3" xfId="52"/>
    <cellStyle name="20% - Accent1 2 3 2" xfId="3083"/>
    <cellStyle name="20% - Accent1 2 4" xfId="53"/>
    <cellStyle name="20% - Accent1 2 4 2" xfId="3084"/>
    <cellStyle name="20% - Accent1 2 5" xfId="54"/>
    <cellStyle name="20% - Accent1 2 5 2" xfId="3085"/>
    <cellStyle name="20% - Accent1 2 6" xfId="3078"/>
    <cellStyle name="20% - Accent1 2 7" xfId="6282"/>
    <cellStyle name="20% - Accent1 3" xfId="55"/>
    <cellStyle name="20% - Accent1 3 2" xfId="3086"/>
    <cellStyle name="20% - Accent1 3 3" xfId="6483"/>
    <cellStyle name="20% - Accent1 4" xfId="56"/>
    <cellStyle name="20% - Accent1 4 2" xfId="3087"/>
    <cellStyle name="20% - Accent1 5" xfId="6242"/>
    <cellStyle name="20% - Accent2" xfId="57"/>
    <cellStyle name="20% - Accent2 2" xfId="58"/>
    <cellStyle name="20% - Accent2 2 2" xfId="59"/>
    <cellStyle name="20% - Accent2 2 2 2" xfId="60"/>
    <cellStyle name="20% - Accent2 2 2 2 2" xfId="3089"/>
    <cellStyle name="20% - Accent2 2 2 3" xfId="3088"/>
    <cellStyle name="20% - Accent2 2 3" xfId="61"/>
    <cellStyle name="20% - Accent2 2 3 2" xfId="3090"/>
    <cellStyle name="20% - Accent2 2 4" xfId="62"/>
    <cellStyle name="20% - Accent2 2 4 2" xfId="3091"/>
    <cellStyle name="20% - Accent2 2 5" xfId="63"/>
    <cellStyle name="20% - Accent2 2 6" xfId="6283"/>
    <cellStyle name="20% - Accent2 3" xfId="64"/>
    <cellStyle name="20% - Accent2 3 2" xfId="3092"/>
    <cellStyle name="20% - Accent2 3 3" xfId="6495"/>
    <cellStyle name="20% - Accent2 4" xfId="65"/>
    <cellStyle name="20% - Accent2 4 2" xfId="3093"/>
    <cellStyle name="20% - Accent2 5" xfId="6243"/>
    <cellStyle name="20% - Accent3" xfId="66"/>
    <cellStyle name="20% - Accent3 2" xfId="67"/>
    <cellStyle name="20% - Accent3 2 2" xfId="68"/>
    <cellStyle name="20% - Accent3 2 2 2" xfId="69"/>
    <cellStyle name="20% - Accent3 2 2 2 2" xfId="3095"/>
    <cellStyle name="20% - Accent3 2 2 3" xfId="3094"/>
    <cellStyle name="20% - Accent3 2 3" xfId="70"/>
    <cellStyle name="20% - Accent3 2 3 2" xfId="3096"/>
    <cellStyle name="20% - Accent3 2 4" xfId="71"/>
    <cellStyle name="20% - Accent3 2 4 2" xfId="3097"/>
    <cellStyle name="20% - Accent3 2 5" xfId="72"/>
    <cellStyle name="20% - Accent3 2 6" xfId="6284"/>
    <cellStyle name="20% - Accent3 3" xfId="73"/>
    <cellStyle name="20% - Accent3 3 2" xfId="3098"/>
    <cellStyle name="20% - Accent3 3 3" xfId="6486"/>
    <cellStyle name="20% - Accent3 4" xfId="74"/>
    <cellStyle name="20% - Accent3 4 2" xfId="3099"/>
    <cellStyle name="20% - Accent3 5" xfId="6244"/>
    <cellStyle name="20% - Accent4" xfId="75"/>
    <cellStyle name="20% - Accent4 2" xfId="76"/>
    <cellStyle name="20% - Accent4 2 2" xfId="77"/>
    <cellStyle name="20% - Accent4 2 2 2" xfId="78"/>
    <cellStyle name="20% - Accent4 2 2 2 2" xfId="3101"/>
    <cellStyle name="20% - Accent4 2 2 3" xfId="3100"/>
    <cellStyle name="20% - Accent4 2 3" xfId="79"/>
    <cellStyle name="20% - Accent4 2 3 2" xfId="3102"/>
    <cellStyle name="20% - Accent4 2 4" xfId="80"/>
    <cellStyle name="20% - Accent4 2 4 2" xfId="3103"/>
    <cellStyle name="20% - Accent4 2 5" xfId="81"/>
    <cellStyle name="20% - Accent4 2 6" xfId="6285"/>
    <cellStyle name="20% - Accent4 3" xfId="82"/>
    <cellStyle name="20% - Accent4 3 2" xfId="3104"/>
    <cellStyle name="20% - Accent4 3 3" xfId="6454"/>
    <cellStyle name="20% - Accent4 4" xfId="83"/>
    <cellStyle name="20% - Accent4 4 2" xfId="3105"/>
    <cellStyle name="20% - Accent4 5" xfId="6245"/>
    <cellStyle name="20% - Accent5" xfId="84"/>
    <cellStyle name="20% - Accent5 2" xfId="85"/>
    <cellStyle name="20% - Accent5 2 2" xfId="86"/>
    <cellStyle name="20% - Accent5 2 2 2" xfId="87"/>
    <cellStyle name="20% - Accent5 2 2 2 2" xfId="88"/>
    <cellStyle name="20% - Accent5 2 2 2 2 2" xfId="3109"/>
    <cellStyle name="20% - Accent5 2 2 2 3" xfId="3108"/>
    <cellStyle name="20% - Accent5 2 2 3" xfId="89"/>
    <cellStyle name="20% - Accent5 2 2 3 2" xfId="3110"/>
    <cellStyle name="20% - Accent5 2 2 4" xfId="3107"/>
    <cellStyle name="20% - Accent5 2 3" xfId="90"/>
    <cellStyle name="20% - Accent5 2 3 2" xfId="3111"/>
    <cellStyle name="20% - Accent5 2 4" xfId="91"/>
    <cellStyle name="20% - Accent5 2 4 2" xfId="3112"/>
    <cellStyle name="20% - Accent5 2 5" xfId="92"/>
    <cellStyle name="20% - Accent5 2 5 2" xfId="3113"/>
    <cellStyle name="20% - Accent5 2 6" xfId="3106"/>
    <cellStyle name="20% - Accent5 2 7" xfId="6286"/>
    <cellStyle name="20% - Accent5 3" xfId="93"/>
    <cellStyle name="20% - Accent5 3 2" xfId="3114"/>
    <cellStyle name="20% - Accent5 3 3" xfId="6500"/>
    <cellStyle name="20% - Accent5 4" xfId="94"/>
    <cellStyle name="20% - Accent5 4 2" xfId="3115"/>
    <cellStyle name="20% - Accent5 5" xfId="6246"/>
    <cellStyle name="20% - Accent6" xfId="95"/>
    <cellStyle name="20% - Accent6 2" xfId="96"/>
    <cellStyle name="20% - Accent6 2 2" xfId="97"/>
    <cellStyle name="20% - Accent6 2 2 2" xfId="98"/>
    <cellStyle name="20% - Accent6 2 2 2 2" xfId="3118"/>
    <cellStyle name="20% - Accent6 2 2 3" xfId="3117"/>
    <cellStyle name="20% - Accent6 2 3" xfId="99"/>
    <cellStyle name="20% - Accent6 2 3 2" xfId="3119"/>
    <cellStyle name="20% - Accent6 2 4" xfId="100"/>
    <cellStyle name="20% - Accent6 2 4 2" xfId="3120"/>
    <cellStyle name="20% - Accent6 2 5" xfId="101"/>
    <cellStyle name="20% - Accent6 2 6" xfId="6287"/>
    <cellStyle name="20% - Accent6 3" xfId="102"/>
    <cellStyle name="20% - Accent6 3 2" xfId="3121"/>
    <cellStyle name="20% - Accent6 3 3" xfId="6503"/>
    <cellStyle name="20% - Accent6 4" xfId="103"/>
    <cellStyle name="20% - Accent6 4 2" xfId="3122"/>
    <cellStyle name="20% - Accent6 5" xfId="6247"/>
    <cellStyle name="20% - akcent 1" xfId="104"/>
    <cellStyle name="20% - akcent 1 10" xfId="105"/>
    <cellStyle name="20% - akcent 1 10 2" xfId="106"/>
    <cellStyle name="20% - akcent 1 10 2 2" xfId="3124"/>
    <cellStyle name="20% - akcent 1 10 3" xfId="3123"/>
    <cellStyle name="20% - akcent 1 11" xfId="107"/>
    <cellStyle name="20% - akcent 1 11 2" xfId="108"/>
    <cellStyle name="20% - akcent 1 11 2 2" xfId="3126"/>
    <cellStyle name="20% - akcent 1 11 3" xfId="3125"/>
    <cellStyle name="20% - akcent 1 12" xfId="109"/>
    <cellStyle name="20% - akcent 1 12 2" xfId="110"/>
    <cellStyle name="20% - akcent 1 12 2 2" xfId="3128"/>
    <cellStyle name="20% - akcent 1 12 3" xfId="3127"/>
    <cellStyle name="20% - akcent 1 13" xfId="111"/>
    <cellStyle name="20% - akcent 1 13 2" xfId="112"/>
    <cellStyle name="20% - akcent 1 13 2 2" xfId="3130"/>
    <cellStyle name="20% - akcent 1 13 3" xfId="3129"/>
    <cellStyle name="20% - akcent 1 14" xfId="113"/>
    <cellStyle name="20% - akcent 1 14 2" xfId="114"/>
    <cellStyle name="20% - akcent 1 14 2 2" xfId="3132"/>
    <cellStyle name="20% - akcent 1 14 3" xfId="3131"/>
    <cellStyle name="20% - akcent 1 15" xfId="115"/>
    <cellStyle name="20% - akcent 1 15 2" xfId="116"/>
    <cellStyle name="20% - akcent 1 15 2 2" xfId="3134"/>
    <cellStyle name="20% - akcent 1 15 3" xfId="3133"/>
    <cellStyle name="20% - akcent 1 16" xfId="117"/>
    <cellStyle name="20% - akcent 1 16 2" xfId="118"/>
    <cellStyle name="20% - akcent 1 16 2 2" xfId="3136"/>
    <cellStyle name="20% - akcent 1 16 3" xfId="3135"/>
    <cellStyle name="20% - akcent 1 17" xfId="119"/>
    <cellStyle name="20% - akcent 1 17 2" xfId="120"/>
    <cellStyle name="20% - akcent 1 17 2 2" xfId="3138"/>
    <cellStyle name="20% - akcent 1 17 3" xfId="3137"/>
    <cellStyle name="20% - akcent 1 18" xfId="121"/>
    <cellStyle name="20% - akcent 1 18 2" xfId="122"/>
    <cellStyle name="20% - akcent 1 18 2 2" xfId="3140"/>
    <cellStyle name="20% - akcent 1 18 3" xfId="3139"/>
    <cellStyle name="20% - akcent 1 19" xfId="123"/>
    <cellStyle name="20% - akcent 1 19 2" xfId="124"/>
    <cellStyle name="20% - akcent 1 19 2 2" xfId="3142"/>
    <cellStyle name="20% - akcent 1 19 3" xfId="3141"/>
    <cellStyle name="20% - akcent 1 2" xfId="125"/>
    <cellStyle name="20% — akcent 1 2" xfId="126"/>
    <cellStyle name="20% - akcent 1 2 2" xfId="127"/>
    <cellStyle name="20% — akcent 1 2 2" xfId="3733"/>
    <cellStyle name="20% - akcent 1 2 2 10" xfId="3788"/>
    <cellStyle name="20% - akcent 1 2 2 11" xfId="6090"/>
    <cellStyle name="20% - akcent 1 2 2 12" xfId="6119"/>
    <cellStyle name="20% - akcent 1 2 2 13" xfId="6159"/>
    <cellStyle name="20% - akcent 1 2 2 14" xfId="6195"/>
    <cellStyle name="20% - akcent 1 2 2 15" xfId="6197"/>
    <cellStyle name="20% - akcent 1 2 2 2" xfId="128"/>
    <cellStyle name="20% - akcent 1 2 2 2 2" xfId="129"/>
    <cellStyle name="20% - akcent 1 2 2 2 2 2" xfId="3144"/>
    <cellStyle name="20% - akcent 1 2 2 2 3" xfId="3143"/>
    <cellStyle name="20% - akcent 1 2 2 3" xfId="130"/>
    <cellStyle name="20% - akcent 1 2 2 3 2" xfId="3145"/>
    <cellStyle name="20% - akcent 1 2 2 4" xfId="131"/>
    <cellStyle name="20% - akcent 1 2 2 4 2" xfId="3146"/>
    <cellStyle name="20% - akcent 1 2 2 5" xfId="132"/>
    <cellStyle name="20% - akcent 1 2 2 6" xfId="3116"/>
    <cellStyle name="20% - akcent 1 2 2 7" xfId="6081"/>
    <cellStyle name="20% - akcent 1 2 2 8" xfId="3763"/>
    <cellStyle name="20% - akcent 1 2 2 9" xfId="6082"/>
    <cellStyle name="20% - akcent 1 2 3" xfId="133"/>
    <cellStyle name="20% — akcent 1 2 3" xfId="6497"/>
    <cellStyle name="20% - akcent 1 2 3 2" xfId="3147"/>
    <cellStyle name="20% - akcent 1 2 4" xfId="134"/>
    <cellStyle name="20% - akcent 1 2 4 2" xfId="3148"/>
    <cellStyle name="20% - akcent 1 2 5" xfId="135"/>
    <cellStyle name="20% - akcent 1 2 5 2" xfId="3149"/>
    <cellStyle name="20% - akcent 1 2 6" xfId="136"/>
    <cellStyle name="20% - akcent 1 2 6 2" xfId="3150"/>
    <cellStyle name="20% - akcent 1 2 7" xfId="137"/>
    <cellStyle name="20% - akcent 1 2 7 2" xfId="3151"/>
    <cellStyle name="20% - akcent 1 20" xfId="138"/>
    <cellStyle name="20% - akcent 1 20 2" xfId="139"/>
    <cellStyle name="20% - akcent 1 20 2 2" xfId="3153"/>
    <cellStyle name="20% - akcent 1 20 3" xfId="3152"/>
    <cellStyle name="20% - akcent 1 21" xfId="140"/>
    <cellStyle name="20% - akcent 1 21 2" xfId="141"/>
    <cellStyle name="20% - akcent 1 21 2 2" xfId="3155"/>
    <cellStyle name="20% - akcent 1 21 3" xfId="3154"/>
    <cellStyle name="20% - akcent 1 22" xfId="142"/>
    <cellStyle name="20% - akcent 1 22 2" xfId="143"/>
    <cellStyle name="20% - akcent 1 22 2 2" xfId="3157"/>
    <cellStyle name="20% - akcent 1 22 3" xfId="3156"/>
    <cellStyle name="20% - akcent 1 23" xfId="144"/>
    <cellStyle name="20% - akcent 1 23 2" xfId="145"/>
    <cellStyle name="20% - akcent 1 23 2 2" xfId="3159"/>
    <cellStyle name="20% - akcent 1 23 3" xfId="3158"/>
    <cellStyle name="20% - akcent 1 24" xfId="146"/>
    <cellStyle name="20% - akcent 1 24 2" xfId="147"/>
    <cellStyle name="20% - akcent 1 24 2 2" xfId="3161"/>
    <cellStyle name="20% - akcent 1 24 3" xfId="3160"/>
    <cellStyle name="20% - akcent 1 25" xfId="148"/>
    <cellStyle name="20% - akcent 1 25 2" xfId="149"/>
    <cellStyle name="20% - akcent 1 25 2 2" xfId="3163"/>
    <cellStyle name="20% - akcent 1 25 3" xfId="3162"/>
    <cellStyle name="20% - akcent 1 26" xfId="150"/>
    <cellStyle name="20% - akcent 1 26 2" xfId="151"/>
    <cellStyle name="20% - akcent 1 26 2 2" xfId="3165"/>
    <cellStyle name="20% - akcent 1 26 3" xfId="3164"/>
    <cellStyle name="20% - akcent 1 27" xfId="152"/>
    <cellStyle name="20% - akcent 1 27 2" xfId="153"/>
    <cellStyle name="20% - akcent 1 27 2 2" xfId="3167"/>
    <cellStyle name="20% - akcent 1 27 3" xfId="3166"/>
    <cellStyle name="20% - akcent 1 28" xfId="154"/>
    <cellStyle name="20% - akcent 1 28 2" xfId="155"/>
    <cellStyle name="20% - akcent 1 28 2 2" xfId="3169"/>
    <cellStyle name="20% - akcent 1 28 3" xfId="3168"/>
    <cellStyle name="20% - akcent 1 29" xfId="156"/>
    <cellStyle name="20% - akcent 1 29 2" xfId="157"/>
    <cellStyle name="20% - akcent 1 29 2 2" xfId="3171"/>
    <cellStyle name="20% - akcent 1 29 3" xfId="3170"/>
    <cellStyle name="20% - akcent 1 3" xfId="158"/>
    <cellStyle name="20% — akcent 1 3" xfId="159"/>
    <cellStyle name="20% - akcent 1 3 2" xfId="160"/>
    <cellStyle name="20% — akcent 1 3 2" xfId="3734"/>
    <cellStyle name="20% - akcent 1 3 2 2" xfId="3173"/>
    <cellStyle name="20% - akcent 1 3 3" xfId="161"/>
    <cellStyle name="20% - akcent 1 3 3 2" xfId="3174"/>
    <cellStyle name="20% - akcent 1 3 4" xfId="162"/>
    <cellStyle name="20% - akcent 1 3 4 2" xfId="3175"/>
    <cellStyle name="20% - akcent 1 3 5" xfId="163"/>
    <cellStyle name="20% - akcent 1 3 5 2" xfId="3176"/>
    <cellStyle name="20% - akcent 1 3 6" xfId="3172"/>
    <cellStyle name="20% - akcent 1 30" xfId="164"/>
    <cellStyle name="20% - akcent 1 30 2" xfId="165"/>
    <cellStyle name="20% - akcent 1 30 2 2" xfId="3178"/>
    <cellStyle name="20% - akcent 1 30 3" xfId="3177"/>
    <cellStyle name="20% - akcent 1 31" xfId="166"/>
    <cellStyle name="20% - akcent 1 31 2" xfId="167"/>
    <cellStyle name="20% - akcent 1 31 2 2" xfId="3180"/>
    <cellStyle name="20% - akcent 1 31 3" xfId="3179"/>
    <cellStyle name="20% - akcent 1 32" xfId="168"/>
    <cellStyle name="20% - akcent 1 32 2" xfId="169"/>
    <cellStyle name="20% - akcent 1 32 2 2" xfId="3182"/>
    <cellStyle name="20% - akcent 1 32 3" xfId="3181"/>
    <cellStyle name="20% - akcent 1 33" xfId="170"/>
    <cellStyle name="20% - akcent 1 33 2" xfId="171"/>
    <cellStyle name="20% - akcent 1 33 2 2" xfId="3184"/>
    <cellStyle name="20% - akcent 1 33 3" xfId="3183"/>
    <cellStyle name="20% - akcent 1 34" xfId="172"/>
    <cellStyle name="20% - akcent 1 34 2" xfId="173"/>
    <cellStyle name="20% - akcent 1 34 2 2" xfId="3186"/>
    <cellStyle name="20% - akcent 1 34 3" xfId="3185"/>
    <cellStyle name="20% - akcent 1 35" xfId="174"/>
    <cellStyle name="20% - akcent 1 35 2" xfId="175"/>
    <cellStyle name="20% - akcent 1 35 2 2" xfId="3188"/>
    <cellStyle name="20% - akcent 1 35 3" xfId="3187"/>
    <cellStyle name="20% - akcent 1 36" xfId="176"/>
    <cellStyle name="20% - akcent 1 36 2" xfId="177"/>
    <cellStyle name="20% - akcent 1 36 2 2" xfId="3190"/>
    <cellStyle name="20% - akcent 1 36 3" xfId="3189"/>
    <cellStyle name="20% - akcent 1 37" xfId="178"/>
    <cellStyle name="20% - akcent 1 37 2" xfId="179"/>
    <cellStyle name="20% - akcent 1 37 2 2" xfId="3192"/>
    <cellStyle name="20% - akcent 1 37 3" xfId="3191"/>
    <cellStyle name="20% - akcent 1 38" xfId="180"/>
    <cellStyle name="20% - akcent 1 38 2" xfId="181"/>
    <cellStyle name="20% - akcent 1 38 2 2" xfId="3194"/>
    <cellStyle name="20% - akcent 1 38 3" xfId="3193"/>
    <cellStyle name="20% - akcent 1 39" xfId="182"/>
    <cellStyle name="20% - akcent 1 39 2" xfId="183"/>
    <cellStyle name="20% - akcent 1 39 2 2" xfId="3196"/>
    <cellStyle name="20% - akcent 1 39 3" xfId="3195"/>
    <cellStyle name="20% - akcent 1 4" xfId="184"/>
    <cellStyle name="20% — akcent 1 4" xfId="185"/>
    <cellStyle name="20% - akcent 1 4 2" xfId="186"/>
    <cellStyle name="20% — akcent 1 4 2" xfId="3735"/>
    <cellStyle name="20% - akcent 1 4 2 2" xfId="3198"/>
    <cellStyle name="20% - akcent 1 4 3" xfId="187"/>
    <cellStyle name="20% - akcent 1 4 3 2" xfId="3199"/>
    <cellStyle name="20% - akcent 1 4 4" xfId="188"/>
    <cellStyle name="20% - akcent 1 4 4 2" xfId="3200"/>
    <cellStyle name="20% - akcent 1 4 5" xfId="3197"/>
    <cellStyle name="20% - akcent 1 40" xfId="189"/>
    <cellStyle name="20% - akcent 1 40 2" xfId="190"/>
    <cellStyle name="20% - akcent 1 40 2 2" xfId="3202"/>
    <cellStyle name="20% - akcent 1 40 3" xfId="3201"/>
    <cellStyle name="20% - akcent 1 41" xfId="191"/>
    <cellStyle name="20% - akcent 1 41 2" xfId="192"/>
    <cellStyle name="20% - akcent 1 41 2 2" xfId="3204"/>
    <cellStyle name="20% - akcent 1 41 3" xfId="3203"/>
    <cellStyle name="20% - akcent 1 42" xfId="193"/>
    <cellStyle name="20% - akcent 1 42 2" xfId="194"/>
    <cellStyle name="20% - akcent 1 42 2 2" xfId="3206"/>
    <cellStyle name="20% - akcent 1 42 3" xfId="3205"/>
    <cellStyle name="20% - akcent 1 43" xfId="195"/>
    <cellStyle name="20% - akcent 1 43 2" xfId="196"/>
    <cellStyle name="20% - akcent 1 43 2 2" xfId="3208"/>
    <cellStyle name="20% - akcent 1 43 3" xfId="3207"/>
    <cellStyle name="20% - akcent 1 44" xfId="197"/>
    <cellStyle name="20% - akcent 1 44 2" xfId="198"/>
    <cellStyle name="20% - akcent 1 44 2 2" xfId="3210"/>
    <cellStyle name="20% - akcent 1 44 3" xfId="3209"/>
    <cellStyle name="20% - akcent 1 45" xfId="199"/>
    <cellStyle name="20% - akcent 1 45 2" xfId="3211"/>
    <cellStyle name="20% - akcent 1 46" xfId="200"/>
    <cellStyle name="20% - akcent 1 46 2" xfId="3212"/>
    <cellStyle name="20% - akcent 1 5" xfId="201"/>
    <cellStyle name="20% — akcent 1 5" xfId="202"/>
    <cellStyle name="20% - akcent 1 5 2" xfId="203"/>
    <cellStyle name="20% — akcent 1 5 2" xfId="3736"/>
    <cellStyle name="20% - akcent 1 5 2 2" xfId="3214"/>
    <cellStyle name="20% - akcent 1 5 3" xfId="204"/>
    <cellStyle name="20% - akcent 1 5 3 2" xfId="3215"/>
    <cellStyle name="20% - akcent 1 5 4" xfId="3213"/>
    <cellStyle name="20% - akcent 1 6" xfId="205"/>
    <cellStyle name="20% — akcent 1 6" xfId="206"/>
    <cellStyle name="20% - akcent 1 6 2" xfId="207"/>
    <cellStyle name="20% — akcent 1 6 2" xfId="3737"/>
    <cellStyle name="20% - akcent 1 6 2 2" xfId="3217"/>
    <cellStyle name="20% - akcent 1 6 3" xfId="3216"/>
    <cellStyle name="20% - akcent 1 7" xfId="208"/>
    <cellStyle name="20% - akcent 1 7 2" xfId="209"/>
    <cellStyle name="20% - akcent 1 7 2 2" xfId="3219"/>
    <cellStyle name="20% - akcent 1 7 3" xfId="3218"/>
    <cellStyle name="20% - akcent 1 8" xfId="210"/>
    <cellStyle name="20% - akcent 1 8 2" xfId="211"/>
    <cellStyle name="20% - akcent 1 8 2 2" xfId="3221"/>
    <cellStyle name="20% - akcent 1 8 3" xfId="3220"/>
    <cellStyle name="20% - akcent 1 9" xfId="212"/>
    <cellStyle name="20% - akcent 1 9 2" xfId="213"/>
    <cellStyle name="20% - akcent 1 9 2 2" xfId="3223"/>
    <cellStyle name="20% - akcent 1 9 3" xfId="3222"/>
    <cellStyle name="20% - akcent 2" xfId="214"/>
    <cellStyle name="20% - akcent 2 10" xfId="215"/>
    <cellStyle name="20% - akcent 2 10 2" xfId="216"/>
    <cellStyle name="20% - akcent 2 10 2 2" xfId="3225"/>
    <cellStyle name="20% - akcent 2 10 3" xfId="3224"/>
    <cellStyle name="20% - akcent 2 11" xfId="217"/>
    <cellStyle name="20% - akcent 2 11 2" xfId="218"/>
    <cellStyle name="20% - akcent 2 11 2 2" xfId="3227"/>
    <cellStyle name="20% - akcent 2 11 3" xfId="3226"/>
    <cellStyle name="20% - akcent 2 12" xfId="219"/>
    <cellStyle name="20% - akcent 2 12 2" xfId="220"/>
    <cellStyle name="20% - akcent 2 12 2 2" xfId="3229"/>
    <cellStyle name="20% - akcent 2 12 3" xfId="3228"/>
    <cellStyle name="20% - akcent 2 13" xfId="221"/>
    <cellStyle name="20% - akcent 2 13 2" xfId="222"/>
    <cellStyle name="20% - akcent 2 13 2 2" xfId="3231"/>
    <cellStyle name="20% - akcent 2 13 3" xfId="3230"/>
    <cellStyle name="20% - akcent 2 14" xfId="223"/>
    <cellStyle name="20% - akcent 2 14 2" xfId="224"/>
    <cellStyle name="20% - akcent 2 14 2 2" xfId="3233"/>
    <cellStyle name="20% - akcent 2 14 3" xfId="3232"/>
    <cellStyle name="20% - akcent 2 15" xfId="225"/>
    <cellStyle name="20% - akcent 2 15 2" xfId="226"/>
    <cellStyle name="20% - akcent 2 15 2 2" xfId="3235"/>
    <cellStyle name="20% - akcent 2 15 3" xfId="3234"/>
    <cellStyle name="20% - akcent 2 16" xfId="227"/>
    <cellStyle name="20% - akcent 2 16 2" xfId="228"/>
    <cellStyle name="20% - akcent 2 16 2 2" xfId="3237"/>
    <cellStyle name="20% - akcent 2 16 3" xfId="3236"/>
    <cellStyle name="20% - akcent 2 17" xfId="229"/>
    <cellStyle name="20% - akcent 2 17 2" xfId="230"/>
    <cellStyle name="20% - akcent 2 17 2 2" xfId="3239"/>
    <cellStyle name="20% - akcent 2 17 3" xfId="3238"/>
    <cellStyle name="20% - akcent 2 18" xfId="231"/>
    <cellStyle name="20% - akcent 2 18 2" xfId="232"/>
    <cellStyle name="20% - akcent 2 18 2 2" xfId="3241"/>
    <cellStyle name="20% - akcent 2 18 3" xfId="3240"/>
    <cellStyle name="20% - akcent 2 19" xfId="233"/>
    <cellStyle name="20% - akcent 2 19 2" xfId="234"/>
    <cellStyle name="20% - akcent 2 19 2 2" xfId="3243"/>
    <cellStyle name="20% - akcent 2 19 3" xfId="3242"/>
    <cellStyle name="20% - akcent 2 2" xfId="235"/>
    <cellStyle name="20% — akcent 2 2" xfId="236"/>
    <cellStyle name="20% - akcent 2 2 2" xfId="237"/>
    <cellStyle name="20% — akcent 2 2 2" xfId="3738"/>
    <cellStyle name="20% - akcent 2 2 2 10" xfId="5994"/>
    <cellStyle name="20% - akcent 2 2 2 11" xfId="6091"/>
    <cellStyle name="20% - akcent 2 2 2 12" xfId="6121"/>
    <cellStyle name="20% - akcent 2 2 2 13" xfId="6178"/>
    <cellStyle name="20% - akcent 2 2 2 14" xfId="6166"/>
    <cellStyle name="20% - akcent 2 2 2 15" xfId="6198"/>
    <cellStyle name="20% - akcent 2 2 2 2" xfId="238"/>
    <cellStyle name="20% - akcent 2 2 2 2 2" xfId="239"/>
    <cellStyle name="20% - akcent 2 2 2 2 2 2" xfId="3245"/>
    <cellStyle name="20% - akcent 2 2 2 2 3" xfId="3244"/>
    <cellStyle name="20% - akcent 2 2 2 3" xfId="240"/>
    <cellStyle name="20% - akcent 2 2 2 3 2" xfId="3246"/>
    <cellStyle name="20% - akcent 2 2 2 4" xfId="241"/>
    <cellStyle name="20% - akcent 2 2 2 4 2" xfId="3247"/>
    <cellStyle name="20% - akcent 2 2 2 5" xfId="242"/>
    <cellStyle name="20% - akcent 2 2 2 6" xfId="5996"/>
    <cellStyle name="20% - akcent 2 2 2 7" xfId="6079"/>
    <cellStyle name="20% - akcent 2 2 2 8" xfId="5995"/>
    <cellStyle name="20% - akcent 2 2 2 9" xfId="6080"/>
    <cellStyle name="20% - akcent 2 2 3" xfId="243"/>
    <cellStyle name="20% — akcent 2 2 3" xfId="6505"/>
    <cellStyle name="20% - akcent 2 2 3 2" xfId="3248"/>
    <cellStyle name="20% - akcent 2 2 4" xfId="244"/>
    <cellStyle name="20% - akcent 2 2 4 2" xfId="3249"/>
    <cellStyle name="20% - akcent 2 2 5" xfId="245"/>
    <cellStyle name="20% - akcent 2 2 5 2" xfId="3250"/>
    <cellStyle name="20% - akcent 2 2 6" xfId="246"/>
    <cellStyle name="20% - akcent 2 2 6 2" xfId="3251"/>
    <cellStyle name="20% - akcent 2 2 7" xfId="247"/>
    <cellStyle name="20% - akcent 2 2 7 2" xfId="3252"/>
    <cellStyle name="20% - akcent 2 20" xfId="248"/>
    <cellStyle name="20% - akcent 2 20 2" xfId="249"/>
    <cellStyle name="20% - akcent 2 20 2 2" xfId="3254"/>
    <cellStyle name="20% - akcent 2 20 3" xfId="3253"/>
    <cellStyle name="20% - akcent 2 21" xfId="250"/>
    <cellStyle name="20% - akcent 2 21 2" xfId="251"/>
    <cellStyle name="20% - akcent 2 21 2 2" xfId="3256"/>
    <cellStyle name="20% - akcent 2 21 3" xfId="3255"/>
    <cellStyle name="20% - akcent 2 22" xfId="252"/>
    <cellStyle name="20% - akcent 2 22 2" xfId="253"/>
    <cellStyle name="20% - akcent 2 22 2 2" xfId="3258"/>
    <cellStyle name="20% - akcent 2 22 3" xfId="3257"/>
    <cellStyle name="20% - akcent 2 23" xfId="254"/>
    <cellStyle name="20% - akcent 2 23 2" xfId="255"/>
    <cellStyle name="20% - akcent 2 23 2 2" xfId="3260"/>
    <cellStyle name="20% - akcent 2 23 3" xfId="3259"/>
    <cellStyle name="20% - akcent 2 24" xfId="256"/>
    <cellStyle name="20% - akcent 2 24 2" xfId="257"/>
    <cellStyle name="20% - akcent 2 24 2 2" xfId="3262"/>
    <cellStyle name="20% - akcent 2 24 3" xfId="3261"/>
    <cellStyle name="20% - akcent 2 25" xfId="258"/>
    <cellStyle name="20% - akcent 2 25 2" xfId="259"/>
    <cellStyle name="20% - akcent 2 25 2 2" xfId="3264"/>
    <cellStyle name="20% - akcent 2 25 3" xfId="3263"/>
    <cellStyle name="20% - akcent 2 26" xfId="260"/>
    <cellStyle name="20% - akcent 2 26 2" xfId="261"/>
    <cellStyle name="20% - akcent 2 26 2 2" xfId="3266"/>
    <cellStyle name="20% - akcent 2 26 3" xfId="3265"/>
    <cellStyle name="20% - akcent 2 27" xfId="262"/>
    <cellStyle name="20% - akcent 2 27 2" xfId="263"/>
    <cellStyle name="20% - akcent 2 27 2 2" xfId="3268"/>
    <cellStyle name="20% - akcent 2 27 3" xfId="3267"/>
    <cellStyle name="20% - akcent 2 28" xfId="264"/>
    <cellStyle name="20% - akcent 2 28 2" xfId="265"/>
    <cellStyle name="20% - akcent 2 28 2 2" xfId="3270"/>
    <cellStyle name="20% - akcent 2 28 3" xfId="3269"/>
    <cellStyle name="20% - akcent 2 29" xfId="266"/>
    <cellStyle name="20% - akcent 2 29 2" xfId="267"/>
    <cellStyle name="20% - akcent 2 29 2 2" xfId="3272"/>
    <cellStyle name="20% - akcent 2 29 3" xfId="3271"/>
    <cellStyle name="20% - akcent 2 3" xfId="268"/>
    <cellStyle name="20% — akcent 2 3" xfId="269"/>
    <cellStyle name="20% - akcent 2 3 2" xfId="270"/>
    <cellStyle name="20% — akcent 2 3 2" xfId="3739"/>
    <cellStyle name="20% - akcent 2 3 2 2" xfId="3274"/>
    <cellStyle name="20% - akcent 2 3 3" xfId="271"/>
    <cellStyle name="20% - akcent 2 3 3 2" xfId="3275"/>
    <cellStyle name="20% - akcent 2 3 4" xfId="272"/>
    <cellStyle name="20% - akcent 2 3 4 2" xfId="3276"/>
    <cellStyle name="20% - akcent 2 3 5" xfId="273"/>
    <cellStyle name="20% - akcent 2 3 5 2" xfId="3277"/>
    <cellStyle name="20% - akcent 2 3 6" xfId="3273"/>
    <cellStyle name="20% - akcent 2 30" xfId="274"/>
    <cellStyle name="20% - akcent 2 30 2" xfId="275"/>
    <cellStyle name="20% - akcent 2 30 2 2" xfId="3279"/>
    <cellStyle name="20% - akcent 2 30 3" xfId="3278"/>
    <cellStyle name="20% - akcent 2 31" xfId="276"/>
    <cellStyle name="20% - akcent 2 31 2" xfId="277"/>
    <cellStyle name="20% - akcent 2 31 2 2" xfId="3281"/>
    <cellStyle name="20% - akcent 2 31 3" xfId="3280"/>
    <cellStyle name="20% - akcent 2 32" xfId="278"/>
    <cellStyle name="20% - akcent 2 32 2" xfId="279"/>
    <cellStyle name="20% - akcent 2 32 2 2" xfId="3283"/>
    <cellStyle name="20% - akcent 2 32 3" xfId="3282"/>
    <cellStyle name="20% - akcent 2 33" xfId="280"/>
    <cellStyle name="20% - akcent 2 33 2" xfId="281"/>
    <cellStyle name="20% - akcent 2 33 2 2" xfId="3285"/>
    <cellStyle name="20% - akcent 2 33 3" xfId="3284"/>
    <cellStyle name="20% - akcent 2 34" xfId="282"/>
    <cellStyle name="20% - akcent 2 34 2" xfId="283"/>
    <cellStyle name="20% - akcent 2 34 2 2" xfId="3287"/>
    <cellStyle name="20% - akcent 2 34 3" xfId="3286"/>
    <cellStyle name="20% - akcent 2 35" xfId="284"/>
    <cellStyle name="20% - akcent 2 35 2" xfId="285"/>
    <cellStyle name="20% - akcent 2 35 2 2" xfId="3289"/>
    <cellStyle name="20% - akcent 2 35 3" xfId="3288"/>
    <cellStyle name="20% - akcent 2 36" xfId="286"/>
    <cellStyle name="20% - akcent 2 36 2" xfId="287"/>
    <cellStyle name="20% - akcent 2 36 2 2" xfId="3291"/>
    <cellStyle name="20% - akcent 2 36 3" xfId="3290"/>
    <cellStyle name="20% - akcent 2 37" xfId="288"/>
    <cellStyle name="20% - akcent 2 37 2" xfId="289"/>
    <cellStyle name="20% - akcent 2 37 2 2" xfId="3293"/>
    <cellStyle name="20% - akcent 2 37 3" xfId="3292"/>
    <cellStyle name="20% - akcent 2 38" xfId="290"/>
    <cellStyle name="20% - akcent 2 38 2" xfId="291"/>
    <cellStyle name="20% - akcent 2 38 2 2" xfId="3295"/>
    <cellStyle name="20% - akcent 2 38 3" xfId="3294"/>
    <cellStyle name="20% - akcent 2 39" xfId="292"/>
    <cellStyle name="20% - akcent 2 39 2" xfId="293"/>
    <cellStyle name="20% - akcent 2 39 2 2" xfId="3297"/>
    <cellStyle name="20% - akcent 2 39 3" xfId="3296"/>
    <cellStyle name="20% - akcent 2 4" xfId="294"/>
    <cellStyle name="20% — akcent 2 4" xfId="295"/>
    <cellStyle name="20% - akcent 2 4 2" xfId="296"/>
    <cellStyle name="20% — akcent 2 4 2" xfId="3740"/>
    <cellStyle name="20% - akcent 2 4 2 2" xfId="3299"/>
    <cellStyle name="20% - akcent 2 4 3" xfId="297"/>
    <cellStyle name="20% - akcent 2 4 3 2" xfId="3300"/>
    <cellStyle name="20% - akcent 2 4 4" xfId="298"/>
    <cellStyle name="20% - akcent 2 4 4 2" xfId="3301"/>
    <cellStyle name="20% - akcent 2 4 5" xfId="3298"/>
    <cellStyle name="20% - akcent 2 40" xfId="299"/>
    <cellStyle name="20% - akcent 2 40 2" xfId="300"/>
    <cellStyle name="20% - akcent 2 40 2 2" xfId="3303"/>
    <cellStyle name="20% - akcent 2 40 3" xfId="3302"/>
    <cellStyle name="20% - akcent 2 41" xfId="301"/>
    <cellStyle name="20% - akcent 2 41 2" xfId="302"/>
    <cellStyle name="20% - akcent 2 41 2 2" xfId="3305"/>
    <cellStyle name="20% - akcent 2 41 3" xfId="3304"/>
    <cellStyle name="20% - akcent 2 42" xfId="303"/>
    <cellStyle name="20% - akcent 2 42 2" xfId="304"/>
    <cellStyle name="20% - akcent 2 42 2 2" xfId="3307"/>
    <cellStyle name="20% - akcent 2 42 3" xfId="3306"/>
    <cellStyle name="20% - akcent 2 43" xfId="305"/>
    <cellStyle name="20% - akcent 2 43 2" xfId="306"/>
    <cellStyle name="20% - akcent 2 43 2 2" xfId="3309"/>
    <cellStyle name="20% - akcent 2 43 3" xfId="3308"/>
    <cellStyle name="20% - akcent 2 44" xfId="307"/>
    <cellStyle name="20% - akcent 2 44 2" xfId="308"/>
    <cellStyle name="20% - akcent 2 44 2 2" xfId="3311"/>
    <cellStyle name="20% - akcent 2 44 3" xfId="3310"/>
    <cellStyle name="20% - akcent 2 45" xfId="309"/>
    <cellStyle name="20% - akcent 2 45 2" xfId="3312"/>
    <cellStyle name="20% - akcent 2 46" xfId="310"/>
    <cellStyle name="20% - akcent 2 46 2" xfId="3313"/>
    <cellStyle name="20% - akcent 2 5" xfId="311"/>
    <cellStyle name="20% — akcent 2 5" xfId="312"/>
    <cellStyle name="20% - akcent 2 5 2" xfId="313"/>
    <cellStyle name="20% — akcent 2 5 2" xfId="3741"/>
    <cellStyle name="20% - akcent 2 5 2 2" xfId="3315"/>
    <cellStyle name="20% - akcent 2 5 3" xfId="314"/>
    <cellStyle name="20% - akcent 2 5 3 2" xfId="3316"/>
    <cellStyle name="20% - akcent 2 5 4" xfId="3314"/>
    <cellStyle name="20% - akcent 2 6" xfId="315"/>
    <cellStyle name="20% — akcent 2 6" xfId="316"/>
    <cellStyle name="20% - akcent 2 6 2" xfId="317"/>
    <cellStyle name="20% — akcent 2 6 2" xfId="3742"/>
    <cellStyle name="20% - akcent 2 6 2 2" xfId="3318"/>
    <cellStyle name="20% - akcent 2 6 3" xfId="3317"/>
    <cellStyle name="20% - akcent 2 7" xfId="318"/>
    <cellStyle name="20% - akcent 2 7 2" xfId="319"/>
    <cellStyle name="20% - akcent 2 7 2 2" xfId="3320"/>
    <cellStyle name="20% - akcent 2 7 3" xfId="3319"/>
    <cellStyle name="20% - akcent 2 8" xfId="320"/>
    <cellStyle name="20% - akcent 2 8 2" xfId="321"/>
    <cellStyle name="20% - akcent 2 8 2 2" xfId="3322"/>
    <cellStyle name="20% - akcent 2 8 3" xfId="3321"/>
    <cellStyle name="20% - akcent 2 9" xfId="322"/>
    <cellStyle name="20% - akcent 2 9 2" xfId="323"/>
    <cellStyle name="20% - akcent 2 9 2 2" xfId="3324"/>
    <cellStyle name="20% - akcent 2 9 3" xfId="3323"/>
    <cellStyle name="20% - akcent 3" xfId="324"/>
    <cellStyle name="20% - akcent 3 10" xfId="325"/>
    <cellStyle name="20% - akcent 3 10 2" xfId="326"/>
    <cellStyle name="20% - akcent 3 10 2 2" xfId="3326"/>
    <cellStyle name="20% - akcent 3 10 3" xfId="3325"/>
    <cellStyle name="20% - akcent 3 11" xfId="327"/>
    <cellStyle name="20% - akcent 3 11 2" xfId="328"/>
    <cellStyle name="20% - akcent 3 11 2 2" xfId="3328"/>
    <cellStyle name="20% - akcent 3 11 3" xfId="3327"/>
    <cellStyle name="20% - akcent 3 12" xfId="329"/>
    <cellStyle name="20% - akcent 3 12 2" xfId="330"/>
    <cellStyle name="20% - akcent 3 12 2 2" xfId="3330"/>
    <cellStyle name="20% - akcent 3 12 3" xfId="3329"/>
    <cellStyle name="20% - akcent 3 13" xfId="331"/>
    <cellStyle name="20% - akcent 3 13 2" xfId="332"/>
    <cellStyle name="20% - akcent 3 13 2 2" xfId="3332"/>
    <cellStyle name="20% - akcent 3 13 3" xfId="3331"/>
    <cellStyle name="20% - akcent 3 14" xfId="333"/>
    <cellStyle name="20% - akcent 3 14 2" xfId="334"/>
    <cellStyle name="20% - akcent 3 14 2 2" xfId="3334"/>
    <cellStyle name="20% - akcent 3 14 3" xfId="3333"/>
    <cellStyle name="20% - akcent 3 15" xfId="335"/>
    <cellStyle name="20% - akcent 3 15 2" xfId="336"/>
    <cellStyle name="20% - akcent 3 15 2 2" xfId="3336"/>
    <cellStyle name="20% - akcent 3 15 3" xfId="3335"/>
    <cellStyle name="20% - akcent 3 16" xfId="337"/>
    <cellStyle name="20% - akcent 3 16 2" xfId="338"/>
    <cellStyle name="20% - akcent 3 16 2 2" xfId="3338"/>
    <cellStyle name="20% - akcent 3 16 3" xfId="3337"/>
    <cellStyle name="20% - akcent 3 17" xfId="339"/>
    <cellStyle name="20% - akcent 3 17 2" xfId="340"/>
    <cellStyle name="20% - akcent 3 17 2 2" xfId="3340"/>
    <cellStyle name="20% - akcent 3 17 3" xfId="3339"/>
    <cellStyle name="20% - akcent 3 18" xfId="341"/>
    <cellStyle name="20% - akcent 3 18 2" xfId="342"/>
    <cellStyle name="20% - akcent 3 18 2 2" xfId="3342"/>
    <cellStyle name="20% - akcent 3 18 3" xfId="3341"/>
    <cellStyle name="20% - akcent 3 19" xfId="343"/>
    <cellStyle name="20% - akcent 3 19 2" xfId="344"/>
    <cellStyle name="20% - akcent 3 19 2 2" xfId="3344"/>
    <cellStyle name="20% - akcent 3 19 3" xfId="3343"/>
    <cellStyle name="20% - akcent 3 2" xfId="345"/>
    <cellStyle name="20% — akcent 3 2" xfId="346"/>
    <cellStyle name="20% - akcent 3 2 2" xfId="347"/>
    <cellStyle name="20% — akcent 3 2 2" xfId="3743"/>
    <cellStyle name="20% - akcent 3 2 2 10" xfId="5997"/>
    <cellStyle name="20% - akcent 3 2 2 11" xfId="6092"/>
    <cellStyle name="20% - akcent 3 2 2 12" xfId="6122"/>
    <cellStyle name="20% - akcent 3 2 2 13" xfId="6158"/>
    <cellStyle name="20% - akcent 3 2 2 14" xfId="6133"/>
    <cellStyle name="20% - akcent 3 2 2 15" xfId="6199"/>
    <cellStyle name="20% - akcent 3 2 2 2" xfId="348"/>
    <cellStyle name="20% - akcent 3 2 2 2 2" xfId="349"/>
    <cellStyle name="20% - akcent 3 2 2 2 2 2" xfId="3346"/>
    <cellStyle name="20% - akcent 3 2 2 2 3" xfId="3345"/>
    <cellStyle name="20% - akcent 3 2 2 3" xfId="350"/>
    <cellStyle name="20% - akcent 3 2 2 3 2" xfId="3347"/>
    <cellStyle name="20% - akcent 3 2 2 4" xfId="351"/>
    <cellStyle name="20% - akcent 3 2 2 4 2" xfId="3348"/>
    <cellStyle name="20% - akcent 3 2 2 5" xfId="352"/>
    <cellStyle name="20% - akcent 3 2 2 6" xfId="5999"/>
    <cellStyle name="20% - akcent 3 2 2 7" xfId="6075"/>
    <cellStyle name="20% - akcent 3 2 2 8" xfId="5998"/>
    <cellStyle name="20% - akcent 3 2 2 9" xfId="6076"/>
    <cellStyle name="20% - akcent 3 2 3" xfId="353"/>
    <cellStyle name="20% — akcent 3 2 3" xfId="6482"/>
    <cellStyle name="20% - akcent 3 2 3 2" xfId="3349"/>
    <cellStyle name="20% - akcent 3 2 4" xfId="354"/>
    <cellStyle name="20% - akcent 3 2 4 2" xfId="3350"/>
    <cellStyle name="20% - akcent 3 2 5" xfId="355"/>
    <cellStyle name="20% - akcent 3 2 5 2" xfId="3351"/>
    <cellStyle name="20% - akcent 3 2 6" xfId="356"/>
    <cellStyle name="20% - akcent 3 2 6 2" xfId="3352"/>
    <cellStyle name="20% - akcent 3 2 7" xfId="357"/>
    <cellStyle name="20% - akcent 3 2 7 2" xfId="3353"/>
    <cellStyle name="20% - akcent 3 20" xfId="358"/>
    <cellStyle name="20% - akcent 3 20 2" xfId="359"/>
    <cellStyle name="20% - akcent 3 20 2 2" xfId="3355"/>
    <cellStyle name="20% - akcent 3 20 3" xfId="3354"/>
    <cellStyle name="20% - akcent 3 21" xfId="360"/>
    <cellStyle name="20% - akcent 3 21 2" xfId="361"/>
    <cellStyle name="20% - akcent 3 21 2 2" xfId="3357"/>
    <cellStyle name="20% - akcent 3 21 3" xfId="3356"/>
    <cellStyle name="20% - akcent 3 22" xfId="362"/>
    <cellStyle name="20% - akcent 3 22 2" xfId="363"/>
    <cellStyle name="20% - akcent 3 22 2 2" xfId="3359"/>
    <cellStyle name="20% - akcent 3 22 3" xfId="3358"/>
    <cellStyle name="20% - akcent 3 23" xfId="364"/>
    <cellStyle name="20% - akcent 3 23 2" xfId="365"/>
    <cellStyle name="20% - akcent 3 23 2 2" xfId="3361"/>
    <cellStyle name="20% - akcent 3 23 3" xfId="3360"/>
    <cellStyle name="20% - akcent 3 24" xfId="366"/>
    <cellStyle name="20% - akcent 3 24 2" xfId="367"/>
    <cellStyle name="20% - akcent 3 24 2 2" xfId="3363"/>
    <cellStyle name="20% - akcent 3 24 3" xfId="3362"/>
    <cellStyle name="20% - akcent 3 25" xfId="368"/>
    <cellStyle name="20% - akcent 3 25 2" xfId="369"/>
    <cellStyle name="20% - akcent 3 25 2 2" xfId="3365"/>
    <cellStyle name="20% - akcent 3 25 3" xfId="3364"/>
    <cellStyle name="20% - akcent 3 26" xfId="370"/>
    <cellStyle name="20% - akcent 3 26 2" xfId="371"/>
    <cellStyle name="20% - akcent 3 26 2 2" xfId="3367"/>
    <cellStyle name="20% - akcent 3 26 3" xfId="3366"/>
    <cellStyle name="20% - akcent 3 27" xfId="372"/>
    <cellStyle name="20% - akcent 3 27 2" xfId="373"/>
    <cellStyle name="20% - akcent 3 27 2 2" xfId="3369"/>
    <cellStyle name="20% - akcent 3 27 3" xfId="3368"/>
    <cellStyle name="20% - akcent 3 28" xfId="374"/>
    <cellStyle name="20% - akcent 3 28 2" xfId="375"/>
    <cellStyle name="20% - akcent 3 28 2 2" xfId="3371"/>
    <cellStyle name="20% - akcent 3 28 3" xfId="3370"/>
    <cellStyle name="20% - akcent 3 29" xfId="376"/>
    <cellStyle name="20% - akcent 3 29 2" xfId="377"/>
    <cellStyle name="20% - akcent 3 29 2 2" xfId="3373"/>
    <cellStyle name="20% - akcent 3 29 3" xfId="3372"/>
    <cellStyle name="20% - akcent 3 3" xfId="378"/>
    <cellStyle name="20% — akcent 3 3" xfId="379"/>
    <cellStyle name="20% - akcent 3 3 2" xfId="380"/>
    <cellStyle name="20% — akcent 3 3 2" xfId="3744"/>
    <cellStyle name="20% - akcent 3 3 2 2" xfId="3375"/>
    <cellStyle name="20% - akcent 3 3 3" xfId="381"/>
    <cellStyle name="20% - akcent 3 3 3 2" xfId="3376"/>
    <cellStyle name="20% - akcent 3 3 4" xfId="382"/>
    <cellStyle name="20% - akcent 3 3 4 2" xfId="3377"/>
    <cellStyle name="20% - akcent 3 3 5" xfId="383"/>
    <cellStyle name="20% - akcent 3 3 5 2" xfId="3378"/>
    <cellStyle name="20% - akcent 3 3 6" xfId="3374"/>
    <cellStyle name="20% - akcent 3 30" xfId="384"/>
    <cellStyle name="20% - akcent 3 30 2" xfId="385"/>
    <cellStyle name="20% - akcent 3 30 2 2" xfId="3380"/>
    <cellStyle name="20% - akcent 3 30 3" xfId="3379"/>
    <cellStyle name="20% - akcent 3 31" xfId="386"/>
    <cellStyle name="20% - akcent 3 31 2" xfId="387"/>
    <cellStyle name="20% - akcent 3 31 2 2" xfId="3382"/>
    <cellStyle name="20% - akcent 3 31 3" xfId="3381"/>
    <cellStyle name="20% - akcent 3 32" xfId="388"/>
    <cellStyle name="20% - akcent 3 32 2" xfId="389"/>
    <cellStyle name="20% - akcent 3 32 2 2" xfId="3384"/>
    <cellStyle name="20% - akcent 3 32 3" xfId="3383"/>
    <cellStyle name="20% - akcent 3 33" xfId="390"/>
    <cellStyle name="20% - akcent 3 33 2" xfId="391"/>
    <cellStyle name="20% - akcent 3 33 2 2" xfId="3386"/>
    <cellStyle name="20% - akcent 3 33 3" xfId="3385"/>
    <cellStyle name="20% - akcent 3 34" xfId="392"/>
    <cellStyle name="20% - akcent 3 34 2" xfId="393"/>
    <cellStyle name="20% - akcent 3 34 2 2" xfId="3388"/>
    <cellStyle name="20% - akcent 3 34 3" xfId="3387"/>
    <cellStyle name="20% - akcent 3 35" xfId="394"/>
    <cellStyle name="20% - akcent 3 35 2" xfId="395"/>
    <cellStyle name="20% - akcent 3 35 2 2" xfId="3390"/>
    <cellStyle name="20% - akcent 3 35 3" xfId="3389"/>
    <cellStyle name="20% - akcent 3 36" xfId="396"/>
    <cellStyle name="20% - akcent 3 36 2" xfId="397"/>
    <cellStyle name="20% - akcent 3 36 2 2" xfId="3392"/>
    <cellStyle name="20% - akcent 3 36 3" xfId="3391"/>
    <cellStyle name="20% - akcent 3 37" xfId="398"/>
    <cellStyle name="20% - akcent 3 37 2" xfId="399"/>
    <cellStyle name="20% - akcent 3 37 2 2" xfId="3394"/>
    <cellStyle name="20% - akcent 3 37 3" xfId="3393"/>
    <cellStyle name="20% - akcent 3 38" xfId="400"/>
    <cellStyle name="20% - akcent 3 38 2" xfId="401"/>
    <cellStyle name="20% - akcent 3 38 2 2" xfId="3396"/>
    <cellStyle name="20% - akcent 3 38 3" xfId="3395"/>
    <cellStyle name="20% - akcent 3 39" xfId="402"/>
    <cellStyle name="20% - akcent 3 39 2" xfId="403"/>
    <cellStyle name="20% - akcent 3 39 2 2" xfId="3398"/>
    <cellStyle name="20% - akcent 3 39 3" xfId="3397"/>
    <cellStyle name="20% - akcent 3 4" xfId="404"/>
    <cellStyle name="20% — akcent 3 4" xfId="405"/>
    <cellStyle name="20% - akcent 3 4 2" xfId="406"/>
    <cellStyle name="20% — akcent 3 4 2" xfId="3745"/>
    <cellStyle name="20% - akcent 3 4 2 2" xfId="3400"/>
    <cellStyle name="20% - akcent 3 4 3" xfId="407"/>
    <cellStyle name="20% - akcent 3 4 3 2" xfId="3401"/>
    <cellStyle name="20% - akcent 3 4 4" xfId="408"/>
    <cellStyle name="20% - akcent 3 4 4 2" xfId="3402"/>
    <cellStyle name="20% - akcent 3 4 5" xfId="3399"/>
    <cellStyle name="20% - akcent 3 40" xfId="409"/>
    <cellStyle name="20% - akcent 3 40 2" xfId="410"/>
    <cellStyle name="20% - akcent 3 40 2 2" xfId="3404"/>
    <cellStyle name="20% - akcent 3 40 3" xfId="3403"/>
    <cellStyle name="20% - akcent 3 41" xfId="411"/>
    <cellStyle name="20% - akcent 3 41 2" xfId="412"/>
    <cellStyle name="20% - akcent 3 41 2 2" xfId="3406"/>
    <cellStyle name="20% - akcent 3 41 3" xfId="3405"/>
    <cellStyle name="20% - akcent 3 42" xfId="413"/>
    <cellStyle name="20% - akcent 3 42 2" xfId="414"/>
    <cellStyle name="20% - akcent 3 42 2 2" xfId="3408"/>
    <cellStyle name="20% - akcent 3 42 3" xfId="3407"/>
    <cellStyle name="20% - akcent 3 43" xfId="415"/>
    <cellStyle name="20% - akcent 3 43 2" xfId="416"/>
    <cellStyle name="20% - akcent 3 43 2 2" xfId="3410"/>
    <cellStyle name="20% - akcent 3 43 3" xfId="3409"/>
    <cellStyle name="20% - akcent 3 44" xfId="417"/>
    <cellStyle name="20% - akcent 3 44 2" xfId="418"/>
    <cellStyle name="20% - akcent 3 44 2 2" xfId="3412"/>
    <cellStyle name="20% - akcent 3 44 3" xfId="3411"/>
    <cellStyle name="20% - akcent 3 45" xfId="419"/>
    <cellStyle name="20% - akcent 3 45 2" xfId="3413"/>
    <cellStyle name="20% - akcent 3 46" xfId="420"/>
    <cellStyle name="20% - akcent 3 46 2" xfId="3414"/>
    <cellStyle name="20% - akcent 3 5" xfId="421"/>
    <cellStyle name="20% — akcent 3 5" xfId="422"/>
    <cellStyle name="20% - akcent 3 5 2" xfId="423"/>
    <cellStyle name="20% — akcent 3 5 2" xfId="3746"/>
    <cellStyle name="20% - akcent 3 5 2 2" xfId="3416"/>
    <cellStyle name="20% - akcent 3 5 3" xfId="424"/>
    <cellStyle name="20% - akcent 3 5 3 2" xfId="3417"/>
    <cellStyle name="20% - akcent 3 5 4" xfId="3415"/>
    <cellStyle name="20% - akcent 3 6" xfId="425"/>
    <cellStyle name="20% — akcent 3 6" xfId="426"/>
    <cellStyle name="20% - akcent 3 6 2" xfId="427"/>
    <cellStyle name="20% — akcent 3 6 2" xfId="3747"/>
    <cellStyle name="20% - akcent 3 6 2 2" xfId="3419"/>
    <cellStyle name="20% - akcent 3 6 3" xfId="3418"/>
    <cellStyle name="20% - akcent 3 7" xfId="428"/>
    <cellStyle name="20% - akcent 3 7 2" xfId="429"/>
    <cellStyle name="20% - akcent 3 7 2 2" xfId="3421"/>
    <cellStyle name="20% - akcent 3 7 3" xfId="3420"/>
    <cellStyle name="20% - akcent 3 8" xfId="430"/>
    <cellStyle name="20% - akcent 3 8 2" xfId="431"/>
    <cellStyle name="20% - akcent 3 8 2 2" xfId="3423"/>
    <cellStyle name="20% - akcent 3 8 3" xfId="3422"/>
    <cellStyle name="20% - akcent 3 9" xfId="432"/>
    <cellStyle name="20% - akcent 3 9 2" xfId="433"/>
    <cellStyle name="20% - akcent 3 9 2 2" xfId="3425"/>
    <cellStyle name="20% - akcent 3 9 3" xfId="3424"/>
    <cellStyle name="20% - akcent 4" xfId="434"/>
    <cellStyle name="20% - akcent 4 10" xfId="435"/>
    <cellStyle name="20% - akcent 4 10 2" xfId="436"/>
    <cellStyle name="20% - akcent 4 10 2 2" xfId="3427"/>
    <cellStyle name="20% - akcent 4 10 3" xfId="3426"/>
    <cellStyle name="20% - akcent 4 11" xfId="437"/>
    <cellStyle name="20% - akcent 4 11 2" xfId="438"/>
    <cellStyle name="20% - akcent 4 11 2 2" xfId="3429"/>
    <cellStyle name="20% - akcent 4 11 3" xfId="3428"/>
    <cellStyle name="20% - akcent 4 12" xfId="439"/>
    <cellStyle name="20% - akcent 4 12 2" xfId="440"/>
    <cellStyle name="20% - akcent 4 12 2 2" xfId="3431"/>
    <cellStyle name="20% - akcent 4 12 3" xfId="3430"/>
    <cellStyle name="20% - akcent 4 13" xfId="441"/>
    <cellStyle name="20% - akcent 4 13 2" xfId="442"/>
    <cellStyle name="20% - akcent 4 13 2 2" xfId="3433"/>
    <cellStyle name="20% - akcent 4 13 3" xfId="3432"/>
    <cellStyle name="20% - akcent 4 14" xfId="443"/>
    <cellStyle name="20% - akcent 4 14 2" xfId="444"/>
    <cellStyle name="20% - akcent 4 14 2 2" xfId="3435"/>
    <cellStyle name="20% - akcent 4 14 3" xfId="3434"/>
    <cellStyle name="20% - akcent 4 15" xfId="445"/>
    <cellStyle name="20% - akcent 4 15 2" xfId="446"/>
    <cellStyle name="20% - akcent 4 15 2 2" xfId="3437"/>
    <cellStyle name="20% - akcent 4 15 3" xfId="3436"/>
    <cellStyle name="20% - akcent 4 16" xfId="447"/>
    <cellStyle name="20% - akcent 4 16 2" xfId="448"/>
    <cellStyle name="20% - akcent 4 16 2 2" xfId="3439"/>
    <cellStyle name="20% - akcent 4 16 3" xfId="3438"/>
    <cellStyle name="20% - akcent 4 17" xfId="449"/>
    <cellStyle name="20% - akcent 4 17 2" xfId="450"/>
    <cellStyle name="20% - akcent 4 17 2 2" xfId="3441"/>
    <cellStyle name="20% - akcent 4 17 3" xfId="3440"/>
    <cellStyle name="20% - akcent 4 18" xfId="451"/>
    <cellStyle name="20% - akcent 4 18 2" xfId="452"/>
    <cellStyle name="20% - akcent 4 18 2 2" xfId="3443"/>
    <cellStyle name="20% - akcent 4 18 3" xfId="3442"/>
    <cellStyle name="20% - akcent 4 19" xfId="453"/>
    <cellStyle name="20% - akcent 4 19 2" xfId="454"/>
    <cellStyle name="20% - akcent 4 19 2 2" xfId="3445"/>
    <cellStyle name="20% - akcent 4 19 3" xfId="3444"/>
    <cellStyle name="20% - akcent 4 2" xfId="455"/>
    <cellStyle name="20% — akcent 4 2" xfId="456"/>
    <cellStyle name="20% - akcent 4 2 2" xfId="457"/>
    <cellStyle name="20% — akcent 4 2 2" xfId="3748"/>
    <cellStyle name="20% - akcent 4 2 2 10" xfId="6000"/>
    <cellStyle name="20% - akcent 4 2 2 11" xfId="6093"/>
    <cellStyle name="20% - akcent 4 2 2 12" xfId="6123"/>
    <cellStyle name="20% - akcent 4 2 2 13" xfId="6155"/>
    <cellStyle name="20% - akcent 4 2 2 14" xfId="6167"/>
    <cellStyle name="20% - akcent 4 2 2 15" xfId="6200"/>
    <cellStyle name="20% - akcent 4 2 2 2" xfId="458"/>
    <cellStyle name="20% - akcent 4 2 2 2 2" xfId="459"/>
    <cellStyle name="20% - akcent 4 2 2 2 2 2" xfId="3447"/>
    <cellStyle name="20% - akcent 4 2 2 2 3" xfId="3446"/>
    <cellStyle name="20% - akcent 4 2 2 3" xfId="460"/>
    <cellStyle name="20% - akcent 4 2 2 3 2" xfId="3448"/>
    <cellStyle name="20% - akcent 4 2 2 4" xfId="461"/>
    <cellStyle name="20% - akcent 4 2 2 4 2" xfId="3449"/>
    <cellStyle name="20% - akcent 4 2 2 5" xfId="462"/>
    <cellStyle name="20% - akcent 4 2 2 6" xfId="6002"/>
    <cellStyle name="20% - akcent 4 2 2 7" xfId="6073"/>
    <cellStyle name="20% - akcent 4 2 2 8" xfId="6001"/>
    <cellStyle name="20% - akcent 4 2 2 9" xfId="6074"/>
    <cellStyle name="20% - akcent 4 2 3" xfId="463"/>
    <cellStyle name="20% — akcent 4 2 3" xfId="6453"/>
    <cellStyle name="20% - akcent 4 2 3 2" xfId="3450"/>
    <cellStyle name="20% - akcent 4 2 4" xfId="464"/>
    <cellStyle name="20% - akcent 4 2 4 2" xfId="3451"/>
    <cellStyle name="20% - akcent 4 2 5" xfId="465"/>
    <cellStyle name="20% - akcent 4 2 5 2" xfId="3452"/>
    <cellStyle name="20% - akcent 4 2 6" xfId="466"/>
    <cellStyle name="20% - akcent 4 2 6 2" xfId="3453"/>
    <cellStyle name="20% - akcent 4 2 7" xfId="467"/>
    <cellStyle name="20% - akcent 4 2 7 2" xfId="3454"/>
    <cellStyle name="20% - akcent 4 20" xfId="468"/>
    <cellStyle name="20% - akcent 4 20 2" xfId="469"/>
    <cellStyle name="20% - akcent 4 20 2 2" xfId="3456"/>
    <cellStyle name="20% - akcent 4 20 3" xfId="3455"/>
    <cellStyle name="20% - akcent 4 21" xfId="470"/>
    <cellStyle name="20% - akcent 4 21 2" xfId="471"/>
    <cellStyle name="20% - akcent 4 21 2 2" xfId="3458"/>
    <cellStyle name="20% - akcent 4 21 3" xfId="3457"/>
    <cellStyle name="20% - akcent 4 22" xfId="472"/>
    <cellStyle name="20% - akcent 4 22 2" xfId="473"/>
    <cellStyle name="20% - akcent 4 22 2 2" xfId="3460"/>
    <cellStyle name="20% - akcent 4 22 3" xfId="3459"/>
    <cellStyle name="20% - akcent 4 23" xfId="474"/>
    <cellStyle name="20% - akcent 4 23 2" xfId="475"/>
    <cellStyle name="20% - akcent 4 23 2 2" xfId="3462"/>
    <cellStyle name="20% - akcent 4 23 3" xfId="3461"/>
    <cellStyle name="20% - akcent 4 24" xfId="476"/>
    <cellStyle name="20% - akcent 4 24 2" xfId="477"/>
    <cellStyle name="20% - akcent 4 24 2 2" xfId="3464"/>
    <cellStyle name="20% - akcent 4 24 3" xfId="3463"/>
    <cellStyle name="20% - akcent 4 25" xfId="478"/>
    <cellStyle name="20% - akcent 4 25 2" xfId="479"/>
    <cellStyle name="20% - akcent 4 25 2 2" xfId="3466"/>
    <cellStyle name="20% - akcent 4 25 3" xfId="3465"/>
    <cellStyle name="20% - akcent 4 26" xfId="480"/>
    <cellStyle name="20% - akcent 4 26 2" xfId="481"/>
    <cellStyle name="20% - akcent 4 26 2 2" xfId="3468"/>
    <cellStyle name="20% - akcent 4 26 3" xfId="3467"/>
    <cellStyle name="20% - akcent 4 27" xfId="482"/>
    <cellStyle name="20% - akcent 4 27 2" xfId="483"/>
    <cellStyle name="20% - akcent 4 27 2 2" xfId="3470"/>
    <cellStyle name="20% - akcent 4 27 3" xfId="3469"/>
    <cellStyle name="20% - akcent 4 28" xfId="484"/>
    <cellStyle name="20% - akcent 4 28 2" xfId="485"/>
    <cellStyle name="20% - akcent 4 28 2 2" xfId="3472"/>
    <cellStyle name="20% - akcent 4 28 3" xfId="3471"/>
    <cellStyle name="20% - akcent 4 29" xfId="486"/>
    <cellStyle name="20% - akcent 4 29 2" xfId="487"/>
    <cellStyle name="20% - akcent 4 29 2 2" xfId="3474"/>
    <cellStyle name="20% - akcent 4 29 3" xfId="3473"/>
    <cellStyle name="20% - akcent 4 3" xfId="488"/>
    <cellStyle name="20% — akcent 4 3" xfId="489"/>
    <cellStyle name="20% - akcent 4 3 2" xfId="490"/>
    <cellStyle name="20% — akcent 4 3 2" xfId="3749"/>
    <cellStyle name="20% - akcent 4 3 2 2" xfId="3476"/>
    <cellStyle name="20% - akcent 4 3 3" xfId="491"/>
    <cellStyle name="20% - akcent 4 3 3 2" xfId="3477"/>
    <cellStyle name="20% - akcent 4 3 4" xfId="492"/>
    <cellStyle name="20% - akcent 4 3 4 2" xfId="3478"/>
    <cellStyle name="20% - akcent 4 3 5" xfId="493"/>
    <cellStyle name="20% - akcent 4 3 5 2" xfId="3479"/>
    <cellStyle name="20% - akcent 4 3 6" xfId="3475"/>
    <cellStyle name="20% - akcent 4 30" xfId="494"/>
    <cellStyle name="20% - akcent 4 30 2" xfId="495"/>
    <cellStyle name="20% - akcent 4 30 2 2" xfId="3481"/>
    <cellStyle name="20% - akcent 4 30 3" xfId="3480"/>
    <cellStyle name="20% - akcent 4 31" xfId="496"/>
    <cellStyle name="20% - akcent 4 31 2" xfId="497"/>
    <cellStyle name="20% - akcent 4 31 2 2" xfId="3483"/>
    <cellStyle name="20% - akcent 4 31 3" xfId="3482"/>
    <cellStyle name="20% - akcent 4 32" xfId="498"/>
    <cellStyle name="20% - akcent 4 32 2" xfId="499"/>
    <cellStyle name="20% - akcent 4 32 2 2" xfId="3485"/>
    <cellStyle name="20% - akcent 4 32 3" xfId="3484"/>
    <cellStyle name="20% - akcent 4 33" xfId="500"/>
    <cellStyle name="20% - akcent 4 33 2" xfId="501"/>
    <cellStyle name="20% - akcent 4 33 2 2" xfId="3487"/>
    <cellStyle name="20% - akcent 4 33 3" xfId="3486"/>
    <cellStyle name="20% - akcent 4 34" xfId="502"/>
    <cellStyle name="20% - akcent 4 34 2" xfId="503"/>
    <cellStyle name="20% - akcent 4 34 2 2" xfId="3489"/>
    <cellStyle name="20% - akcent 4 34 3" xfId="3488"/>
    <cellStyle name="20% - akcent 4 35" xfId="504"/>
    <cellStyle name="20% - akcent 4 35 2" xfId="505"/>
    <cellStyle name="20% - akcent 4 35 2 2" xfId="3491"/>
    <cellStyle name="20% - akcent 4 35 3" xfId="3490"/>
    <cellStyle name="20% - akcent 4 36" xfId="506"/>
    <cellStyle name="20% - akcent 4 36 2" xfId="507"/>
    <cellStyle name="20% - akcent 4 36 2 2" xfId="3493"/>
    <cellStyle name="20% - akcent 4 36 3" xfId="3492"/>
    <cellStyle name="20% - akcent 4 37" xfId="508"/>
    <cellStyle name="20% - akcent 4 37 2" xfId="509"/>
    <cellStyle name="20% - akcent 4 37 2 2" xfId="3495"/>
    <cellStyle name="20% - akcent 4 37 3" xfId="3494"/>
    <cellStyle name="20% - akcent 4 38" xfId="510"/>
    <cellStyle name="20% - akcent 4 38 2" xfId="511"/>
    <cellStyle name="20% - akcent 4 38 2 2" xfId="3497"/>
    <cellStyle name="20% - akcent 4 38 3" xfId="3496"/>
    <cellStyle name="20% - akcent 4 39" xfId="512"/>
    <cellStyle name="20% - akcent 4 39 2" xfId="513"/>
    <cellStyle name="20% - akcent 4 39 2 2" xfId="3499"/>
    <cellStyle name="20% - akcent 4 39 3" xfId="3498"/>
    <cellStyle name="20% - akcent 4 4" xfId="514"/>
    <cellStyle name="20% — akcent 4 4" xfId="515"/>
    <cellStyle name="20% - akcent 4 4 2" xfId="516"/>
    <cellStyle name="20% — akcent 4 4 2" xfId="3750"/>
    <cellStyle name="20% - akcent 4 4 2 2" xfId="3501"/>
    <cellStyle name="20% - akcent 4 4 3" xfId="517"/>
    <cellStyle name="20% - akcent 4 4 3 2" xfId="3502"/>
    <cellStyle name="20% - akcent 4 4 4" xfId="518"/>
    <cellStyle name="20% - akcent 4 4 4 2" xfId="3503"/>
    <cellStyle name="20% - akcent 4 4 5" xfId="3500"/>
    <cellStyle name="20% - akcent 4 40" xfId="519"/>
    <cellStyle name="20% - akcent 4 40 2" xfId="520"/>
    <cellStyle name="20% - akcent 4 40 2 2" xfId="3505"/>
    <cellStyle name="20% - akcent 4 40 3" xfId="3504"/>
    <cellStyle name="20% - akcent 4 41" xfId="521"/>
    <cellStyle name="20% - akcent 4 41 2" xfId="522"/>
    <cellStyle name="20% - akcent 4 41 2 2" xfId="3507"/>
    <cellStyle name="20% - akcent 4 41 3" xfId="3506"/>
    <cellStyle name="20% - akcent 4 42" xfId="523"/>
    <cellStyle name="20% - akcent 4 42 2" xfId="524"/>
    <cellStyle name="20% - akcent 4 42 2 2" xfId="3509"/>
    <cellStyle name="20% - akcent 4 42 3" xfId="3508"/>
    <cellStyle name="20% - akcent 4 43" xfId="525"/>
    <cellStyle name="20% - akcent 4 43 2" xfId="526"/>
    <cellStyle name="20% - akcent 4 43 2 2" xfId="3511"/>
    <cellStyle name="20% - akcent 4 43 3" xfId="3510"/>
    <cellStyle name="20% - akcent 4 44" xfId="527"/>
    <cellStyle name="20% - akcent 4 44 2" xfId="528"/>
    <cellStyle name="20% - akcent 4 44 2 2" xfId="3513"/>
    <cellStyle name="20% - akcent 4 44 3" xfId="3512"/>
    <cellStyle name="20% - akcent 4 45" xfId="529"/>
    <cellStyle name="20% - akcent 4 45 2" xfId="3514"/>
    <cellStyle name="20% - akcent 4 46" xfId="530"/>
    <cellStyle name="20% - akcent 4 46 2" xfId="3515"/>
    <cellStyle name="20% - akcent 4 5" xfId="531"/>
    <cellStyle name="20% — akcent 4 5" xfId="532"/>
    <cellStyle name="20% - akcent 4 5 2" xfId="533"/>
    <cellStyle name="20% — akcent 4 5 2" xfId="3751"/>
    <cellStyle name="20% - akcent 4 5 2 2" xfId="3517"/>
    <cellStyle name="20% - akcent 4 5 3" xfId="534"/>
    <cellStyle name="20% - akcent 4 5 3 2" xfId="3518"/>
    <cellStyle name="20% - akcent 4 5 4" xfId="3516"/>
    <cellStyle name="20% - akcent 4 6" xfId="535"/>
    <cellStyle name="20% — akcent 4 6" xfId="536"/>
    <cellStyle name="20% - akcent 4 6 2" xfId="537"/>
    <cellStyle name="20% — akcent 4 6 2" xfId="3752"/>
    <cellStyle name="20% - akcent 4 6 2 2" xfId="3520"/>
    <cellStyle name="20% - akcent 4 6 3" xfId="3519"/>
    <cellStyle name="20% - akcent 4 7" xfId="538"/>
    <cellStyle name="20% - akcent 4 7 2" xfId="539"/>
    <cellStyle name="20% - akcent 4 7 2 2" xfId="3522"/>
    <cellStyle name="20% - akcent 4 7 3" xfId="3521"/>
    <cellStyle name="20% - akcent 4 8" xfId="540"/>
    <cellStyle name="20% - akcent 4 8 2" xfId="541"/>
    <cellStyle name="20% - akcent 4 8 2 2" xfId="3524"/>
    <cellStyle name="20% - akcent 4 8 3" xfId="3523"/>
    <cellStyle name="20% - akcent 4 9" xfId="542"/>
    <cellStyle name="20% - akcent 4 9 2" xfId="543"/>
    <cellStyle name="20% - akcent 4 9 2 2" xfId="3526"/>
    <cellStyle name="20% - akcent 4 9 3" xfId="3525"/>
    <cellStyle name="20% - akcent 5" xfId="544"/>
    <cellStyle name="20% - akcent 5 10" xfId="545"/>
    <cellStyle name="20% - akcent 5 10 2" xfId="546"/>
    <cellStyle name="20% - akcent 5 10 2 2" xfId="3528"/>
    <cellStyle name="20% - akcent 5 10 3" xfId="3527"/>
    <cellStyle name="20% - akcent 5 11" xfId="547"/>
    <cellStyle name="20% - akcent 5 11 2" xfId="548"/>
    <cellStyle name="20% - akcent 5 11 2 2" xfId="3530"/>
    <cellStyle name="20% - akcent 5 11 3" xfId="3529"/>
    <cellStyle name="20% - akcent 5 12" xfId="549"/>
    <cellStyle name="20% - akcent 5 12 2" xfId="550"/>
    <cellStyle name="20% - akcent 5 12 2 2" xfId="3532"/>
    <cellStyle name="20% - akcent 5 12 3" xfId="3531"/>
    <cellStyle name="20% - akcent 5 13" xfId="551"/>
    <cellStyle name="20% - akcent 5 13 2" xfId="552"/>
    <cellStyle name="20% - akcent 5 13 2 2" xfId="3534"/>
    <cellStyle name="20% - akcent 5 13 3" xfId="3533"/>
    <cellStyle name="20% - akcent 5 14" xfId="553"/>
    <cellStyle name="20% - akcent 5 14 2" xfId="554"/>
    <cellStyle name="20% - akcent 5 14 2 2" xfId="3536"/>
    <cellStyle name="20% - akcent 5 14 3" xfId="3535"/>
    <cellStyle name="20% - akcent 5 15" xfId="555"/>
    <cellStyle name="20% - akcent 5 15 2" xfId="556"/>
    <cellStyle name="20% - akcent 5 15 2 2" xfId="3538"/>
    <cellStyle name="20% - akcent 5 15 3" xfId="3537"/>
    <cellStyle name="20% - akcent 5 16" xfId="557"/>
    <cellStyle name="20% - akcent 5 16 2" xfId="558"/>
    <cellStyle name="20% - akcent 5 16 2 2" xfId="3540"/>
    <cellStyle name="20% - akcent 5 16 3" xfId="3539"/>
    <cellStyle name="20% - akcent 5 17" xfId="559"/>
    <cellStyle name="20% - akcent 5 17 2" xfId="560"/>
    <cellStyle name="20% - akcent 5 17 2 2" xfId="3542"/>
    <cellStyle name="20% - akcent 5 17 3" xfId="3541"/>
    <cellStyle name="20% - akcent 5 18" xfId="561"/>
    <cellStyle name="20% - akcent 5 18 2" xfId="562"/>
    <cellStyle name="20% - akcent 5 18 2 2" xfId="3544"/>
    <cellStyle name="20% - akcent 5 18 3" xfId="3543"/>
    <cellStyle name="20% - akcent 5 19" xfId="563"/>
    <cellStyle name="20% - akcent 5 19 2" xfId="564"/>
    <cellStyle name="20% - akcent 5 19 2 2" xfId="3546"/>
    <cellStyle name="20% - akcent 5 19 3" xfId="3545"/>
    <cellStyle name="20% - akcent 5 2" xfId="565"/>
    <cellStyle name="20% — akcent 5 2" xfId="566"/>
    <cellStyle name="20% - akcent 5 2 2" xfId="567"/>
    <cellStyle name="20% — akcent 5 2 2" xfId="3753"/>
    <cellStyle name="20% - akcent 5 2 2 10" xfId="6072"/>
    <cellStyle name="20% - akcent 5 2 2 11" xfId="6003"/>
    <cellStyle name="20% - akcent 5 2 2 12" xfId="6094"/>
    <cellStyle name="20% - akcent 5 2 2 13" xfId="6125"/>
    <cellStyle name="20% - akcent 5 2 2 14" xfId="6177"/>
    <cellStyle name="20% - akcent 5 2 2 15" xfId="6120"/>
    <cellStyle name="20% - akcent 5 2 2 16" xfId="6201"/>
    <cellStyle name="20% - akcent 5 2 2 2" xfId="568"/>
    <cellStyle name="20% - akcent 5 2 2 2 2" xfId="569"/>
    <cellStyle name="20% - akcent 5 2 2 2 2 2" xfId="570"/>
    <cellStyle name="20% - akcent 5 2 2 2 2 2 2" xfId="3550"/>
    <cellStyle name="20% - akcent 5 2 2 2 2 3" xfId="3549"/>
    <cellStyle name="20% - akcent 5 2 2 2 3" xfId="571"/>
    <cellStyle name="20% - akcent 5 2 2 2 3 2" xfId="3551"/>
    <cellStyle name="20% - akcent 5 2 2 2 4" xfId="3548"/>
    <cellStyle name="20% - akcent 5 2 2 3" xfId="572"/>
    <cellStyle name="20% - akcent 5 2 2 3 2" xfId="3552"/>
    <cellStyle name="20% - akcent 5 2 2 4" xfId="573"/>
    <cellStyle name="20% - akcent 5 2 2 4 2" xfId="3553"/>
    <cellStyle name="20% - akcent 5 2 2 5" xfId="574"/>
    <cellStyle name="20% - akcent 5 2 2 5 2" xfId="3554"/>
    <cellStyle name="20% - akcent 5 2 2 6" xfId="3547"/>
    <cellStyle name="20% - akcent 5 2 2 7" xfId="6005"/>
    <cellStyle name="20% - akcent 5 2 2 8" xfId="6071"/>
    <cellStyle name="20% - akcent 5 2 2 9" xfId="6004"/>
    <cellStyle name="20% - akcent 5 2 3" xfId="575"/>
    <cellStyle name="20% — akcent 5 2 3" xfId="6450"/>
    <cellStyle name="20% - akcent 5 2 3 2" xfId="3555"/>
    <cellStyle name="20% - akcent 5 2 4" xfId="576"/>
    <cellStyle name="20% - akcent 5 2 4 2" xfId="3556"/>
    <cellStyle name="20% - akcent 5 2 5" xfId="577"/>
    <cellStyle name="20% - akcent 5 2 5 2" xfId="3557"/>
    <cellStyle name="20% - akcent 5 2 6" xfId="578"/>
    <cellStyle name="20% - akcent 5 2 6 2" xfId="3558"/>
    <cellStyle name="20% - akcent 5 2 7" xfId="579"/>
    <cellStyle name="20% - akcent 5 2 7 2" xfId="3559"/>
    <cellStyle name="20% - akcent 5 20" xfId="580"/>
    <cellStyle name="20% - akcent 5 20 2" xfId="581"/>
    <cellStyle name="20% - akcent 5 20 2 2" xfId="3561"/>
    <cellStyle name="20% - akcent 5 20 3" xfId="3560"/>
    <cellStyle name="20% - akcent 5 21" xfId="582"/>
    <cellStyle name="20% - akcent 5 21 2" xfId="583"/>
    <cellStyle name="20% - akcent 5 21 2 2" xfId="3563"/>
    <cellStyle name="20% - akcent 5 21 3" xfId="3562"/>
    <cellStyle name="20% - akcent 5 22" xfId="584"/>
    <cellStyle name="20% - akcent 5 22 2" xfId="585"/>
    <cellStyle name="20% - akcent 5 22 2 2" xfId="3565"/>
    <cellStyle name="20% - akcent 5 22 3" xfId="3564"/>
    <cellStyle name="20% - akcent 5 23" xfId="586"/>
    <cellStyle name="20% - akcent 5 23 2" xfId="587"/>
    <cellStyle name="20% - akcent 5 23 2 2" xfId="3567"/>
    <cellStyle name="20% - akcent 5 23 3" xfId="3566"/>
    <cellStyle name="20% - akcent 5 24" xfId="588"/>
    <cellStyle name="20% - akcent 5 24 2" xfId="589"/>
    <cellStyle name="20% - akcent 5 24 2 2" xfId="3569"/>
    <cellStyle name="20% - akcent 5 24 3" xfId="3568"/>
    <cellStyle name="20% - akcent 5 25" xfId="590"/>
    <cellStyle name="20% - akcent 5 25 2" xfId="591"/>
    <cellStyle name="20% - akcent 5 25 2 2" xfId="3571"/>
    <cellStyle name="20% - akcent 5 25 3" xfId="3570"/>
    <cellStyle name="20% - akcent 5 26" xfId="592"/>
    <cellStyle name="20% - akcent 5 26 2" xfId="593"/>
    <cellStyle name="20% - akcent 5 26 2 2" xfId="3573"/>
    <cellStyle name="20% - akcent 5 26 3" xfId="3572"/>
    <cellStyle name="20% - akcent 5 27" xfId="594"/>
    <cellStyle name="20% - akcent 5 27 2" xfId="595"/>
    <cellStyle name="20% - akcent 5 27 2 2" xfId="3575"/>
    <cellStyle name="20% - akcent 5 27 3" xfId="3574"/>
    <cellStyle name="20% - akcent 5 28" xfId="596"/>
    <cellStyle name="20% - akcent 5 28 2" xfId="597"/>
    <cellStyle name="20% - akcent 5 28 2 2" xfId="3577"/>
    <cellStyle name="20% - akcent 5 28 3" xfId="3576"/>
    <cellStyle name="20% - akcent 5 29" xfId="598"/>
    <cellStyle name="20% - akcent 5 29 2" xfId="599"/>
    <cellStyle name="20% - akcent 5 29 2 2" xfId="3579"/>
    <cellStyle name="20% - akcent 5 29 3" xfId="3578"/>
    <cellStyle name="20% - akcent 5 3" xfId="600"/>
    <cellStyle name="20% — akcent 5 3" xfId="601"/>
    <cellStyle name="20% - akcent 5 3 2" xfId="602"/>
    <cellStyle name="20% — akcent 5 3 2" xfId="3754"/>
    <cellStyle name="20% - akcent 5 3 2 2" xfId="3581"/>
    <cellStyle name="20% - akcent 5 3 3" xfId="603"/>
    <cellStyle name="20% - akcent 5 3 3 2" xfId="3582"/>
    <cellStyle name="20% - akcent 5 3 4" xfId="604"/>
    <cellStyle name="20% - akcent 5 3 4 2" xfId="3583"/>
    <cellStyle name="20% - akcent 5 3 5" xfId="605"/>
    <cellStyle name="20% - akcent 5 3 5 2" xfId="3584"/>
    <cellStyle name="20% - akcent 5 3 6" xfId="3580"/>
    <cellStyle name="20% - akcent 5 30" xfId="606"/>
    <cellStyle name="20% - akcent 5 30 2" xfId="607"/>
    <cellStyle name="20% - akcent 5 30 2 2" xfId="3586"/>
    <cellStyle name="20% - akcent 5 30 3" xfId="3585"/>
    <cellStyle name="20% - akcent 5 31" xfId="608"/>
    <cellStyle name="20% - akcent 5 31 2" xfId="609"/>
    <cellStyle name="20% - akcent 5 31 2 2" xfId="3588"/>
    <cellStyle name="20% - akcent 5 31 3" xfId="3587"/>
    <cellStyle name="20% - akcent 5 32" xfId="610"/>
    <cellStyle name="20% - akcent 5 32 2" xfId="611"/>
    <cellStyle name="20% - akcent 5 32 2 2" xfId="3590"/>
    <cellStyle name="20% - akcent 5 32 3" xfId="3589"/>
    <cellStyle name="20% - akcent 5 33" xfId="612"/>
    <cellStyle name="20% - akcent 5 33 2" xfId="613"/>
    <cellStyle name="20% - akcent 5 33 2 2" xfId="3592"/>
    <cellStyle name="20% - akcent 5 33 3" xfId="3591"/>
    <cellStyle name="20% - akcent 5 34" xfId="614"/>
    <cellStyle name="20% - akcent 5 34 2" xfId="615"/>
    <cellStyle name="20% - akcent 5 34 2 2" xfId="3594"/>
    <cellStyle name="20% - akcent 5 34 3" xfId="3593"/>
    <cellStyle name="20% - akcent 5 35" xfId="616"/>
    <cellStyle name="20% - akcent 5 35 2" xfId="617"/>
    <cellStyle name="20% - akcent 5 35 2 2" xfId="3596"/>
    <cellStyle name="20% - akcent 5 35 3" xfId="3595"/>
    <cellStyle name="20% - akcent 5 36" xfId="618"/>
    <cellStyle name="20% - akcent 5 36 2" xfId="619"/>
    <cellStyle name="20% - akcent 5 36 2 2" xfId="3598"/>
    <cellStyle name="20% - akcent 5 36 3" xfId="3597"/>
    <cellStyle name="20% - akcent 5 37" xfId="620"/>
    <cellStyle name="20% - akcent 5 37 2" xfId="621"/>
    <cellStyle name="20% - akcent 5 37 2 2" xfId="3600"/>
    <cellStyle name="20% - akcent 5 37 3" xfId="3599"/>
    <cellStyle name="20% - akcent 5 38" xfId="622"/>
    <cellStyle name="20% - akcent 5 38 2" xfId="623"/>
    <cellStyle name="20% - akcent 5 38 2 2" xfId="3602"/>
    <cellStyle name="20% - akcent 5 38 3" xfId="3601"/>
    <cellStyle name="20% - akcent 5 39" xfId="624"/>
    <cellStyle name="20% - akcent 5 39 2" xfId="625"/>
    <cellStyle name="20% - akcent 5 39 2 2" xfId="3604"/>
    <cellStyle name="20% - akcent 5 39 3" xfId="3603"/>
    <cellStyle name="20% - akcent 5 4" xfId="626"/>
    <cellStyle name="20% — akcent 5 4" xfId="627"/>
    <cellStyle name="20% - akcent 5 4 2" xfId="628"/>
    <cellStyle name="20% — akcent 5 4 2" xfId="3755"/>
    <cellStyle name="20% - akcent 5 4 2 2" xfId="3606"/>
    <cellStyle name="20% - akcent 5 4 3" xfId="629"/>
    <cellStyle name="20% - akcent 5 4 3 2" xfId="3607"/>
    <cellStyle name="20% - akcent 5 4 4" xfId="630"/>
    <cellStyle name="20% - akcent 5 4 4 2" xfId="3608"/>
    <cellStyle name="20% - akcent 5 4 5" xfId="3605"/>
    <cellStyle name="20% - akcent 5 40" xfId="631"/>
    <cellStyle name="20% - akcent 5 40 2" xfId="632"/>
    <cellStyle name="20% - akcent 5 40 2 2" xfId="3610"/>
    <cellStyle name="20% - akcent 5 40 3" xfId="3609"/>
    <cellStyle name="20% - akcent 5 41" xfId="633"/>
    <cellStyle name="20% - akcent 5 41 2" xfId="634"/>
    <cellStyle name="20% - akcent 5 41 2 2" xfId="3612"/>
    <cellStyle name="20% - akcent 5 41 3" xfId="3611"/>
    <cellStyle name="20% - akcent 5 42" xfId="635"/>
    <cellStyle name="20% - akcent 5 42 2" xfId="636"/>
    <cellStyle name="20% - akcent 5 42 2 2" xfId="3614"/>
    <cellStyle name="20% - akcent 5 42 3" xfId="3613"/>
    <cellStyle name="20% - akcent 5 43" xfId="637"/>
    <cellStyle name="20% - akcent 5 43 2" xfId="638"/>
    <cellStyle name="20% - akcent 5 43 2 2" xfId="3616"/>
    <cellStyle name="20% - akcent 5 43 3" xfId="3615"/>
    <cellStyle name="20% - akcent 5 44" xfId="639"/>
    <cellStyle name="20% - akcent 5 44 2" xfId="640"/>
    <cellStyle name="20% - akcent 5 44 2 2" xfId="3618"/>
    <cellStyle name="20% - akcent 5 44 3" xfId="3617"/>
    <cellStyle name="20% - akcent 5 45" xfId="641"/>
    <cellStyle name="20% - akcent 5 45 2" xfId="3619"/>
    <cellStyle name="20% - akcent 5 46" xfId="642"/>
    <cellStyle name="20% - akcent 5 46 2" xfId="3620"/>
    <cellStyle name="20% - akcent 5 5" xfId="643"/>
    <cellStyle name="20% — akcent 5 5" xfId="644"/>
    <cellStyle name="20% - akcent 5 5 2" xfId="645"/>
    <cellStyle name="20% — akcent 5 5 2" xfId="3756"/>
    <cellStyle name="20% - akcent 5 5 2 2" xfId="3622"/>
    <cellStyle name="20% - akcent 5 5 3" xfId="646"/>
    <cellStyle name="20% - akcent 5 5 3 2" xfId="3623"/>
    <cellStyle name="20% - akcent 5 5 4" xfId="3621"/>
    <cellStyle name="20% - akcent 5 6" xfId="647"/>
    <cellStyle name="20% — akcent 5 6" xfId="648"/>
    <cellStyle name="20% - akcent 5 6 2" xfId="649"/>
    <cellStyle name="20% — akcent 5 6 2" xfId="3757"/>
    <cellStyle name="20% - akcent 5 6 2 2" xfId="3625"/>
    <cellStyle name="20% - akcent 5 6 3" xfId="3624"/>
    <cellStyle name="20% - akcent 5 7" xfId="650"/>
    <cellStyle name="20% - akcent 5 7 2" xfId="651"/>
    <cellStyle name="20% - akcent 5 7 2 2" xfId="3627"/>
    <cellStyle name="20% - akcent 5 7 3" xfId="3626"/>
    <cellStyle name="20% - akcent 5 8" xfId="652"/>
    <cellStyle name="20% - akcent 5 8 2" xfId="653"/>
    <cellStyle name="20% - akcent 5 8 2 2" xfId="3629"/>
    <cellStyle name="20% - akcent 5 8 3" xfId="3628"/>
    <cellStyle name="20% - akcent 5 9" xfId="654"/>
    <cellStyle name="20% - akcent 5 9 2" xfId="655"/>
    <cellStyle name="20% - akcent 5 9 2 2" xfId="3631"/>
    <cellStyle name="20% - akcent 5 9 3" xfId="3630"/>
    <cellStyle name="20% - akcent 6" xfId="656"/>
    <cellStyle name="20% - akcent 6 10" xfId="657"/>
    <cellStyle name="20% - akcent 6 10 2" xfId="658"/>
    <cellStyle name="20% - akcent 6 10 2 2" xfId="3633"/>
    <cellStyle name="20% - akcent 6 10 3" xfId="3632"/>
    <cellStyle name="20% - akcent 6 11" xfId="659"/>
    <cellStyle name="20% - akcent 6 11 2" xfId="660"/>
    <cellStyle name="20% - akcent 6 11 2 2" xfId="3635"/>
    <cellStyle name="20% - akcent 6 11 3" xfId="3634"/>
    <cellStyle name="20% - akcent 6 12" xfId="661"/>
    <cellStyle name="20% - akcent 6 12 2" xfId="662"/>
    <cellStyle name="20% - akcent 6 12 2 2" xfId="3637"/>
    <cellStyle name="20% - akcent 6 12 3" xfId="3636"/>
    <cellStyle name="20% - akcent 6 13" xfId="663"/>
    <cellStyle name="20% - akcent 6 13 2" xfId="664"/>
    <cellStyle name="20% - akcent 6 13 2 2" xfId="3639"/>
    <cellStyle name="20% - akcent 6 13 3" xfId="3638"/>
    <cellStyle name="20% - akcent 6 14" xfId="665"/>
    <cellStyle name="20% - akcent 6 14 2" xfId="666"/>
    <cellStyle name="20% - akcent 6 14 2 2" xfId="3641"/>
    <cellStyle name="20% - akcent 6 14 3" xfId="3640"/>
    <cellStyle name="20% - akcent 6 15" xfId="667"/>
    <cellStyle name="20% - akcent 6 15 2" xfId="668"/>
    <cellStyle name="20% - akcent 6 15 2 2" xfId="3643"/>
    <cellStyle name="20% - akcent 6 15 3" xfId="3642"/>
    <cellStyle name="20% - akcent 6 16" xfId="669"/>
    <cellStyle name="20% - akcent 6 16 2" xfId="670"/>
    <cellStyle name="20% - akcent 6 16 2 2" xfId="3645"/>
    <cellStyle name="20% - akcent 6 16 3" xfId="3644"/>
    <cellStyle name="20% - akcent 6 17" xfId="671"/>
    <cellStyle name="20% - akcent 6 17 2" xfId="672"/>
    <cellStyle name="20% - akcent 6 17 2 2" xfId="3647"/>
    <cellStyle name="20% - akcent 6 17 3" xfId="3646"/>
    <cellStyle name="20% - akcent 6 18" xfId="673"/>
    <cellStyle name="20% - akcent 6 18 2" xfId="674"/>
    <cellStyle name="20% - akcent 6 18 2 2" xfId="3649"/>
    <cellStyle name="20% - akcent 6 18 3" xfId="3648"/>
    <cellStyle name="20% - akcent 6 19" xfId="675"/>
    <cellStyle name="20% - akcent 6 19 2" xfId="676"/>
    <cellStyle name="20% - akcent 6 19 2 2" xfId="3651"/>
    <cellStyle name="20% - akcent 6 19 3" xfId="3650"/>
    <cellStyle name="20% - akcent 6 2" xfId="677"/>
    <cellStyle name="20% — akcent 6 2" xfId="678"/>
    <cellStyle name="20% - akcent 6 2 2" xfId="679"/>
    <cellStyle name="20% — akcent 6 2 2" xfId="3758"/>
    <cellStyle name="20% - akcent 6 2 2 10" xfId="6006"/>
    <cellStyle name="20% - akcent 6 2 2 11" xfId="6095"/>
    <cellStyle name="20% - akcent 6 2 2 12" xfId="6126"/>
    <cellStyle name="20% - akcent 6 2 2 13" xfId="6154"/>
    <cellStyle name="20% - akcent 6 2 2 14" xfId="6135"/>
    <cellStyle name="20% - akcent 6 2 2 15" xfId="6202"/>
    <cellStyle name="20% - akcent 6 2 2 2" xfId="680"/>
    <cellStyle name="20% - akcent 6 2 2 2 2" xfId="681"/>
    <cellStyle name="20% - akcent 6 2 2 2 2 2" xfId="3653"/>
    <cellStyle name="20% - akcent 6 2 2 2 3" xfId="3652"/>
    <cellStyle name="20% - akcent 6 2 2 3" xfId="682"/>
    <cellStyle name="20% - akcent 6 2 2 3 2" xfId="3654"/>
    <cellStyle name="20% - akcent 6 2 2 4" xfId="683"/>
    <cellStyle name="20% - akcent 6 2 2 4 2" xfId="3655"/>
    <cellStyle name="20% - akcent 6 2 2 5" xfId="684"/>
    <cellStyle name="20% - akcent 6 2 2 6" xfId="6008"/>
    <cellStyle name="20% - akcent 6 2 2 7" xfId="6069"/>
    <cellStyle name="20% - akcent 6 2 2 8" xfId="6007"/>
    <cellStyle name="20% - akcent 6 2 2 9" xfId="6070"/>
    <cellStyle name="20% - akcent 6 2 3" xfId="685"/>
    <cellStyle name="20% — akcent 6 2 3" xfId="6354"/>
    <cellStyle name="20% - akcent 6 2 3 2" xfId="3656"/>
    <cellStyle name="20% - akcent 6 2 4" xfId="686"/>
    <cellStyle name="20% - akcent 6 2 4 2" xfId="3657"/>
    <cellStyle name="20% - akcent 6 2 5" xfId="687"/>
    <cellStyle name="20% - akcent 6 2 5 2" xfId="3658"/>
    <cellStyle name="20% - akcent 6 2 6" xfId="688"/>
    <cellStyle name="20% - akcent 6 2 6 2" xfId="3659"/>
    <cellStyle name="20% - akcent 6 2 7" xfId="689"/>
    <cellStyle name="20% - akcent 6 2 7 2" xfId="3660"/>
    <cellStyle name="20% - akcent 6 20" xfId="690"/>
    <cellStyle name="20% - akcent 6 20 2" xfId="691"/>
    <cellStyle name="20% - akcent 6 20 2 2" xfId="3662"/>
    <cellStyle name="20% - akcent 6 20 3" xfId="3661"/>
    <cellStyle name="20% - akcent 6 21" xfId="692"/>
    <cellStyle name="20% - akcent 6 21 2" xfId="693"/>
    <cellStyle name="20% - akcent 6 21 2 2" xfId="3664"/>
    <cellStyle name="20% - akcent 6 21 3" xfId="3663"/>
    <cellStyle name="20% - akcent 6 22" xfId="694"/>
    <cellStyle name="20% - akcent 6 22 2" xfId="695"/>
    <cellStyle name="20% - akcent 6 22 2 2" xfId="3666"/>
    <cellStyle name="20% - akcent 6 22 3" xfId="3665"/>
    <cellStyle name="20% - akcent 6 23" xfId="696"/>
    <cellStyle name="20% - akcent 6 23 2" xfId="697"/>
    <cellStyle name="20% - akcent 6 23 2 2" xfId="3668"/>
    <cellStyle name="20% - akcent 6 23 3" xfId="3667"/>
    <cellStyle name="20% - akcent 6 24" xfId="698"/>
    <cellStyle name="20% - akcent 6 24 2" xfId="699"/>
    <cellStyle name="20% - akcent 6 24 2 2" xfId="3670"/>
    <cellStyle name="20% - akcent 6 24 3" xfId="3669"/>
    <cellStyle name="20% - akcent 6 25" xfId="700"/>
    <cellStyle name="20% - akcent 6 25 2" xfId="701"/>
    <cellStyle name="20% - akcent 6 25 2 2" xfId="3672"/>
    <cellStyle name="20% - akcent 6 25 3" xfId="3671"/>
    <cellStyle name="20% - akcent 6 26" xfId="702"/>
    <cellStyle name="20% - akcent 6 26 2" xfId="703"/>
    <cellStyle name="20% - akcent 6 26 2 2" xfId="3674"/>
    <cellStyle name="20% - akcent 6 26 3" xfId="3673"/>
    <cellStyle name="20% - akcent 6 27" xfId="704"/>
    <cellStyle name="20% - akcent 6 27 2" xfId="705"/>
    <cellStyle name="20% - akcent 6 27 2 2" xfId="3676"/>
    <cellStyle name="20% - akcent 6 27 3" xfId="3675"/>
    <cellStyle name="20% - akcent 6 28" xfId="706"/>
    <cellStyle name="20% - akcent 6 28 2" xfId="707"/>
    <cellStyle name="20% - akcent 6 28 2 2" xfId="3678"/>
    <cellStyle name="20% - akcent 6 28 3" xfId="3677"/>
    <cellStyle name="20% - akcent 6 29" xfId="708"/>
    <cellStyle name="20% - akcent 6 29 2" xfId="709"/>
    <cellStyle name="20% - akcent 6 29 2 2" xfId="3680"/>
    <cellStyle name="20% - akcent 6 29 3" xfId="3679"/>
    <cellStyle name="20% - akcent 6 3" xfId="710"/>
    <cellStyle name="20% — akcent 6 3" xfId="711"/>
    <cellStyle name="20% - akcent 6 3 2" xfId="712"/>
    <cellStyle name="20% — akcent 6 3 2" xfId="3759"/>
    <cellStyle name="20% - akcent 6 3 2 2" xfId="3682"/>
    <cellStyle name="20% - akcent 6 3 3" xfId="713"/>
    <cellStyle name="20% - akcent 6 3 3 2" xfId="3683"/>
    <cellStyle name="20% - akcent 6 3 4" xfId="714"/>
    <cellStyle name="20% - akcent 6 3 4 2" xfId="3684"/>
    <cellStyle name="20% - akcent 6 3 5" xfId="715"/>
    <cellStyle name="20% - akcent 6 3 5 2" xfId="3685"/>
    <cellStyle name="20% - akcent 6 3 6" xfId="3681"/>
    <cellStyle name="20% - akcent 6 30" xfId="716"/>
    <cellStyle name="20% - akcent 6 30 2" xfId="717"/>
    <cellStyle name="20% - akcent 6 30 2 2" xfId="3687"/>
    <cellStyle name="20% - akcent 6 30 3" xfId="3686"/>
    <cellStyle name="20% - akcent 6 31" xfId="718"/>
    <cellStyle name="20% - akcent 6 31 2" xfId="719"/>
    <cellStyle name="20% - akcent 6 31 2 2" xfId="3689"/>
    <cellStyle name="20% - akcent 6 31 3" xfId="3688"/>
    <cellStyle name="20% - akcent 6 32" xfId="720"/>
    <cellStyle name="20% - akcent 6 32 2" xfId="721"/>
    <cellStyle name="20% - akcent 6 32 2 2" xfId="3691"/>
    <cellStyle name="20% - akcent 6 32 3" xfId="3690"/>
    <cellStyle name="20% - akcent 6 33" xfId="722"/>
    <cellStyle name="20% - akcent 6 33 2" xfId="723"/>
    <cellStyle name="20% - akcent 6 33 2 2" xfId="3693"/>
    <cellStyle name="20% - akcent 6 33 3" xfId="3692"/>
    <cellStyle name="20% - akcent 6 34" xfId="724"/>
    <cellStyle name="20% - akcent 6 34 2" xfId="725"/>
    <cellStyle name="20% - akcent 6 34 2 2" xfId="3695"/>
    <cellStyle name="20% - akcent 6 34 3" xfId="3694"/>
    <cellStyle name="20% - akcent 6 35" xfId="726"/>
    <cellStyle name="20% - akcent 6 35 2" xfId="727"/>
    <cellStyle name="20% - akcent 6 35 2 2" xfId="3697"/>
    <cellStyle name="20% - akcent 6 35 3" xfId="3696"/>
    <cellStyle name="20% - akcent 6 36" xfId="728"/>
    <cellStyle name="20% - akcent 6 36 2" xfId="729"/>
    <cellStyle name="20% - akcent 6 36 2 2" xfId="3699"/>
    <cellStyle name="20% - akcent 6 36 3" xfId="3698"/>
    <cellStyle name="20% - akcent 6 37" xfId="730"/>
    <cellStyle name="20% - akcent 6 37 2" xfId="731"/>
    <cellStyle name="20% - akcent 6 37 2 2" xfId="3701"/>
    <cellStyle name="20% - akcent 6 37 3" xfId="3700"/>
    <cellStyle name="20% - akcent 6 38" xfId="732"/>
    <cellStyle name="20% - akcent 6 38 2" xfId="733"/>
    <cellStyle name="20% - akcent 6 38 2 2" xfId="3703"/>
    <cellStyle name="20% - akcent 6 38 3" xfId="3702"/>
    <cellStyle name="20% - akcent 6 39" xfId="734"/>
    <cellStyle name="20% - akcent 6 39 2" xfId="735"/>
    <cellStyle name="20% - akcent 6 39 2 2" xfId="3705"/>
    <cellStyle name="20% - akcent 6 39 3" xfId="3704"/>
    <cellStyle name="20% - akcent 6 4" xfId="736"/>
    <cellStyle name="20% — akcent 6 4" xfId="737"/>
    <cellStyle name="20% - akcent 6 4 2" xfId="738"/>
    <cellStyle name="20% — akcent 6 4 2" xfId="3760"/>
    <cellStyle name="20% - akcent 6 4 2 2" xfId="3707"/>
    <cellStyle name="20% - akcent 6 4 3" xfId="739"/>
    <cellStyle name="20% - akcent 6 4 3 2" xfId="3708"/>
    <cellStyle name="20% - akcent 6 4 4" xfId="740"/>
    <cellStyle name="20% - akcent 6 4 4 2" xfId="3709"/>
    <cellStyle name="20% - akcent 6 4 5" xfId="3706"/>
    <cellStyle name="20% - akcent 6 40" xfId="741"/>
    <cellStyle name="20% - akcent 6 40 2" xfId="742"/>
    <cellStyle name="20% - akcent 6 40 2 2" xfId="3711"/>
    <cellStyle name="20% - akcent 6 40 3" xfId="3710"/>
    <cellStyle name="20% - akcent 6 41" xfId="743"/>
    <cellStyle name="20% - akcent 6 41 2" xfId="744"/>
    <cellStyle name="20% - akcent 6 41 2 2" xfId="3713"/>
    <cellStyle name="20% - akcent 6 41 3" xfId="3712"/>
    <cellStyle name="20% - akcent 6 42" xfId="745"/>
    <cellStyle name="20% - akcent 6 42 2" xfId="746"/>
    <cellStyle name="20% - akcent 6 42 2 2" xfId="3715"/>
    <cellStyle name="20% - akcent 6 42 3" xfId="3714"/>
    <cellStyle name="20% - akcent 6 43" xfId="747"/>
    <cellStyle name="20% - akcent 6 43 2" xfId="748"/>
    <cellStyle name="20% - akcent 6 43 2 2" xfId="3717"/>
    <cellStyle name="20% - akcent 6 43 3" xfId="3716"/>
    <cellStyle name="20% - akcent 6 44" xfId="749"/>
    <cellStyle name="20% - akcent 6 44 2" xfId="750"/>
    <cellStyle name="20% - akcent 6 44 2 2" xfId="3719"/>
    <cellStyle name="20% - akcent 6 44 3" xfId="3718"/>
    <cellStyle name="20% - akcent 6 45" xfId="751"/>
    <cellStyle name="20% - akcent 6 45 2" xfId="3720"/>
    <cellStyle name="20% - akcent 6 46" xfId="752"/>
    <cellStyle name="20% - akcent 6 46 2" xfId="3721"/>
    <cellStyle name="20% - akcent 6 5" xfId="753"/>
    <cellStyle name="20% — akcent 6 5" xfId="754"/>
    <cellStyle name="20% - akcent 6 5 2" xfId="755"/>
    <cellStyle name="20% — akcent 6 5 2" xfId="3761"/>
    <cellStyle name="20% - akcent 6 5 2 2" xfId="3723"/>
    <cellStyle name="20% - akcent 6 5 3" xfId="756"/>
    <cellStyle name="20% - akcent 6 5 3 2" xfId="3724"/>
    <cellStyle name="20% - akcent 6 5 4" xfId="3722"/>
    <cellStyle name="20% - akcent 6 6" xfId="757"/>
    <cellStyle name="20% — akcent 6 6" xfId="758"/>
    <cellStyle name="20% - akcent 6 6 2" xfId="759"/>
    <cellStyle name="20% — akcent 6 6 2" xfId="3762"/>
    <cellStyle name="20% - akcent 6 6 2 2" xfId="3726"/>
    <cellStyle name="20% - akcent 6 6 3" xfId="3725"/>
    <cellStyle name="20% - akcent 6 7" xfId="760"/>
    <cellStyle name="20% - akcent 6 7 2" xfId="761"/>
    <cellStyle name="20% - akcent 6 7 2 2" xfId="3728"/>
    <cellStyle name="20% - akcent 6 7 3" xfId="3727"/>
    <cellStyle name="20% - akcent 6 8" xfId="762"/>
    <cellStyle name="20% - akcent 6 8 2" xfId="763"/>
    <cellStyle name="20% - akcent 6 8 2 2" xfId="3730"/>
    <cellStyle name="20% - akcent 6 8 3" xfId="3729"/>
    <cellStyle name="20% - akcent 6 9" xfId="764"/>
    <cellStyle name="20% - akcent 6 9 2" xfId="765"/>
    <cellStyle name="20% - akcent 6 9 2 2" xfId="3732"/>
    <cellStyle name="20% - akcent 6 9 3" xfId="3731"/>
    <cellStyle name="40% - Accent1" xfId="766"/>
    <cellStyle name="40% - Accent1 2" xfId="767"/>
    <cellStyle name="40% - Accent1 2 2" xfId="768"/>
    <cellStyle name="40% - Accent1 2 2 2" xfId="769"/>
    <cellStyle name="40% - Accent1 2 2 2 2" xfId="3765"/>
    <cellStyle name="40% - Accent1 2 2 3" xfId="3764"/>
    <cellStyle name="40% - Accent1 2 3" xfId="770"/>
    <cellStyle name="40% - Accent1 2 3 2" xfId="3766"/>
    <cellStyle name="40% - Accent1 2 4" xfId="771"/>
    <cellStyle name="40% - Accent1 2 4 2" xfId="3767"/>
    <cellStyle name="40% - Accent1 2 5" xfId="772"/>
    <cellStyle name="40% - Accent1 2 6" xfId="6288"/>
    <cellStyle name="40% - Accent1 3" xfId="773"/>
    <cellStyle name="40% - Accent1 3 2" xfId="3768"/>
    <cellStyle name="40% - Accent1 3 3" xfId="6449"/>
    <cellStyle name="40% - Accent1 4" xfId="774"/>
    <cellStyle name="40% - Accent1 4 2" xfId="3769"/>
    <cellStyle name="40% - Accent1 5" xfId="6248"/>
    <cellStyle name="40% - Accent2" xfId="775"/>
    <cellStyle name="40% - Accent2 2" xfId="776"/>
    <cellStyle name="40% - Accent2 2 2" xfId="777"/>
    <cellStyle name="40% - Accent2 2 2 2" xfId="778"/>
    <cellStyle name="40% - Accent2 2 2 2 2" xfId="3771"/>
    <cellStyle name="40% - Accent2 2 2 3" xfId="3770"/>
    <cellStyle name="40% - Accent2 2 3" xfId="779"/>
    <cellStyle name="40% - Accent2 2 3 2" xfId="3772"/>
    <cellStyle name="40% - Accent2 2 4" xfId="780"/>
    <cellStyle name="40% - Accent2 2 4 2" xfId="3773"/>
    <cellStyle name="40% - Accent2 2 5" xfId="781"/>
    <cellStyle name="40% - Accent2 2 6" xfId="6289"/>
    <cellStyle name="40% - Accent2 3" xfId="782"/>
    <cellStyle name="40% - Accent2 3 2" xfId="3774"/>
    <cellStyle name="40% - Accent2 3 3" xfId="6448"/>
    <cellStyle name="40% - Accent2 4" xfId="783"/>
    <cellStyle name="40% - Accent2 4 2" xfId="3775"/>
    <cellStyle name="40% - Accent2 5" xfId="6249"/>
    <cellStyle name="40% - Accent3" xfId="784"/>
    <cellStyle name="40% - Accent3 2" xfId="785"/>
    <cellStyle name="40% - Accent3 2 2" xfId="786"/>
    <cellStyle name="40% - Accent3 2 2 2" xfId="787"/>
    <cellStyle name="40% - Accent3 2 2 2 2" xfId="3777"/>
    <cellStyle name="40% - Accent3 2 2 3" xfId="3776"/>
    <cellStyle name="40% - Accent3 2 3" xfId="788"/>
    <cellStyle name="40% - Accent3 2 3 2" xfId="3778"/>
    <cellStyle name="40% - Accent3 2 4" xfId="789"/>
    <cellStyle name="40% - Accent3 2 4 2" xfId="3779"/>
    <cellStyle name="40% - Accent3 2 5" xfId="790"/>
    <cellStyle name="40% - Accent3 2 6" xfId="6290"/>
    <cellStyle name="40% - Accent3 3" xfId="791"/>
    <cellStyle name="40% - Accent3 3 2" xfId="3780"/>
    <cellStyle name="40% - Accent3 3 3" xfId="6472"/>
    <cellStyle name="40% - Accent3 4" xfId="792"/>
    <cellStyle name="40% - Accent3 4 2" xfId="3781"/>
    <cellStyle name="40% - Accent3 5" xfId="6250"/>
    <cellStyle name="40% - Accent4" xfId="793"/>
    <cellStyle name="40% - Accent4 2" xfId="794"/>
    <cellStyle name="40% - Accent4 2 2" xfId="795"/>
    <cellStyle name="40% - Accent4 2 2 2" xfId="796"/>
    <cellStyle name="40% - Accent4 2 2 2 2" xfId="3783"/>
    <cellStyle name="40% - Accent4 2 2 3" xfId="3782"/>
    <cellStyle name="40% - Accent4 2 3" xfId="797"/>
    <cellStyle name="40% - Accent4 2 3 2" xfId="3784"/>
    <cellStyle name="40% - Accent4 2 4" xfId="798"/>
    <cellStyle name="40% - Accent4 2 4 2" xfId="3785"/>
    <cellStyle name="40% - Accent4 2 5" xfId="799"/>
    <cellStyle name="40% - Accent4 2 6" xfId="6291"/>
    <cellStyle name="40% - Accent4 3" xfId="800"/>
    <cellStyle name="40% - Accent4 3 2" xfId="3786"/>
    <cellStyle name="40% - Accent4 3 3" xfId="6492"/>
    <cellStyle name="40% - Accent4 4" xfId="801"/>
    <cellStyle name="40% - Accent4 4 2" xfId="3787"/>
    <cellStyle name="40% - Accent4 5" xfId="6251"/>
    <cellStyle name="40% - Accent5" xfId="802"/>
    <cellStyle name="40% - Accent5 2" xfId="803"/>
    <cellStyle name="40% - Accent5 2 2" xfId="804"/>
    <cellStyle name="40% - Accent5 2 2 2" xfId="805"/>
    <cellStyle name="40% - Accent5 2 2 2 2" xfId="3790"/>
    <cellStyle name="40% - Accent5 2 2 3" xfId="3789"/>
    <cellStyle name="40% - Accent5 2 3" xfId="806"/>
    <cellStyle name="40% - Accent5 2 3 2" xfId="3791"/>
    <cellStyle name="40% - Accent5 2 4" xfId="807"/>
    <cellStyle name="40% - Accent5 2 4 2" xfId="3792"/>
    <cellStyle name="40% - Accent5 2 5" xfId="808"/>
    <cellStyle name="40% - Accent5 2 6" xfId="6292"/>
    <cellStyle name="40% - Accent5 3" xfId="809"/>
    <cellStyle name="40% - Accent5 3 2" xfId="3793"/>
    <cellStyle name="40% - Accent5 3 3" xfId="6461"/>
    <cellStyle name="40% - Accent5 4" xfId="810"/>
    <cellStyle name="40% - Accent5 4 2" xfId="3794"/>
    <cellStyle name="40% - Accent5 5" xfId="6252"/>
    <cellStyle name="40% - Accent6" xfId="811"/>
    <cellStyle name="40% - Accent6 2" xfId="812"/>
    <cellStyle name="40% - Accent6 2 2" xfId="813"/>
    <cellStyle name="40% - Accent6 2 2 2" xfId="814"/>
    <cellStyle name="40% - Accent6 2 2 2 2" xfId="3796"/>
    <cellStyle name="40% - Accent6 2 2 3" xfId="3795"/>
    <cellStyle name="40% - Accent6 2 3" xfId="815"/>
    <cellStyle name="40% - Accent6 2 3 2" xfId="3797"/>
    <cellStyle name="40% - Accent6 2 4" xfId="816"/>
    <cellStyle name="40% - Accent6 2 4 2" xfId="3798"/>
    <cellStyle name="40% - Accent6 2 5" xfId="817"/>
    <cellStyle name="40% - Accent6 2 6" xfId="6293"/>
    <cellStyle name="40% - Accent6 3" xfId="818"/>
    <cellStyle name="40% - Accent6 3 2" xfId="3799"/>
    <cellStyle name="40% - Accent6 3 3" xfId="6491"/>
    <cellStyle name="40% - Accent6 4" xfId="819"/>
    <cellStyle name="40% - Accent6 4 2" xfId="3800"/>
    <cellStyle name="40% - Accent6 5" xfId="6253"/>
    <cellStyle name="40% - akcent 1" xfId="820"/>
    <cellStyle name="40% - akcent 1 10" xfId="821"/>
    <cellStyle name="40% - akcent 1 10 2" xfId="822"/>
    <cellStyle name="40% - akcent 1 10 2 2" xfId="3802"/>
    <cellStyle name="40% - akcent 1 10 3" xfId="3801"/>
    <cellStyle name="40% - akcent 1 11" xfId="823"/>
    <cellStyle name="40% - akcent 1 11 2" xfId="824"/>
    <cellStyle name="40% - akcent 1 11 2 2" xfId="3804"/>
    <cellStyle name="40% - akcent 1 11 3" xfId="3803"/>
    <cellStyle name="40% - akcent 1 12" xfId="825"/>
    <cellStyle name="40% - akcent 1 12 2" xfId="826"/>
    <cellStyle name="40% - akcent 1 12 2 2" xfId="3806"/>
    <cellStyle name="40% - akcent 1 12 3" xfId="3805"/>
    <cellStyle name="40% - akcent 1 13" xfId="827"/>
    <cellStyle name="40% - akcent 1 13 2" xfId="828"/>
    <cellStyle name="40% - akcent 1 13 2 2" xfId="3808"/>
    <cellStyle name="40% - akcent 1 13 3" xfId="3807"/>
    <cellStyle name="40% - akcent 1 14" xfId="829"/>
    <cellStyle name="40% - akcent 1 14 2" xfId="830"/>
    <cellStyle name="40% - akcent 1 14 2 2" xfId="3810"/>
    <cellStyle name="40% - akcent 1 14 3" xfId="3809"/>
    <cellStyle name="40% - akcent 1 15" xfId="831"/>
    <cellStyle name="40% - akcent 1 15 2" xfId="832"/>
    <cellStyle name="40% - akcent 1 15 2 2" xfId="3812"/>
    <cellStyle name="40% - akcent 1 15 3" xfId="3811"/>
    <cellStyle name="40% - akcent 1 16" xfId="833"/>
    <cellStyle name="40% - akcent 1 16 2" xfId="834"/>
    <cellStyle name="40% - akcent 1 16 2 2" xfId="3814"/>
    <cellStyle name="40% - akcent 1 16 3" xfId="3813"/>
    <cellStyle name="40% - akcent 1 17" xfId="835"/>
    <cellStyle name="40% - akcent 1 17 2" xfId="836"/>
    <cellStyle name="40% - akcent 1 17 2 2" xfId="3816"/>
    <cellStyle name="40% - akcent 1 17 3" xfId="3815"/>
    <cellStyle name="40% - akcent 1 18" xfId="837"/>
    <cellStyle name="40% - akcent 1 18 2" xfId="838"/>
    <cellStyle name="40% - akcent 1 18 2 2" xfId="3818"/>
    <cellStyle name="40% - akcent 1 18 3" xfId="3817"/>
    <cellStyle name="40% - akcent 1 19" xfId="839"/>
    <cellStyle name="40% - akcent 1 19 2" xfId="840"/>
    <cellStyle name="40% - akcent 1 19 2 2" xfId="3820"/>
    <cellStyle name="40% - akcent 1 19 3" xfId="3819"/>
    <cellStyle name="40% - akcent 1 2" xfId="841"/>
    <cellStyle name="40% — akcent 1 2" xfId="842"/>
    <cellStyle name="40% - akcent 1 2 2" xfId="843"/>
    <cellStyle name="40% — akcent 1 2 2" xfId="4407"/>
    <cellStyle name="40% - akcent 1 2 2 10" xfId="6009"/>
    <cellStyle name="40% - akcent 1 2 2 11" xfId="6096"/>
    <cellStyle name="40% - akcent 1 2 2 12" xfId="6127"/>
    <cellStyle name="40% - akcent 1 2 2 13" xfId="6153"/>
    <cellStyle name="40% - akcent 1 2 2 14" xfId="6137"/>
    <cellStyle name="40% - akcent 1 2 2 15" xfId="6203"/>
    <cellStyle name="40% - akcent 1 2 2 2" xfId="844"/>
    <cellStyle name="40% - akcent 1 2 2 2 2" xfId="845"/>
    <cellStyle name="40% - akcent 1 2 2 2 2 2" xfId="3822"/>
    <cellStyle name="40% - akcent 1 2 2 2 3" xfId="3821"/>
    <cellStyle name="40% - akcent 1 2 2 3" xfId="846"/>
    <cellStyle name="40% - akcent 1 2 2 3 2" xfId="3823"/>
    <cellStyle name="40% - akcent 1 2 2 4" xfId="847"/>
    <cellStyle name="40% - akcent 1 2 2 4 2" xfId="3824"/>
    <cellStyle name="40% - akcent 1 2 2 5" xfId="848"/>
    <cellStyle name="40% - akcent 1 2 2 6" xfId="6011"/>
    <cellStyle name="40% - akcent 1 2 2 7" xfId="6067"/>
    <cellStyle name="40% - akcent 1 2 2 8" xfId="6010"/>
    <cellStyle name="40% - akcent 1 2 2 9" xfId="6068"/>
    <cellStyle name="40% - akcent 1 2 3" xfId="849"/>
    <cellStyle name="40% — akcent 1 2 3" xfId="6451"/>
    <cellStyle name="40% - akcent 1 2 3 2" xfId="3825"/>
    <cellStyle name="40% - akcent 1 2 4" xfId="850"/>
    <cellStyle name="40% - akcent 1 2 4 2" xfId="3826"/>
    <cellStyle name="40% - akcent 1 2 5" xfId="851"/>
    <cellStyle name="40% - akcent 1 2 5 2" xfId="3827"/>
    <cellStyle name="40% - akcent 1 2 6" xfId="852"/>
    <cellStyle name="40% - akcent 1 2 6 2" xfId="3828"/>
    <cellStyle name="40% - akcent 1 2 7" xfId="853"/>
    <cellStyle name="40% - akcent 1 2 7 2" xfId="3829"/>
    <cellStyle name="40% - akcent 1 20" xfId="854"/>
    <cellStyle name="40% - akcent 1 20 2" xfId="855"/>
    <cellStyle name="40% - akcent 1 20 2 2" xfId="3831"/>
    <cellStyle name="40% - akcent 1 20 3" xfId="3830"/>
    <cellStyle name="40% - akcent 1 21" xfId="856"/>
    <cellStyle name="40% - akcent 1 21 2" xfId="857"/>
    <cellStyle name="40% - akcent 1 21 2 2" xfId="3833"/>
    <cellStyle name="40% - akcent 1 21 3" xfId="3832"/>
    <cellStyle name="40% - akcent 1 22" xfId="858"/>
    <cellStyle name="40% - akcent 1 22 2" xfId="859"/>
    <cellStyle name="40% - akcent 1 22 2 2" xfId="3835"/>
    <cellStyle name="40% - akcent 1 22 3" xfId="3834"/>
    <cellStyle name="40% - akcent 1 23" xfId="860"/>
    <cellStyle name="40% - akcent 1 23 2" xfId="861"/>
    <cellStyle name="40% - akcent 1 23 2 2" xfId="3837"/>
    <cellStyle name="40% - akcent 1 23 3" xfId="3836"/>
    <cellStyle name="40% - akcent 1 24" xfId="862"/>
    <cellStyle name="40% - akcent 1 24 2" xfId="863"/>
    <cellStyle name="40% - akcent 1 24 2 2" xfId="3839"/>
    <cellStyle name="40% - akcent 1 24 3" xfId="3838"/>
    <cellStyle name="40% - akcent 1 25" xfId="864"/>
    <cellStyle name="40% - akcent 1 25 2" xfId="865"/>
    <cellStyle name="40% - akcent 1 25 2 2" xfId="3841"/>
    <cellStyle name="40% - akcent 1 25 3" xfId="3840"/>
    <cellStyle name="40% - akcent 1 26" xfId="866"/>
    <cellStyle name="40% - akcent 1 26 2" xfId="867"/>
    <cellStyle name="40% - akcent 1 26 2 2" xfId="3843"/>
    <cellStyle name="40% - akcent 1 26 3" xfId="3842"/>
    <cellStyle name="40% - akcent 1 27" xfId="868"/>
    <cellStyle name="40% - akcent 1 27 2" xfId="869"/>
    <cellStyle name="40% - akcent 1 27 2 2" xfId="3845"/>
    <cellStyle name="40% - akcent 1 27 3" xfId="3844"/>
    <cellStyle name="40% - akcent 1 28" xfId="870"/>
    <cellStyle name="40% - akcent 1 28 2" xfId="871"/>
    <cellStyle name="40% - akcent 1 28 2 2" xfId="3847"/>
    <cellStyle name="40% - akcent 1 28 3" xfId="3846"/>
    <cellStyle name="40% - akcent 1 29" xfId="872"/>
    <cellStyle name="40% - akcent 1 29 2" xfId="873"/>
    <cellStyle name="40% - akcent 1 29 2 2" xfId="3849"/>
    <cellStyle name="40% - akcent 1 29 3" xfId="3848"/>
    <cellStyle name="40% - akcent 1 3" xfId="874"/>
    <cellStyle name="40% — akcent 1 3" xfId="875"/>
    <cellStyle name="40% - akcent 1 3 2" xfId="876"/>
    <cellStyle name="40% — akcent 1 3 2" xfId="4408"/>
    <cellStyle name="40% - akcent 1 3 2 2" xfId="3851"/>
    <cellStyle name="40% - akcent 1 3 3" xfId="877"/>
    <cellStyle name="40% - akcent 1 3 3 2" xfId="3852"/>
    <cellStyle name="40% - akcent 1 3 4" xfId="878"/>
    <cellStyle name="40% - akcent 1 3 4 2" xfId="3853"/>
    <cellStyle name="40% - akcent 1 3 5" xfId="879"/>
    <cellStyle name="40% - akcent 1 3 5 2" xfId="3854"/>
    <cellStyle name="40% - akcent 1 3 6" xfId="3850"/>
    <cellStyle name="40% - akcent 1 30" xfId="880"/>
    <cellStyle name="40% - akcent 1 30 2" xfId="881"/>
    <cellStyle name="40% - akcent 1 30 2 2" xfId="3856"/>
    <cellStyle name="40% - akcent 1 30 3" xfId="3855"/>
    <cellStyle name="40% - akcent 1 31" xfId="882"/>
    <cellStyle name="40% - akcent 1 31 2" xfId="883"/>
    <cellStyle name="40% - akcent 1 31 2 2" xfId="3858"/>
    <cellStyle name="40% - akcent 1 31 3" xfId="3857"/>
    <cellStyle name="40% - akcent 1 32" xfId="884"/>
    <cellStyle name="40% - akcent 1 32 2" xfId="885"/>
    <cellStyle name="40% - akcent 1 32 2 2" xfId="3860"/>
    <cellStyle name="40% - akcent 1 32 3" xfId="3859"/>
    <cellStyle name="40% - akcent 1 33" xfId="886"/>
    <cellStyle name="40% - akcent 1 33 2" xfId="887"/>
    <cellStyle name="40% - akcent 1 33 2 2" xfId="3862"/>
    <cellStyle name="40% - akcent 1 33 3" xfId="3861"/>
    <cellStyle name="40% - akcent 1 34" xfId="888"/>
    <cellStyle name="40% - akcent 1 34 2" xfId="889"/>
    <cellStyle name="40% - akcent 1 34 2 2" xfId="3864"/>
    <cellStyle name="40% - akcent 1 34 3" xfId="3863"/>
    <cellStyle name="40% - akcent 1 35" xfId="890"/>
    <cellStyle name="40% - akcent 1 35 2" xfId="891"/>
    <cellStyle name="40% - akcent 1 35 2 2" xfId="3866"/>
    <cellStyle name="40% - akcent 1 35 3" xfId="3865"/>
    <cellStyle name="40% - akcent 1 36" xfId="892"/>
    <cellStyle name="40% - akcent 1 36 2" xfId="893"/>
    <cellStyle name="40% - akcent 1 36 2 2" xfId="3868"/>
    <cellStyle name="40% - akcent 1 36 3" xfId="3867"/>
    <cellStyle name="40% - akcent 1 37" xfId="894"/>
    <cellStyle name="40% - akcent 1 37 2" xfId="895"/>
    <cellStyle name="40% - akcent 1 37 2 2" xfId="3870"/>
    <cellStyle name="40% - akcent 1 37 3" xfId="3869"/>
    <cellStyle name="40% - akcent 1 38" xfId="896"/>
    <cellStyle name="40% - akcent 1 38 2" xfId="897"/>
    <cellStyle name="40% - akcent 1 38 2 2" xfId="3872"/>
    <cellStyle name="40% - akcent 1 38 3" xfId="3871"/>
    <cellStyle name="40% - akcent 1 39" xfId="898"/>
    <cellStyle name="40% - akcent 1 39 2" xfId="899"/>
    <cellStyle name="40% - akcent 1 39 2 2" xfId="3874"/>
    <cellStyle name="40% - akcent 1 39 3" xfId="3873"/>
    <cellStyle name="40% - akcent 1 4" xfId="900"/>
    <cellStyle name="40% — akcent 1 4" xfId="901"/>
    <cellStyle name="40% - akcent 1 4 2" xfId="902"/>
    <cellStyle name="40% — akcent 1 4 2" xfId="4409"/>
    <cellStyle name="40% - akcent 1 4 2 2" xfId="3876"/>
    <cellStyle name="40% - akcent 1 4 3" xfId="903"/>
    <cellStyle name="40% - akcent 1 4 3 2" xfId="3877"/>
    <cellStyle name="40% - akcent 1 4 4" xfId="904"/>
    <cellStyle name="40% - akcent 1 4 4 2" xfId="3878"/>
    <cellStyle name="40% - akcent 1 4 5" xfId="3875"/>
    <cellStyle name="40% - akcent 1 40" xfId="905"/>
    <cellStyle name="40% - akcent 1 40 2" xfId="906"/>
    <cellStyle name="40% - akcent 1 40 2 2" xfId="3880"/>
    <cellStyle name="40% - akcent 1 40 3" xfId="3879"/>
    <cellStyle name="40% - akcent 1 41" xfId="907"/>
    <cellStyle name="40% - akcent 1 41 2" xfId="908"/>
    <cellStyle name="40% - akcent 1 41 2 2" xfId="3882"/>
    <cellStyle name="40% - akcent 1 41 3" xfId="3881"/>
    <cellStyle name="40% - akcent 1 42" xfId="909"/>
    <cellStyle name="40% - akcent 1 42 2" xfId="910"/>
    <cellStyle name="40% - akcent 1 42 2 2" xfId="3884"/>
    <cellStyle name="40% - akcent 1 42 3" xfId="3883"/>
    <cellStyle name="40% - akcent 1 43" xfId="911"/>
    <cellStyle name="40% - akcent 1 43 2" xfId="912"/>
    <cellStyle name="40% - akcent 1 43 2 2" xfId="3886"/>
    <cellStyle name="40% - akcent 1 43 3" xfId="3885"/>
    <cellStyle name="40% - akcent 1 44" xfId="913"/>
    <cellStyle name="40% - akcent 1 44 2" xfId="914"/>
    <cellStyle name="40% - akcent 1 44 2 2" xfId="3888"/>
    <cellStyle name="40% - akcent 1 44 3" xfId="3887"/>
    <cellStyle name="40% - akcent 1 45" xfId="915"/>
    <cellStyle name="40% - akcent 1 45 2" xfId="3889"/>
    <cellStyle name="40% - akcent 1 46" xfId="916"/>
    <cellStyle name="40% - akcent 1 46 2" xfId="3890"/>
    <cellStyle name="40% - akcent 1 5" xfId="917"/>
    <cellStyle name="40% — akcent 1 5" xfId="918"/>
    <cellStyle name="40% - akcent 1 5 2" xfId="919"/>
    <cellStyle name="40% — akcent 1 5 2" xfId="4410"/>
    <cellStyle name="40% - akcent 1 5 2 2" xfId="3892"/>
    <cellStyle name="40% - akcent 1 5 3" xfId="920"/>
    <cellStyle name="40% - akcent 1 5 3 2" xfId="3893"/>
    <cellStyle name="40% - akcent 1 5 4" xfId="3891"/>
    <cellStyle name="40% - akcent 1 6" xfId="921"/>
    <cellStyle name="40% — akcent 1 6" xfId="922"/>
    <cellStyle name="40% - akcent 1 6 2" xfId="923"/>
    <cellStyle name="40% — akcent 1 6 2" xfId="4411"/>
    <cellStyle name="40% - akcent 1 6 2 2" xfId="3895"/>
    <cellStyle name="40% - akcent 1 6 3" xfId="3894"/>
    <cellStyle name="40% - akcent 1 7" xfId="924"/>
    <cellStyle name="40% - akcent 1 7 2" xfId="925"/>
    <cellStyle name="40% - akcent 1 7 2 2" xfId="3897"/>
    <cellStyle name="40% - akcent 1 7 3" xfId="3896"/>
    <cellStyle name="40% - akcent 1 8" xfId="926"/>
    <cellStyle name="40% - akcent 1 8 2" xfId="927"/>
    <cellStyle name="40% - akcent 1 8 2 2" xfId="3899"/>
    <cellStyle name="40% - akcent 1 8 3" xfId="3898"/>
    <cellStyle name="40% - akcent 1 9" xfId="928"/>
    <cellStyle name="40% - akcent 1 9 2" xfId="929"/>
    <cellStyle name="40% - akcent 1 9 2 2" xfId="3901"/>
    <cellStyle name="40% - akcent 1 9 3" xfId="3900"/>
    <cellStyle name="40% - akcent 2" xfId="930"/>
    <cellStyle name="40% - akcent 2 10" xfId="931"/>
    <cellStyle name="40% - akcent 2 10 2" xfId="932"/>
    <cellStyle name="40% - akcent 2 10 2 2" xfId="3903"/>
    <cellStyle name="40% - akcent 2 10 3" xfId="3902"/>
    <cellStyle name="40% - akcent 2 11" xfId="933"/>
    <cellStyle name="40% - akcent 2 11 2" xfId="934"/>
    <cellStyle name="40% - akcent 2 11 2 2" xfId="3905"/>
    <cellStyle name="40% - akcent 2 11 3" xfId="3904"/>
    <cellStyle name="40% - akcent 2 12" xfId="935"/>
    <cellStyle name="40% - akcent 2 12 2" xfId="936"/>
    <cellStyle name="40% - akcent 2 12 2 2" xfId="3907"/>
    <cellStyle name="40% - akcent 2 12 3" xfId="3906"/>
    <cellStyle name="40% - akcent 2 13" xfId="937"/>
    <cellStyle name="40% - akcent 2 13 2" xfId="938"/>
    <cellStyle name="40% - akcent 2 13 2 2" xfId="3909"/>
    <cellStyle name="40% - akcent 2 13 3" xfId="3908"/>
    <cellStyle name="40% - akcent 2 14" xfId="939"/>
    <cellStyle name="40% - akcent 2 14 2" xfId="940"/>
    <cellStyle name="40% - akcent 2 14 2 2" xfId="3911"/>
    <cellStyle name="40% - akcent 2 14 3" xfId="3910"/>
    <cellStyle name="40% - akcent 2 15" xfId="941"/>
    <cellStyle name="40% - akcent 2 15 2" xfId="942"/>
    <cellStyle name="40% - akcent 2 15 2 2" xfId="3913"/>
    <cellStyle name="40% - akcent 2 15 3" xfId="3912"/>
    <cellStyle name="40% - akcent 2 16" xfId="943"/>
    <cellStyle name="40% - akcent 2 16 2" xfId="944"/>
    <cellStyle name="40% - akcent 2 16 2 2" xfId="3915"/>
    <cellStyle name="40% - akcent 2 16 3" xfId="3914"/>
    <cellStyle name="40% - akcent 2 17" xfId="945"/>
    <cellStyle name="40% - akcent 2 17 2" xfId="946"/>
    <cellStyle name="40% - akcent 2 17 2 2" xfId="3917"/>
    <cellStyle name="40% - akcent 2 17 3" xfId="3916"/>
    <cellStyle name="40% - akcent 2 18" xfId="947"/>
    <cellStyle name="40% - akcent 2 18 2" xfId="948"/>
    <cellStyle name="40% - akcent 2 18 2 2" xfId="3919"/>
    <cellStyle name="40% - akcent 2 18 3" xfId="3918"/>
    <cellStyle name="40% - akcent 2 19" xfId="949"/>
    <cellStyle name="40% - akcent 2 19 2" xfId="950"/>
    <cellStyle name="40% - akcent 2 19 2 2" xfId="3921"/>
    <cellStyle name="40% - akcent 2 19 3" xfId="3920"/>
    <cellStyle name="40% - akcent 2 2" xfId="951"/>
    <cellStyle name="40% — akcent 2 2" xfId="952"/>
    <cellStyle name="40% - akcent 2 2 2" xfId="953"/>
    <cellStyle name="40% — akcent 2 2 2" xfId="4412"/>
    <cellStyle name="40% - akcent 2 2 2 10" xfId="6012"/>
    <cellStyle name="40% - akcent 2 2 2 11" xfId="6097"/>
    <cellStyle name="40% - akcent 2 2 2 12" xfId="6128"/>
    <cellStyle name="40% - akcent 2 2 2 13" xfId="6176"/>
    <cellStyle name="40% - akcent 2 2 2 14" xfId="6138"/>
    <cellStyle name="40% - akcent 2 2 2 15" xfId="6204"/>
    <cellStyle name="40% - akcent 2 2 2 2" xfId="954"/>
    <cellStyle name="40% - akcent 2 2 2 2 2" xfId="955"/>
    <cellStyle name="40% - akcent 2 2 2 2 2 2" xfId="3923"/>
    <cellStyle name="40% - akcent 2 2 2 2 3" xfId="3922"/>
    <cellStyle name="40% - akcent 2 2 2 3" xfId="956"/>
    <cellStyle name="40% - akcent 2 2 2 3 2" xfId="3924"/>
    <cellStyle name="40% - akcent 2 2 2 4" xfId="957"/>
    <cellStyle name="40% - akcent 2 2 2 4 2" xfId="3925"/>
    <cellStyle name="40% - akcent 2 2 2 5" xfId="958"/>
    <cellStyle name="40% - akcent 2 2 2 6" xfId="6014"/>
    <cellStyle name="40% - akcent 2 2 2 7" xfId="6065"/>
    <cellStyle name="40% - akcent 2 2 2 8" xfId="6013"/>
    <cellStyle name="40% - akcent 2 2 2 9" xfId="6066"/>
    <cellStyle name="40% - akcent 2 2 3" xfId="959"/>
    <cellStyle name="40% — akcent 2 2 3" xfId="6485"/>
    <cellStyle name="40% - akcent 2 2 3 2" xfId="3926"/>
    <cellStyle name="40% - akcent 2 2 4" xfId="960"/>
    <cellStyle name="40% - akcent 2 2 4 2" xfId="3927"/>
    <cellStyle name="40% - akcent 2 2 5" xfId="961"/>
    <cellStyle name="40% - akcent 2 2 5 2" xfId="3928"/>
    <cellStyle name="40% - akcent 2 2 6" xfId="962"/>
    <cellStyle name="40% - akcent 2 2 6 2" xfId="3929"/>
    <cellStyle name="40% - akcent 2 2 7" xfId="963"/>
    <cellStyle name="40% - akcent 2 2 7 2" xfId="3930"/>
    <cellStyle name="40% - akcent 2 20" xfId="964"/>
    <cellStyle name="40% - akcent 2 20 2" xfId="965"/>
    <cellStyle name="40% - akcent 2 20 2 2" xfId="3932"/>
    <cellStyle name="40% - akcent 2 20 3" xfId="3931"/>
    <cellStyle name="40% - akcent 2 21" xfId="966"/>
    <cellStyle name="40% - akcent 2 21 2" xfId="967"/>
    <cellStyle name="40% - akcent 2 21 2 2" xfId="3934"/>
    <cellStyle name="40% - akcent 2 21 3" xfId="3933"/>
    <cellStyle name="40% - akcent 2 22" xfId="968"/>
    <cellStyle name="40% - akcent 2 22 2" xfId="969"/>
    <cellStyle name="40% - akcent 2 22 2 2" xfId="3936"/>
    <cellStyle name="40% - akcent 2 22 3" xfId="3935"/>
    <cellStyle name="40% - akcent 2 23" xfId="970"/>
    <cellStyle name="40% - akcent 2 23 2" xfId="971"/>
    <cellStyle name="40% - akcent 2 23 2 2" xfId="3938"/>
    <cellStyle name="40% - akcent 2 23 3" xfId="3937"/>
    <cellStyle name="40% - akcent 2 24" xfId="972"/>
    <cellStyle name="40% - akcent 2 24 2" xfId="973"/>
    <cellStyle name="40% - akcent 2 24 2 2" xfId="3940"/>
    <cellStyle name="40% - akcent 2 24 3" xfId="3939"/>
    <cellStyle name="40% - akcent 2 25" xfId="974"/>
    <cellStyle name="40% - akcent 2 25 2" xfId="975"/>
    <cellStyle name="40% - akcent 2 25 2 2" xfId="3942"/>
    <cellStyle name="40% - akcent 2 25 3" xfId="3941"/>
    <cellStyle name="40% - akcent 2 26" xfId="976"/>
    <cellStyle name="40% - akcent 2 26 2" xfId="977"/>
    <cellStyle name="40% - akcent 2 26 2 2" xfId="3944"/>
    <cellStyle name="40% - akcent 2 26 3" xfId="3943"/>
    <cellStyle name="40% - akcent 2 27" xfId="978"/>
    <cellStyle name="40% - akcent 2 27 2" xfId="979"/>
    <cellStyle name="40% - akcent 2 27 2 2" xfId="3946"/>
    <cellStyle name="40% - akcent 2 27 3" xfId="3945"/>
    <cellStyle name="40% - akcent 2 28" xfId="980"/>
    <cellStyle name="40% - akcent 2 28 2" xfId="981"/>
    <cellStyle name="40% - akcent 2 28 2 2" xfId="3948"/>
    <cellStyle name="40% - akcent 2 28 3" xfId="3947"/>
    <cellStyle name="40% - akcent 2 29" xfId="982"/>
    <cellStyle name="40% - akcent 2 29 2" xfId="983"/>
    <cellStyle name="40% - akcent 2 29 2 2" xfId="3950"/>
    <cellStyle name="40% - akcent 2 29 3" xfId="3949"/>
    <cellStyle name="40% - akcent 2 3" xfId="984"/>
    <cellStyle name="40% — akcent 2 3" xfId="985"/>
    <cellStyle name="40% - akcent 2 3 2" xfId="986"/>
    <cellStyle name="40% — akcent 2 3 2" xfId="4413"/>
    <cellStyle name="40% - akcent 2 3 2 2" xfId="3952"/>
    <cellStyle name="40% - akcent 2 3 3" xfId="987"/>
    <cellStyle name="40% - akcent 2 3 3 2" xfId="3953"/>
    <cellStyle name="40% - akcent 2 3 4" xfId="988"/>
    <cellStyle name="40% - akcent 2 3 4 2" xfId="3954"/>
    <cellStyle name="40% - akcent 2 3 5" xfId="989"/>
    <cellStyle name="40% - akcent 2 3 5 2" xfId="3955"/>
    <cellStyle name="40% - akcent 2 3 6" xfId="3951"/>
    <cellStyle name="40% - akcent 2 30" xfId="990"/>
    <cellStyle name="40% - akcent 2 30 2" xfId="991"/>
    <cellStyle name="40% - akcent 2 30 2 2" xfId="3957"/>
    <cellStyle name="40% - akcent 2 30 3" xfId="3956"/>
    <cellStyle name="40% - akcent 2 31" xfId="992"/>
    <cellStyle name="40% - akcent 2 31 2" xfId="993"/>
    <cellStyle name="40% - akcent 2 31 2 2" xfId="3959"/>
    <cellStyle name="40% - akcent 2 31 3" xfId="3958"/>
    <cellStyle name="40% - akcent 2 32" xfId="994"/>
    <cellStyle name="40% - akcent 2 32 2" xfId="995"/>
    <cellStyle name="40% - akcent 2 32 2 2" xfId="3961"/>
    <cellStyle name="40% - akcent 2 32 3" xfId="3960"/>
    <cellStyle name="40% - akcent 2 33" xfId="996"/>
    <cellStyle name="40% - akcent 2 33 2" xfId="997"/>
    <cellStyle name="40% - akcent 2 33 2 2" xfId="3963"/>
    <cellStyle name="40% - akcent 2 33 3" xfId="3962"/>
    <cellStyle name="40% - akcent 2 34" xfId="998"/>
    <cellStyle name="40% - akcent 2 34 2" xfId="999"/>
    <cellStyle name="40% - akcent 2 34 2 2" xfId="3965"/>
    <cellStyle name="40% - akcent 2 34 3" xfId="3964"/>
    <cellStyle name="40% - akcent 2 35" xfId="1000"/>
    <cellStyle name="40% - akcent 2 35 2" xfId="1001"/>
    <cellStyle name="40% - akcent 2 35 2 2" xfId="3967"/>
    <cellStyle name="40% - akcent 2 35 3" xfId="3966"/>
    <cellStyle name="40% - akcent 2 36" xfId="1002"/>
    <cellStyle name="40% - akcent 2 36 2" xfId="1003"/>
    <cellStyle name="40% - akcent 2 36 2 2" xfId="3969"/>
    <cellStyle name="40% - akcent 2 36 3" xfId="3968"/>
    <cellStyle name="40% - akcent 2 37" xfId="1004"/>
    <cellStyle name="40% - akcent 2 37 2" xfId="1005"/>
    <cellStyle name="40% - akcent 2 37 2 2" xfId="3971"/>
    <cellStyle name="40% - akcent 2 37 3" xfId="3970"/>
    <cellStyle name="40% - akcent 2 38" xfId="1006"/>
    <cellStyle name="40% - akcent 2 38 2" xfId="1007"/>
    <cellStyle name="40% - akcent 2 38 2 2" xfId="3973"/>
    <cellStyle name="40% - akcent 2 38 3" xfId="3972"/>
    <cellStyle name="40% - akcent 2 39" xfId="1008"/>
    <cellStyle name="40% - akcent 2 39 2" xfId="1009"/>
    <cellStyle name="40% - akcent 2 39 2 2" xfId="3975"/>
    <cellStyle name="40% - akcent 2 39 3" xfId="3974"/>
    <cellStyle name="40% - akcent 2 4" xfId="1010"/>
    <cellStyle name="40% — akcent 2 4" xfId="1011"/>
    <cellStyle name="40% - akcent 2 4 2" xfId="1012"/>
    <cellStyle name="40% — akcent 2 4 2" xfId="4414"/>
    <cellStyle name="40% - akcent 2 4 2 2" xfId="3977"/>
    <cellStyle name="40% - akcent 2 4 3" xfId="1013"/>
    <cellStyle name="40% - akcent 2 4 3 2" xfId="3978"/>
    <cellStyle name="40% - akcent 2 4 4" xfId="1014"/>
    <cellStyle name="40% - akcent 2 4 4 2" xfId="3979"/>
    <cellStyle name="40% - akcent 2 4 5" xfId="3976"/>
    <cellStyle name="40% - akcent 2 40" xfId="1015"/>
    <cellStyle name="40% - akcent 2 40 2" xfId="1016"/>
    <cellStyle name="40% - akcent 2 40 2 2" xfId="3981"/>
    <cellStyle name="40% - akcent 2 40 3" xfId="3980"/>
    <cellStyle name="40% - akcent 2 41" xfId="1017"/>
    <cellStyle name="40% - akcent 2 41 2" xfId="1018"/>
    <cellStyle name="40% - akcent 2 41 2 2" xfId="3983"/>
    <cellStyle name="40% - akcent 2 41 3" xfId="3982"/>
    <cellStyle name="40% - akcent 2 42" xfId="1019"/>
    <cellStyle name="40% - akcent 2 42 2" xfId="1020"/>
    <cellStyle name="40% - akcent 2 42 2 2" xfId="3985"/>
    <cellStyle name="40% - akcent 2 42 3" xfId="3984"/>
    <cellStyle name="40% - akcent 2 43" xfId="1021"/>
    <cellStyle name="40% - akcent 2 43 2" xfId="1022"/>
    <cellStyle name="40% - akcent 2 43 2 2" xfId="3987"/>
    <cellStyle name="40% - akcent 2 43 3" xfId="3986"/>
    <cellStyle name="40% - akcent 2 44" xfId="1023"/>
    <cellStyle name="40% - akcent 2 44 2" xfId="1024"/>
    <cellStyle name="40% - akcent 2 44 2 2" xfId="3989"/>
    <cellStyle name="40% - akcent 2 44 3" xfId="3988"/>
    <cellStyle name="40% - akcent 2 45" xfId="1025"/>
    <cellStyle name="40% - akcent 2 45 2" xfId="3990"/>
    <cellStyle name="40% - akcent 2 46" xfId="1026"/>
    <cellStyle name="40% - akcent 2 46 2" xfId="3991"/>
    <cellStyle name="40% - akcent 2 5" xfId="1027"/>
    <cellStyle name="40% — akcent 2 5" xfId="1028"/>
    <cellStyle name="40% - akcent 2 5 2" xfId="1029"/>
    <cellStyle name="40% — akcent 2 5 2" xfId="4415"/>
    <cellStyle name="40% - akcent 2 5 2 2" xfId="3993"/>
    <cellStyle name="40% - akcent 2 5 3" xfId="1030"/>
    <cellStyle name="40% - akcent 2 5 3 2" xfId="3994"/>
    <cellStyle name="40% - akcent 2 5 4" xfId="3992"/>
    <cellStyle name="40% - akcent 2 6" xfId="1031"/>
    <cellStyle name="40% — akcent 2 6" xfId="1032"/>
    <cellStyle name="40% - akcent 2 6 2" xfId="1033"/>
    <cellStyle name="40% — akcent 2 6 2" xfId="4416"/>
    <cellStyle name="40% - akcent 2 6 2 2" xfId="3996"/>
    <cellStyle name="40% - akcent 2 6 3" xfId="3995"/>
    <cellStyle name="40% - akcent 2 7" xfId="1034"/>
    <cellStyle name="40% - akcent 2 7 2" xfId="1035"/>
    <cellStyle name="40% - akcent 2 7 2 2" xfId="3998"/>
    <cellStyle name="40% - akcent 2 7 3" xfId="3997"/>
    <cellStyle name="40% - akcent 2 8" xfId="1036"/>
    <cellStyle name="40% - akcent 2 8 2" xfId="1037"/>
    <cellStyle name="40% - akcent 2 8 2 2" xfId="4000"/>
    <cellStyle name="40% - akcent 2 8 3" xfId="3999"/>
    <cellStyle name="40% - akcent 2 9" xfId="1038"/>
    <cellStyle name="40% - akcent 2 9 2" xfId="1039"/>
    <cellStyle name="40% - akcent 2 9 2 2" xfId="4002"/>
    <cellStyle name="40% - akcent 2 9 3" xfId="4001"/>
    <cellStyle name="40% - akcent 3" xfId="1040"/>
    <cellStyle name="40% - akcent 3 10" xfId="1041"/>
    <cellStyle name="40% - akcent 3 10 2" xfId="1042"/>
    <cellStyle name="40% - akcent 3 10 2 2" xfId="4004"/>
    <cellStyle name="40% - akcent 3 10 3" xfId="4003"/>
    <cellStyle name="40% - akcent 3 11" xfId="1043"/>
    <cellStyle name="40% - akcent 3 11 2" xfId="1044"/>
    <cellStyle name="40% - akcent 3 11 2 2" xfId="4006"/>
    <cellStyle name="40% - akcent 3 11 3" xfId="4005"/>
    <cellStyle name="40% - akcent 3 12" xfId="1045"/>
    <cellStyle name="40% - akcent 3 12 2" xfId="1046"/>
    <cellStyle name="40% - akcent 3 12 2 2" xfId="4008"/>
    <cellStyle name="40% - akcent 3 12 3" xfId="4007"/>
    <cellStyle name="40% - akcent 3 13" xfId="1047"/>
    <cellStyle name="40% - akcent 3 13 2" xfId="1048"/>
    <cellStyle name="40% - akcent 3 13 2 2" xfId="4010"/>
    <cellStyle name="40% - akcent 3 13 3" xfId="4009"/>
    <cellStyle name="40% - akcent 3 14" xfId="1049"/>
    <cellStyle name="40% - akcent 3 14 2" xfId="1050"/>
    <cellStyle name="40% - akcent 3 14 2 2" xfId="4012"/>
    <cellStyle name="40% - akcent 3 14 3" xfId="4011"/>
    <cellStyle name="40% - akcent 3 15" xfId="1051"/>
    <cellStyle name="40% - akcent 3 15 2" xfId="1052"/>
    <cellStyle name="40% - akcent 3 15 2 2" xfId="4014"/>
    <cellStyle name="40% - akcent 3 15 3" xfId="4013"/>
    <cellStyle name="40% - akcent 3 16" xfId="1053"/>
    <cellStyle name="40% - akcent 3 16 2" xfId="1054"/>
    <cellStyle name="40% - akcent 3 16 2 2" xfId="4016"/>
    <cellStyle name="40% - akcent 3 16 3" xfId="4015"/>
    <cellStyle name="40% - akcent 3 17" xfId="1055"/>
    <cellStyle name="40% - akcent 3 17 2" xfId="1056"/>
    <cellStyle name="40% - akcent 3 17 2 2" xfId="4018"/>
    <cellStyle name="40% - akcent 3 17 3" xfId="4017"/>
    <cellStyle name="40% - akcent 3 18" xfId="1057"/>
    <cellStyle name="40% - akcent 3 18 2" xfId="1058"/>
    <cellStyle name="40% - akcent 3 18 2 2" xfId="4020"/>
    <cellStyle name="40% - akcent 3 18 3" xfId="4019"/>
    <cellStyle name="40% - akcent 3 19" xfId="1059"/>
    <cellStyle name="40% - akcent 3 19 2" xfId="1060"/>
    <cellStyle name="40% - akcent 3 19 2 2" xfId="4022"/>
    <cellStyle name="40% - akcent 3 19 3" xfId="4021"/>
    <cellStyle name="40% - akcent 3 2" xfId="1061"/>
    <cellStyle name="40% — akcent 3 2" xfId="1062"/>
    <cellStyle name="40% - akcent 3 2 2" xfId="1063"/>
    <cellStyle name="40% — akcent 3 2 2" xfId="4417"/>
    <cellStyle name="40% - akcent 3 2 2 10" xfId="6017"/>
    <cellStyle name="40% - akcent 3 2 2 11" xfId="6098"/>
    <cellStyle name="40% - akcent 3 2 2 12" xfId="6129"/>
    <cellStyle name="40% - akcent 3 2 2 13" xfId="6152"/>
    <cellStyle name="40% - akcent 3 2 2 14" xfId="6139"/>
    <cellStyle name="40% - akcent 3 2 2 15" xfId="6205"/>
    <cellStyle name="40% - akcent 3 2 2 2" xfId="1064"/>
    <cellStyle name="40% - akcent 3 2 2 2 2" xfId="1065"/>
    <cellStyle name="40% - akcent 3 2 2 2 2 2" xfId="4024"/>
    <cellStyle name="40% - akcent 3 2 2 2 3" xfId="4023"/>
    <cellStyle name="40% - akcent 3 2 2 3" xfId="1066"/>
    <cellStyle name="40% - akcent 3 2 2 3 2" xfId="4025"/>
    <cellStyle name="40% - akcent 3 2 2 4" xfId="1067"/>
    <cellStyle name="40% - akcent 3 2 2 4 2" xfId="4026"/>
    <cellStyle name="40% - akcent 3 2 2 5" xfId="1068"/>
    <cellStyle name="40% - akcent 3 2 2 6" xfId="6019"/>
    <cellStyle name="40% - akcent 3 2 2 7" xfId="6060"/>
    <cellStyle name="40% - akcent 3 2 2 8" xfId="6018"/>
    <cellStyle name="40% - akcent 3 2 2 9" xfId="6061"/>
    <cellStyle name="40% - akcent 3 2 3" xfId="1069"/>
    <cellStyle name="40% — akcent 3 2 3" xfId="6447"/>
    <cellStyle name="40% - akcent 3 2 3 2" xfId="4027"/>
    <cellStyle name="40% - akcent 3 2 4" xfId="1070"/>
    <cellStyle name="40% - akcent 3 2 4 2" xfId="4028"/>
    <cellStyle name="40% - akcent 3 2 5" xfId="1071"/>
    <cellStyle name="40% - akcent 3 2 5 2" xfId="4029"/>
    <cellStyle name="40% - akcent 3 2 6" xfId="1072"/>
    <cellStyle name="40% - akcent 3 2 6 2" xfId="4030"/>
    <cellStyle name="40% - akcent 3 2 7" xfId="1073"/>
    <cellStyle name="40% - akcent 3 2 7 2" xfId="4031"/>
    <cellStyle name="40% - akcent 3 20" xfId="1074"/>
    <cellStyle name="40% - akcent 3 20 2" xfId="1075"/>
    <cellStyle name="40% - akcent 3 20 2 2" xfId="4033"/>
    <cellStyle name="40% - akcent 3 20 3" xfId="4032"/>
    <cellStyle name="40% - akcent 3 21" xfId="1076"/>
    <cellStyle name="40% - akcent 3 21 2" xfId="1077"/>
    <cellStyle name="40% - akcent 3 21 2 2" xfId="4035"/>
    <cellStyle name="40% - akcent 3 21 3" xfId="4034"/>
    <cellStyle name="40% - akcent 3 22" xfId="1078"/>
    <cellStyle name="40% - akcent 3 22 2" xfId="1079"/>
    <cellStyle name="40% - akcent 3 22 2 2" xfId="4037"/>
    <cellStyle name="40% - akcent 3 22 3" xfId="4036"/>
    <cellStyle name="40% - akcent 3 23" xfId="1080"/>
    <cellStyle name="40% - akcent 3 23 2" xfId="1081"/>
    <cellStyle name="40% - akcent 3 23 2 2" xfId="4039"/>
    <cellStyle name="40% - akcent 3 23 3" xfId="4038"/>
    <cellStyle name="40% - akcent 3 24" xfId="1082"/>
    <cellStyle name="40% - akcent 3 24 2" xfId="1083"/>
    <cellStyle name="40% - akcent 3 24 2 2" xfId="4041"/>
    <cellStyle name="40% - akcent 3 24 3" xfId="4040"/>
    <cellStyle name="40% - akcent 3 25" xfId="1084"/>
    <cellStyle name="40% - akcent 3 25 2" xfId="1085"/>
    <cellStyle name="40% - akcent 3 25 2 2" xfId="4043"/>
    <cellStyle name="40% - akcent 3 25 3" xfId="4042"/>
    <cellStyle name="40% - akcent 3 26" xfId="1086"/>
    <cellStyle name="40% - akcent 3 26 2" xfId="1087"/>
    <cellStyle name="40% - akcent 3 26 2 2" xfId="4045"/>
    <cellStyle name="40% - akcent 3 26 3" xfId="4044"/>
    <cellStyle name="40% - akcent 3 27" xfId="1088"/>
    <cellStyle name="40% - akcent 3 27 2" xfId="1089"/>
    <cellStyle name="40% - akcent 3 27 2 2" xfId="4047"/>
    <cellStyle name="40% - akcent 3 27 3" xfId="4046"/>
    <cellStyle name="40% - akcent 3 28" xfId="1090"/>
    <cellStyle name="40% - akcent 3 28 2" xfId="1091"/>
    <cellStyle name="40% - akcent 3 28 2 2" xfId="4049"/>
    <cellStyle name="40% - akcent 3 28 3" xfId="4048"/>
    <cellStyle name="40% - akcent 3 29" xfId="1092"/>
    <cellStyle name="40% - akcent 3 29 2" xfId="1093"/>
    <cellStyle name="40% - akcent 3 29 2 2" xfId="4051"/>
    <cellStyle name="40% - akcent 3 29 3" xfId="4050"/>
    <cellStyle name="40% - akcent 3 3" xfId="1094"/>
    <cellStyle name="40% — akcent 3 3" xfId="1095"/>
    <cellStyle name="40% - akcent 3 3 2" xfId="1096"/>
    <cellStyle name="40% — akcent 3 3 2" xfId="4418"/>
    <cellStyle name="40% - akcent 3 3 2 2" xfId="4053"/>
    <cellStyle name="40% - akcent 3 3 3" xfId="1097"/>
    <cellStyle name="40% - akcent 3 3 3 2" xfId="4054"/>
    <cellStyle name="40% - akcent 3 3 4" xfId="1098"/>
    <cellStyle name="40% - akcent 3 3 4 2" xfId="4055"/>
    <cellStyle name="40% - akcent 3 3 5" xfId="1099"/>
    <cellStyle name="40% - akcent 3 3 5 2" xfId="4056"/>
    <cellStyle name="40% - akcent 3 3 6" xfId="4052"/>
    <cellStyle name="40% - akcent 3 30" xfId="1100"/>
    <cellStyle name="40% - akcent 3 30 2" xfId="1101"/>
    <cellStyle name="40% - akcent 3 30 2 2" xfId="4058"/>
    <cellStyle name="40% - akcent 3 30 3" xfId="4057"/>
    <cellStyle name="40% - akcent 3 31" xfId="1102"/>
    <cellStyle name="40% - akcent 3 31 2" xfId="1103"/>
    <cellStyle name="40% - akcent 3 31 2 2" xfId="4060"/>
    <cellStyle name="40% - akcent 3 31 3" xfId="4059"/>
    <cellStyle name="40% - akcent 3 32" xfId="1104"/>
    <cellStyle name="40% - akcent 3 32 2" xfId="1105"/>
    <cellStyle name="40% - akcent 3 32 2 2" xfId="4062"/>
    <cellStyle name="40% - akcent 3 32 3" xfId="4061"/>
    <cellStyle name="40% - akcent 3 33" xfId="1106"/>
    <cellStyle name="40% - akcent 3 33 2" xfId="1107"/>
    <cellStyle name="40% - akcent 3 33 2 2" xfId="4064"/>
    <cellStyle name="40% - akcent 3 33 3" xfId="4063"/>
    <cellStyle name="40% - akcent 3 34" xfId="1108"/>
    <cellStyle name="40% - akcent 3 34 2" xfId="1109"/>
    <cellStyle name="40% - akcent 3 34 2 2" xfId="4066"/>
    <cellStyle name="40% - akcent 3 34 3" xfId="4065"/>
    <cellStyle name="40% - akcent 3 35" xfId="1110"/>
    <cellStyle name="40% - akcent 3 35 2" xfId="1111"/>
    <cellStyle name="40% - akcent 3 35 2 2" xfId="4068"/>
    <cellStyle name="40% - akcent 3 35 3" xfId="4067"/>
    <cellStyle name="40% - akcent 3 36" xfId="1112"/>
    <cellStyle name="40% - akcent 3 36 2" xfId="1113"/>
    <cellStyle name="40% - akcent 3 36 2 2" xfId="4070"/>
    <cellStyle name="40% - akcent 3 36 3" xfId="4069"/>
    <cellStyle name="40% - akcent 3 37" xfId="1114"/>
    <cellStyle name="40% - akcent 3 37 2" xfId="1115"/>
    <cellStyle name="40% - akcent 3 37 2 2" xfId="4072"/>
    <cellStyle name="40% - akcent 3 37 3" xfId="4071"/>
    <cellStyle name="40% - akcent 3 38" xfId="1116"/>
    <cellStyle name="40% - akcent 3 38 2" xfId="1117"/>
    <cellStyle name="40% - akcent 3 38 2 2" xfId="4074"/>
    <cellStyle name="40% - akcent 3 38 3" xfId="4073"/>
    <cellStyle name="40% - akcent 3 39" xfId="1118"/>
    <cellStyle name="40% - akcent 3 39 2" xfId="1119"/>
    <cellStyle name="40% - akcent 3 39 2 2" xfId="4076"/>
    <cellStyle name="40% - akcent 3 39 3" xfId="4075"/>
    <cellStyle name="40% - akcent 3 4" xfId="1120"/>
    <cellStyle name="40% — akcent 3 4" xfId="1121"/>
    <cellStyle name="40% - akcent 3 4 2" xfId="1122"/>
    <cellStyle name="40% — akcent 3 4 2" xfId="4419"/>
    <cellStyle name="40% - akcent 3 4 2 2" xfId="4078"/>
    <cellStyle name="40% - akcent 3 4 3" xfId="1123"/>
    <cellStyle name="40% - akcent 3 4 3 2" xfId="4079"/>
    <cellStyle name="40% - akcent 3 4 4" xfId="1124"/>
    <cellStyle name="40% - akcent 3 4 4 2" xfId="4080"/>
    <cellStyle name="40% - akcent 3 4 5" xfId="4077"/>
    <cellStyle name="40% - akcent 3 40" xfId="1125"/>
    <cellStyle name="40% - akcent 3 40 2" xfId="1126"/>
    <cellStyle name="40% - akcent 3 40 2 2" xfId="4082"/>
    <cellStyle name="40% - akcent 3 40 3" xfId="4081"/>
    <cellStyle name="40% - akcent 3 41" xfId="1127"/>
    <cellStyle name="40% - akcent 3 41 2" xfId="1128"/>
    <cellStyle name="40% - akcent 3 41 2 2" xfId="4084"/>
    <cellStyle name="40% - akcent 3 41 3" xfId="4083"/>
    <cellStyle name="40% - akcent 3 42" xfId="1129"/>
    <cellStyle name="40% - akcent 3 42 2" xfId="1130"/>
    <cellStyle name="40% - akcent 3 42 2 2" xfId="4086"/>
    <cellStyle name="40% - akcent 3 42 3" xfId="4085"/>
    <cellStyle name="40% - akcent 3 43" xfId="1131"/>
    <cellStyle name="40% - akcent 3 43 2" xfId="1132"/>
    <cellStyle name="40% - akcent 3 43 2 2" xfId="4088"/>
    <cellStyle name="40% - akcent 3 43 3" xfId="4087"/>
    <cellStyle name="40% - akcent 3 44" xfId="1133"/>
    <cellStyle name="40% - akcent 3 44 2" xfId="1134"/>
    <cellStyle name="40% - akcent 3 44 2 2" xfId="4090"/>
    <cellStyle name="40% - akcent 3 44 3" xfId="4089"/>
    <cellStyle name="40% - akcent 3 45" xfId="1135"/>
    <cellStyle name="40% - akcent 3 45 2" xfId="4091"/>
    <cellStyle name="40% - akcent 3 46" xfId="1136"/>
    <cellStyle name="40% - akcent 3 46 2" xfId="4092"/>
    <cellStyle name="40% - akcent 3 5" xfId="1137"/>
    <cellStyle name="40% — akcent 3 5" xfId="1138"/>
    <cellStyle name="40% - akcent 3 5 2" xfId="1139"/>
    <cellStyle name="40% — akcent 3 5 2" xfId="4420"/>
    <cellStyle name="40% - akcent 3 5 2 2" xfId="4094"/>
    <cellStyle name="40% - akcent 3 5 3" xfId="1140"/>
    <cellStyle name="40% - akcent 3 5 3 2" xfId="4095"/>
    <cellStyle name="40% - akcent 3 5 4" xfId="4093"/>
    <cellStyle name="40% - akcent 3 6" xfId="1141"/>
    <cellStyle name="40% — akcent 3 6" xfId="1142"/>
    <cellStyle name="40% - akcent 3 6 2" xfId="1143"/>
    <cellStyle name="40% — akcent 3 6 2" xfId="4421"/>
    <cellStyle name="40% - akcent 3 6 2 2" xfId="4097"/>
    <cellStyle name="40% - akcent 3 6 3" xfId="4096"/>
    <cellStyle name="40% - akcent 3 7" xfId="1144"/>
    <cellStyle name="40% - akcent 3 7 2" xfId="1145"/>
    <cellStyle name="40% - akcent 3 7 2 2" xfId="4099"/>
    <cellStyle name="40% - akcent 3 7 3" xfId="4098"/>
    <cellStyle name="40% - akcent 3 8" xfId="1146"/>
    <cellStyle name="40% - akcent 3 8 2" xfId="1147"/>
    <cellStyle name="40% - akcent 3 8 2 2" xfId="4101"/>
    <cellStyle name="40% - akcent 3 8 3" xfId="4100"/>
    <cellStyle name="40% - akcent 3 9" xfId="1148"/>
    <cellStyle name="40% - akcent 3 9 2" xfId="1149"/>
    <cellStyle name="40% - akcent 3 9 2 2" xfId="4103"/>
    <cellStyle name="40% - akcent 3 9 3" xfId="4102"/>
    <cellStyle name="40% - akcent 4" xfId="1150"/>
    <cellStyle name="40% - akcent 4 10" xfId="1151"/>
    <cellStyle name="40% - akcent 4 10 2" xfId="1152"/>
    <cellStyle name="40% - akcent 4 10 2 2" xfId="4105"/>
    <cellStyle name="40% - akcent 4 10 3" xfId="4104"/>
    <cellStyle name="40% - akcent 4 11" xfId="1153"/>
    <cellStyle name="40% - akcent 4 11 2" xfId="1154"/>
    <cellStyle name="40% - akcent 4 11 2 2" xfId="4107"/>
    <cellStyle name="40% - akcent 4 11 3" xfId="4106"/>
    <cellStyle name="40% - akcent 4 12" xfId="1155"/>
    <cellStyle name="40% - akcent 4 12 2" xfId="1156"/>
    <cellStyle name="40% - akcent 4 12 2 2" xfId="4109"/>
    <cellStyle name="40% - akcent 4 12 3" xfId="4108"/>
    <cellStyle name="40% - akcent 4 13" xfId="1157"/>
    <cellStyle name="40% - akcent 4 13 2" xfId="1158"/>
    <cellStyle name="40% - akcent 4 13 2 2" xfId="4111"/>
    <cellStyle name="40% - akcent 4 13 3" xfId="4110"/>
    <cellStyle name="40% - akcent 4 14" xfId="1159"/>
    <cellStyle name="40% - akcent 4 14 2" xfId="1160"/>
    <cellStyle name="40% - akcent 4 14 2 2" xfId="4113"/>
    <cellStyle name="40% - akcent 4 14 3" xfId="4112"/>
    <cellStyle name="40% - akcent 4 15" xfId="1161"/>
    <cellStyle name="40% - akcent 4 15 2" xfId="1162"/>
    <cellStyle name="40% - akcent 4 15 2 2" xfId="4115"/>
    <cellStyle name="40% - akcent 4 15 3" xfId="4114"/>
    <cellStyle name="40% - akcent 4 16" xfId="1163"/>
    <cellStyle name="40% - akcent 4 16 2" xfId="1164"/>
    <cellStyle name="40% - akcent 4 16 2 2" xfId="4117"/>
    <cellStyle name="40% - akcent 4 16 3" xfId="4116"/>
    <cellStyle name="40% - akcent 4 17" xfId="1165"/>
    <cellStyle name="40% - akcent 4 17 2" xfId="1166"/>
    <cellStyle name="40% - akcent 4 17 2 2" xfId="4119"/>
    <cellStyle name="40% - akcent 4 17 3" xfId="4118"/>
    <cellStyle name="40% - akcent 4 18" xfId="1167"/>
    <cellStyle name="40% - akcent 4 18 2" xfId="1168"/>
    <cellStyle name="40% - akcent 4 18 2 2" xfId="4121"/>
    <cellStyle name="40% - akcent 4 18 3" xfId="4120"/>
    <cellStyle name="40% - akcent 4 19" xfId="1169"/>
    <cellStyle name="40% - akcent 4 19 2" xfId="1170"/>
    <cellStyle name="40% - akcent 4 19 2 2" xfId="4123"/>
    <cellStyle name="40% - akcent 4 19 3" xfId="4122"/>
    <cellStyle name="40% - akcent 4 2" xfId="1171"/>
    <cellStyle name="40% — akcent 4 2" xfId="1172"/>
    <cellStyle name="40% - akcent 4 2 2" xfId="1173"/>
    <cellStyle name="40% — akcent 4 2 2" xfId="4422"/>
    <cellStyle name="40% - akcent 4 2 2 10" xfId="6022"/>
    <cellStyle name="40% - akcent 4 2 2 11" xfId="6099"/>
    <cellStyle name="40% - akcent 4 2 2 12" xfId="6130"/>
    <cellStyle name="40% - akcent 4 2 2 13" xfId="6151"/>
    <cellStyle name="40% - akcent 4 2 2 14" xfId="6140"/>
    <cellStyle name="40% - akcent 4 2 2 15" xfId="6206"/>
    <cellStyle name="40% - akcent 4 2 2 2" xfId="1174"/>
    <cellStyle name="40% - akcent 4 2 2 2 2" xfId="1175"/>
    <cellStyle name="40% - akcent 4 2 2 2 2 2" xfId="4125"/>
    <cellStyle name="40% - akcent 4 2 2 2 3" xfId="4124"/>
    <cellStyle name="40% - akcent 4 2 2 3" xfId="1176"/>
    <cellStyle name="40% - akcent 4 2 2 3 2" xfId="4126"/>
    <cellStyle name="40% - akcent 4 2 2 4" xfId="1177"/>
    <cellStyle name="40% - akcent 4 2 2 4 2" xfId="4127"/>
    <cellStyle name="40% - akcent 4 2 2 5" xfId="1178"/>
    <cellStyle name="40% - akcent 4 2 2 6" xfId="6024"/>
    <cellStyle name="40% - akcent 4 2 2 7" xfId="6055"/>
    <cellStyle name="40% - akcent 4 2 2 8" xfId="6023"/>
    <cellStyle name="40% - akcent 4 2 2 9" xfId="6056"/>
    <cellStyle name="40% - akcent 4 2 3" xfId="1179"/>
    <cellStyle name="40% — akcent 4 2 3" xfId="6446"/>
    <cellStyle name="40% - akcent 4 2 3 2" xfId="4128"/>
    <cellStyle name="40% - akcent 4 2 4" xfId="1180"/>
    <cellStyle name="40% - akcent 4 2 4 2" xfId="4129"/>
    <cellStyle name="40% - akcent 4 2 5" xfId="1181"/>
    <cellStyle name="40% - akcent 4 2 5 2" xfId="4130"/>
    <cellStyle name="40% - akcent 4 2 6" xfId="1182"/>
    <cellStyle name="40% - akcent 4 2 6 2" xfId="4131"/>
    <cellStyle name="40% - akcent 4 2 7" xfId="1183"/>
    <cellStyle name="40% - akcent 4 2 7 2" xfId="4132"/>
    <cellStyle name="40% - akcent 4 20" xfId="1184"/>
    <cellStyle name="40% - akcent 4 20 2" xfId="1185"/>
    <cellStyle name="40% - akcent 4 20 2 2" xfId="4134"/>
    <cellStyle name="40% - akcent 4 20 3" xfId="4133"/>
    <cellStyle name="40% - akcent 4 21" xfId="1186"/>
    <cellStyle name="40% - akcent 4 21 2" xfId="1187"/>
    <cellStyle name="40% - akcent 4 21 2 2" xfId="4136"/>
    <cellStyle name="40% - akcent 4 21 3" xfId="4135"/>
    <cellStyle name="40% - akcent 4 22" xfId="1188"/>
    <cellStyle name="40% - akcent 4 22 2" xfId="1189"/>
    <cellStyle name="40% - akcent 4 22 2 2" xfId="4138"/>
    <cellStyle name="40% - akcent 4 22 3" xfId="4137"/>
    <cellStyle name="40% - akcent 4 23" xfId="1190"/>
    <cellStyle name="40% - akcent 4 23 2" xfId="1191"/>
    <cellStyle name="40% - akcent 4 23 2 2" xfId="4140"/>
    <cellStyle name="40% - akcent 4 23 3" xfId="4139"/>
    <cellStyle name="40% - akcent 4 24" xfId="1192"/>
    <cellStyle name="40% - akcent 4 24 2" xfId="1193"/>
    <cellStyle name="40% - akcent 4 24 2 2" xfId="4142"/>
    <cellStyle name="40% - akcent 4 24 3" xfId="4141"/>
    <cellStyle name="40% - akcent 4 25" xfId="1194"/>
    <cellStyle name="40% - akcent 4 25 2" xfId="1195"/>
    <cellStyle name="40% - akcent 4 25 2 2" xfId="4144"/>
    <cellStyle name="40% - akcent 4 25 3" xfId="4143"/>
    <cellStyle name="40% - akcent 4 26" xfId="1196"/>
    <cellStyle name="40% - akcent 4 26 2" xfId="1197"/>
    <cellStyle name="40% - akcent 4 26 2 2" xfId="4146"/>
    <cellStyle name="40% - akcent 4 26 3" xfId="4145"/>
    <cellStyle name="40% - akcent 4 27" xfId="1198"/>
    <cellStyle name="40% - akcent 4 27 2" xfId="1199"/>
    <cellStyle name="40% - akcent 4 27 2 2" xfId="4148"/>
    <cellStyle name="40% - akcent 4 27 3" xfId="4147"/>
    <cellStyle name="40% - akcent 4 28" xfId="1200"/>
    <cellStyle name="40% - akcent 4 28 2" xfId="1201"/>
    <cellStyle name="40% - akcent 4 28 2 2" xfId="4150"/>
    <cellStyle name="40% - akcent 4 28 3" xfId="4149"/>
    <cellStyle name="40% - akcent 4 29" xfId="1202"/>
    <cellStyle name="40% - akcent 4 29 2" xfId="1203"/>
    <cellStyle name="40% - akcent 4 29 2 2" xfId="4152"/>
    <cellStyle name="40% - akcent 4 29 3" xfId="4151"/>
    <cellStyle name="40% - akcent 4 3" xfId="1204"/>
    <cellStyle name="40% — akcent 4 3" xfId="1205"/>
    <cellStyle name="40% - akcent 4 3 2" xfId="1206"/>
    <cellStyle name="40% — akcent 4 3 2" xfId="4423"/>
    <cellStyle name="40% - akcent 4 3 2 2" xfId="4154"/>
    <cellStyle name="40% - akcent 4 3 3" xfId="1207"/>
    <cellStyle name="40% - akcent 4 3 3 2" xfId="4155"/>
    <cellStyle name="40% - akcent 4 3 4" xfId="1208"/>
    <cellStyle name="40% - akcent 4 3 4 2" xfId="4156"/>
    <cellStyle name="40% - akcent 4 3 5" xfId="1209"/>
    <cellStyle name="40% - akcent 4 3 5 2" xfId="4157"/>
    <cellStyle name="40% - akcent 4 3 6" xfId="4153"/>
    <cellStyle name="40% - akcent 4 30" xfId="1210"/>
    <cellStyle name="40% - akcent 4 30 2" xfId="1211"/>
    <cellStyle name="40% - akcent 4 30 2 2" xfId="4159"/>
    <cellStyle name="40% - akcent 4 30 3" xfId="4158"/>
    <cellStyle name="40% - akcent 4 31" xfId="1212"/>
    <cellStyle name="40% - akcent 4 31 2" xfId="1213"/>
    <cellStyle name="40% - akcent 4 31 2 2" xfId="4161"/>
    <cellStyle name="40% - akcent 4 31 3" xfId="4160"/>
    <cellStyle name="40% - akcent 4 32" xfId="1214"/>
    <cellStyle name="40% - akcent 4 32 2" xfId="1215"/>
    <cellStyle name="40% - akcent 4 32 2 2" xfId="4163"/>
    <cellStyle name="40% - akcent 4 32 3" xfId="4162"/>
    <cellStyle name="40% - akcent 4 33" xfId="1216"/>
    <cellStyle name="40% - akcent 4 33 2" xfId="1217"/>
    <cellStyle name="40% - akcent 4 33 2 2" xfId="4165"/>
    <cellStyle name="40% - akcent 4 33 3" xfId="4164"/>
    <cellStyle name="40% - akcent 4 34" xfId="1218"/>
    <cellStyle name="40% - akcent 4 34 2" xfId="1219"/>
    <cellStyle name="40% - akcent 4 34 2 2" xfId="4167"/>
    <cellStyle name="40% - akcent 4 34 3" xfId="4166"/>
    <cellStyle name="40% - akcent 4 35" xfId="1220"/>
    <cellStyle name="40% - akcent 4 35 2" xfId="1221"/>
    <cellStyle name="40% - akcent 4 35 2 2" xfId="4169"/>
    <cellStyle name="40% - akcent 4 35 3" xfId="4168"/>
    <cellStyle name="40% - akcent 4 36" xfId="1222"/>
    <cellStyle name="40% - akcent 4 36 2" xfId="1223"/>
    <cellStyle name="40% - akcent 4 36 2 2" xfId="4171"/>
    <cellStyle name="40% - akcent 4 36 3" xfId="4170"/>
    <cellStyle name="40% - akcent 4 37" xfId="1224"/>
    <cellStyle name="40% - akcent 4 37 2" xfId="1225"/>
    <cellStyle name="40% - akcent 4 37 2 2" xfId="4173"/>
    <cellStyle name="40% - akcent 4 37 3" xfId="4172"/>
    <cellStyle name="40% - akcent 4 38" xfId="1226"/>
    <cellStyle name="40% - akcent 4 38 2" xfId="1227"/>
    <cellStyle name="40% - akcent 4 38 2 2" xfId="4175"/>
    <cellStyle name="40% - akcent 4 38 3" xfId="4174"/>
    <cellStyle name="40% - akcent 4 39" xfId="1228"/>
    <cellStyle name="40% - akcent 4 39 2" xfId="1229"/>
    <cellStyle name="40% - akcent 4 39 2 2" xfId="4177"/>
    <cellStyle name="40% - akcent 4 39 3" xfId="4176"/>
    <cellStyle name="40% - akcent 4 4" xfId="1230"/>
    <cellStyle name="40% — akcent 4 4" xfId="1231"/>
    <cellStyle name="40% - akcent 4 4 2" xfId="1232"/>
    <cellStyle name="40% — akcent 4 4 2" xfId="4424"/>
    <cellStyle name="40% - akcent 4 4 2 2" xfId="4179"/>
    <cellStyle name="40% - akcent 4 4 3" xfId="1233"/>
    <cellStyle name="40% - akcent 4 4 3 2" xfId="4180"/>
    <cellStyle name="40% - akcent 4 4 4" xfId="1234"/>
    <cellStyle name="40% - akcent 4 4 4 2" xfId="4181"/>
    <cellStyle name="40% - akcent 4 4 5" xfId="4178"/>
    <cellStyle name="40% - akcent 4 40" xfId="1235"/>
    <cellStyle name="40% - akcent 4 40 2" xfId="1236"/>
    <cellStyle name="40% - akcent 4 40 2 2" xfId="4183"/>
    <cellStyle name="40% - akcent 4 40 3" xfId="4182"/>
    <cellStyle name="40% - akcent 4 41" xfId="1237"/>
    <cellStyle name="40% - akcent 4 41 2" xfId="1238"/>
    <cellStyle name="40% - akcent 4 41 2 2" xfId="4185"/>
    <cellStyle name="40% - akcent 4 41 3" xfId="4184"/>
    <cellStyle name="40% - akcent 4 42" xfId="1239"/>
    <cellStyle name="40% - akcent 4 42 2" xfId="1240"/>
    <cellStyle name="40% - akcent 4 42 2 2" xfId="4187"/>
    <cellStyle name="40% - akcent 4 42 3" xfId="4186"/>
    <cellStyle name="40% - akcent 4 43" xfId="1241"/>
    <cellStyle name="40% - akcent 4 43 2" xfId="1242"/>
    <cellStyle name="40% - akcent 4 43 2 2" xfId="4189"/>
    <cellStyle name="40% - akcent 4 43 3" xfId="4188"/>
    <cellStyle name="40% - akcent 4 44" xfId="1243"/>
    <cellStyle name="40% - akcent 4 44 2" xfId="1244"/>
    <cellStyle name="40% - akcent 4 44 2 2" xfId="4191"/>
    <cellStyle name="40% - akcent 4 44 3" xfId="4190"/>
    <cellStyle name="40% - akcent 4 45" xfId="1245"/>
    <cellStyle name="40% - akcent 4 45 2" xfId="4192"/>
    <cellStyle name="40% - akcent 4 46" xfId="1246"/>
    <cellStyle name="40% - akcent 4 46 2" xfId="4193"/>
    <cellStyle name="40% - akcent 4 5" xfId="1247"/>
    <cellStyle name="40% — akcent 4 5" xfId="1248"/>
    <cellStyle name="40% - akcent 4 5 2" xfId="1249"/>
    <cellStyle name="40% — akcent 4 5 2" xfId="4425"/>
    <cellStyle name="40% - akcent 4 5 2 2" xfId="4195"/>
    <cellStyle name="40% - akcent 4 5 3" xfId="1250"/>
    <cellStyle name="40% - akcent 4 5 3 2" xfId="4196"/>
    <cellStyle name="40% - akcent 4 5 4" xfId="4194"/>
    <cellStyle name="40% - akcent 4 6" xfId="1251"/>
    <cellStyle name="40% — akcent 4 6" xfId="1252"/>
    <cellStyle name="40% - akcent 4 6 2" xfId="1253"/>
    <cellStyle name="40% — akcent 4 6 2" xfId="4426"/>
    <cellStyle name="40% - akcent 4 6 2 2" xfId="4198"/>
    <cellStyle name="40% - akcent 4 6 3" xfId="4197"/>
    <cellStyle name="40% - akcent 4 7" xfId="1254"/>
    <cellStyle name="40% - akcent 4 7 2" xfId="1255"/>
    <cellStyle name="40% - akcent 4 7 2 2" xfId="4200"/>
    <cellStyle name="40% - akcent 4 7 3" xfId="4199"/>
    <cellStyle name="40% - akcent 4 8" xfId="1256"/>
    <cellStyle name="40% - akcent 4 8 2" xfId="1257"/>
    <cellStyle name="40% - akcent 4 8 2 2" xfId="4202"/>
    <cellStyle name="40% - akcent 4 8 3" xfId="4201"/>
    <cellStyle name="40% - akcent 4 9" xfId="1258"/>
    <cellStyle name="40% - akcent 4 9 2" xfId="1259"/>
    <cellStyle name="40% - akcent 4 9 2 2" xfId="4204"/>
    <cellStyle name="40% - akcent 4 9 3" xfId="4203"/>
    <cellStyle name="40% - akcent 5" xfId="1260"/>
    <cellStyle name="40% - akcent 5 10" xfId="1261"/>
    <cellStyle name="40% - akcent 5 10 2" xfId="1262"/>
    <cellStyle name="40% - akcent 5 10 2 2" xfId="4206"/>
    <cellStyle name="40% - akcent 5 10 3" xfId="4205"/>
    <cellStyle name="40% - akcent 5 11" xfId="1263"/>
    <cellStyle name="40% - akcent 5 11 2" xfId="1264"/>
    <cellStyle name="40% - akcent 5 11 2 2" xfId="4208"/>
    <cellStyle name="40% - akcent 5 11 3" xfId="4207"/>
    <cellStyle name="40% - akcent 5 12" xfId="1265"/>
    <cellStyle name="40% - akcent 5 12 2" xfId="1266"/>
    <cellStyle name="40% - akcent 5 12 2 2" xfId="4210"/>
    <cellStyle name="40% - akcent 5 12 3" xfId="4209"/>
    <cellStyle name="40% - akcent 5 13" xfId="1267"/>
    <cellStyle name="40% - akcent 5 13 2" xfId="1268"/>
    <cellStyle name="40% - akcent 5 13 2 2" xfId="4212"/>
    <cellStyle name="40% - akcent 5 13 3" xfId="4211"/>
    <cellStyle name="40% - akcent 5 14" xfId="1269"/>
    <cellStyle name="40% - akcent 5 14 2" xfId="1270"/>
    <cellStyle name="40% - akcent 5 14 2 2" xfId="4214"/>
    <cellStyle name="40% - akcent 5 14 3" xfId="4213"/>
    <cellStyle name="40% - akcent 5 15" xfId="1271"/>
    <cellStyle name="40% - akcent 5 15 2" xfId="1272"/>
    <cellStyle name="40% - akcent 5 15 2 2" xfId="4216"/>
    <cellStyle name="40% - akcent 5 15 3" xfId="4215"/>
    <cellStyle name="40% - akcent 5 16" xfId="1273"/>
    <cellStyle name="40% - akcent 5 16 2" xfId="1274"/>
    <cellStyle name="40% - akcent 5 16 2 2" xfId="4218"/>
    <cellStyle name="40% - akcent 5 16 3" xfId="4217"/>
    <cellStyle name="40% - akcent 5 17" xfId="1275"/>
    <cellStyle name="40% - akcent 5 17 2" xfId="1276"/>
    <cellStyle name="40% - akcent 5 17 2 2" xfId="4220"/>
    <cellStyle name="40% - akcent 5 17 3" xfId="4219"/>
    <cellStyle name="40% - akcent 5 18" xfId="1277"/>
    <cellStyle name="40% - akcent 5 18 2" xfId="1278"/>
    <cellStyle name="40% - akcent 5 18 2 2" xfId="4222"/>
    <cellStyle name="40% - akcent 5 18 3" xfId="4221"/>
    <cellStyle name="40% - akcent 5 19" xfId="1279"/>
    <cellStyle name="40% - akcent 5 19 2" xfId="1280"/>
    <cellStyle name="40% - akcent 5 19 2 2" xfId="4224"/>
    <cellStyle name="40% - akcent 5 19 3" xfId="4223"/>
    <cellStyle name="40% - akcent 5 2" xfId="1281"/>
    <cellStyle name="40% — akcent 5 2" xfId="1282"/>
    <cellStyle name="40% - akcent 5 2 2" xfId="1283"/>
    <cellStyle name="40% — akcent 5 2 2" xfId="4427"/>
    <cellStyle name="40% - akcent 5 2 2 10" xfId="6028"/>
    <cellStyle name="40% - akcent 5 2 2 11" xfId="6100"/>
    <cellStyle name="40% - akcent 5 2 2 12" xfId="6131"/>
    <cellStyle name="40% - akcent 5 2 2 13" xfId="6150"/>
    <cellStyle name="40% - akcent 5 2 2 14" xfId="6168"/>
    <cellStyle name="40% - akcent 5 2 2 15" xfId="6207"/>
    <cellStyle name="40% - akcent 5 2 2 2" xfId="1284"/>
    <cellStyle name="40% - akcent 5 2 2 2 2" xfId="1285"/>
    <cellStyle name="40% - akcent 5 2 2 2 2 2" xfId="4226"/>
    <cellStyle name="40% - akcent 5 2 2 2 3" xfId="4225"/>
    <cellStyle name="40% - akcent 5 2 2 3" xfId="1286"/>
    <cellStyle name="40% - akcent 5 2 2 3 2" xfId="4227"/>
    <cellStyle name="40% - akcent 5 2 2 4" xfId="1287"/>
    <cellStyle name="40% - akcent 5 2 2 4 2" xfId="4228"/>
    <cellStyle name="40% - akcent 5 2 2 5" xfId="1288"/>
    <cellStyle name="40% - akcent 5 2 2 6" xfId="6029"/>
    <cellStyle name="40% - akcent 5 2 2 7" xfId="6050"/>
    <cellStyle name="40% - akcent 5 2 2 8" xfId="6027"/>
    <cellStyle name="40% - akcent 5 2 2 9" xfId="6051"/>
    <cellStyle name="40% - akcent 5 2 3" xfId="1289"/>
    <cellStyle name="40% — akcent 5 2 3" xfId="6359"/>
    <cellStyle name="40% - akcent 5 2 3 2" xfId="4229"/>
    <cellStyle name="40% - akcent 5 2 4" xfId="1290"/>
    <cellStyle name="40% - akcent 5 2 4 2" xfId="4230"/>
    <cellStyle name="40% - akcent 5 2 5" xfId="1291"/>
    <cellStyle name="40% - akcent 5 2 5 2" xfId="4231"/>
    <cellStyle name="40% - akcent 5 2 6" xfId="1292"/>
    <cellStyle name="40% - akcent 5 2 6 2" xfId="4232"/>
    <cellStyle name="40% - akcent 5 2 7" xfId="1293"/>
    <cellStyle name="40% - akcent 5 2 7 2" xfId="4233"/>
    <cellStyle name="40% - akcent 5 20" xfId="1294"/>
    <cellStyle name="40% - akcent 5 20 2" xfId="1295"/>
    <cellStyle name="40% - akcent 5 20 2 2" xfId="4235"/>
    <cellStyle name="40% - akcent 5 20 3" xfId="4234"/>
    <cellStyle name="40% - akcent 5 21" xfId="1296"/>
    <cellStyle name="40% - akcent 5 21 2" xfId="1297"/>
    <cellStyle name="40% - akcent 5 21 2 2" xfId="4237"/>
    <cellStyle name="40% - akcent 5 21 3" xfId="4236"/>
    <cellStyle name="40% - akcent 5 22" xfId="1298"/>
    <cellStyle name="40% - akcent 5 22 2" xfId="1299"/>
    <cellStyle name="40% - akcent 5 22 2 2" xfId="4239"/>
    <cellStyle name="40% - akcent 5 22 3" xfId="4238"/>
    <cellStyle name="40% - akcent 5 23" xfId="1300"/>
    <cellStyle name="40% - akcent 5 23 2" xfId="1301"/>
    <cellStyle name="40% - akcent 5 23 2 2" xfId="4241"/>
    <cellStyle name="40% - akcent 5 23 3" xfId="4240"/>
    <cellStyle name="40% - akcent 5 24" xfId="1302"/>
    <cellStyle name="40% - akcent 5 24 2" xfId="1303"/>
    <cellStyle name="40% - akcent 5 24 2 2" xfId="4243"/>
    <cellStyle name="40% - akcent 5 24 3" xfId="4242"/>
    <cellStyle name="40% - akcent 5 25" xfId="1304"/>
    <cellStyle name="40% - akcent 5 25 2" xfId="1305"/>
    <cellStyle name="40% - akcent 5 25 2 2" xfId="4245"/>
    <cellStyle name="40% - akcent 5 25 3" xfId="4244"/>
    <cellStyle name="40% - akcent 5 26" xfId="1306"/>
    <cellStyle name="40% - akcent 5 26 2" xfId="1307"/>
    <cellStyle name="40% - akcent 5 26 2 2" xfId="4247"/>
    <cellStyle name="40% - akcent 5 26 3" xfId="4246"/>
    <cellStyle name="40% - akcent 5 27" xfId="1308"/>
    <cellStyle name="40% - akcent 5 27 2" xfId="1309"/>
    <cellStyle name="40% - akcent 5 27 2 2" xfId="4249"/>
    <cellStyle name="40% - akcent 5 27 3" xfId="4248"/>
    <cellStyle name="40% - akcent 5 28" xfId="1310"/>
    <cellStyle name="40% - akcent 5 28 2" xfId="1311"/>
    <cellStyle name="40% - akcent 5 28 2 2" xfId="4251"/>
    <cellStyle name="40% - akcent 5 28 3" xfId="4250"/>
    <cellStyle name="40% - akcent 5 29" xfId="1312"/>
    <cellStyle name="40% - akcent 5 29 2" xfId="1313"/>
    <cellStyle name="40% - akcent 5 29 2 2" xfId="4253"/>
    <cellStyle name="40% - akcent 5 29 3" xfId="4252"/>
    <cellStyle name="40% - akcent 5 3" xfId="1314"/>
    <cellStyle name="40% — akcent 5 3" xfId="1315"/>
    <cellStyle name="40% - akcent 5 3 2" xfId="1316"/>
    <cellStyle name="40% — akcent 5 3 2" xfId="4428"/>
    <cellStyle name="40% - akcent 5 3 2 2" xfId="4255"/>
    <cellStyle name="40% - akcent 5 3 3" xfId="1317"/>
    <cellStyle name="40% - akcent 5 3 3 2" xfId="4256"/>
    <cellStyle name="40% - akcent 5 3 4" xfId="1318"/>
    <cellStyle name="40% - akcent 5 3 4 2" xfId="4257"/>
    <cellStyle name="40% - akcent 5 3 5" xfId="1319"/>
    <cellStyle name="40% - akcent 5 3 5 2" xfId="4258"/>
    <cellStyle name="40% - akcent 5 3 6" xfId="4254"/>
    <cellStyle name="40% - akcent 5 30" xfId="1320"/>
    <cellStyle name="40% - akcent 5 30 2" xfId="1321"/>
    <cellStyle name="40% - akcent 5 30 2 2" xfId="4260"/>
    <cellStyle name="40% - akcent 5 30 3" xfId="4259"/>
    <cellStyle name="40% - akcent 5 31" xfId="1322"/>
    <cellStyle name="40% - akcent 5 31 2" xfId="1323"/>
    <cellStyle name="40% - akcent 5 31 2 2" xfId="4262"/>
    <cellStyle name="40% - akcent 5 31 3" xfId="4261"/>
    <cellStyle name="40% - akcent 5 32" xfId="1324"/>
    <cellStyle name="40% - akcent 5 32 2" xfId="1325"/>
    <cellStyle name="40% - akcent 5 32 2 2" xfId="4264"/>
    <cellStyle name="40% - akcent 5 32 3" xfId="4263"/>
    <cellStyle name="40% - akcent 5 33" xfId="1326"/>
    <cellStyle name="40% - akcent 5 33 2" xfId="1327"/>
    <cellStyle name="40% - akcent 5 33 2 2" xfId="4266"/>
    <cellStyle name="40% - akcent 5 33 3" xfId="4265"/>
    <cellStyle name="40% - akcent 5 34" xfId="1328"/>
    <cellStyle name="40% - akcent 5 34 2" xfId="1329"/>
    <cellStyle name="40% - akcent 5 34 2 2" xfId="4268"/>
    <cellStyle name="40% - akcent 5 34 3" xfId="4267"/>
    <cellStyle name="40% - akcent 5 35" xfId="1330"/>
    <cellStyle name="40% - akcent 5 35 2" xfId="1331"/>
    <cellStyle name="40% - akcent 5 35 2 2" xfId="4270"/>
    <cellStyle name="40% - akcent 5 35 3" xfId="4269"/>
    <cellStyle name="40% - akcent 5 36" xfId="1332"/>
    <cellStyle name="40% - akcent 5 36 2" xfId="1333"/>
    <cellStyle name="40% - akcent 5 36 2 2" xfId="4272"/>
    <cellStyle name="40% - akcent 5 36 3" xfId="4271"/>
    <cellStyle name="40% - akcent 5 37" xfId="1334"/>
    <cellStyle name="40% - akcent 5 37 2" xfId="1335"/>
    <cellStyle name="40% - akcent 5 37 2 2" xfId="4274"/>
    <cellStyle name="40% - akcent 5 37 3" xfId="4273"/>
    <cellStyle name="40% - akcent 5 38" xfId="1336"/>
    <cellStyle name="40% - akcent 5 38 2" xfId="1337"/>
    <cellStyle name="40% - akcent 5 38 2 2" xfId="4276"/>
    <cellStyle name="40% - akcent 5 38 3" xfId="4275"/>
    <cellStyle name="40% - akcent 5 39" xfId="1338"/>
    <cellStyle name="40% - akcent 5 39 2" xfId="1339"/>
    <cellStyle name="40% - akcent 5 39 2 2" xfId="4278"/>
    <cellStyle name="40% - akcent 5 39 3" xfId="4277"/>
    <cellStyle name="40% - akcent 5 4" xfId="1340"/>
    <cellStyle name="40% — akcent 5 4" xfId="1341"/>
    <cellStyle name="40% - akcent 5 4 2" xfId="1342"/>
    <cellStyle name="40% — akcent 5 4 2" xfId="4429"/>
    <cellStyle name="40% - akcent 5 4 2 2" xfId="4280"/>
    <cellStyle name="40% - akcent 5 4 3" xfId="1343"/>
    <cellStyle name="40% - akcent 5 4 3 2" xfId="4281"/>
    <cellStyle name="40% - akcent 5 4 4" xfId="1344"/>
    <cellStyle name="40% - akcent 5 4 4 2" xfId="4282"/>
    <cellStyle name="40% - akcent 5 4 5" xfId="4279"/>
    <cellStyle name="40% - akcent 5 40" xfId="1345"/>
    <cellStyle name="40% - akcent 5 40 2" xfId="1346"/>
    <cellStyle name="40% - akcent 5 40 2 2" xfId="4284"/>
    <cellStyle name="40% - akcent 5 40 3" xfId="4283"/>
    <cellStyle name="40% - akcent 5 41" xfId="1347"/>
    <cellStyle name="40% - akcent 5 41 2" xfId="1348"/>
    <cellStyle name="40% - akcent 5 41 2 2" xfId="4286"/>
    <cellStyle name="40% - akcent 5 41 3" xfId="4285"/>
    <cellStyle name="40% - akcent 5 42" xfId="1349"/>
    <cellStyle name="40% - akcent 5 42 2" xfId="1350"/>
    <cellStyle name="40% - akcent 5 42 2 2" xfId="4288"/>
    <cellStyle name="40% - akcent 5 42 3" xfId="4287"/>
    <cellStyle name="40% - akcent 5 43" xfId="1351"/>
    <cellStyle name="40% - akcent 5 43 2" xfId="1352"/>
    <cellStyle name="40% - akcent 5 43 2 2" xfId="4290"/>
    <cellStyle name="40% - akcent 5 43 3" xfId="4289"/>
    <cellStyle name="40% - akcent 5 44" xfId="1353"/>
    <cellStyle name="40% - akcent 5 44 2" xfId="1354"/>
    <cellStyle name="40% - akcent 5 44 2 2" xfId="4292"/>
    <cellStyle name="40% - akcent 5 44 3" xfId="4291"/>
    <cellStyle name="40% - akcent 5 45" xfId="1355"/>
    <cellStyle name="40% - akcent 5 45 2" xfId="4293"/>
    <cellStyle name="40% - akcent 5 46" xfId="1356"/>
    <cellStyle name="40% - akcent 5 46 2" xfId="4294"/>
    <cellStyle name="40% - akcent 5 5" xfId="1357"/>
    <cellStyle name="40% — akcent 5 5" xfId="1358"/>
    <cellStyle name="40% - akcent 5 5 2" xfId="1359"/>
    <cellStyle name="40% — akcent 5 5 2" xfId="4430"/>
    <cellStyle name="40% - akcent 5 5 2 2" xfId="4296"/>
    <cellStyle name="40% - akcent 5 5 3" xfId="1360"/>
    <cellStyle name="40% - akcent 5 5 3 2" xfId="4297"/>
    <cellStyle name="40% - akcent 5 5 4" xfId="4295"/>
    <cellStyle name="40% - akcent 5 6" xfId="1361"/>
    <cellStyle name="40% — akcent 5 6" xfId="1362"/>
    <cellStyle name="40% - akcent 5 6 2" xfId="1363"/>
    <cellStyle name="40% — akcent 5 6 2" xfId="4431"/>
    <cellStyle name="40% - akcent 5 6 2 2" xfId="4299"/>
    <cellStyle name="40% - akcent 5 6 3" xfId="4298"/>
    <cellStyle name="40% - akcent 5 7" xfId="1364"/>
    <cellStyle name="40% - akcent 5 7 2" xfId="1365"/>
    <cellStyle name="40% - akcent 5 7 2 2" xfId="4301"/>
    <cellStyle name="40% - akcent 5 7 3" xfId="4300"/>
    <cellStyle name="40% - akcent 5 8" xfId="1366"/>
    <cellStyle name="40% - akcent 5 8 2" xfId="1367"/>
    <cellStyle name="40% - akcent 5 8 2 2" xfId="4303"/>
    <cellStyle name="40% - akcent 5 8 3" xfId="4302"/>
    <cellStyle name="40% - akcent 5 9" xfId="1368"/>
    <cellStyle name="40% - akcent 5 9 2" xfId="1369"/>
    <cellStyle name="40% - akcent 5 9 2 2" xfId="4305"/>
    <cellStyle name="40% - akcent 5 9 3" xfId="4304"/>
    <cellStyle name="40% - akcent 6" xfId="1370"/>
    <cellStyle name="40% - akcent 6 10" xfId="1371"/>
    <cellStyle name="40% - akcent 6 10 2" xfId="1372"/>
    <cellStyle name="40% - akcent 6 10 2 2" xfId="4307"/>
    <cellStyle name="40% - akcent 6 10 3" xfId="4306"/>
    <cellStyle name="40% - akcent 6 11" xfId="1373"/>
    <cellStyle name="40% - akcent 6 11 2" xfId="1374"/>
    <cellStyle name="40% - akcent 6 11 2 2" xfId="4309"/>
    <cellStyle name="40% - akcent 6 11 3" xfId="4308"/>
    <cellStyle name="40% - akcent 6 12" xfId="1375"/>
    <cellStyle name="40% - akcent 6 12 2" xfId="1376"/>
    <cellStyle name="40% - akcent 6 12 2 2" xfId="4311"/>
    <cellStyle name="40% - akcent 6 12 3" xfId="4310"/>
    <cellStyle name="40% - akcent 6 13" xfId="1377"/>
    <cellStyle name="40% - akcent 6 13 2" xfId="1378"/>
    <cellStyle name="40% - akcent 6 13 2 2" xfId="4313"/>
    <cellStyle name="40% - akcent 6 13 3" xfId="4312"/>
    <cellStyle name="40% - akcent 6 14" xfId="1379"/>
    <cellStyle name="40% - akcent 6 14 2" xfId="1380"/>
    <cellStyle name="40% - akcent 6 14 2 2" xfId="4315"/>
    <cellStyle name="40% - akcent 6 14 3" xfId="4314"/>
    <cellStyle name="40% - akcent 6 15" xfId="1381"/>
    <cellStyle name="40% - akcent 6 15 2" xfId="1382"/>
    <cellStyle name="40% - akcent 6 15 2 2" xfId="4317"/>
    <cellStyle name="40% - akcent 6 15 3" xfId="4316"/>
    <cellStyle name="40% - akcent 6 16" xfId="1383"/>
    <cellStyle name="40% - akcent 6 16 2" xfId="1384"/>
    <cellStyle name="40% - akcent 6 16 2 2" xfId="4319"/>
    <cellStyle name="40% - akcent 6 16 3" xfId="4318"/>
    <cellStyle name="40% - akcent 6 17" xfId="1385"/>
    <cellStyle name="40% - akcent 6 17 2" xfId="1386"/>
    <cellStyle name="40% - akcent 6 17 2 2" xfId="4321"/>
    <cellStyle name="40% - akcent 6 17 3" xfId="4320"/>
    <cellStyle name="40% - akcent 6 18" xfId="1387"/>
    <cellStyle name="40% - akcent 6 18 2" xfId="1388"/>
    <cellStyle name="40% - akcent 6 18 2 2" xfId="4323"/>
    <cellStyle name="40% - akcent 6 18 3" xfId="4322"/>
    <cellStyle name="40% - akcent 6 19" xfId="1389"/>
    <cellStyle name="40% - akcent 6 19 2" xfId="1390"/>
    <cellStyle name="40% - akcent 6 19 2 2" xfId="4325"/>
    <cellStyle name="40% - akcent 6 19 3" xfId="4324"/>
    <cellStyle name="40% - akcent 6 2" xfId="1391"/>
    <cellStyle name="40% — akcent 6 2" xfId="1392"/>
    <cellStyle name="40% - akcent 6 2 2" xfId="1393"/>
    <cellStyle name="40% — akcent 6 2 2" xfId="4432"/>
    <cellStyle name="40% - akcent 6 2 2 10" xfId="6033"/>
    <cellStyle name="40% - akcent 6 2 2 11" xfId="6101"/>
    <cellStyle name="40% - akcent 6 2 2 12" xfId="6132"/>
    <cellStyle name="40% - akcent 6 2 2 13" xfId="6149"/>
    <cellStyle name="40% - akcent 6 2 2 14" xfId="6169"/>
    <cellStyle name="40% - akcent 6 2 2 15" xfId="6208"/>
    <cellStyle name="40% - akcent 6 2 2 2" xfId="1394"/>
    <cellStyle name="40% - akcent 6 2 2 2 2" xfId="1395"/>
    <cellStyle name="40% - akcent 6 2 2 2 2 2" xfId="4327"/>
    <cellStyle name="40% - akcent 6 2 2 2 3" xfId="4326"/>
    <cellStyle name="40% - akcent 6 2 2 3" xfId="1396"/>
    <cellStyle name="40% - akcent 6 2 2 3 2" xfId="4328"/>
    <cellStyle name="40% - akcent 6 2 2 4" xfId="1397"/>
    <cellStyle name="40% - akcent 6 2 2 4 2" xfId="4329"/>
    <cellStyle name="40% - akcent 6 2 2 5" xfId="1398"/>
    <cellStyle name="40% - akcent 6 2 2 6" xfId="6034"/>
    <cellStyle name="40% - akcent 6 2 2 7" xfId="6045"/>
    <cellStyle name="40% - akcent 6 2 2 8" xfId="6032"/>
    <cellStyle name="40% - akcent 6 2 2 9" xfId="6046"/>
    <cellStyle name="40% - akcent 6 2 3" xfId="1399"/>
    <cellStyle name="40% — akcent 6 2 3" xfId="6490"/>
    <cellStyle name="40% - akcent 6 2 3 2" xfId="4330"/>
    <cellStyle name="40% - akcent 6 2 4" xfId="1400"/>
    <cellStyle name="40% - akcent 6 2 4 2" xfId="4331"/>
    <cellStyle name="40% - akcent 6 2 5" xfId="1401"/>
    <cellStyle name="40% - akcent 6 2 5 2" xfId="4332"/>
    <cellStyle name="40% - akcent 6 2 6" xfId="1402"/>
    <cellStyle name="40% - akcent 6 2 6 2" xfId="4333"/>
    <cellStyle name="40% - akcent 6 2 7" xfId="1403"/>
    <cellStyle name="40% - akcent 6 2 7 2" xfId="4334"/>
    <cellStyle name="40% - akcent 6 20" xfId="1404"/>
    <cellStyle name="40% - akcent 6 20 2" xfId="1405"/>
    <cellStyle name="40% - akcent 6 20 2 2" xfId="4336"/>
    <cellStyle name="40% - akcent 6 20 3" xfId="4335"/>
    <cellStyle name="40% - akcent 6 21" xfId="1406"/>
    <cellStyle name="40% - akcent 6 21 2" xfId="1407"/>
    <cellStyle name="40% - akcent 6 21 2 2" xfId="4338"/>
    <cellStyle name="40% - akcent 6 21 3" xfId="4337"/>
    <cellStyle name="40% - akcent 6 22" xfId="1408"/>
    <cellStyle name="40% - akcent 6 22 2" xfId="1409"/>
    <cellStyle name="40% - akcent 6 22 2 2" xfId="4340"/>
    <cellStyle name="40% - akcent 6 22 3" xfId="4339"/>
    <cellStyle name="40% - akcent 6 23" xfId="1410"/>
    <cellStyle name="40% - akcent 6 23 2" xfId="1411"/>
    <cellStyle name="40% - akcent 6 23 2 2" xfId="4342"/>
    <cellStyle name="40% - akcent 6 23 3" xfId="4341"/>
    <cellStyle name="40% - akcent 6 24" xfId="1412"/>
    <cellStyle name="40% - akcent 6 24 2" xfId="1413"/>
    <cellStyle name="40% - akcent 6 24 2 2" xfId="4344"/>
    <cellStyle name="40% - akcent 6 24 3" xfId="4343"/>
    <cellStyle name="40% - akcent 6 25" xfId="1414"/>
    <cellStyle name="40% - akcent 6 25 2" xfId="1415"/>
    <cellStyle name="40% - akcent 6 25 2 2" xfId="4346"/>
    <cellStyle name="40% - akcent 6 25 3" xfId="4345"/>
    <cellStyle name="40% - akcent 6 26" xfId="1416"/>
    <cellStyle name="40% - akcent 6 26 2" xfId="1417"/>
    <cellStyle name="40% - akcent 6 26 2 2" xfId="4348"/>
    <cellStyle name="40% - akcent 6 26 3" xfId="4347"/>
    <cellStyle name="40% - akcent 6 27" xfId="1418"/>
    <cellStyle name="40% - akcent 6 27 2" xfId="1419"/>
    <cellStyle name="40% - akcent 6 27 2 2" xfId="4350"/>
    <cellStyle name="40% - akcent 6 27 3" xfId="4349"/>
    <cellStyle name="40% - akcent 6 28" xfId="1420"/>
    <cellStyle name="40% - akcent 6 28 2" xfId="1421"/>
    <cellStyle name="40% - akcent 6 28 2 2" xfId="4352"/>
    <cellStyle name="40% - akcent 6 28 3" xfId="4351"/>
    <cellStyle name="40% - akcent 6 29" xfId="1422"/>
    <cellStyle name="40% - akcent 6 29 2" xfId="1423"/>
    <cellStyle name="40% - akcent 6 29 2 2" xfId="4354"/>
    <cellStyle name="40% - akcent 6 29 3" xfId="4353"/>
    <cellStyle name="40% - akcent 6 3" xfId="1424"/>
    <cellStyle name="40% — akcent 6 3" xfId="1425"/>
    <cellStyle name="40% - akcent 6 3 2" xfId="1426"/>
    <cellStyle name="40% — akcent 6 3 2" xfId="4433"/>
    <cellStyle name="40% - akcent 6 3 2 2" xfId="4356"/>
    <cellStyle name="40% - akcent 6 3 3" xfId="1427"/>
    <cellStyle name="40% - akcent 6 3 3 2" xfId="4357"/>
    <cellStyle name="40% - akcent 6 3 4" xfId="1428"/>
    <cellStyle name="40% - akcent 6 3 4 2" xfId="4358"/>
    <cellStyle name="40% - akcent 6 3 5" xfId="1429"/>
    <cellStyle name="40% - akcent 6 3 5 2" xfId="4359"/>
    <cellStyle name="40% - akcent 6 3 6" xfId="4355"/>
    <cellStyle name="40% - akcent 6 30" xfId="1430"/>
    <cellStyle name="40% - akcent 6 30 2" xfId="1431"/>
    <cellStyle name="40% - akcent 6 30 2 2" xfId="4361"/>
    <cellStyle name="40% - akcent 6 30 3" xfId="4360"/>
    <cellStyle name="40% - akcent 6 31" xfId="1432"/>
    <cellStyle name="40% - akcent 6 31 2" xfId="1433"/>
    <cellStyle name="40% - akcent 6 31 2 2" xfId="4363"/>
    <cellStyle name="40% - akcent 6 31 3" xfId="4362"/>
    <cellStyle name="40% - akcent 6 32" xfId="1434"/>
    <cellStyle name="40% - akcent 6 32 2" xfId="1435"/>
    <cellStyle name="40% - akcent 6 32 2 2" xfId="4365"/>
    <cellStyle name="40% - akcent 6 32 3" xfId="4364"/>
    <cellStyle name="40% - akcent 6 33" xfId="1436"/>
    <cellStyle name="40% - akcent 6 33 2" xfId="1437"/>
    <cellStyle name="40% - akcent 6 33 2 2" xfId="4367"/>
    <cellStyle name="40% - akcent 6 33 3" xfId="4366"/>
    <cellStyle name="40% - akcent 6 34" xfId="1438"/>
    <cellStyle name="40% - akcent 6 34 2" xfId="1439"/>
    <cellStyle name="40% - akcent 6 34 2 2" xfId="4369"/>
    <cellStyle name="40% - akcent 6 34 3" xfId="4368"/>
    <cellStyle name="40% - akcent 6 35" xfId="1440"/>
    <cellStyle name="40% - akcent 6 35 2" xfId="1441"/>
    <cellStyle name="40% - akcent 6 35 2 2" xfId="4371"/>
    <cellStyle name="40% - akcent 6 35 3" xfId="4370"/>
    <cellStyle name="40% - akcent 6 36" xfId="1442"/>
    <cellStyle name="40% - akcent 6 36 2" xfId="1443"/>
    <cellStyle name="40% - akcent 6 36 2 2" xfId="4373"/>
    <cellStyle name="40% - akcent 6 36 3" xfId="4372"/>
    <cellStyle name="40% - akcent 6 37" xfId="1444"/>
    <cellStyle name="40% - akcent 6 37 2" xfId="1445"/>
    <cellStyle name="40% - akcent 6 37 2 2" xfId="4375"/>
    <cellStyle name="40% - akcent 6 37 3" xfId="4374"/>
    <cellStyle name="40% - akcent 6 38" xfId="1446"/>
    <cellStyle name="40% - akcent 6 38 2" xfId="1447"/>
    <cellStyle name="40% - akcent 6 38 2 2" xfId="4377"/>
    <cellStyle name="40% - akcent 6 38 3" xfId="4376"/>
    <cellStyle name="40% - akcent 6 39" xfId="1448"/>
    <cellStyle name="40% - akcent 6 39 2" xfId="1449"/>
    <cellStyle name="40% - akcent 6 39 2 2" xfId="4379"/>
    <cellStyle name="40% - akcent 6 39 3" xfId="4378"/>
    <cellStyle name="40% - akcent 6 4" xfId="1450"/>
    <cellStyle name="40% — akcent 6 4" xfId="1451"/>
    <cellStyle name="40% - akcent 6 4 2" xfId="1452"/>
    <cellStyle name="40% — akcent 6 4 2" xfId="4434"/>
    <cellStyle name="40% - akcent 6 4 2 2" xfId="4381"/>
    <cellStyle name="40% - akcent 6 4 3" xfId="1453"/>
    <cellStyle name="40% - akcent 6 4 3 2" xfId="4382"/>
    <cellStyle name="40% - akcent 6 4 4" xfId="1454"/>
    <cellStyle name="40% - akcent 6 4 4 2" xfId="4383"/>
    <cellStyle name="40% - akcent 6 4 5" xfId="4380"/>
    <cellStyle name="40% - akcent 6 40" xfId="1455"/>
    <cellStyle name="40% - akcent 6 40 2" xfId="1456"/>
    <cellStyle name="40% - akcent 6 40 2 2" xfId="4385"/>
    <cellStyle name="40% - akcent 6 40 3" xfId="4384"/>
    <cellStyle name="40% - akcent 6 41" xfId="1457"/>
    <cellStyle name="40% - akcent 6 41 2" xfId="1458"/>
    <cellStyle name="40% - akcent 6 41 2 2" xfId="4387"/>
    <cellStyle name="40% - akcent 6 41 3" xfId="4386"/>
    <cellStyle name="40% - akcent 6 42" xfId="1459"/>
    <cellStyle name="40% - akcent 6 42 2" xfId="1460"/>
    <cellStyle name="40% - akcent 6 42 2 2" xfId="4389"/>
    <cellStyle name="40% - akcent 6 42 3" xfId="4388"/>
    <cellStyle name="40% - akcent 6 43" xfId="1461"/>
    <cellStyle name="40% - akcent 6 43 2" xfId="1462"/>
    <cellStyle name="40% - akcent 6 43 2 2" xfId="4391"/>
    <cellStyle name="40% - akcent 6 43 3" xfId="4390"/>
    <cellStyle name="40% - akcent 6 44" xfId="1463"/>
    <cellStyle name="40% - akcent 6 44 2" xfId="1464"/>
    <cellStyle name="40% - akcent 6 44 2 2" xfId="4393"/>
    <cellStyle name="40% - akcent 6 44 3" xfId="4392"/>
    <cellStyle name="40% - akcent 6 45" xfId="1465"/>
    <cellStyle name="40% - akcent 6 45 2" xfId="4394"/>
    <cellStyle name="40% - akcent 6 46" xfId="1466"/>
    <cellStyle name="40% - akcent 6 46 2" xfId="4395"/>
    <cellStyle name="40% - akcent 6 5" xfId="1467"/>
    <cellStyle name="40% — akcent 6 5" xfId="1468"/>
    <cellStyle name="40% - akcent 6 5 2" xfId="1469"/>
    <cellStyle name="40% — akcent 6 5 2" xfId="4435"/>
    <cellStyle name="40% - akcent 6 5 2 2" xfId="4397"/>
    <cellStyle name="40% - akcent 6 5 3" xfId="1470"/>
    <cellStyle name="40% - akcent 6 5 3 2" xfId="4398"/>
    <cellStyle name="40% - akcent 6 5 4" xfId="4396"/>
    <cellStyle name="40% - akcent 6 6" xfId="1471"/>
    <cellStyle name="40% — akcent 6 6" xfId="1472"/>
    <cellStyle name="40% - akcent 6 6 2" xfId="1473"/>
    <cellStyle name="40% — akcent 6 6 2" xfId="4436"/>
    <cellStyle name="40% - akcent 6 6 2 2" xfId="4400"/>
    <cellStyle name="40% - akcent 6 6 3" xfId="4399"/>
    <cellStyle name="40% - akcent 6 7" xfId="1474"/>
    <cellStyle name="40% - akcent 6 7 2" xfId="1475"/>
    <cellStyle name="40% - akcent 6 7 2 2" xfId="4402"/>
    <cellStyle name="40% - akcent 6 7 3" xfId="4401"/>
    <cellStyle name="40% - akcent 6 8" xfId="1476"/>
    <cellStyle name="40% - akcent 6 8 2" xfId="1477"/>
    <cellStyle name="40% - akcent 6 8 2 2" xfId="4404"/>
    <cellStyle name="40% - akcent 6 8 3" xfId="4403"/>
    <cellStyle name="40% - akcent 6 9" xfId="1478"/>
    <cellStyle name="40% - akcent 6 9 2" xfId="1479"/>
    <cellStyle name="40% - akcent 6 9 2 2" xfId="4406"/>
    <cellStyle name="40% - akcent 6 9 3" xfId="4405"/>
    <cellStyle name="60% - Accent1" xfId="1480"/>
    <cellStyle name="60% - Accent1 2" xfId="1481"/>
    <cellStyle name="60% - Accent1 2 2" xfId="1482"/>
    <cellStyle name="60% - Accent1 2 2 2" xfId="1483"/>
    <cellStyle name="60% - Accent1 2 2 2 2" xfId="4438"/>
    <cellStyle name="60% - Accent1 2 2 3" xfId="4437"/>
    <cellStyle name="60% - Accent1 2 3" xfId="1484"/>
    <cellStyle name="60% - Accent1 2 3 2" xfId="4439"/>
    <cellStyle name="60% - Accent1 2 4" xfId="1485"/>
    <cellStyle name="60% - Accent1 2 4 2" xfId="4440"/>
    <cellStyle name="60% - Accent1 2 5" xfId="1486"/>
    <cellStyle name="60% - Accent1 2 6" xfId="6294"/>
    <cellStyle name="60% - Accent1 3" xfId="1487"/>
    <cellStyle name="60% - Accent1 3 2" xfId="4441"/>
    <cellStyle name="60% - Accent1 3 3" xfId="6471"/>
    <cellStyle name="60% - Accent1 4" xfId="1488"/>
    <cellStyle name="60% - Accent1 4 2" xfId="4442"/>
    <cellStyle name="60% - Accent1 5" xfId="6254"/>
    <cellStyle name="60% - Accent2" xfId="1489"/>
    <cellStyle name="60% - Accent2 2" xfId="1490"/>
    <cellStyle name="60% - Accent2 2 2" xfId="1491"/>
    <cellStyle name="60% - Accent2 2 2 2" xfId="1492"/>
    <cellStyle name="60% - Accent2 2 2 2 2" xfId="4444"/>
    <cellStyle name="60% - Accent2 2 2 3" xfId="4443"/>
    <cellStyle name="60% - Accent2 2 3" xfId="1493"/>
    <cellStyle name="60% - Accent2 2 3 2" xfId="4445"/>
    <cellStyle name="60% - Accent2 2 4" xfId="1494"/>
    <cellStyle name="60% - Accent2 2 4 2" xfId="4446"/>
    <cellStyle name="60% - Accent2 2 5" xfId="1495"/>
    <cellStyle name="60% - Accent2 2 6" xfId="6295"/>
    <cellStyle name="60% - Accent2 3" xfId="1496"/>
    <cellStyle name="60% - Accent2 3 2" xfId="4447"/>
    <cellStyle name="60% - Accent2 3 3" xfId="6473"/>
    <cellStyle name="60% - Accent2 4" xfId="1497"/>
    <cellStyle name="60% - Accent2 4 2" xfId="4448"/>
    <cellStyle name="60% - Accent2 5" xfId="6255"/>
    <cellStyle name="60% - Accent3" xfId="1498"/>
    <cellStyle name="60% - Accent3 2" xfId="1499"/>
    <cellStyle name="60% - Accent3 2 2" xfId="1500"/>
    <cellStyle name="60% - Accent3 2 2 2" xfId="1501"/>
    <cellStyle name="60% - Accent3 2 2 2 2" xfId="4450"/>
    <cellStyle name="60% - Accent3 2 2 3" xfId="4449"/>
    <cellStyle name="60% - Accent3 2 3" xfId="1502"/>
    <cellStyle name="60% - Accent3 2 3 2" xfId="4451"/>
    <cellStyle name="60% - Accent3 2 4" xfId="1503"/>
    <cellStyle name="60% - Accent3 2 4 2" xfId="4452"/>
    <cellStyle name="60% - Accent3 2 5" xfId="1504"/>
    <cellStyle name="60% - Accent3 2 6" xfId="6296"/>
    <cellStyle name="60% - Accent3 3" xfId="1505"/>
    <cellStyle name="60% - Accent3 3 2" xfId="4453"/>
    <cellStyle name="60% - Accent3 3 3" xfId="6455"/>
    <cellStyle name="60% - Accent3 4" xfId="1506"/>
    <cellStyle name="60% - Accent3 4 2" xfId="4454"/>
    <cellStyle name="60% - Accent3 5" xfId="6256"/>
    <cellStyle name="60% - Accent4" xfId="1507"/>
    <cellStyle name="60% - Accent4 2" xfId="1508"/>
    <cellStyle name="60% - Accent4 2 2" xfId="1509"/>
    <cellStyle name="60% - Accent4 2 2 2" xfId="1510"/>
    <cellStyle name="60% - Accent4 2 2 2 2" xfId="4456"/>
    <cellStyle name="60% - Accent4 2 2 3" xfId="4455"/>
    <cellStyle name="60% - Accent4 2 3" xfId="1511"/>
    <cellStyle name="60% - Accent4 2 3 2" xfId="4457"/>
    <cellStyle name="60% - Accent4 2 4" xfId="1512"/>
    <cellStyle name="60% - Accent4 2 4 2" xfId="4458"/>
    <cellStyle name="60% - Accent4 2 5" xfId="1513"/>
    <cellStyle name="60% - Accent4 2 6" xfId="6297"/>
    <cellStyle name="60% - Accent4 3" xfId="1514"/>
    <cellStyle name="60% - Accent4 3 2" xfId="4459"/>
    <cellStyle name="60% - Accent4 3 3" xfId="6474"/>
    <cellStyle name="60% - Accent4 4" xfId="1515"/>
    <cellStyle name="60% - Accent4 4 2" xfId="4460"/>
    <cellStyle name="60% - Accent4 5" xfId="6257"/>
    <cellStyle name="60% - Accent5" xfId="1516"/>
    <cellStyle name="60% - Accent5 2" xfId="1517"/>
    <cellStyle name="60% - Accent5 2 2" xfId="1518"/>
    <cellStyle name="60% - Accent5 2 2 2" xfId="1519"/>
    <cellStyle name="60% - Accent5 2 2 2 2" xfId="4462"/>
    <cellStyle name="60% - Accent5 2 2 3" xfId="4461"/>
    <cellStyle name="60% - Accent5 2 3" xfId="1520"/>
    <cellStyle name="60% - Accent5 2 3 2" xfId="4463"/>
    <cellStyle name="60% - Accent5 2 4" xfId="1521"/>
    <cellStyle name="60% - Accent5 2 4 2" xfId="4464"/>
    <cellStyle name="60% - Accent5 2 5" xfId="1522"/>
    <cellStyle name="60% - Accent5 2 6" xfId="6298"/>
    <cellStyle name="60% - Accent5 3" xfId="1523"/>
    <cellStyle name="60% - Accent5 3 2" xfId="4465"/>
    <cellStyle name="60% - Accent5 3 3" xfId="6460"/>
    <cellStyle name="60% - Accent5 4" xfId="1524"/>
    <cellStyle name="60% - Accent5 4 2" xfId="4466"/>
    <cellStyle name="60% - Accent5 5" xfId="6258"/>
    <cellStyle name="60% - Accent6" xfId="1525"/>
    <cellStyle name="60% - Accent6 2" xfId="1526"/>
    <cellStyle name="60% - Accent6 2 2" xfId="1527"/>
    <cellStyle name="60% - Accent6 2 2 2" xfId="1528"/>
    <cellStyle name="60% - Accent6 2 2 2 2" xfId="4468"/>
    <cellStyle name="60% - Accent6 2 2 3" xfId="4467"/>
    <cellStyle name="60% - Accent6 2 3" xfId="1529"/>
    <cellStyle name="60% - Accent6 2 3 2" xfId="4469"/>
    <cellStyle name="60% - Accent6 2 4" xfId="1530"/>
    <cellStyle name="60% - Accent6 2 4 2" xfId="4470"/>
    <cellStyle name="60% - Accent6 2 5" xfId="1531"/>
    <cellStyle name="60% - Accent6 2 6" xfId="6299"/>
    <cellStyle name="60% - Accent6 3" xfId="1532"/>
    <cellStyle name="60% - Accent6 3 2" xfId="4471"/>
    <cellStyle name="60% - Accent6 3 3" xfId="6489"/>
    <cellStyle name="60% - Accent6 4" xfId="1533"/>
    <cellStyle name="60% - Accent6 4 2" xfId="4472"/>
    <cellStyle name="60% - Accent6 5" xfId="6259"/>
    <cellStyle name="60% - akcent 1" xfId="1534"/>
    <cellStyle name="60% - akcent 1 10" xfId="1535"/>
    <cellStyle name="60% - akcent 1 10 2" xfId="1536"/>
    <cellStyle name="60% - akcent 1 10 2 2" xfId="4474"/>
    <cellStyle name="60% - akcent 1 10 3" xfId="4473"/>
    <cellStyle name="60% - akcent 1 11" xfId="1537"/>
    <cellStyle name="60% - akcent 1 11 2" xfId="1538"/>
    <cellStyle name="60% - akcent 1 11 2 2" xfId="4476"/>
    <cellStyle name="60% - akcent 1 11 3" xfId="4475"/>
    <cellStyle name="60% - akcent 1 12" xfId="1539"/>
    <cellStyle name="60% - akcent 1 12 2" xfId="1540"/>
    <cellStyle name="60% - akcent 1 12 2 2" xfId="4478"/>
    <cellStyle name="60% - akcent 1 12 3" xfId="4477"/>
    <cellStyle name="60% - akcent 1 13" xfId="1541"/>
    <cellStyle name="60% - akcent 1 13 2" xfId="1542"/>
    <cellStyle name="60% - akcent 1 13 2 2" xfId="4480"/>
    <cellStyle name="60% - akcent 1 13 3" xfId="4479"/>
    <cellStyle name="60% - akcent 1 14" xfId="1543"/>
    <cellStyle name="60% - akcent 1 14 2" xfId="1544"/>
    <cellStyle name="60% - akcent 1 14 2 2" xfId="4482"/>
    <cellStyle name="60% - akcent 1 14 3" xfId="4481"/>
    <cellStyle name="60% - akcent 1 15" xfId="1545"/>
    <cellStyle name="60% - akcent 1 15 2" xfId="1546"/>
    <cellStyle name="60% - akcent 1 15 2 2" xfId="4484"/>
    <cellStyle name="60% - akcent 1 15 3" xfId="4483"/>
    <cellStyle name="60% - akcent 1 16" xfId="1547"/>
    <cellStyle name="60% - akcent 1 16 2" xfId="1548"/>
    <cellStyle name="60% - akcent 1 16 2 2" xfId="4486"/>
    <cellStyle name="60% - akcent 1 16 3" xfId="4485"/>
    <cellStyle name="60% - akcent 1 17" xfId="1549"/>
    <cellStyle name="60% - akcent 1 17 2" xfId="1550"/>
    <cellStyle name="60% - akcent 1 17 2 2" xfId="4488"/>
    <cellStyle name="60% - akcent 1 17 3" xfId="4487"/>
    <cellStyle name="60% - akcent 1 18" xfId="1551"/>
    <cellStyle name="60% - akcent 1 18 2" xfId="1552"/>
    <cellStyle name="60% - akcent 1 18 2 2" xfId="4490"/>
    <cellStyle name="60% - akcent 1 18 3" xfId="4489"/>
    <cellStyle name="60% - akcent 1 19" xfId="1553"/>
    <cellStyle name="60% - akcent 1 19 2" xfId="1554"/>
    <cellStyle name="60% - akcent 1 19 2 2" xfId="4492"/>
    <cellStyle name="60% - akcent 1 19 3" xfId="4491"/>
    <cellStyle name="60% - akcent 1 2" xfId="1555"/>
    <cellStyle name="60% — akcent 1 2" xfId="1556"/>
    <cellStyle name="60% - akcent 1 2 2" xfId="1557"/>
    <cellStyle name="60% — akcent 1 2 2" xfId="5099"/>
    <cellStyle name="60% - akcent 1 2 2 10" xfId="6038"/>
    <cellStyle name="60% - akcent 1 2 2 11" xfId="6102"/>
    <cellStyle name="60% - akcent 1 2 2 12" xfId="6134"/>
    <cellStyle name="60% - akcent 1 2 2 13" xfId="6148"/>
    <cellStyle name="60% - akcent 1 2 2 14" xfId="6171"/>
    <cellStyle name="60% - akcent 1 2 2 15" xfId="6209"/>
    <cellStyle name="60% - akcent 1 2 2 2" xfId="1558"/>
    <cellStyle name="60% - akcent 1 2 2 2 2" xfId="1559"/>
    <cellStyle name="60% - akcent 1 2 2 2 2 2" xfId="4494"/>
    <cellStyle name="60% - akcent 1 2 2 2 3" xfId="4493"/>
    <cellStyle name="60% - akcent 1 2 2 3" xfId="1560"/>
    <cellStyle name="60% - akcent 1 2 2 3 2" xfId="4495"/>
    <cellStyle name="60% - akcent 1 2 2 4" xfId="1561"/>
    <cellStyle name="60% - akcent 1 2 2 4 2" xfId="4496"/>
    <cellStyle name="60% - akcent 1 2 2 5" xfId="1562"/>
    <cellStyle name="60% - akcent 1 2 2 6" xfId="6041"/>
    <cellStyle name="60% - akcent 1 2 2 7" xfId="6040"/>
    <cellStyle name="60% - akcent 1 2 2 8" xfId="6037"/>
    <cellStyle name="60% - akcent 1 2 2 9" xfId="6039"/>
    <cellStyle name="60% - akcent 1 2 3" xfId="1563"/>
    <cellStyle name="60% — akcent 1 2 3" xfId="6452"/>
    <cellStyle name="60% - akcent 1 2 3 2" xfId="4497"/>
    <cellStyle name="60% - akcent 1 2 4" xfId="1564"/>
    <cellStyle name="60% - akcent 1 2 4 2" xfId="4498"/>
    <cellStyle name="60% - akcent 1 2 5" xfId="1565"/>
    <cellStyle name="60% - akcent 1 2 5 2" xfId="4499"/>
    <cellStyle name="60% - akcent 1 2 6" xfId="1566"/>
    <cellStyle name="60% - akcent 1 2 6 2" xfId="4500"/>
    <cellStyle name="60% - akcent 1 2 7" xfId="1567"/>
    <cellStyle name="60% - akcent 1 2 7 2" xfId="4501"/>
    <cellStyle name="60% - akcent 1 20" xfId="1568"/>
    <cellStyle name="60% - akcent 1 20 2" xfId="1569"/>
    <cellStyle name="60% - akcent 1 20 2 2" xfId="4503"/>
    <cellStyle name="60% - akcent 1 20 3" xfId="4502"/>
    <cellStyle name="60% - akcent 1 21" xfId="1570"/>
    <cellStyle name="60% - akcent 1 21 2" xfId="1571"/>
    <cellStyle name="60% - akcent 1 21 2 2" xfId="4505"/>
    <cellStyle name="60% - akcent 1 21 3" xfId="4504"/>
    <cellStyle name="60% - akcent 1 22" xfId="1572"/>
    <cellStyle name="60% - akcent 1 22 2" xfId="1573"/>
    <cellStyle name="60% - akcent 1 22 2 2" xfId="4507"/>
    <cellStyle name="60% - akcent 1 22 3" xfId="4506"/>
    <cellStyle name="60% - akcent 1 23" xfId="1574"/>
    <cellStyle name="60% - akcent 1 23 2" xfId="1575"/>
    <cellStyle name="60% - akcent 1 23 2 2" xfId="4509"/>
    <cellStyle name="60% - akcent 1 23 3" xfId="4508"/>
    <cellStyle name="60% - akcent 1 24" xfId="1576"/>
    <cellStyle name="60% - akcent 1 24 2" xfId="1577"/>
    <cellStyle name="60% - akcent 1 24 2 2" xfId="4511"/>
    <cellStyle name="60% - akcent 1 24 3" xfId="4510"/>
    <cellStyle name="60% - akcent 1 25" xfId="1578"/>
    <cellStyle name="60% - akcent 1 25 2" xfId="1579"/>
    <cellStyle name="60% - akcent 1 25 2 2" xfId="4513"/>
    <cellStyle name="60% - akcent 1 25 3" xfId="4512"/>
    <cellStyle name="60% - akcent 1 26" xfId="1580"/>
    <cellStyle name="60% - akcent 1 26 2" xfId="1581"/>
    <cellStyle name="60% - akcent 1 26 2 2" xfId="4515"/>
    <cellStyle name="60% - akcent 1 26 3" xfId="4514"/>
    <cellStyle name="60% - akcent 1 27" xfId="1582"/>
    <cellStyle name="60% - akcent 1 27 2" xfId="1583"/>
    <cellStyle name="60% - akcent 1 27 2 2" xfId="4517"/>
    <cellStyle name="60% - akcent 1 27 3" xfId="4516"/>
    <cellStyle name="60% - akcent 1 28" xfId="1584"/>
    <cellStyle name="60% - akcent 1 28 2" xfId="1585"/>
    <cellStyle name="60% - akcent 1 28 2 2" xfId="4519"/>
    <cellStyle name="60% - akcent 1 28 3" xfId="4518"/>
    <cellStyle name="60% - akcent 1 29" xfId="1586"/>
    <cellStyle name="60% - akcent 1 29 2" xfId="1587"/>
    <cellStyle name="60% - akcent 1 29 2 2" xfId="4521"/>
    <cellStyle name="60% - akcent 1 29 3" xfId="4520"/>
    <cellStyle name="60% - akcent 1 3" xfId="1588"/>
    <cellStyle name="60% — akcent 1 3" xfId="1589"/>
    <cellStyle name="60% - akcent 1 3 2" xfId="1590"/>
    <cellStyle name="60% — akcent 1 3 2" xfId="5100"/>
    <cellStyle name="60% - akcent 1 3 2 2" xfId="4523"/>
    <cellStyle name="60% - akcent 1 3 3" xfId="1591"/>
    <cellStyle name="60% - akcent 1 3 3 2" xfId="4524"/>
    <cellStyle name="60% - akcent 1 3 4" xfId="1592"/>
    <cellStyle name="60% - akcent 1 3 4 2" xfId="4525"/>
    <cellStyle name="60% - akcent 1 3 5" xfId="1593"/>
    <cellStyle name="60% - akcent 1 3 5 2" xfId="4526"/>
    <cellStyle name="60% - akcent 1 3 6" xfId="4522"/>
    <cellStyle name="60% - akcent 1 30" xfId="1594"/>
    <cellStyle name="60% - akcent 1 30 2" xfId="1595"/>
    <cellStyle name="60% - akcent 1 30 2 2" xfId="4528"/>
    <cellStyle name="60% - akcent 1 30 3" xfId="4527"/>
    <cellStyle name="60% - akcent 1 31" xfId="1596"/>
    <cellStyle name="60% - akcent 1 31 2" xfId="1597"/>
    <cellStyle name="60% - akcent 1 31 2 2" xfId="4530"/>
    <cellStyle name="60% - akcent 1 31 3" xfId="4529"/>
    <cellStyle name="60% - akcent 1 32" xfId="1598"/>
    <cellStyle name="60% - akcent 1 32 2" xfId="1599"/>
    <cellStyle name="60% - akcent 1 32 2 2" xfId="4532"/>
    <cellStyle name="60% - akcent 1 32 3" xfId="4531"/>
    <cellStyle name="60% - akcent 1 33" xfId="1600"/>
    <cellStyle name="60% - akcent 1 33 2" xfId="1601"/>
    <cellStyle name="60% - akcent 1 33 2 2" xfId="4534"/>
    <cellStyle name="60% - akcent 1 33 3" xfId="4533"/>
    <cellStyle name="60% - akcent 1 34" xfId="1602"/>
    <cellStyle name="60% - akcent 1 34 2" xfId="1603"/>
    <cellStyle name="60% - akcent 1 34 2 2" xfId="4536"/>
    <cellStyle name="60% - akcent 1 34 3" xfId="4535"/>
    <cellStyle name="60% - akcent 1 35" xfId="1604"/>
    <cellStyle name="60% - akcent 1 35 2" xfId="1605"/>
    <cellStyle name="60% - akcent 1 35 2 2" xfId="4538"/>
    <cellStyle name="60% - akcent 1 35 3" xfId="4537"/>
    <cellStyle name="60% - akcent 1 36" xfId="1606"/>
    <cellStyle name="60% - akcent 1 36 2" xfId="1607"/>
    <cellStyle name="60% - akcent 1 36 2 2" xfId="4540"/>
    <cellStyle name="60% - akcent 1 36 3" xfId="4539"/>
    <cellStyle name="60% - akcent 1 37" xfId="1608"/>
    <cellStyle name="60% - akcent 1 37 2" xfId="1609"/>
    <cellStyle name="60% - akcent 1 37 2 2" xfId="4542"/>
    <cellStyle name="60% - akcent 1 37 3" xfId="4541"/>
    <cellStyle name="60% - akcent 1 38" xfId="1610"/>
    <cellStyle name="60% - akcent 1 38 2" xfId="1611"/>
    <cellStyle name="60% - akcent 1 38 2 2" xfId="4544"/>
    <cellStyle name="60% - akcent 1 38 3" xfId="4543"/>
    <cellStyle name="60% - akcent 1 39" xfId="1612"/>
    <cellStyle name="60% - akcent 1 39 2" xfId="1613"/>
    <cellStyle name="60% - akcent 1 39 2 2" xfId="4546"/>
    <cellStyle name="60% - akcent 1 39 3" xfId="4545"/>
    <cellStyle name="60% - akcent 1 4" xfId="1614"/>
    <cellStyle name="60% — akcent 1 4" xfId="1615"/>
    <cellStyle name="60% - akcent 1 4 2" xfId="1616"/>
    <cellStyle name="60% — akcent 1 4 2" xfId="5101"/>
    <cellStyle name="60% - akcent 1 4 2 2" xfId="4548"/>
    <cellStyle name="60% - akcent 1 4 2 2 2" xfId="6104"/>
    <cellStyle name="60% - akcent 1 4 2 3" xfId="6103"/>
    <cellStyle name="60% - akcent 1 4 2 4" xfId="6331"/>
    <cellStyle name="60% - akcent 1 4 3" xfId="1617"/>
    <cellStyle name="60% - akcent 1 4 3 2" xfId="4549"/>
    <cellStyle name="60% - akcent 1 4 4" xfId="1618"/>
    <cellStyle name="60% - akcent 1 4 4 2" xfId="4550"/>
    <cellStyle name="60% - akcent 1 4 5" xfId="4547"/>
    <cellStyle name="60% - akcent 1 40" xfId="1619"/>
    <cellStyle name="60% - akcent 1 40 2" xfId="1620"/>
    <cellStyle name="60% - akcent 1 40 2 2" xfId="4552"/>
    <cellStyle name="60% - akcent 1 40 3" xfId="4551"/>
    <cellStyle name="60% - akcent 1 41" xfId="1621"/>
    <cellStyle name="60% - akcent 1 41 2" xfId="1622"/>
    <cellStyle name="60% - akcent 1 41 2 2" xfId="4554"/>
    <cellStyle name="60% - akcent 1 41 3" xfId="4553"/>
    <cellStyle name="60% - akcent 1 42" xfId="1623"/>
    <cellStyle name="60% - akcent 1 42 2" xfId="1624"/>
    <cellStyle name="60% - akcent 1 42 2 2" xfId="4556"/>
    <cellStyle name="60% - akcent 1 42 3" xfId="4555"/>
    <cellStyle name="60% - akcent 1 43" xfId="1625"/>
    <cellStyle name="60% - akcent 1 43 2" xfId="1626"/>
    <cellStyle name="60% - akcent 1 43 2 2" xfId="4558"/>
    <cellStyle name="60% - akcent 1 43 3" xfId="4557"/>
    <cellStyle name="60% - akcent 1 44" xfId="1627"/>
    <cellStyle name="60% - akcent 1 44 2" xfId="1628"/>
    <cellStyle name="60% - akcent 1 44 2 2" xfId="4560"/>
    <cellStyle name="60% - akcent 1 44 3" xfId="4559"/>
    <cellStyle name="60% - akcent 1 45" xfId="1629"/>
    <cellStyle name="60% - akcent 1 45 2" xfId="4561"/>
    <cellStyle name="60% - akcent 1 46" xfId="1630"/>
    <cellStyle name="60% - akcent 1 46 2" xfId="4562"/>
    <cellStyle name="60% - akcent 1 5" xfId="1631"/>
    <cellStyle name="60% — akcent 1 5" xfId="1632"/>
    <cellStyle name="60% - akcent 1 5 2" xfId="1633"/>
    <cellStyle name="60% — akcent 1 5 2" xfId="5102"/>
    <cellStyle name="60% - akcent 1 5 2 2" xfId="4564"/>
    <cellStyle name="60% - akcent 1 5 3" xfId="1634"/>
    <cellStyle name="60% - akcent 1 5 3 2" xfId="4565"/>
    <cellStyle name="60% - akcent 1 5 4" xfId="4563"/>
    <cellStyle name="60% - akcent 1 6" xfId="1635"/>
    <cellStyle name="60% — akcent 1 6" xfId="1636"/>
    <cellStyle name="60% - akcent 1 6 2" xfId="1637"/>
    <cellStyle name="60% — akcent 1 6 2" xfId="5103"/>
    <cellStyle name="60% - akcent 1 6 2 2" xfId="4567"/>
    <cellStyle name="60% - akcent 1 6 3" xfId="4566"/>
    <cellStyle name="60% - akcent 1 7" xfId="1638"/>
    <cellStyle name="60% - akcent 1 7 2" xfId="1639"/>
    <cellStyle name="60% - akcent 1 7 2 2" xfId="4569"/>
    <cellStyle name="60% - akcent 1 7 3" xfId="4568"/>
    <cellStyle name="60% - akcent 1 8" xfId="1640"/>
    <cellStyle name="60% - akcent 1 8 2" xfId="1641"/>
    <cellStyle name="60% - akcent 1 8 2 2" xfId="4571"/>
    <cellStyle name="60% - akcent 1 8 3" xfId="4570"/>
    <cellStyle name="60% - akcent 1 9" xfId="1642"/>
    <cellStyle name="60% - akcent 1 9 2" xfId="1643"/>
    <cellStyle name="60% - akcent 1 9 2 2" xfId="4573"/>
    <cellStyle name="60% - akcent 1 9 3" xfId="4572"/>
    <cellStyle name="60% - akcent 2" xfId="1644"/>
    <cellStyle name="60% - akcent 2 10" xfId="1645"/>
    <cellStyle name="60% - akcent 2 10 2" xfId="1646"/>
    <cellStyle name="60% - akcent 2 10 2 2" xfId="4576"/>
    <cellStyle name="60% - akcent 2 10 3" xfId="4575"/>
    <cellStyle name="60% - akcent 2 11" xfId="1647"/>
    <cellStyle name="60% - akcent 2 11 2" xfId="1648"/>
    <cellStyle name="60% - akcent 2 11 2 2" xfId="4578"/>
    <cellStyle name="60% - akcent 2 11 3" xfId="4577"/>
    <cellStyle name="60% - akcent 2 12" xfId="1649"/>
    <cellStyle name="60% - akcent 2 12 2" xfId="1650"/>
    <cellStyle name="60% - akcent 2 12 2 2" xfId="4580"/>
    <cellStyle name="60% - akcent 2 12 3" xfId="4579"/>
    <cellStyle name="60% - akcent 2 13" xfId="1651"/>
    <cellStyle name="60% - akcent 2 13 2" xfId="1652"/>
    <cellStyle name="60% - akcent 2 13 2 2" xfId="4582"/>
    <cellStyle name="60% - akcent 2 13 3" xfId="4581"/>
    <cellStyle name="60% - akcent 2 14" xfId="1653"/>
    <cellStyle name="60% - akcent 2 14 2" xfId="1654"/>
    <cellStyle name="60% - akcent 2 14 2 2" xfId="4584"/>
    <cellStyle name="60% - akcent 2 14 3" xfId="4583"/>
    <cellStyle name="60% - akcent 2 15" xfId="1655"/>
    <cellStyle name="60% - akcent 2 15 2" xfId="1656"/>
    <cellStyle name="60% - akcent 2 15 2 2" xfId="4586"/>
    <cellStyle name="60% - akcent 2 15 3" xfId="4585"/>
    <cellStyle name="60% - akcent 2 16" xfId="1657"/>
    <cellStyle name="60% - akcent 2 16 2" xfId="1658"/>
    <cellStyle name="60% - akcent 2 16 2 2" xfId="4588"/>
    <cellStyle name="60% - akcent 2 16 3" xfId="4587"/>
    <cellStyle name="60% - akcent 2 17" xfId="1659"/>
    <cellStyle name="60% - akcent 2 17 2" xfId="1660"/>
    <cellStyle name="60% - akcent 2 17 2 2" xfId="4590"/>
    <cellStyle name="60% - akcent 2 17 3" xfId="4589"/>
    <cellStyle name="60% - akcent 2 18" xfId="1661"/>
    <cellStyle name="60% - akcent 2 18 2" xfId="1662"/>
    <cellStyle name="60% - akcent 2 18 2 2" xfId="4592"/>
    <cellStyle name="60% - akcent 2 18 3" xfId="4591"/>
    <cellStyle name="60% - akcent 2 19" xfId="1663"/>
    <cellStyle name="60% - akcent 2 19 2" xfId="1664"/>
    <cellStyle name="60% - akcent 2 19 2 2" xfId="4594"/>
    <cellStyle name="60% - akcent 2 19 3" xfId="4593"/>
    <cellStyle name="60% - akcent 2 2" xfId="1665"/>
    <cellStyle name="60% — akcent 2 2" xfId="1666"/>
    <cellStyle name="60% - akcent 2 2 2" xfId="1667"/>
    <cellStyle name="60% — akcent 2 2 2" xfId="5104"/>
    <cellStyle name="60% - akcent 2 2 2 10" xfId="6035"/>
    <cellStyle name="60% - akcent 2 2 2 11" xfId="6044"/>
    <cellStyle name="60% - akcent 2 2 2 12" xfId="6105"/>
    <cellStyle name="60% - akcent 2 2 2 13" xfId="6136"/>
    <cellStyle name="60% - akcent 2 2 2 14" xfId="6147"/>
    <cellStyle name="60% - akcent 2 2 2 15" xfId="6142"/>
    <cellStyle name="60% - akcent 2 2 2 16" xfId="6210"/>
    <cellStyle name="60% - akcent 2 2 2 2" xfId="1668"/>
    <cellStyle name="60% - akcent 2 2 2 2 2" xfId="1669"/>
    <cellStyle name="60% - akcent 2 2 2 2 2 2" xfId="4598"/>
    <cellStyle name="60% - akcent 2 2 2 2 3" xfId="4597"/>
    <cellStyle name="60% - akcent 2 2 2 3" xfId="1670"/>
    <cellStyle name="60% - akcent 2 2 2 3 2" xfId="4599"/>
    <cellStyle name="60% - akcent 2 2 2 4" xfId="1671"/>
    <cellStyle name="60% - akcent 2 2 2 4 2" xfId="4600"/>
    <cellStyle name="60% - akcent 2 2 2 5" xfId="1672"/>
    <cellStyle name="60% - akcent 2 2 2 5 2" xfId="4601"/>
    <cellStyle name="60% - akcent 2 2 2 6" xfId="4596"/>
    <cellStyle name="60% - akcent 2 2 2 7" xfId="6043"/>
    <cellStyle name="60% - akcent 2 2 2 8" xfId="6036"/>
    <cellStyle name="60% - akcent 2 2 2 9" xfId="6042"/>
    <cellStyle name="60% - akcent 2 2 3" xfId="1673"/>
    <cellStyle name="60% — akcent 2 2 3" xfId="6494"/>
    <cellStyle name="60% - akcent 2 2 3 2" xfId="4602"/>
    <cellStyle name="60% - akcent 2 2 4" xfId="1674"/>
    <cellStyle name="60% - akcent 2 2 4 2" xfId="4603"/>
    <cellStyle name="60% - akcent 2 2 5" xfId="1675"/>
    <cellStyle name="60% - akcent 2 2 5 2" xfId="4604"/>
    <cellStyle name="60% - akcent 2 2 6" xfId="1676"/>
    <cellStyle name="60% - akcent 2 2 6 2" xfId="4605"/>
    <cellStyle name="60% - akcent 2 2 7" xfId="1677"/>
    <cellStyle name="60% - akcent 2 2 7 2" xfId="4606"/>
    <cellStyle name="60% - akcent 2 2 8" xfId="4595"/>
    <cellStyle name="60% - akcent 2 20" xfId="1678"/>
    <cellStyle name="60% - akcent 2 20 2" xfId="1679"/>
    <cellStyle name="60% - akcent 2 20 2 2" xfId="4608"/>
    <cellStyle name="60% - akcent 2 20 3" xfId="4607"/>
    <cellStyle name="60% - akcent 2 21" xfId="1680"/>
    <cellStyle name="60% - akcent 2 21 2" xfId="1681"/>
    <cellStyle name="60% - akcent 2 21 2 2" xfId="4610"/>
    <cellStyle name="60% - akcent 2 21 3" xfId="4609"/>
    <cellStyle name="60% - akcent 2 22" xfId="1682"/>
    <cellStyle name="60% - akcent 2 22 2" xfId="1683"/>
    <cellStyle name="60% - akcent 2 22 2 2" xfId="4612"/>
    <cellStyle name="60% - akcent 2 22 3" xfId="4611"/>
    <cellStyle name="60% - akcent 2 23" xfId="1684"/>
    <cellStyle name="60% - akcent 2 23 2" xfId="1685"/>
    <cellStyle name="60% - akcent 2 23 2 2" xfId="4614"/>
    <cellStyle name="60% - akcent 2 23 3" xfId="4613"/>
    <cellStyle name="60% - akcent 2 24" xfId="1686"/>
    <cellStyle name="60% - akcent 2 24 2" xfId="1687"/>
    <cellStyle name="60% - akcent 2 24 2 2" xfId="4616"/>
    <cellStyle name="60% - akcent 2 24 3" xfId="4615"/>
    <cellStyle name="60% - akcent 2 25" xfId="1688"/>
    <cellStyle name="60% - akcent 2 25 2" xfId="1689"/>
    <cellStyle name="60% - akcent 2 25 2 2" xfId="4618"/>
    <cellStyle name="60% - akcent 2 25 3" xfId="4617"/>
    <cellStyle name="60% - akcent 2 26" xfId="1690"/>
    <cellStyle name="60% - akcent 2 26 2" xfId="1691"/>
    <cellStyle name="60% - akcent 2 26 2 2" xfId="4620"/>
    <cellStyle name="60% - akcent 2 26 3" xfId="4619"/>
    <cellStyle name="60% - akcent 2 27" xfId="1692"/>
    <cellStyle name="60% - akcent 2 27 2" xfId="1693"/>
    <cellStyle name="60% - akcent 2 27 2 2" xfId="4622"/>
    <cellStyle name="60% - akcent 2 27 3" xfId="4621"/>
    <cellStyle name="60% - akcent 2 28" xfId="1694"/>
    <cellStyle name="60% - akcent 2 28 2" xfId="1695"/>
    <cellStyle name="60% - akcent 2 28 2 2" xfId="4624"/>
    <cellStyle name="60% - akcent 2 28 3" xfId="4623"/>
    <cellStyle name="60% - akcent 2 29" xfId="1696"/>
    <cellStyle name="60% - akcent 2 29 2" xfId="1697"/>
    <cellStyle name="60% - akcent 2 29 2 2" xfId="4626"/>
    <cellStyle name="60% - akcent 2 29 3" xfId="4625"/>
    <cellStyle name="60% - akcent 2 3" xfId="1698"/>
    <cellStyle name="60% — akcent 2 3" xfId="1699"/>
    <cellStyle name="60% - akcent 2 3 2" xfId="1700"/>
    <cellStyle name="60% — akcent 2 3 2" xfId="5105"/>
    <cellStyle name="60% - akcent 2 3 2 2" xfId="4628"/>
    <cellStyle name="60% - akcent 2 3 3" xfId="1701"/>
    <cellStyle name="60% - akcent 2 3 3 2" xfId="4629"/>
    <cellStyle name="60% - akcent 2 3 4" xfId="1702"/>
    <cellStyle name="60% - akcent 2 3 4 2" xfId="4630"/>
    <cellStyle name="60% - akcent 2 3 5" xfId="1703"/>
    <cellStyle name="60% - akcent 2 3 5 2" xfId="4631"/>
    <cellStyle name="60% - akcent 2 3 6" xfId="4627"/>
    <cellStyle name="60% - akcent 2 30" xfId="1704"/>
    <cellStyle name="60% - akcent 2 30 2" xfId="1705"/>
    <cellStyle name="60% - akcent 2 30 2 2" xfId="4633"/>
    <cellStyle name="60% - akcent 2 30 3" xfId="4632"/>
    <cellStyle name="60% - akcent 2 31" xfId="1706"/>
    <cellStyle name="60% - akcent 2 31 2" xfId="1707"/>
    <cellStyle name="60% - akcent 2 31 2 2" xfId="4635"/>
    <cellStyle name="60% - akcent 2 31 3" xfId="4634"/>
    <cellStyle name="60% - akcent 2 32" xfId="1708"/>
    <cellStyle name="60% - akcent 2 32 2" xfId="1709"/>
    <cellStyle name="60% - akcent 2 32 2 2" xfId="4637"/>
    <cellStyle name="60% - akcent 2 32 3" xfId="4636"/>
    <cellStyle name="60% - akcent 2 33" xfId="1710"/>
    <cellStyle name="60% - akcent 2 33 2" xfId="1711"/>
    <cellStyle name="60% - akcent 2 33 2 2" xfId="4639"/>
    <cellStyle name="60% - akcent 2 33 3" xfId="4638"/>
    <cellStyle name="60% - akcent 2 34" xfId="1712"/>
    <cellStyle name="60% - akcent 2 34 2" xfId="1713"/>
    <cellStyle name="60% - akcent 2 34 2 2" xfId="4641"/>
    <cellStyle name="60% - akcent 2 34 3" xfId="4640"/>
    <cellStyle name="60% - akcent 2 35" xfId="1714"/>
    <cellStyle name="60% - akcent 2 35 2" xfId="1715"/>
    <cellStyle name="60% - akcent 2 35 2 2" xfId="4643"/>
    <cellStyle name="60% - akcent 2 35 3" xfId="4642"/>
    <cellStyle name="60% - akcent 2 36" xfId="1716"/>
    <cellStyle name="60% - akcent 2 36 2" xfId="1717"/>
    <cellStyle name="60% - akcent 2 36 2 2" xfId="4645"/>
    <cellStyle name="60% - akcent 2 36 3" xfId="4644"/>
    <cellStyle name="60% - akcent 2 37" xfId="1718"/>
    <cellStyle name="60% - akcent 2 37 2" xfId="1719"/>
    <cellStyle name="60% - akcent 2 37 2 2" xfId="4647"/>
    <cellStyle name="60% - akcent 2 37 3" xfId="4646"/>
    <cellStyle name="60% - akcent 2 38" xfId="1720"/>
    <cellStyle name="60% - akcent 2 38 2" xfId="1721"/>
    <cellStyle name="60% - akcent 2 38 2 2" xfId="4649"/>
    <cellStyle name="60% - akcent 2 38 3" xfId="4648"/>
    <cellStyle name="60% - akcent 2 39" xfId="1722"/>
    <cellStyle name="60% - akcent 2 39 2" xfId="1723"/>
    <cellStyle name="60% - akcent 2 39 2 2" xfId="4651"/>
    <cellStyle name="60% - akcent 2 39 3" xfId="4650"/>
    <cellStyle name="60% - akcent 2 4" xfId="1724"/>
    <cellStyle name="60% — akcent 2 4" xfId="1725"/>
    <cellStyle name="60% - akcent 2 4 2" xfId="1726"/>
    <cellStyle name="60% — akcent 2 4 2" xfId="5106"/>
    <cellStyle name="60% - akcent 2 4 2 2" xfId="4653"/>
    <cellStyle name="60% - akcent 2 4 3" xfId="1727"/>
    <cellStyle name="60% - akcent 2 4 3 2" xfId="4654"/>
    <cellStyle name="60% - akcent 2 4 4" xfId="1728"/>
    <cellStyle name="60% - akcent 2 4 4 2" xfId="4655"/>
    <cellStyle name="60% - akcent 2 4 5" xfId="4652"/>
    <cellStyle name="60% - akcent 2 40" xfId="1729"/>
    <cellStyle name="60% - akcent 2 40 2" xfId="1730"/>
    <cellStyle name="60% - akcent 2 40 2 2" xfId="4657"/>
    <cellStyle name="60% - akcent 2 40 3" xfId="4656"/>
    <cellStyle name="60% - akcent 2 41" xfId="1731"/>
    <cellStyle name="60% - akcent 2 41 2" xfId="1732"/>
    <cellStyle name="60% - akcent 2 41 2 2" xfId="4659"/>
    <cellStyle name="60% - akcent 2 41 3" xfId="4658"/>
    <cellStyle name="60% - akcent 2 42" xfId="1733"/>
    <cellStyle name="60% - akcent 2 42 2" xfId="1734"/>
    <cellStyle name="60% - akcent 2 42 2 2" xfId="4661"/>
    <cellStyle name="60% - akcent 2 42 3" xfId="4660"/>
    <cellStyle name="60% - akcent 2 43" xfId="1735"/>
    <cellStyle name="60% - akcent 2 43 2" xfId="1736"/>
    <cellStyle name="60% - akcent 2 43 2 2" xfId="4663"/>
    <cellStyle name="60% - akcent 2 43 3" xfId="4662"/>
    <cellStyle name="60% - akcent 2 44" xfId="1737"/>
    <cellStyle name="60% - akcent 2 44 2" xfId="1738"/>
    <cellStyle name="60% - akcent 2 44 2 2" xfId="4665"/>
    <cellStyle name="60% - akcent 2 44 3" xfId="4664"/>
    <cellStyle name="60% - akcent 2 45" xfId="1739"/>
    <cellStyle name="60% - akcent 2 45 2" xfId="4666"/>
    <cellStyle name="60% - akcent 2 46" xfId="1740"/>
    <cellStyle name="60% - akcent 2 46 2" xfId="4667"/>
    <cellStyle name="60% - akcent 2 47" xfId="4574"/>
    <cellStyle name="60% - akcent 2 5" xfId="1741"/>
    <cellStyle name="60% — akcent 2 5" xfId="1742"/>
    <cellStyle name="60% - akcent 2 5 2" xfId="1743"/>
    <cellStyle name="60% — akcent 2 5 2" xfId="5107"/>
    <cellStyle name="60% - akcent 2 5 2 2" xfId="4669"/>
    <cellStyle name="60% - akcent 2 5 3" xfId="1744"/>
    <cellStyle name="60% - akcent 2 5 3 2" xfId="4670"/>
    <cellStyle name="60% - akcent 2 5 4" xfId="4668"/>
    <cellStyle name="60% - akcent 2 6" xfId="1745"/>
    <cellStyle name="60% — akcent 2 6" xfId="1746"/>
    <cellStyle name="60% - akcent 2 6 2" xfId="1747"/>
    <cellStyle name="60% — akcent 2 6 2" xfId="5108"/>
    <cellStyle name="60% - akcent 2 6 2 2" xfId="4672"/>
    <cellStyle name="60% - akcent 2 6 3" xfId="4671"/>
    <cellStyle name="60% - akcent 2 7" xfId="1748"/>
    <cellStyle name="60% - akcent 2 7 2" xfId="1749"/>
    <cellStyle name="60% - akcent 2 7 2 2" xfId="4674"/>
    <cellStyle name="60% - akcent 2 7 3" xfId="4673"/>
    <cellStyle name="60% - akcent 2 8" xfId="1750"/>
    <cellStyle name="60% - akcent 2 8 2" xfId="1751"/>
    <cellStyle name="60% - akcent 2 8 2 2" xfId="4676"/>
    <cellStyle name="60% - akcent 2 8 3" xfId="4675"/>
    <cellStyle name="60% - akcent 2 9" xfId="1752"/>
    <cellStyle name="60% - akcent 2 9 2" xfId="1753"/>
    <cellStyle name="60% - akcent 2 9 2 2" xfId="4678"/>
    <cellStyle name="60% - akcent 2 9 3" xfId="4677"/>
    <cellStyle name="60% - akcent 3" xfId="1754"/>
    <cellStyle name="60% - akcent 3 10" xfId="1755"/>
    <cellStyle name="60% - akcent 3 10 2" xfId="1756"/>
    <cellStyle name="60% - akcent 3 10 2 2" xfId="4681"/>
    <cellStyle name="60% - akcent 3 10 3" xfId="4680"/>
    <cellStyle name="60% - akcent 3 11" xfId="1757"/>
    <cellStyle name="60% - akcent 3 11 2" xfId="1758"/>
    <cellStyle name="60% - akcent 3 11 2 2" xfId="4683"/>
    <cellStyle name="60% - akcent 3 11 3" xfId="4682"/>
    <cellStyle name="60% - akcent 3 12" xfId="1759"/>
    <cellStyle name="60% - akcent 3 12 2" xfId="1760"/>
    <cellStyle name="60% - akcent 3 12 2 2" xfId="4685"/>
    <cellStyle name="60% - akcent 3 12 3" xfId="4684"/>
    <cellStyle name="60% - akcent 3 13" xfId="1761"/>
    <cellStyle name="60% - akcent 3 13 2" xfId="1762"/>
    <cellStyle name="60% - akcent 3 13 2 2" xfId="4687"/>
    <cellStyle name="60% - akcent 3 13 3" xfId="4686"/>
    <cellStyle name="60% - akcent 3 14" xfId="1763"/>
    <cellStyle name="60% - akcent 3 14 2" xfId="1764"/>
    <cellStyle name="60% - akcent 3 14 2 2" xfId="4689"/>
    <cellStyle name="60% - akcent 3 14 3" xfId="4688"/>
    <cellStyle name="60% - akcent 3 15" xfId="1765"/>
    <cellStyle name="60% - akcent 3 15 2" xfId="1766"/>
    <cellStyle name="60% - akcent 3 15 2 2" xfId="4691"/>
    <cellStyle name="60% - akcent 3 15 3" xfId="4690"/>
    <cellStyle name="60% - akcent 3 16" xfId="1767"/>
    <cellStyle name="60% - akcent 3 16 2" xfId="1768"/>
    <cellStyle name="60% - akcent 3 16 2 2" xfId="4693"/>
    <cellStyle name="60% - akcent 3 16 3" xfId="4692"/>
    <cellStyle name="60% - akcent 3 17" xfId="1769"/>
    <cellStyle name="60% - akcent 3 17 2" xfId="1770"/>
    <cellStyle name="60% - akcent 3 17 2 2" xfId="4695"/>
    <cellStyle name="60% - akcent 3 17 3" xfId="4694"/>
    <cellStyle name="60% - akcent 3 18" xfId="1771"/>
    <cellStyle name="60% - akcent 3 18 2" xfId="1772"/>
    <cellStyle name="60% - akcent 3 18 2 2" xfId="4697"/>
    <cellStyle name="60% - akcent 3 18 3" xfId="4696"/>
    <cellStyle name="60% - akcent 3 19" xfId="1773"/>
    <cellStyle name="60% - akcent 3 19 2" xfId="1774"/>
    <cellStyle name="60% - akcent 3 19 2 2" xfId="4699"/>
    <cellStyle name="60% - akcent 3 19 3" xfId="4698"/>
    <cellStyle name="60% - akcent 3 2" xfId="1775"/>
    <cellStyle name="60% — akcent 3 2" xfId="1776"/>
    <cellStyle name="60% - akcent 3 2 2" xfId="1777"/>
    <cellStyle name="60% — akcent 3 2 2" xfId="5109"/>
    <cellStyle name="60% - akcent 3 2 2 10" xfId="6030"/>
    <cellStyle name="60% - akcent 3 2 2 11" xfId="6049"/>
    <cellStyle name="60% - akcent 3 2 2 12" xfId="6106"/>
    <cellStyle name="60% - akcent 3 2 2 13" xfId="6141"/>
    <cellStyle name="60% - akcent 3 2 2 14" xfId="6146"/>
    <cellStyle name="60% - akcent 3 2 2 15" xfId="6170"/>
    <cellStyle name="60% - akcent 3 2 2 16" xfId="6211"/>
    <cellStyle name="60% - akcent 3 2 2 2" xfId="1778"/>
    <cellStyle name="60% - akcent 3 2 2 2 2" xfId="1779"/>
    <cellStyle name="60% - akcent 3 2 2 2 2 2" xfId="4703"/>
    <cellStyle name="60% - akcent 3 2 2 2 3" xfId="4702"/>
    <cellStyle name="60% - akcent 3 2 2 3" xfId="1780"/>
    <cellStyle name="60% - akcent 3 2 2 3 2" xfId="4704"/>
    <cellStyle name="60% - akcent 3 2 2 4" xfId="1781"/>
    <cellStyle name="60% - akcent 3 2 2 4 2" xfId="4705"/>
    <cellStyle name="60% - akcent 3 2 2 5" xfId="1782"/>
    <cellStyle name="60% - akcent 3 2 2 5 2" xfId="4706"/>
    <cellStyle name="60% - akcent 3 2 2 6" xfId="4701"/>
    <cellStyle name="60% - akcent 3 2 2 7" xfId="6048"/>
    <cellStyle name="60% - akcent 3 2 2 8" xfId="6031"/>
    <cellStyle name="60% - akcent 3 2 2 9" xfId="6047"/>
    <cellStyle name="60% - akcent 3 2 3" xfId="1783"/>
    <cellStyle name="60% — akcent 3 2 3" xfId="6463"/>
    <cellStyle name="60% - akcent 3 2 3 2" xfId="4707"/>
    <cellStyle name="60% - akcent 3 2 4" xfId="1784"/>
    <cellStyle name="60% - akcent 3 2 4 2" xfId="4708"/>
    <cellStyle name="60% - akcent 3 2 5" xfId="1785"/>
    <cellStyle name="60% - akcent 3 2 5 2" xfId="4709"/>
    <cellStyle name="60% - akcent 3 2 6" xfId="1786"/>
    <cellStyle name="60% - akcent 3 2 6 2" xfId="4710"/>
    <cellStyle name="60% - akcent 3 2 7" xfId="1787"/>
    <cellStyle name="60% - akcent 3 2 7 2" xfId="4711"/>
    <cellStyle name="60% - akcent 3 2 8" xfId="4700"/>
    <cellStyle name="60% - akcent 3 20" xfId="1788"/>
    <cellStyle name="60% - akcent 3 20 2" xfId="1789"/>
    <cellStyle name="60% - akcent 3 20 2 2" xfId="4713"/>
    <cellStyle name="60% - akcent 3 20 3" xfId="4712"/>
    <cellStyle name="60% - akcent 3 21" xfId="1790"/>
    <cellStyle name="60% - akcent 3 21 2" xfId="1791"/>
    <cellStyle name="60% - akcent 3 21 2 2" xfId="4715"/>
    <cellStyle name="60% - akcent 3 21 3" xfId="4714"/>
    <cellStyle name="60% - akcent 3 22" xfId="1792"/>
    <cellStyle name="60% - akcent 3 22 2" xfId="1793"/>
    <cellStyle name="60% - akcent 3 22 2 2" xfId="4717"/>
    <cellStyle name="60% - akcent 3 22 3" xfId="4716"/>
    <cellStyle name="60% - akcent 3 23" xfId="1794"/>
    <cellStyle name="60% - akcent 3 23 2" xfId="1795"/>
    <cellStyle name="60% - akcent 3 23 2 2" xfId="4719"/>
    <cellStyle name="60% - akcent 3 23 3" xfId="4718"/>
    <cellStyle name="60% - akcent 3 24" xfId="1796"/>
    <cellStyle name="60% - akcent 3 24 2" xfId="1797"/>
    <cellStyle name="60% - akcent 3 24 2 2" xfId="4721"/>
    <cellStyle name="60% - akcent 3 24 3" xfId="4720"/>
    <cellStyle name="60% - akcent 3 25" xfId="1798"/>
    <cellStyle name="60% - akcent 3 25 2" xfId="1799"/>
    <cellStyle name="60% - akcent 3 25 2 2" xfId="4723"/>
    <cellStyle name="60% - akcent 3 25 3" xfId="4722"/>
    <cellStyle name="60% - akcent 3 26" xfId="1800"/>
    <cellStyle name="60% - akcent 3 26 2" xfId="1801"/>
    <cellStyle name="60% - akcent 3 26 2 2" xfId="4725"/>
    <cellStyle name="60% - akcent 3 26 3" xfId="4724"/>
    <cellStyle name="60% - akcent 3 27" xfId="1802"/>
    <cellStyle name="60% - akcent 3 27 2" xfId="1803"/>
    <cellStyle name="60% - akcent 3 27 2 2" xfId="4727"/>
    <cellStyle name="60% - akcent 3 27 3" xfId="4726"/>
    <cellStyle name="60% - akcent 3 28" xfId="1804"/>
    <cellStyle name="60% - akcent 3 28 2" xfId="1805"/>
    <cellStyle name="60% - akcent 3 28 2 2" xfId="4729"/>
    <cellStyle name="60% - akcent 3 28 3" xfId="4728"/>
    <cellStyle name="60% - akcent 3 29" xfId="1806"/>
    <cellStyle name="60% - akcent 3 29 2" xfId="1807"/>
    <cellStyle name="60% - akcent 3 29 2 2" xfId="4731"/>
    <cellStyle name="60% - akcent 3 29 3" xfId="4730"/>
    <cellStyle name="60% - akcent 3 3" xfId="1808"/>
    <cellStyle name="60% — akcent 3 3" xfId="1809"/>
    <cellStyle name="60% - akcent 3 3 2" xfId="1810"/>
    <cellStyle name="60% — akcent 3 3 2" xfId="5110"/>
    <cellStyle name="60% - akcent 3 3 2 2" xfId="4733"/>
    <cellStyle name="60% - akcent 3 3 3" xfId="1811"/>
    <cellStyle name="60% - akcent 3 3 3 2" xfId="4734"/>
    <cellStyle name="60% - akcent 3 3 4" xfId="1812"/>
    <cellStyle name="60% - akcent 3 3 4 2" xfId="4735"/>
    <cellStyle name="60% - akcent 3 3 5" xfId="1813"/>
    <cellStyle name="60% - akcent 3 3 5 2" xfId="4736"/>
    <cellStyle name="60% - akcent 3 3 6" xfId="4732"/>
    <cellStyle name="60% - akcent 3 30" xfId="1814"/>
    <cellStyle name="60% - akcent 3 30 2" xfId="1815"/>
    <cellStyle name="60% - akcent 3 30 2 2" xfId="4738"/>
    <cellStyle name="60% - akcent 3 30 3" xfId="4737"/>
    <cellStyle name="60% - akcent 3 31" xfId="1816"/>
    <cellStyle name="60% - akcent 3 31 2" xfId="1817"/>
    <cellStyle name="60% - akcent 3 31 2 2" xfId="4740"/>
    <cellStyle name="60% - akcent 3 31 3" xfId="4739"/>
    <cellStyle name="60% - akcent 3 32" xfId="1818"/>
    <cellStyle name="60% - akcent 3 32 2" xfId="1819"/>
    <cellStyle name="60% - akcent 3 32 2 2" xfId="4742"/>
    <cellStyle name="60% - akcent 3 32 3" xfId="4741"/>
    <cellStyle name="60% - akcent 3 33" xfId="1820"/>
    <cellStyle name="60% - akcent 3 33 2" xfId="1821"/>
    <cellStyle name="60% - akcent 3 33 2 2" xfId="4744"/>
    <cellStyle name="60% - akcent 3 33 3" xfId="4743"/>
    <cellStyle name="60% - akcent 3 34" xfId="1822"/>
    <cellStyle name="60% - akcent 3 34 2" xfId="1823"/>
    <cellStyle name="60% - akcent 3 34 2 2" xfId="4746"/>
    <cellStyle name="60% - akcent 3 34 3" xfId="4745"/>
    <cellStyle name="60% - akcent 3 35" xfId="1824"/>
    <cellStyle name="60% - akcent 3 35 2" xfId="1825"/>
    <cellStyle name="60% - akcent 3 35 2 2" xfId="4748"/>
    <cellStyle name="60% - akcent 3 35 3" xfId="4747"/>
    <cellStyle name="60% - akcent 3 36" xfId="1826"/>
    <cellStyle name="60% - akcent 3 36 2" xfId="1827"/>
    <cellStyle name="60% - akcent 3 36 2 2" xfId="4750"/>
    <cellStyle name="60% - akcent 3 36 3" xfId="4749"/>
    <cellStyle name="60% - akcent 3 37" xfId="1828"/>
    <cellStyle name="60% - akcent 3 37 2" xfId="1829"/>
    <cellStyle name="60% - akcent 3 37 2 2" xfId="4752"/>
    <cellStyle name="60% - akcent 3 37 3" xfId="4751"/>
    <cellStyle name="60% - akcent 3 38" xfId="1830"/>
    <cellStyle name="60% - akcent 3 38 2" xfId="1831"/>
    <cellStyle name="60% - akcent 3 38 2 2" xfId="4754"/>
    <cellStyle name="60% - akcent 3 38 3" xfId="4753"/>
    <cellStyle name="60% - akcent 3 39" xfId="1832"/>
    <cellStyle name="60% - akcent 3 39 2" xfId="1833"/>
    <cellStyle name="60% - akcent 3 39 2 2" xfId="4756"/>
    <cellStyle name="60% - akcent 3 39 3" xfId="4755"/>
    <cellStyle name="60% - akcent 3 4" xfId="1834"/>
    <cellStyle name="60% — akcent 3 4" xfId="1835"/>
    <cellStyle name="60% - akcent 3 4 2" xfId="1836"/>
    <cellStyle name="60% — akcent 3 4 2" xfId="5111"/>
    <cellStyle name="60% - akcent 3 4 2 2" xfId="4758"/>
    <cellStyle name="60% - akcent 3 4 3" xfId="1837"/>
    <cellStyle name="60% - akcent 3 4 3 2" xfId="4759"/>
    <cellStyle name="60% - akcent 3 4 4" xfId="1838"/>
    <cellStyle name="60% - akcent 3 4 4 2" xfId="4760"/>
    <cellStyle name="60% - akcent 3 4 5" xfId="4757"/>
    <cellStyle name="60% - akcent 3 40" xfId="1839"/>
    <cellStyle name="60% - akcent 3 40 2" xfId="1840"/>
    <cellStyle name="60% - akcent 3 40 2 2" xfId="4762"/>
    <cellStyle name="60% - akcent 3 40 3" xfId="4761"/>
    <cellStyle name="60% - akcent 3 41" xfId="1841"/>
    <cellStyle name="60% - akcent 3 41 2" xfId="1842"/>
    <cellStyle name="60% - akcent 3 41 2 2" xfId="4764"/>
    <cellStyle name="60% - akcent 3 41 3" xfId="4763"/>
    <cellStyle name="60% - akcent 3 42" xfId="1843"/>
    <cellStyle name="60% - akcent 3 42 2" xfId="1844"/>
    <cellStyle name="60% - akcent 3 42 2 2" xfId="4766"/>
    <cellStyle name="60% - akcent 3 42 3" xfId="4765"/>
    <cellStyle name="60% - akcent 3 43" xfId="1845"/>
    <cellStyle name="60% - akcent 3 43 2" xfId="1846"/>
    <cellStyle name="60% - akcent 3 43 2 2" xfId="4768"/>
    <cellStyle name="60% - akcent 3 43 3" xfId="4767"/>
    <cellStyle name="60% - akcent 3 44" xfId="1847"/>
    <cellStyle name="60% - akcent 3 44 2" xfId="1848"/>
    <cellStyle name="60% - akcent 3 44 2 2" xfId="4770"/>
    <cellStyle name="60% - akcent 3 44 3" xfId="4769"/>
    <cellStyle name="60% - akcent 3 45" xfId="1849"/>
    <cellStyle name="60% - akcent 3 45 2" xfId="4771"/>
    <cellStyle name="60% - akcent 3 46" xfId="1850"/>
    <cellStyle name="60% - akcent 3 46 2" xfId="4772"/>
    <cellStyle name="60% - akcent 3 47" xfId="4679"/>
    <cellStyle name="60% - akcent 3 5" xfId="1851"/>
    <cellStyle name="60% — akcent 3 5" xfId="1852"/>
    <cellStyle name="60% - akcent 3 5 2" xfId="1853"/>
    <cellStyle name="60% — akcent 3 5 2" xfId="5112"/>
    <cellStyle name="60% - akcent 3 5 2 2" xfId="4774"/>
    <cellStyle name="60% - akcent 3 5 3" xfId="1854"/>
    <cellStyle name="60% - akcent 3 5 3 2" xfId="4775"/>
    <cellStyle name="60% - akcent 3 5 4" xfId="4773"/>
    <cellStyle name="60% - akcent 3 6" xfId="1855"/>
    <cellStyle name="60% — akcent 3 6" xfId="1856"/>
    <cellStyle name="60% - akcent 3 6 2" xfId="1857"/>
    <cellStyle name="60% — akcent 3 6 2" xfId="5113"/>
    <cellStyle name="60% - akcent 3 6 2 2" xfId="4777"/>
    <cellStyle name="60% - akcent 3 6 3" xfId="4776"/>
    <cellStyle name="60% - akcent 3 7" xfId="1858"/>
    <cellStyle name="60% - akcent 3 7 2" xfId="1859"/>
    <cellStyle name="60% - akcent 3 7 2 2" xfId="4779"/>
    <cellStyle name="60% - akcent 3 7 3" xfId="4778"/>
    <cellStyle name="60% - akcent 3 8" xfId="1860"/>
    <cellStyle name="60% - akcent 3 8 2" xfId="1861"/>
    <cellStyle name="60% - akcent 3 8 2 2" xfId="4781"/>
    <cellStyle name="60% - akcent 3 8 3" xfId="4780"/>
    <cellStyle name="60% - akcent 3 9" xfId="1862"/>
    <cellStyle name="60% - akcent 3 9 2" xfId="1863"/>
    <cellStyle name="60% - akcent 3 9 2 2" xfId="4783"/>
    <cellStyle name="60% - akcent 3 9 3" xfId="4782"/>
    <cellStyle name="60% - akcent 4" xfId="1864"/>
    <cellStyle name="60% - akcent 4 10" xfId="1865"/>
    <cellStyle name="60% - akcent 4 10 2" xfId="1866"/>
    <cellStyle name="60% - akcent 4 10 2 2" xfId="4786"/>
    <cellStyle name="60% - akcent 4 10 3" xfId="4785"/>
    <cellStyle name="60% - akcent 4 11" xfId="1867"/>
    <cellStyle name="60% - akcent 4 11 2" xfId="1868"/>
    <cellStyle name="60% - akcent 4 11 2 2" xfId="4788"/>
    <cellStyle name="60% - akcent 4 11 3" xfId="4787"/>
    <cellStyle name="60% - akcent 4 12" xfId="1869"/>
    <cellStyle name="60% - akcent 4 12 2" xfId="1870"/>
    <cellStyle name="60% - akcent 4 12 2 2" xfId="4790"/>
    <cellStyle name="60% - akcent 4 12 3" xfId="4789"/>
    <cellStyle name="60% - akcent 4 13" xfId="1871"/>
    <cellStyle name="60% - akcent 4 13 2" xfId="1872"/>
    <cellStyle name="60% - akcent 4 13 2 2" xfId="4792"/>
    <cellStyle name="60% - akcent 4 13 3" xfId="4791"/>
    <cellStyle name="60% - akcent 4 14" xfId="1873"/>
    <cellStyle name="60% - akcent 4 14 2" xfId="1874"/>
    <cellStyle name="60% - akcent 4 14 2 2" xfId="4794"/>
    <cellStyle name="60% - akcent 4 14 3" xfId="4793"/>
    <cellStyle name="60% - akcent 4 15" xfId="1875"/>
    <cellStyle name="60% - akcent 4 15 2" xfId="1876"/>
    <cellStyle name="60% - akcent 4 15 2 2" xfId="4796"/>
    <cellStyle name="60% - akcent 4 15 3" xfId="4795"/>
    <cellStyle name="60% - akcent 4 16" xfId="1877"/>
    <cellStyle name="60% - akcent 4 16 2" xfId="1878"/>
    <cellStyle name="60% - akcent 4 16 2 2" xfId="4798"/>
    <cellStyle name="60% - akcent 4 16 3" xfId="4797"/>
    <cellStyle name="60% - akcent 4 17" xfId="1879"/>
    <cellStyle name="60% - akcent 4 17 2" xfId="1880"/>
    <cellStyle name="60% - akcent 4 17 2 2" xfId="4800"/>
    <cellStyle name="60% - akcent 4 17 3" xfId="4799"/>
    <cellStyle name="60% - akcent 4 18" xfId="1881"/>
    <cellStyle name="60% - akcent 4 18 2" xfId="1882"/>
    <cellStyle name="60% - akcent 4 18 2 2" xfId="4802"/>
    <cellStyle name="60% - akcent 4 18 3" xfId="4801"/>
    <cellStyle name="60% - akcent 4 19" xfId="1883"/>
    <cellStyle name="60% - akcent 4 19 2" xfId="1884"/>
    <cellStyle name="60% - akcent 4 19 2 2" xfId="4804"/>
    <cellStyle name="60% - akcent 4 19 3" xfId="4803"/>
    <cellStyle name="60% - akcent 4 2" xfId="1885"/>
    <cellStyle name="60% — akcent 4 2" xfId="1886"/>
    <cellStyle name="60% - akcent 4 2 2" xfId="1887"/>
    <cellStyle name="60% — akcent 4 2 2" xfId="5114"/>
    <cellStyle name="60% - akcent 4 2 2 10" xfId="6025"/>
    <cellStyle name="60% - akcent 4 2 2 11" xfId="6054"/>
    <cellStyle name="60% - akcent 4 2 2 12" xfId="6107"/>
    <cellStyle name="60% - akcent 4 2 2 13" xfId="6143"/>
    <cellStyle name="60% - akcent 4 2 2 14" xfId="6175"/>
    <cellStyle name="60% - akcent 4 2 2 15" xfId="6124"/>
    <cellStyle name="60% - akcent 4 2 2 16" xfId="6212"/>
    <cellStyle name="60% - akcent 4 2 2 2" xfId="1888"/>
    <cellStyle name="60% - akcent 4 2 2 2 2" xfId="1889"/>
    <cellStyle name="60% - akcent 4 2 2 2 2 2" xfId="4808"/>
    <cellStyle name="60% - akcent 4 2 2 2 3" xfId="4807"/>
    <cellStyle name="60% - akcent 4 2 2 3" xfId="1890"/>
    <cellStyle name="60% - akcent 4 2 2 3 2" xfId="4809"/>
    <cellStyle name="60% - akcent 4 2 2 4" xfId="1891"/>
    <cellStyle name="60% - akcent 4 2 2 4 2" xfId="4810"/>
    <cellStyle name="60% - akcent 4 2 2 5" xfId="1892"/>
    <cellStyle name="60% - akcent 4 2 2 5 2" xfId="4811"/>
    <cellStyle name="60% - akcent 4 2 2 6" xfId="4806"/>
    <cellStyle name="60% - akcent 4 2 2 7" xfId="6053"/>
    <cellStyle name="60% - akcent 4 2 2 8" xfId="6026"/>
    <cellStyle name="60% - akcent 4 2 2 9" xfId="6052"/>
    <cellStyle name="60% - akcent 4 2 3" xfId="1893"/>
    <cellStyle name="60% — akcent 4 2 3" xfId="6468"/>
    <cellStyle name="60% - akcent 4 2 3 2" xfId="4812"/>
    <cellStyle name="60% - akcent 4 2 4" xfId="1894"/>
    <cellStyle name="60% - akcent 4 2 4 2" xfId="4813"/>
    <cellStyle name="60% - akcent 4 2 5" xfId="1895"/>
    <cellStyle name="60% - akcent 4 2 5 2" xfId="4814"/>
    <cellStyle name="60% - akcent 4 2 6" xfId="1896"/>
    <cellStyle name="60% - akcent 4 2 6 2" xfId="4815"/>
    <cellStyle name="60% - akcent 4 2 7" xfId="1897"/>
    <cellStyle name="60% - akcent 4 2 7 2" xfId="4816"/>
    <cellStyle name="60% - akcent 4 2 8" xfId="4805"/>
    <cellStyle name="60% - akcent 4 20" xfId="1898"/>
    <cellStyle name="60% - akcent 4 20 2" xfId="1899"/>
    <cellStyle name="60% - akcent 4 20 2 2" xfId="4818"/>
    <cellStyle name="60% - akcent 4 20 3" xfId="4817"/>
    <cellStyle name="60% - akcent 4 21" xfId="1900"/>
    <cellStyle name="60% - akcent 4 21 2" xfId="1901"/>
    <cellStyle name="60% - akcent 4 21 2 2" xfId="4820"/>
    <cellStyle name="60% - akcent 4 21 3" xfId="4819"/>
    <cellStyle name="60% - akcent 4 22" xfId="1902"/>
    <cellStyle name="60% - akcent 4 22 2" xfId="1903"/>
    <cellStyle name="60% - akcent 4 22 2 2" xfId="4822"/>
    <cellStyle name="60% - akcent 4 22 3" xfId="4821"/>
    <cellStyle name="60% - akcent 4 23" xfId="1904"/>
    <cellStyle name="60% - akcent 4 23 2" xfId="1905"/>
    <cellStyle name="60% - akcent 4 23 2 2" xfId="4824"/>
    <cellStyle name="60% - akcent 4 23 3" xfId="4823"/>
    <cellStyle name="60% - akcent 4 24" xfId="1906"/>
    <cellStyle name="60% - akcent 4 24 2" xfId="1907"/>
    <cellStyle name="60% - akcent 4 24 2 2" xfId="4826"/>
    <cellStyle name="60% - akcent 4 24 3" xfId="4825"/>
    <cellStyle name="60% - akcent 4 25" xfId="1908"/>
    <cellStyle name="60% - akcent 4 25 2" xfId="1909"/>
    <cellStyle name="60% - akcent 4 25 2 2" xfId="4828"/>
    <cellStyle name="60% - akcent 4 25 3" xfId="4827"/>
    <cellStyle name="60% - akcent 4 26" xfId="1910"/>
    <cellStyle name="60% - akcent 4 26 2" xfId="1911"/>
    <cellStyle name="60% - akcent 4 26 2 2" xfId="4830"/>
    <cellStyle name="60% - akcent 4 26 3" xfId="4829"/>
    <cellStyle name="60% - akcent 4 27" xfId="1912"/>
    <cellStyle name="60% - akcent 4 27 2" xfId="1913"/>
    <cellStyle name="60% - akcent 4 27 2 2" xfId="4832"/>
    <cellStyle name="60% - akcent 4 27 3" xfId="4831"/>
    <cellStyle name="60% - akcent 4 28" xfId="1914"/>
    <cellStyle name="60% - akcent 4 28 2" xfId="1915"/>
    <cellStyle name="60% - akcent 4 28 2 2" xfId="4834"/>
    <cellStyle name="60% - akcent 4 28 3" xfId="4833"/>
    <cellStyle name="60% - akcent 4 29" xfId="1916"/>
    <cellStyle name="60% - akcent 4 29 2" xfId="1917"/>
    <cellStyle name="60% - akcent 4 29 2 2" xfId="4836"/>
    <cellStyle name="60% - akcent 4 29 3" xfId="4835"/>
    <cellStyle name="60% - akcent 4 3" xfId="1918"/>
    <cellStyle name="60% — akcent 4 3" xfId="1919"/>
    <cellStyle name="60% - akcent 4 3 2" xfId="1920"/>
    <cellStyle name="60% — akcent 4 3 2" xfId="5115"/>
    <cellStyle name="60% - akcent 4 3 2 2" xfId="4838"/>
    <cellStyle name="60% - akcent 4 3 3" xfId="1921"/>
    <cellStyle name="60% - akcent 4 3 3 2" xfId="4839"/>
    <cellStyle name="60% - akcent 4 3 4" xfId="1922"/>
    <cellStyle name="60% - akcent 4 3 4 2" xfId="4840"/>
    <cellStyle name="60% - akcent 4 3 5" xfId="1923"/>
    <cellStyle name="60% - akcent 4 3 5 2" xfId="4841"/>
    <cellStyle name="60% - akcent 4 3 6" xfId="4837"/>
    <cellStyle name="60% - akcent 4 30" xfId="1924"/>
    <cellStyle name="60% - akcent 4 30 2" xfId="1925"/>
    <cellStyle name="60% - akcent 4 30 2 2" xfId="4843"/>
    <cellStyle name="60% - akcent 4 30 3" xfId="4842"/>
    <cellStyle name="60% - akcent 4 31" xfId="1926"/>
    <cellStyle name="60% - akcent 4 31 2" xfId="1927"/>
    <cellStyle name="60% - akcent 4 31 2 2" xfId="4845"/>
    <cellStyle name="60% - akcent 4 31 3" xfId="4844"/>
    <cellStyle name="60% - akcent 4 32" xfId="1928"/>
    <cellStyle name="60% - akcent 4 32 2" xfId="1929"/>
    <cellStyle name="60% - akcent 4 32 2 2" xfId="4847"/>
    <cellStyle name="60% - akcent 4 32 3" xfId="4846"/>
    <cellStyle name="60% - akcent 4 33" xfId="1930"/>
    <cellStyle name="60% - akcent 4 33 2" xfId="1931"/>
    <cellStyle name="60% - akcent 4 33 2 2" xfId="4849"/>
    <cellStyle name="60% - akcent 4 33 3" xfId="4848"/>
    <cellStyle name="60% - akcent 4 34" xfId="1932"/>
    <cellStyle name="60% - akcent 4 34 2" xfId="1933"/>
    <cellStyle name="60% - akcent 4 34 2 2" xfId="4851"/>
    <cellStyle name="60% - akcent 4 34 3" xfId="4850"/>
    <cellStyle name="60% - akcent 4 35" xfId="1934"/>
    <cellStyle name="60% - akcent 4 35 2" xfId="1935"/>
    <cellStyle name="60% - akcent 4 35 2 2" xfId="4853"/>
    <cellStyle name="60% - akcent 4 35 3" xfId="4852"/>
    <cellStyle name="60% - akcent 4 36" xfId="1936"/>
    <cellStyle name="60% - akcent 4 36 2" xfId="1937"/>
    <cellStyle name="60% - akcent 4 36 2 2" xfId="4855"/>
    <cellStyle name="60% - akcent 4 36 3" xfId="4854"/>
    <cellStyle name="60% - akcent 4 37" xfId="1938"/>
    <cellStyle name="60% - akcent 4 37 2" xfId="1939"/>
    <cellStyle name="60% - akcent 4 37 2 2" xfId="4857"/>
    <cellStyle name="60% - akcent 4 37 3" xfId="4856"/>
    <cellStyle name="60% - akcent 4 38" xfId="1940"/>
    <cellStyle name="60% - akcent 4 38 2" xfId="1941"/>
    <cellStyle name="60% - akcent 4 38 2 2" xfId="4859"/>
    <cellStyle name="60% - akcent 4 38 3" xfId="4858"/>
    <cellStyle name="60% - akcent 4 39" xfId="1942"/>
    <cellStyle name="60% - akcent 4 39 2" xfId="1943"/>
    <cellStyle name="60% - akcent 4 39 2 2" xfId="4861"/>
    <cellStyle name="60% - akcent 4 39 3" xfId="4860"/>
    <cellStyle name="60% - akcent 4 4" xfId="1944"/>
    <cellStyle name="60% — akcent 4 4" xfId="1945"/>
    <cellStyle name="60% - akcent 4 4 2" xfId="1946"/>
    <cellStyle name="60% — akcent 4 4 2" xfId="5116"/>
    <cellStyle name="60% - akcent 4 4 2 2" xfId="4863"/>
    <cellStyle name="60% - akcent 4 4 3" xfId="1947"/>
    <cellStyle name="60% - akcent 4 4 3 2" xfId="4864"/>
    <cellStyle name="60% - akcent 4 4 4" xfId="1948"/>
    <cellStyle name="60% - akcent 4 4 4 2" xfId="4865"/>
    <cellStyle name="60% - akcent 4 4 5" xfId="4862"/>
    <cellStyle name="60% - akcent 4 40" xfId="1949"/>
    <cellStyle name="60% - akcent 4 40 2" xfId="1950"/>
    <cellStyle name="60% - akcent 4 40 2 2" xfId="4867"/>
    <cellStyle name="60% - akcent 4 40 3" xfId="4866"/>
    <cellStyle name="60% - akcent 4 41" xfId="1951"/>
    <cellStyle name="60% - akcent 4 41 2" xfId="1952"/>
    <cellStyle name="60% - akcent 4 41 2 2" xfId="4869"/>
    <cellStyle name="60% - akcent 4 41 3" xfId="4868"/>
    <cellStyle name="60% - akcent 4 42" xfId="1953"/>
    <cellStyle name="60% - akcent 4 42 2" xfId="1954"/>
    <cellStyle name="60% - akcent 4 42 2 2" xfId="4871"/>
    <cellStyle name="60% - akcent 4 42 3" xfId="4870"/>
    <cellStyle name="60% - akcent 4 43" xfId="1955"/>
    <cellStyle name="60% - akcent 4 43 2" xfId="1956"/>
    <cellStyle name="60% - akcent 4 43 2 2" xfId="4873"/>
    <cellStyle name="60% - akcent 4 43 3" xfId="4872"/>
    <cellStyle name="60% - akcent 4 44" xfId="1957"/>
    <cellStyle name="60% - akcent 4 44 2" xfId="1958"/>
    <cellStyle name="60% - akcent 4 44 2 2" xfId="4875"/>
    <cellStyle name="60% - akcent 4 44 3" xfId="4874"/>
    <cellStyle name="60% - akcent 4 45" xfId="1959"/>
    <cellStyle name="60% - akcent 4 45 2" xfId="4876"/>
    <cellStyle name="60% - akcent 4 46" xfId="1960"/>
    <cellStyle name="60% - akcent 4 46 2" xfId="4877"/>
    <cellStyle name="60% - akcent 4 47" xfId="4784"/>
    <cellStyle name="60% - akcent 4 5" xfId="1961"/>
    <cellStyle name="60% — akcent 4 5" xfId="1962"/>
    <cellStyle name="60% - akcent 4 5 2" xfId="1963"/>
    <cellStyle name="60% — akcent 4 5 2" xfId="5117"/>
    <cellStyle name="60% - akcent 4 5 2 2" xfId="4879"/>
    <cellStyle name="60% - akcent 4 5 3" xfId="1964"/>
    <cellStyle name="60% - akcent 4 5 3 2" xfId="4880"/>
    <cellStyle name="60% - akcent 4 5 4" xfId="4878"/>
    <cellStyle name="60% - akcent 4 6" xfId="1965"/>
    <cellStyle name="60% — akcent 4 6" xfId="1966"/>
    <cellStyle name="60% - akcent 4 6 2" xfId="1967"/>
    <cellStyle name="60% — akcent 4 6 2" xfId="5118"/>
    <cellStyle name="60% - akcent 4 6 2 2" xfId="4882"/>
    <cellStyle name="60% - akcent 4 6 3" xfId="4881"/>
    <cellStyle name="60% - akcent 4 7" xfId="1968"/>
    <cellStyle name="60% - akcent 4 7 2" xfId="1969"/>
    <cellStyle name="60% - akcent 4 7 2 2" xfId="4884"/>
    <cellStyle name="60% - akcent 4 7 3" xfId="4883"/>
    <cellStyle name="60% - akcent 4 8" xfId="1970"/>
    <cellStyle name="60% - akcent 4 8 2" xfId="1971"/>
    <cellStyle name="60% - akcent 4 8 2 2" xfId="4886"/>
    <cellStyle name="60% - akcent 4 8 3" xfId="4885"/>
    <cellStyle name="60% - akcent 4 9" xfId="1972"/>
    <cellStyle name="60% - akcent 4 9 2" xfId="1973"/>
    <cellStyle name="60% - akcent 4 9 2 2" xfId="4888"/>
    <cellStyle name="60% - akcent 4 9 3" xfId="4887"/>
    <cellStyle name="60% - akcent 5" xfId="1974"/>
    <cellStyle name="60% - akcent 5 10" xfId="1975"/>
    <cellStyle name="60% - akcent 5 10 2" xfId="1976"/>
    <cellStyle name="60% - akcent 5 10 2 2" xfId="4891"/>
    <cellStyle name="60% - akcent 5 10 3" xfId="4890"/>
    <cellStyle name="60% - akcent 5 11" xfId="1977"/>
    <cellStyle name="60% - akcent 5 11 2" xfId="1978"/>
    <cellStyle name="60% - akcent 5 11 2 2" xfId="4893"/>
    <cellStyle name="60% - akcent 5 11 3" xfId="4892"/>
    <cellStyle name="60% - akcent 5 12" xfId="1979"/>
    <cellStyle name="60% - akcent 5 12 2" xfId="1980"/>
    <cellStyle name="60% - akcent 5 12 2 2" xfId="4895"/>
    <cellStyle name="60% - akcent 5 12 3" xfId="4894"/>
    <cellStyle name="60% - akcent 5 13" xfId="1981"/>
    <cellStyle name="60% - akcent 5 13 2" xfId="1982"/>
    <cellStyle name="60% - akcent 5 13 2 2" xfId="4897"/>
    <cellStyle name="60% - akcent 5 13 3" xfId="4896"/>
    <cellStyle name="60% - akcent 5 14" xfId="1983"/>
    <cellStyle name="60% - akcent 5 14 2" xfId="1984"/>
    <cellStyle name="60% - akcent 5 14 2 2" xfId="4899"/>
    <cellStyle name="60% - akcent 5 14 3" xfId="4898"/>
    <cellStyle name="60% - akcent 5 15" xfId="1985"/>
    <cellStyle name="60% - akcent 5 15 2" xfId="1986"/>
    <cellStyle name="60% - akcent 5 15 2 2" xfId="4901"/>
    <cellStyle name="60% - akcent 5 15 3" xfId="4900"/>
    <cellStyle name="60% - akcent 5 16" xfId="1987"/>
    <cellStyle name="60% - akcent 5 16 2" xfId="1988"/>
    <cellStyle name="60% - akcent 5 16 2 2" xfId="4903"/>
    <cellStyle name="60% - akcent 5 16 3" xfId="4902"/>
    <cellStyle name="60% - akcent 5 17" xfId="1989"/>
    <cellStyle name="60% - akcent 5 17 2" xfId="1990"/>
    <cellStyle name="60% - akcent 5 17 2 2" xfId="4905"/>
    <cellStyle name="60% - akcent 5 17 3" xfId="4904"/>
    <cellStyle name="60% - akcent 5 18" xfId="1991"/>
    <cellStyle name="60% - akcent 5 18 2" xfId="1992"/>
    <cellStyle name="60% - akcent 5 18 2 2" xfId="4907"/>
    <cellStyle name="60% - akcent 5 18 3" xfId="4906"/>
    <cellStyle name="60% - akcent 5 19" xfId="1993"/>
    <cellStyle name="60% - akcent 5 19 2" xfId="1994"/>
    <cellStyle name="60% - akcent 5 19 2 2" xfId="4909"/>
    <cellStyle name="60% - akcent 5 19 3" xfId="4908"/>
    <cellStyle name="60% - akcent 5 2" xfId="1995"/>
    <cellStyle name="60% — akcent 5 2" xfId="1996"/>
    <cellStyle name="60% - akcent 5 2 2" xfId="1997"/>
    <cellStyle name="60% — akcent 5 2 2" xfId="5119"/>
    <cellStyle name="60% - akcent 5 2 2 10" xfId="6020"/>
    <cellStyle name="60% - akcent 5 2 2 11" xfId="6059"/>
    <cellStyle name="60% - akcent 5 2 2 12" xfId="6108"/>
    <cellStyle name="60% - akcent 5 2 2 13" xfId="6144"/>
    <cellStyle name="60% - akcent 5 2 2 14" xfId="6174"/>
    <cellStyle name="60% - akcent 5 2 2 15" xfId="6196"/>
    <cellStyle name="60% - akcent 5 2 2 16" xfId="6213"/>
    <cellStyle name="60% - akcent 5 2 2 2" xfId="1998"/>
    <cellStyle name="60% - akcent 5 2 2 2 2" xfId="1999"/>
    <cellStyle name="60% - akcent 5 2 2 2 2 2" xfId="4913"/>
    <cellStyle name="60% - akcent 5 2 2 2 3" xfId="4912"/>
    <cellStyle name="60% - akcent 5 2 2 3" xfId="2000"/>
    <cellStyle name="60% - akcent 5 2 2 3 2" xfId="4914"/>
    <cellStyle name="60% - akcent 5 2 2 4" xfId="2001"/>
    <cellStyle name="60% - akcent 5 2 2 4 2" xfId="4915"/>
    <cellStyle name="60% - akcent 5 2 2 5" xfId="2002"/>
    <cellStyle name="60% - akcent 5 2 2 5 2" xfId="4916"/>
    <cellStyle name="60% - akcent 5 2 2 6" xfId="4911"/>
    <cellStyle name="60% - akcent 5 2 2 7" xfId="6058"/>
    <cellStyle name="60% - akcent 5 2 2 8" xfId="6021"/>
    <cellStyle name="60% - akcent 5 2 2 9" xfId="6057"/>
    <cellStyle name="60% - akcent 5 2 3" xfId="2003"/>
    <cellStyle name="60% — akcent 5 2 3" xfId="6466"/>
    <cellStyle name="60% - akcent 5 2 3 2" xfId="4917"/>
    <cellStyle name="60% - akcent 5 2 4" xfId="2004"/>
    <cellStyle name="60% - akcent 5 2 4 2" xfId="4918"/>
    <cellStyle name="60% - akcent 5 2 5" xfId="2005"/>
    <cellStyle name="60% - akcent 5 2 5 2" xfId="4919"/>
    <cellStyle name="60% - akcent 5 2 6" xfId="2006"/>
    <cellStyle name="60% - akcent 5 2 6 2" xfId="4920"/>
    <cellStyle name="60% - akcent 5 2 7" xfId="2007"/>
    <cellStyle name="60% - akcent 5 2 7 2" xfId="4921"/>
    <cellStyle name="60% - akcent 5 2 8" xfId="4910"/>
    <cellStyle name="60% - akcent 5 20" xfId="2008"/>
    <cellStyle name="60% - akcent 5 20 2" xfId="2009"/>
    <cellStyle name="60% - akcent 5 20 2 2" xfId="4923"/>
    <cellStyle name="60% - akcent 5 20 3" xfId="4922"/>
    <cellStyle name="60% - akcent 5 21" xfId="2010"/>
    <cellStyle name="60% - akcent 5 21 2" xfId="2011"/>
    <cellStyle name="60% - akcent 5 21 2 2" xfId="4925"/>
    <cellStyle name="60% - akcent 5 21 3" xfId="4924"/>
    <cellStyle name="60% - akcent 5 22" xfId="2012"/>
    <cellStyle name="60% - akcent 5 22 2" xfId="2013"/>
    <cellStyle name="60% - akcent 5 22 2 2" xfId="4927"/>
    <cellStyle name="60% - akcent 5 22 3" xfId="4926"/>
    <cellStyle name="60% - akcent 5 23" xfId="2014"/>
    <cellStyle name="60% - akcent 5 23 2" xfId="2015"/>
    <cellStyle name="60% - akcent 5 23 2 2" xfId="4929"/>
    <cellStyle name="60% - akcent 5 23 3" xfId="4928"/>
    <cellStyle name="60% - akcent 5 24" xfId="2016"/>
    <cellStyle name="60% - akcent 5 24 2" xfId="2017"/>
    <cellStyle name="60% - akcent 5 24 2 2" xfId="4931"/>
    <cellStyle name="60% - akcent 5 24 3" xfId="4930"/>
    <cellStyle name="60% - akcent 5 25" xfId="2018"/>
    <cellStyle name="60% - akcent 5 25 2" xfId="2019"/>
    <cellStyle name="60% - akcent 5 25 2 2" xfId="4933"/>
    <cellStyle name="60% - akcent 5 25 3" xfId="4932"/>
    <cellStyle name="60% - akcent 5 26" xfId="2020"/>
    <cellStyle name="60% - akcent 5 26 2" xfId="2021"/>
    <cellStyle name="60% - akcent 5 26 2 2" xfId="4935"/>
    <cellStyle name="60% - akcent 5 26 3" xfId="4934"/>
    <cellStyle name="60% - akcent 5 27" xfId="2022"/>
    <cellStyle name="60% - akcent 5 27 2" xfId="2023"/>
    <cellStyle name="60% - akcent 5 27 2 2" xfId="4937"/>
    <cellStyle name="60% - akcent 5 27 3" xfId="4936"/>
    <cellStyle name="60% - akcent 5 28" xfId="2024"/>
    <cellStyle name="60% - akcent 5 28 2" xfId="2025"/>
    <cellStyle name="60% - akcent 5 28 2 2" xfId="4939"/>
    <cellStyle name="60% - akcent 5 28 3" xfId="4938"/>
    <cellStyle name="60% - akcent 5 29" xfId="2026"/>
    <cellStyle name="60% - akcent 5 29 2" xfId="2027"/>
    <cellStyle name="60% - akcent 5 29 2 2" xfId="4941"/>
    <cellStyle name="60% - akcent 5 29 3" xfId="4940"/>
    <cellStyle name="60% - akcent 5 3" xfId="2028"/>
    <cellStyle name="60% — akcent 5 3" xfId="2029"/>
    <cellStyle name="60% - akcent 5 3 2" xfId="2030"/>
    <cellStyle name="60% — akcent 5 3 2" xfId="5120"/>
    <cellStyle name="60% - akcent 5 3 2 2" xfId="4943"/>
    <cellStyle name="60% - akcent 5 3 3" xfId="2031"/>
    <cellStyle name="60% - akcent 5 3 3 2" xfId="4944"/>
    <cellStyle name="60% - akcent 5 3 4" xfId="2032"/>
    <cellStyle name="60% - akcent 5 3 4 2" xfId="4945"/>
    <cellStyle name="60% - akcent 5 3 5" xfId="2033"/>
    <cellStyle name="60% - akcent 5 3 5 2" xfId="4946"/>
    <cellStyle name="60% - akcent 5 3 6" xfId="4942"/>
    <cellStyle name="60% - akcent 5 30" xfId="2034"/>
    <cellStyle name="60% - akcent 5 30 2" xfId="2035"/>
    <cellStyle name="60% - akcent 5 30 2 2" xfId="4948"/>
    <cellStyle name="60% - akcent 5 30 3" xfId="4947"/>
    <cellStyle name="60% - akcent 5 31" xfId="2036"/>
    <cellStyle name="60% - akcent 5 31 2" xfId="2037"/>
    <cellStyle name="60% - akcent 5 31 2 2" xfId="4950"/>
    <cellStyle name="60% - akcent 5 31 3" xfId="4949"/>
    <cellStyle name="60% - akcent 5 32" xfId="2038"/>
    <cellStyle name="60% - akcent 5 32 2" xfId="2039"/>
    <cellStyle name="60% - akcent 5 32 2 2" xfId="4952"/>
    <cellStyle name="60% - akcent 5 32 3" xfId="4951"/>
    <cellStyle name="60% - akcent 5 33" xfId="2040"/>
    <cellStyle name="60% - akcent 5 33 2" xfId="2041"/>
    <cellStyle name="60% - akcent 5 33 2 2" xfId="4954"/>
    <cellStyle name="60% - akcent 5 33 3" xfId="4953"/>
    <cellStyle name="60% - akcent 5 34" xfId="2042"/>
    <cellStyle name="60% - akcent 5 34 2" xfId="2043"/>
    <cellStyle name="60% - akcent 5 34 2 2" xfId="4956"/>
    <cellStyle name="60% - akcent 5 34 3" xfId="4955"/>
    <cellStyle name="60% - akcent 5 35" xfId="2044"/>
    <cellStyle name="60% - akcent 5 35 2" xfId="2045"/>
    <cellStyle name="60% - akcent 5 35 2 2" xfId="4958"/>
    <cellStyle name="60% - akcent 5 35 3" xfId="4957"/>
    <cellStyle name="60% - akcent 5 36" xfId="2046"/>
    <cellStyle name="60% - akcent 5 36 2" xfId="2047"/>
    <cellStyle name="60% - akcent 5 36 2 2" xfId="4960"/>
    <cellStyle name="60% - akcent 5 36 3" xfId="4959"/>
    <cellStyle name="60% - akcent 5 37" xfId="2048"/>
    <cellStyle name="60% - akcent 5 37 2" xfId="2049"/>
    <cellStyle name="60% - akcent 5 37 2 2" xfId="4962"/>
    <cellStyle name="60% - akcent 5 37 3" xfId="4961"/>
    <cellStyle name="60% - akcent 5 38" xfId="2050"/>
    <cellStyle name="60% - akcent 5 38 2" xfId="2051"/>
    <cellStyle name="60% - akcent 5 38 2 2" xfId="4964"/>
    <cellStyle name="60% - akcent 5 38 3" xfId="4963"/>
    <cellStyle name="60% - akcent 5 39" xfId="2052"/>
    <cellStyle name="60% - akcent 5 39 2" xfId="2053"/>
    <cellStyle name="60% - akcent 5 39 2 2" xfId="4966"/>
    <cellStyle name="60% - akcent 5 39 3" xfId="4965"/>
    <cellStyle name="60% - akcent 5 4" xfId="2054"/>
    <cellStyle name="60% — akcent 5 4" xfId="2055"/>
    <cellStyle name="60% - akcent 5 4 2" xfId="2056"/>
    <cellStyle name="60% — akcent 5 4 2" xfId="5121"/>
    <cellStyle name="60% - akcent 5 4 2 2" xfId="4968"/>
    <cellStyle name="60% - akcent 5 4 3" xfId="2057"/>
    <cellStyle name="60% - akcent 5 4 3 2" xfId="4969"/>
    <cellStyle name="60% - akcent 5 4 4" xfId="2058"/>
    <cellStyle name="60% - akcent 5 4 4 2" xfId="4970"/>
    <cellStyle name="60% - akcent 5 4 5" xfId="4967"/>
    <cellStyle name="60% - akcent 5 40" xfId="2059"/>
    <cellStyle name="60% - akcent 5 40 2" xfId="2060"/>
    <cellStyle name="60% - akcent 5 40 2 2" xfId="4972"/>
    <cellStyle name="60% - akcent 5 40 3" xfId="4971"/>
    <cellStyle name="60% - akcent 5 41" xfId="2061"/>
    <cellStyle name="60% - akcent 5 41 2" xfId="2062"/>
    <cellStyle name="60% - akcent 5 41 2 2" xfId="4974"/>
    <cellStyle name="60% - akcent 5 41 3" xfId="4973"/>
    <cellStyle name="60% - akcent 5 42" xfId="2063"/>
    <cellStyle name="60% - akcent 5 42 2" xfId="2064"/>
    <cellStyle name="60% - akcent 5 42 2 2" xfId="4976"/>
    <cellStyle name="60% - akcent 5 42 3" xfId="4975"/>
    <cellStyle name="60% - akcent 5 43" xfId="2065"/>
    <cellStyle name="60% - akcent 5 43 2" xfId="2066"/>
    <cellStyle name="60% - akcent 5 43 2 2" xfId="4978"/>
    <cellStyle name="60% - akcent 5 43 3" xfId="4977"/>
    <cellStyle name="60% - akcent 5 44" xfId="2067"/>
    <cellStyle name="60% - akcent 5 44 2" xfId="2068"/>
    <cellStyle name="60% - akcent 5 44 2 2" xfId="4980"/>
    <cellStyle name="60% - akcent 5 44 3" xfId="4979"/>
    <cellStyle name="60% - akcent 5 45" xfId="2069"/>
    <cellStyle name="60% - akcent 5 45 2" xfId="4981"/>
    <cellStyle name="60% - akcent 5 46" xfId="2070"/>
    <cellStyle name="60% - akcent 5 46 2" xfId="4982"/>
    <cellStyle name="60% - akcent 5 47" xfId="4889"/>
    <cellStyle name="60% - akcent 5 5" xfId="2071"/>
    <cellStyle name="60% — akcent 5 5" xfId="2072"/>
    <cellStyle name="60% - akcent 5 5 2" xfId="2073"/>
    <cellStyle name="60% — akcent 5 5 2" xfId="5122"/>
    <cellStyle name="60% - akcent 5 5 2 2" xfId="4984"/>
    <cellStyle name="60% - akcent 5 5 3" xfId="2074"/>
    <cellStyle name="60% - akcent 5 5 3 2" xfId="4985"/>
    <cellStyle name="60% - akcent 5 5 4" xfId="4983"/>
    <cellStyle name="60% - akcent 5 6" xfId="2075"/>
    <cellStyle name="60% — akcent 5 6" xfId="2076"/>
    <cellStyle name="60% - akcent 5 6 2" xfId="2077"/>
    <cellStyle name="60% — akcent 5 6 2" xfId="5123"/>
    <cellStyle name="60% - akcent 5 6 2 2" xfId="4987"/>
    <cellStyle name="60% - akcent 5 6 3" xfId="4986"/>
    <cellStyle name="60% - akcent 5 7" xfId="2078"/>
    <cellStyle name="60% - akcent 5 7 2" xfId="2079"/>
    <cellStyle name="60% - akcent 5 7 2 2" xfId="4989"/>
    <cellStyle name="60% - akcent 5 7 3" xfId="4988"/>
    <cellStyle name="60% - akcent 5 8" xfId="2080"/>
    <cellStyle name="60% - akcent 5 8 2" xfId="2081"/>
    <cellStyle name="60% - akcent 5 8 2 2" xfId="4991"/>
    <cellStyle name="60% - akcent 5 8 3" xfId="4990"/>
    <cellStyle name="60% - akcent 5 9" xfId="2082"/>
    <cellStyle name="60% - akcent 5 9 2" xfId="2083"/>
    <cellStyle name="60% - akcent 5 9 2 2" xfId="4993"/>
    <cellStyle name="60% - akcent 5 9 3" xfId="4992"/>
    <cellStyle name="60% - akcent 6" xfId="2084"/>
    <cellStyle name="60% - akcent 6 10" xfId="2085"/>
    <cellStyle name="60% - akcent 6 10 2" xfId="2086"/>
    <cellStyle name="60% - akcent 6 10 2 2" xfId="4996"/>
    <cellStyle name="60% - akcent 6 10 3" xfId="4995"/>
    <cellStyle name="60% - akcent 6 11" xfId="2087"/>
    <cellStyle name="60% - akcent 6 11 2" xfId="2088"/>
    <cellStyle name="60% - akcent 6 11 2 2" xfId="4998"/>
    <cellStyle name="60% - akcent 6 11 3" xfId="4997"/>
    <cellStyle name="60% - akcent 6 12" xfId="2089"/>
    <cellStyle name="60% - akcent 6 12 2" xfId="2090"/>
    <cellStyle name="60% - akcent 6 12 2 2" xfId="5000"/>
    <cellStyle name="60% - akcent 6 12 3" xfId="4999"/>
    <cellStyle name="60% - akcent 6 13" xfId="2091"/>
    <cellStyle name="60% - akcent 6 13 2" xfId="2092"/>
    <cellStyle name="60% - akcent 6 13 2 2" xfId="5002"/>
    <cellStyle name="60% - akcent 6 13 3" xfId="5001"/>
    <cellStyle name="60% - akcent 6 14" xfId="2093"/>
    <cellStyle name="60% - akcent 6 14 2" xfId="2094"/>
    <cellStyle name="60% - akcent 6 14 2 2" xfId="5004"/>
    <cellStyle name="60% - akcent 6 14 3" xfId="5003"/>
    <cellStyle name="60% - akcent 6 15" xfId="2095"/>
    <cellStyle name="60% - akcent 6 15 2" xfId="2096"/>
    <cellStyle name="60% - akcent 6 15 2 2" xfId="5006"/>
    <cellStyle name="60% - akcent 6 15 3" xfId="5005"/>
    <cellStyle name="60% - akcent 6 16" xfId="2097"/>
    <cellStyle name="60% - akcent 6 16 2" xfId="2098"/>
    <cellStyle name="60% - akcent 6 16 2 2" xfId="5008"/>
    <cellStyle name="60% - akcent 6 16 3" xfId="5007"/>
    <cellStyle name="60% - akcent 6 17" xfId="2099"/>
    <cellStyle name="60% - akcent 6 17 2" xfId="2100"/>
    <cellStyle name="60% - akcent 6 17 2 2" xfId="5010"/>
    <cellStyle name="60% - akcent 6 17 3" xfId="5009"/>
    <cellStyle name="60% - akcent 6 18" xfId="2101"/>
    <cellStyle name="60% - akcent 6 18 2" xfId="2102"/>
    <cellStyle name="60% - akcent 6 18 2 2" xfId="5012"/>
    <cellStyle name="60% - akcent 6 18 3" xfId="5011"/>
    <cellStyle name="60% - akcent 6 19" xfId="2103"/>
    <cellStyle name="60% - akcent 6 19 2" xfId="2104"/>
    <cellStyle name="60% - akcent 6 19 2 2" xfId="5014"/>
    <cellStyle name="60% - akcent 6 19 3" xfId="5013"/>
    <cellStyle name="60% - akcent 6 2" xfId="2105"/>
    <cellStyle name="60% — akcent 6 2" xfId="2106"/>
    <cellStyle name="60% - akcent 6 2 2" xfId="2107"/>
    <cellStyle name="60% — akcent 6 2 2" xfId="5124"/>
    <cellStyle name="60% - akcent 6 2 2 10" xfId="6015"/>
    <cellStyle name="60% - akcent 6 2 2 11" xfId="6064"/>
    <cellStyle name="60% - akcent 6 2 2 12" xfId="6109"/>
    <cellStyle name="60% - akcent 6 2 2 13" xfId="6145"/>
    <cellStyle name="60% - akcent 6 2 2 14" xfId="6172"/>
    <cellStyle name="60% - akcent 6 2 2 15" xfId="6173"/>
    <cellStyle name="60% - akcent 6 2 2 16" xfId="6214"/>
    <cellStyle name="60% - akcent 6 2 2 2" xfId="2108"/>
    <cellStyle name="60% - akcent 6 2 2 2 2" xfId="2109"/>
    <cellStyle name="60% - akcent 6 2 2 2 2 2" xfId="5018"/>
    <cellStyle name="60% - akcent 6 2 2 2 3" xfId="5017"/>
    <cellStyle name="60% - akcent 6 2 2 3" xfId="2110"/>
    <cellStyle name="60% - akcent 6 2 2 3 2" xfId="5019"/>
    <cellStyle name="60% - akcent 6 2 2 4" xfId="2111"/>
    <cellStyle name="60% - akcent 6 2 2 4 2" xfId="5020"/>
    <cellStyle name="60% - akcent 6 2 2 5" xfId="2112"/>
    <cellStyle name="60% - akcent 6 2 2 5 2" xfId="5021"/>
    <cellStyle name="60% - akcent 6 2 2 6" xfId="5016"/>
    <cellStyle name="60% - akcent 6 2 2 7" xfId="6062"/>
    <cellStyle name="60% - akcent 6 2 2 8" xfId="6016"/>
    <cellStyle name="60% - akcent 6 2 2 9" xfId="6063"/>
    <cellStyle name="60% - akcent 6 2 3" xfId="2113"/>
    <cellStyle name="60% — akcent 6 2 3" xfId="6493"/>
    <cellStyle name="60% - akcent 6 2 3 2" xfId="5022"/>
    <cellStyle name="60% - akcent 6 2 4" xfId="2114"/>
    <cellStyle name="60% - akcent 6 2 4 2" xfId="5023"/>
    <cellStyle name="60% - akcent 6 2 5" xfId="2115"/>
    <cellStyle name="60% - akcent 6 2 5 2" xfId="5024"/>
    <cellStyle name="60% - akcent 6 2 6" xfId="2116"/>
    <cellStyle name="60% - akcent 6 2 6 2" xfId="5025"/>
    <cellStyle name="60% - akcent 6 2 7" xfId="2117"/>
    <cellStyle name="60% - akcent 6 2 7 2" xfId="5026"/>
    <cellStyle name="60% - akcent 6 2 8" xfId="5015"/>
    <cellStyle name="60% - akcent 6 20" xfId="2118"/>
    <cellStyle name="60% - akcent 6 20 2" xfId="2119"/>
    <cellStyle name="60% - akcent 6 20 2 2" xfId="5028"/>
    <cellStyle name="60% - akcent 6 20 3" xfId="5027"/>
    <cellStyle name="60% - akcent 6 21" xfId="2120"/>
    <cellStyle name="60% - akcent 6 21 2" xfId="2121"/>
    <cellStyle name="60% - akcent 6 21 2 2" xfId="5030"/>
    <cellStyle name="60% - akcent 6 21 3" xfId="5029"/>
    <cellStyle name="60% - akcent 6 22" xfId="2122"/>
    <cellStyle name="60% - akcent 6 22 2" xfId="2123"/>
    <cellStyle name="60% - akcent 6 22 2 2" xfId="5032"/>
    <cellStyle name="60% - akcent 6 22 3" xfId="5031"/>
    <cellStyle name="60% - akcent 6 23" xfId="2124"/>
    <cellStyle name="60% - akcent 6 23 2" xfId="2125"/>
    <cellStyle name="60% - akcent 6 23 2 2" xfId="5034"/>
    <cellStyle name="60% - akcent 6 23 3" xfId="5033"/>
    <cellStyle name="60% - akcent 6 24" xfId="2126"/>
    <cellStyle name="60% - akcent 6 24 2" xfId="2127"/>
    <cellStyle name="60% - akcent 6 24 2 2" xfId="5036"/>
    <cellStyle name="60% - akcent 6 24 3" xfId="5035"/>
    <cellStyle name="60% - akcent 6 25" xfId="2128"/>
    <cellStyle name="60% - akcent 6 25 2" xfId="2129"/>
    <cellStyle name="60% - akcent 6 25 2 2" xfId="5038"/>
    <cellStyle name="60% - akcent 6 25 3" xfId="5037"/>
    <cellStyle name="60% - akcent 6 26" xfId="2130"/>
    <cellStyle name="60% - akcent 6 26 2" xfId="2131"/>
    <cellStyle name="60% - akcent 6 26 2 2" xfId="5040"/>
    <cellStyle name="60% - akcent 6 26 3" xfId="5039"/>
    <cellStyle name="60% - akcent 6 27" xfId="2132"/>
    <cellStyle name="60% - akcent 6 27 2" xfId="2133"/>
    <cellStyle name="60% - akcent 6 27 2 2" xfId="5042"/>
    <cellStyle name="60% - akcent 6 27 3" xfId="5041"/>
    <cellStyle name="60% - akcent 6 28" xfId="2134"/>
    <cellStyle name="60% - akcent 6 28 2" xfId="2135"/>
    <cellStyle name="60% - akcent 6 28 2 2" xfId="5044"/>
    <cellStyle name="60% - akcent 6 28 3" xfId="5043"/>
    <cellStyle name="60% - akcent 6 29" xfId="2136"/>
    <cellStyle name="60% - akcent 6 29 2" xfId="2137"/>
    <cellStyle name="60% - akcent 6 29 2 2" xfId="5046"/>
    <cellStyle name="60% - akcent 6 29 3" xfId="5045"/>
    <cellStyle name="60% - akcent 6 3" xfId="2138"/>
    <cellStyle name="60% — akcent 6 3" xfId="2139"/>
    <cellStyle name="60% - akcent 6 3 2" xfId="2140"/>
    <cellStyle name="60% — akcent 6 3 2" xfId="5125"/>
    <cellStyle name="60% - akcent 6 3 2 2" xfId="5048"/>
    <cellStyle name="60% - akcent 6 3 3" xfId="2141"/>
    <cellStyle name="60% - akcent 6 3 3 2" xfId="5049"/>
    <cellStyle name="60% - akcent 6 3 4" xfId="2142"/>
    <cellStyle name="60% - akcent 6 3 4 2" xfId="5050"/>
    <cellStyle name="60% - akcent 6 3 5" xfId="2143"/>
    <cellStyle name="60% - akcent 6 3 5 2" xfId="5051"/>
    <cellStyle name="60% - akcent 6 3 6" xfId="5047"/>
    <cellStyle name="60% - akcent 6 30" xfId="2144"/>
    <cellStyle name="60% - akcent 6 30 2" xfId="2145"/>
    <cellStyle name="60% - akcent 6 30 2 2" xfId="5053"/>
    <cellStyle name="60% - akcent 6 30 3" xfId="5052"/>
    <cellStyle name="60% - akcent 6 31" xfId="2146"/>
    <cellStyle name="60% - akcent 6 31 2" xfId="2147"/>
    <cellStyle name="60% - akcent 6 31 2 2" xfId="5055"/>
    <cellStyle name="60% - akcent 6 31 3" xfId="5054"/>
    <cellStyle name="60% - akcent 6 32" xfId="2148"/>
    <cellStyle name="60% - akcent 6 32 2" xfId="2149"/>
    <cellStyle name="60% - akcent 6 32 2 2" xfId="5057"/>
    <cellStyle name="60% - akcent 6 32 3" xfId="5056"/>
    <cellStyle name="60% - akcent 6 33" xfId="2150"/>
    <cellStyle name="60% - akcent 6 33 2" xfId="2151"/>
    <cellStyle name="60% - akcent 6 33 2 2" xfId="5059"/>
    <cellStyle name="60% - akcent 6 33 3" xfId="5058"/>
    <cellStyle name="60% - akcent 6 34" xfId="2152"/>
    <cellStyle name="60% - akcent 6 34 2" xfId="2153"/>
    <cellStyle name="60% - akcent 6 34 2 2" xfId="5061"/>
    <cellStyle name="60% - akcent 6 34 3" xfId="5060"/>
    <cellStyle name="60% - akcent 6 35" xfId="2154"/>
    <cellStyle name="60% - akcent 6 35 2" xfId="2155"/>
    <cellStyle name="60% - akcent 6 35 2 2" xfId="5063"/>
    <cellStyle name="60% - akcent 6 35 3" xfId="5062"/>
    <cellStyle name="60% - akcent 6 36" xfId="2156"/>
    <cellStyle name="60% - akcent 6 36 2" xfId="2157"/>
    <cellStyle name="60% - akcent 6 36 2 2" xfId="5065"/>
    <cellStyle name="60% - akcent 6 36 3" xfId="5064"/>
    <cellStyle name="60% - akcent 6 37" xfId="2158"/>
    <cellStyle name="60% - akcent 6 37 2" xfId="2159"/>
    <cellStyle name="60% - akcent 6 37 2 2" xfId="5067"/>
    <cellStyle name="60% - akcent 6 37 3" xfId="5066"/>
    <cellStyle name="60% - akcent 6 38" xfId="2160"/>
    <cellStyle name="60% - akcent 6 38 2" xfId="2161"/>
    <cellStyle name="60% - akcent 6 38 2 2" xfId="5069"/>
    <cellStyle name="60% - akcent 6 38 3" xfId="5068"/>
    <cellStyle name="60% - akcent 6 39" xfId="2162"/>
    <cellStyle name="60% - akcent 6 39 2" xfId="2163"/>
    <cellStyle name="60% - akcent 6 39 2 2" xfId="5071"/>
    <cellStyle name="60% - akcent 6 39 3" xfId="5070"/>
    <cellStyle name="60% - akcent 6 4" xfId="2164"/>
    <cellStyle name="60% — akcent 6 4" xfId="2165"/>
    <cellStyle name="60% - akcent 6 4 2" xfId="2166"/>
    <cellStyle name="60% — akcent 6 4 2" xfId="5126"/>
    <cellStyle name="60% - akcent 6 4 2 2" xfId="5073"/>
    <cellStyle name="60% - akcent 6 4 3" xfId="2167"/>
    <cellStyle name="60% - akcent 6 4 3 2" xfId="5074"/>
    <cellStyle name="60% - akcent 6 4 4" xfId="2168"/>
    <cellStyle name="60% - akcent 6 4 4 2" xfId="5075"/>
    <cellStyle name="60% - akcent 6 4 5" xfId="5072"/>
    <cellStyle name="60% - akcent 6 40" xfId="2169"/>
    <cellStyle name="60% - akcent 6 40 2" xfId="2170"/>
    <cellStyle name="60% - akcent 6 40 2 2" xfId="5077"/>
    <cellStyle name="60% - akcent 6 40 3" xfId="5076"/>
    <cellStyle name="60% - akcent 6 41" xfId="2171"/>
    <cellStyle name="60% - akcent 6 41 2" xfId="2172"/>
    <cellStyle name="60% - akcent 6 41 2 2" xfId="5079"/>
    <cellStyle name="60% - akcent 6 41 3" xfId="5078"/>
    <cellStyle name="60% - akcent 6 42" xfId="2173"/>
    <cellStyle name="60% - akcent 6 42 2" xfId="2174"/>
    <cellStyle name="60% - akcent 6 42 2 2" xfId="5081"/>
    <cellStyle name="60% - akcent 6 42 3" xfId="5080"/>
    <cellStyle name="60% - akcent 6 43" xfId="2175"/>
    <cellStyle name="60% - akcent 6 43 2" xfId="2176"/>
    <cellStyle name="60% - akcent 6 43 2 2" xfId="5083"/>
    <cellStyle name="60% - akcent 6 43 3" xfId="5082"/>
    <cellStyle name="60% - akcent 6 44" xfId="2177"/>
    <cellStyle name="60% - akcent 6 44 2" xfId="2178"/>
    <cellStyle name="60% - akcent 6 44 2 2" xfId="5085"/>
    <cellStyle name="60% - akcent 6 44 3" xfId="5084"/>
    <cellStyle name="60% - akcent 6 45" xfId="2179"/>
    <cellStyle name="60% - akcent 6 45 2" xfId="5086"/>
    <cellStyle name="60% - akcent 6 46" xfId="2180"/>
    <cellStyle name="60% - akcent 6 46 2" xfId="5087"/>
    <cellStyle name="60% - akcent 6 47" xfId="4994"/>
    <cellStyle name="60% - akcent 6 5" xfId="2181"/>
    <cellStyle name="60% — akcent 6 5" xfId="2182"/>
    <cellStyle name="60% - akcent 6 5 2" xfId="2183"/>
    <cellStyle name="60% — akcent 6 5 2" xfId="5127"/>
    <cellStyle name="60% - akcent 6 5 2 2" xfId="5089"/>
    <cellStyle name="60% - akcent 6 5 3" xfId="2184"/>
    <cellStyle name="60% - akcent 6 5 3 2" xfId="5090"/>
    <cellStyle name="60% - akcent 6 5 4" xfId="5088"/>
    <cellStyle name="60% - akcent 6 6" xfId="2185"/>
    <cellStyle name="60% — akcent 6 6" xfId="2186"/>
    <cellStyle name="60% - akcent 6 6 2" xfId="2187"/>
    <cellStyle name="60% — akcent 6 6 2" xfId="5128"/>
    <cellStyle name="60% - akcent 6 6 2 2" xfId="5092"/>
    <cellStyle name="60% - akcent 6 6 3" xfId="5091"/>
    <cellStyle name="60% - akcent 6 7" xfId="2188"/>
    <cellStyle name="60% - akcent 6 7 2" xfId="2189"/>
    <cellStyle name="60% - akcent 6 7 2 2" xfId="5094"/>
    <cellStyle name="60% - akcent 6 7 3" xfId="5093"/>
    <cellStyle name="60% - akcent 6 8" xfId="2190"/>
    <cellStyle name="60% - akcent 6 8 2" xfId="2191"/>
    <cellStyle name="60% - akcent 6 8 2 2" xfId="5096"/>
    <cellStyle name="60% - akcent 6 8 3" xfId="5095"/>
    <cellStyle name="60% - akcent 6 9" xfId="2192"/>
    <cellStyle name="60% - akcent 6 9 2" xfId="2193"/>
    <cellStyle name="60% - akcent 6 9 2 2" xfId="5098"/>
    <cellStyle name="60% - akcent 6 9 3" xfId="5097"/>
    <cellStyle name="Accent" xfId="2194"/>
    <cellStyle name="Accent 1" xfId="2195"/>
    <cellStyle name="Accent 1 2" xfId="2196"/>
    <cellStyle name="Accent 1 2 2" xfId="5131"/>
    <cellStyle name="Accent 1 3" xfId="2197"/>
    <cellStyle name="Accent 1 3 2" xfId="5132"/>
    <cellStyle name="Accent 1 4" xfId="5130"/>
    <cellStyle name="Accent 2" xfId="2198"/>
    <cellStyle name="Accent 2 2" xfId="2199"/>
    <cellStyle name="Accent 2 2 2" xfId="5134"/>
    <cellStyle name="Accent 2 3" xfId="2200"/>
    <cellStyle name="Accent 2 3 2" xfId="5135"/>
    <cellStyle name="Accent 2 4" xfId="5133"/>
    <cellStyle name="Accent 3" xfId="2201"/>
    <cellStyle name="Accent 3 2" xfId="2202"/>
    <cellStyle name="Accent 3 2 2" xfId="2203"/>
    <cellStyle name="Accent 3 2 2 2" xfId="5138"/>
    <cellStyle name="Accent 3 2 3" xfId="5137"/>
    <cellStyle name="Accent 3 3" xfId="2204"/>
    <cellStyle name="Accent 3 3 2" xfId="5139"/>
    <cellStyle name="Accent 3 4" xfId="2205"/>
    <cellStyle name="Accent 3 4 2" xfId="5140"/>
    <cellStyle name="Accent 3 5" xfId="5136"/>
    <cellStyle name="Accent 4" xfId="2206"/>
    <cellStyle name="Accent 4 2" xfId="5141"/>
    <cellStyle name="Accent 5" xfId="2207"/>
    <cellStyle name="Accent 5 2" xfId="5142"/>
    <cellStyle name="Accent 6" xfId="5129"/>
    <cellStyle name="Accent1" xfId="2208"/>
    <cellStyle name="Accent1 2" xfId="2209"/>
    <cellStyle name="Accent1 2 2" xfId="2210"/>
    <cellStyle name="Accent1 2 2 2" xfId="2211"/>
    <cellStyle name="Accent1 2 2 2 2" xfId="5146"/>
    <cellStyle name="Accent1 2 2 3" xfId="5145"/>
    <cellStyle name="Accent1 2 3" xfId="2212"/>
    <cellStyle name="Accent1 2 3 2" xfId="5147"/>
    <cellStyle name="Accent1 2 4" xfId="2213"/>
    <cellStyle name="Accent1 2 4 2" xfId="5148"/>
    <cellStyle name="Accent1 2 5" xfId="2214"/>
    <cellStyle name="Accent1 2 5 2" xfId="5149"/>
    <cellStyle name="Accent1 2 6" xfId="5144"/>
    <cellStyle name="Accent1 2 7" xfId="6300"/>
    <cellStyle name="Accent1 3" xfId="2215"/>
    <cellStyle name="Accent1 3 2" xfId="5150"/>
    <cellStyle name="Accent1 3 3" xfId="6458"/>
    <cellStyle name="Accent1 4" xfId="2216"/>
    <cellStyle name="Accent1 4 2" xfId="5151"/>
    <cellStyle name="Accent1 5" xfId="5143"/>
    <cellStyle name="Accent1 6" xfId="6260"/>
    <cellStyle name="Accent2" xfId="2217"/>
    <cellStyle name="Accent2 2" xfId="2218"/>
    <cellStyle name="Accent2 2 2" xfId="2219"/>
    <cellStyle name="Accent2 2 2 2" xfId="2220"/>
    <cellStyle name="Accent2 2 2 2 2" xfId="5155"/>
    <cellStyle name="Accent2 2 2 3" xfId="5154"/>
    <cellStyle name="Accent2 2 3" xfId="2221"/>
    <cellStyle name="Accent2 2 3 2" xfId="5156"/>
    <cellStyle name="Accent2 2 4" xfId="2222"/>
    <cellStyle name="Accent2 2 4 2" xfId="5157"/>
    <cellStyle name="Accent2 2 5" xfId="2223"/>
    <cellStyle name="Accent2 2 5 2" xfId="5158"/>
    <cellStyle name="Accent2 2 6" xfId="5153"/>
    <cellStyle name="Accent2 2 7" xfId="6301"/>
    <cellStyle name="Accent2 3" xfId="2224"/>
    <cellStyle name="Accent2 3 2" xfId="5159"/>
    <cellStyle name="Accent2 3 3" xfId="6478"/>
    <cellStyle name="Accent2 4" xfId="2225"/>
    <cellStyle name="Accent2 4 2" xfId="5160"/>
    <cellStyle name="Accent2 5" xfId="5152"/>
    <cellStyle name="Accent2 6" xfId="6261"/>
    <cellStyle name="Accent3" xfId="2226"/>
    <cellStyle name="Accent3 2" xfId="2227"/>
    <cellStyle name="Accent3 2 2" xfId="2228"/>
    <cellStyle name="Accent3 2 2 2" xfId="2229"/>
    <cellStyle name="Accent3 2 2 2 2" xfId="5164"/>
    <cellStyle name="Accent3 2 2 3" xfId="5163"/>
    <cellStyle name="Accent3 2 3" xfId="2230"/>
    <cellStyle name="Accent3 2 3 2" xfId="5165"/>
    <cellStyle name="Accent3 2 4" xfId="2231"/>
    <cellStyle name="Accent3 2 4 2" xfId="5166"/>
    <cellStyle name="Accent3 2 5" xfId="2232"/>
    <cellStyle name="Accent3 2 5 2" xfId="5167"/>
    <cellStyle name="Accent3 2 6" xfId="5162"/>
    <cellStyle name="Accent3 2 7" xfId="6302"/>
    <cellStyle name="Accent3 3" xfId="2233"/>
    <cellStyle name="Accent3 3 2" xfId="5168"/>
    <cellStyle name="Accent3 3 3" xfId="6459"/>
    <cellStyle name="Accent3 4" xfId="2234"/>
    <cellStyle name="Accent3 4 2" xfId="5169"/>
    <cellStyle name="Accent3 5" xfId="5161"/>
    <cellStyle name="Accent3 6" xfId="6262"/>
    <cellStyle name="Accent4" xfId="2235"/>
    <cellStyle name="Accent4 2" xfId="2236"/>
    <cellStyle name="Accent4 2 2" xfId="2237"/>
    <cellStyle name="Accent4 2 2 2" xfId="2238"/>
    <cellStyle name="Accent4 2 2 2 2" xfId="5173"/>
    <cellStyle name="Accent4 2 2 3" xfId="5172"/>
    <cellStyle name="Accent4 2 3" xfId="2239"/>
    <cellStyle name="Accent4 2 3 2" xfId="5174"/>
    <cellStyle name="Accent4 2 4" xfId="2240"/>
    <cellStyle name="Accent4 2 4 2" xfId="5175"/>
    <cellStyle name="Accent4 2 5" xfId="2241"/>
    <cellStyle name="Accent4 2 5 2" xfId="5176"/>
    <cellStyle name="Accent4 2 6" xfId="5171"/>
    <cellStyle name="Accent4 2 7" xfId="6303"/>
    <cellStyle name="Accent4 3" xfId="2242"/>
    <cellStyle name="Accent4 3 2" xfId="5177"/>
    <cellStyle name="Accent4 3 3" xfId="6481"/>
    <cellStyle name="Accent4 4" xfId="2243"/>
    <cellStyle name="Accent4 4 2" xfId="5178"/>
    <cellStyle name="Accent4 5" xfId="5170"/>
    <cellStyle name="Accent4 6" xfId="6263"/>
    <cellStyle name="Accent5" xfId="2244"/>
    <cellStyle name="Accent5 2" xfId="2245"/>
    <cellStyle name="Accent5 2 2" xfId="2246"/>
    <cellStyle name="Accent5 2 2 2" xfId="2247"/>
    <cellStyle name="Accent5 2 2 2 2" xfId="5182"/>
    <cellStyle name="Accent5 2 2 3" xfId="5181"/>
    <cellStyle name="Accent5 2 3" xfId="2248"/>
    <cellStyle name="Accent5 2 3 2" xfId="5183"/>
    <cellStyle name="Accent5 2 4" xfId="2249"/>
    <cellStyle name="Accent5 2 4 2" xfId="5184"/>
    <cellStyle name="Accent5 2 5" xfId="2250"/>
    <cellStyle name="Accent5 2 5 2" xfId="5185"/>
    <cellStyle name="Accent5 2 6" xfId="5180"/>
    <cellStyle name="Accent5 2 7" xfId="6304"/>
    <cellStyle name="Accent5 3" xfId="2251"/>
    <cellStyle name="Accent5 3 2" xfId="5186"/>
    <cellStyle name="Accent5 3 3" xfId="6470"/>
    <cellStyle name="Accent5 4" xfId="2252"/>
    <cellStyle name="Accent5 4 2" xfId="5187"/>
    <cellStyle name="Accent5 5" xfId="5179"/>
    <cellStyle name="Accent5 6" xfId="6264"/>
    <cellStyle name="Accent6" xfId="2253"/>
    <cellStyle name="Accent6 2" xfId="2254"/>
    <cellStyle name="Accent6 2 2" xfId="2255"/>
    <cellStyle name="Accent6 2 2 2" xfId="2256"/>
    <cellStyle name="Accent6 2 2 2 2" xfId="5191"/>
    <cellStyle name="Accent6 2 2 3" xfId="5190"/>
    <cellStyle name="Accent6 2 3" xfId="2257"/>
    <cellStyle name="Accent6 2 3 2" xfId="5192"/>
    <cellStyle name="Accent6 2 4" xfId="2258"/>
    <cellStyle name="Accent6 2 4 2" xfId="5193"/>
    <cellStyle name="Accent6 2 5" xfId="2259"/>
    <cellStyle name="Accent6 2 5 2" xfId="5194"/>
    <cellStyle name="Accent6 2 6" xfId="5189"/>
    <cellStyle name="Accent6 2 7" xfId="6305"/>
    <cellStyle name="Accent6 3" xfId="2260"/>
    <cellStyle name="Accent6 3 2" xfId="5195"/>
    <cellStyle name="Accent6 3 3" xfId="6462"/>
    <cellStyle name="Accent6 4" xfId="2261"/>
    <cellStyle name="Accent6 4 2" xfId="5196"/>
    <cellStyle name="Accent6 5" xfId="5188"/>
    <cellStyle name="Accent6 6" xfId="6265"/>
    <cellStyle name="Akcent 1 2" xfId="2262"/>
    <cellStyle name="Akcent 1 2 2" xfId="2263"/>
    <cellStyle name="Akcent 1 2 2 2" xfId="2264"/>
    <cellStyle name="Akcent 1 2 2 2 2" xfId="2265"/>
    <cellStyle name="Akcent 1 2 2 2 2 2" xfId="5200"/>
    <cellStyle name="Akcent 1 2 2 2 3" xfId="5199"/>
    <cellStyle name="Akcent 1 2 2 3" xfId="2266"/>
    <cellStyle name="Akcent 1 2 2 3 2" xfId="5201"/>
    <cellStyle name="Akcent 1 2 2 4" xfId="2267"/>
    <cellStyle name="Akcent 1 2 2 4 2" xfId="5202"/>
    <cellStyle name="Akcent 1 2 2 5" xfId="2268"/>
    <cellStyle name="Akcent 1 2 2 5 2" xfId="5203"/>
    <cellStyle name="Akcent 1 2 2 6" xfId="5198"/>
    <cellStyle name="Akcent 1 2 2 7" xfId="6400"/>
    <cellStyle name="Akcent 1 2 3" xfId="2269"/>
    <cellStyle name="Akcent 1 2 3 2" xfId="2270"/>
    <cellStyle name="Akcent 1 2 3 2 2" xfId="5205"/>
    <cellStyle name="Akcent 1 2 3 3" xfId="2271"/>
    <cellStyle name="Akcent 1 2 3 3 2" xfId="5206"/>
    <cellStyle name="Akcent 1 2 3 4" xfId="5204"/>
    <cellStyle name="Akcent 1 2 4" xfId="2272"/>
    <cellStyle name="Akcent 1 2 4 2" xfId="5207"/>
    <cellStyle name="Akcent 1 2 5" xfId="2273"/>
    <cellStyle name="Akcent 1 2 5 2" xfId="5208"/>
    <cellStyle name="Akcent 1 2 6" xfId="5197"/>
    <cellStyle name="Akcent 1 3" xfId="6409"/>
    <cellStyle name="Akcent 2 2" xfId="2274"/>
    <cellStyle name="Akcent 2 2 2" xfId="2275"/>
    <cellStyle name="Akcent 2 2 2 2" xfId="2276"/>
    <cellStyle name="Akcent 2 2 2 2 2" xfId="2277"/>
    <cellStyle name="Akcent 2 2 2 2 2 2" xfId="2278"/>
    <cellStyle name="Akcent 2 2 2 2 2 2 2" xfId="5213"/>
    <cellStyle name="Akcent 2 2 2 2 2 3" xfId="5212"/>
    <cellStyle name="Akcent 2 2 2 2 3" xfId="2279"/>
    <cellStyle name="Akcent 2 2 2 2 3 2" xfId="5214"/>
    <cellStyle name="Akcent 2 2 2 2 4" xfId="2280"/>
    <cellStyle name="Akcent 2 2 2 2 4 2" xfId="5215"/>
    <cellStyle name="Akcent 2 2 2 2 5" xfId="2281"/>
    <cellStyle name="Akcent 2 2 2 2 5 2" xfId="5216"/>
    <cellStyle name="Akcent 2 2 2 2 6" xfId="5211"/>
    <cellStyle name="Akcent 2 2 2 3" xfId="2282"/>
    <cellStyle name="Akcent 2 2 2 3 2" xfId="2283"/>
    <cellStyle name="Akcent 2 2 2 3 2 2" xfId="5218"/>
    <cellStyle name="Akcent 2 2 2 3 3" xfId="5217"/>
    <cellStyle name="Akcent 2 2 2 4" xfId="2284"/>
    <cellStyle name="Akcent 2 2 2 4 2" xfId="5219"/>
    <cellStyle name="Akcent 2 2 2 5" xfId="2285"/>
    <cellStyle name="Akcent 2 2 2 5 2" xfId="5220"/>
    <cellStyle name="Akcent 2 2 2 6" xfId="5210"/>
    <cellStyle name="Akcent 2 2 2 7" xfId="6469"/>
    <cellStyle name="Akcent 2 2 3" xfId="2286"/>
    <cellStyle name="Akcent 2 2 3 2" xfId="2287"/>
    <cellStyle name="Akcent 2 2 3 2 2" xfId="5222"/>
    <cellStyle name="Akcent 2 2 3 3" xfId="2288"/>
    <cellStyle name="Akcent 2 2 3 3 2" xfId="5223"/>
    <cellStyle name="Akcent 2 2 3 4" xfId="5221"/>
    <cellStyle name="Akcent 2 2 4" xfId="2289"/>
    <cellStyle name="Akcent 2 2 4 2" xfId="5224"/>
    <cellStyle name="Akcent 2 2 5" xfId="2290"/>
    <cellStyle name="Akcent 2 2 5 2" xfId="5225"/>
    <cellStyle name="Akcent 2 2 6" xfId="5209"/>
    <cellStyle name="Akcent 2 2 7" xfId="6306"/>
    <cellStyle name="Akcent 2 3" xfId="2291"/>
    <cellStyle name="Akcent 2 3 2" xfId="2292"/>
    <cellStyle name="Akcent 2 3 2 2" xfId="2293"/>
    <cellStyle name="Akcent 2 3 2 2 2" xfId="5228"/>
    <cellStyle name="Akcent 2 3 2 3" xfId="5227"/>
    <cellStyle name="Akcent 2 3 3" xfId="2294"/>
    <cellStyle name="Akcent 2 3 3 2" xfId="5229"/>
    <cellStyle name="Akcent 2 3 4" xfId="2295"/>
    <cellStyle name="Akcent 2 3 4 2" xfId="5230"/>
    <cellStyle name="Akcent 2 3 5" xfId="5226"/>
    <cellStyle name="Akcent 2 3 6" xfId="6487"/>
    <cellStyle name="Akcent 2 4" xfId="2296"/>
    <cellStyle name="Akcent 2 4 2" xfId="2297"/>
    <cellStyle name="Akcent 2 4 2 2" xfId="5232"/>
    <cellStyle name="Akcent 2 4 3" xfId="5231"/>
    <cellStyle name="Akcent 3 2" xfId="2298"/>
    <cellStyle name="Akcent 3 2 2" xfId="2299"/>
    <cellStyle name="Akcent 3 2 2 2" xfId="2300"/>
    <cellStyle name="Akcent 3 2 2 2 2" xfId="2301"/>
    <cellStyle name="Akcent 3 2 2 2 2 2" xfId="2302"/>
    <cellStyle name="Akcent 3 2 2 2 2 2 2" xfId="5237"/>
    <cellStyle name="Akcent 3 2 2 2 2 3" xfId="5236"/>
    <cellStyle name="Akcent 3 2 2 2 3" xfId="2303"/>
    <cellStyle name="Akcent 3 2 2 2 3 2" xfId="5238"/>
    <cellStyle name="Akcent 3 2 2 2 4" xfId="2304"/>
    <cellStyle name="Akcent 3 2 2 2 4 2" xfId="5239"/>
    <cellStyle name="Akcent 3 2 2 2 5" xfId="2305"/>
    <cellStyle name="Akcent 3 2 2 2 5 2" xfId="5240"/>
    <cellStyle name="Akcent 3 2 2 2 6" xfId="5235"/>
    <cellStyle name="Akcent 3 2 2 3" xfId="2306"/>
    <cellStyle name="Akcent 3 2 2 3 2" xfId="2307"/>
    <cellStyle name="Akcent 3 2 2 3 2 2" xfId="5242"/>
    <cellStyle name="Akcent 3 2 2 3 3" xfId="5241"/>
    <cellStyle name="Akcent 3 2 2 4" xfId="2308"/>
    <cellStyle name="Akcent 3 2 2 4 2" xfId="5243"/>
    <cellStyle name="Akcent 3 2 2 5" xfId="2309"/>
    <cellStyle name="Akcent 3 2 2 5 2" xfId="5244"/>
    <cellStyle name="Akcent 3 2 2 6" xfId="5234"/>
    <cellStyle name="Akcent 3 2 2 7" xfId="6499"/>
    <cellStyle name="Akcent 3 2 3" xfId="2310"/>
    <cellStyle name="Akcent 3 2 3 2" xfId="2311"/>
    <cellStyle name="Akcent 3 2 3 2 2" xfId="5246"/>
    <cellStyle name="Akcent 3 2 3 3" xfId="2312"/>
    <cellStyle name="Akcent 3 2 3 3 2" xfId="5247"/>
    <cellStyle name="Akcent 3 2 3 4" xfId="5245"/>
    <cellStyle name="Akcent 3 2 4" xfId="2313"/>
    <cellStyle name="Akcent 3 2 4 2" xfId="5248"/>
    <cellStyle name="Akcent 3 2 5" xfId="2314"/>
    <cellStyle name="Akcent 3 2 5 2" xfId="5249"/>
    <cellStyle name="Akcent 3 2 6" xfId="5233"/>
    <cellStyle name="Akcent 3 3" xfId="2315"/>
    <cellStyle name="Akcent 3 3 2" xfId="2316"/>
    <cellStyle name="Akcent 3 3 2 2" xfId="2317"/>
    <cellStyle name="Akcent 3 3 2 2 2" xfId="5252"/>
    <cellStyle name="Akcent 3 3 2 3" xfId="5251"/>
    <cellStyle name="Akcent 3 3 3" xfId="2318"/>
    <cellStyle name="Akcent 3 3 3 2" xfId="5253"/>
    <cellStyle name="Akcent 3 3 4" xfId="2319"/>
    <cellStyle name="Akcent 3 3 4 2" xfId="5254"/>
    <cellStyle name="Akcent 3 3 5" xfId="5250"/>
    <cellStyle name="Akcent 3 3 6" xfId="6415"/>
    <cellStyle name="Akcent 3 4" xfId="2320"/>
    <cellStyle name="Akcent 3 4 2" xfId="2321"/>
    <cellStyle name="Akcent 3 4 2 2" xfId="5256"/>
    <cellStyle name="Akcent 3 4 3" xfId="5255"/>
    <cellStyle name="Akcent 4 2" xfId="2322"/>
    <cellStyle name="Akcent 4 2 2" xfId="2323"/>
    <cellStyle name="Akcent 4 2 2 2" xfId="2324"/>
    <cellStyle name="Akcent 4 2 2 2 2" xfId="2325"/>
    <cellStyle name="Akcent 4 2 2 2 2 2" xfId="2326"/>
    <cellStyle name="Akcent 4 2 2 2 2 2 2" xfId="5261"/>
    <cellStyle name="Akcent 4 2 2 2 2 3" xfId="5260"/>
    <cellStyle name="Akcent 4 2 2 2 3" xfId="2327"/>
    <cellStyle name="Akcent 4 2 2 2 3 2" xfId="5262"/>
    <cellStyle name="Akcent 4 2 2 2 4" xfId="2328"/>
    <cellStyle name="Akcent 4 2 2 2 4 2" xfId="5263"/>
    <cellStyle name="Akcent 4 2 2 2 5" xfId="2329"/>
    <cellStyle name="Akcent 4 2 2 2 5 2" xfId="5264"/>
    <cellStyle name="Akcent 4 2 2 2 6" xfId="5259"/>
    <cellStyle name="Akcent 4 2 2 3" xfId="2330"/>
    <cellStyle name="Akcent 4 2 2 3 2" xfId="2331"/>
    <cellStyle name="Akcent 4 2 2 3 2 2" xfId="5266"/>
    <cellStyle name="Akcent 4 2 2 3 3" xfId="5265"/>
    <cellStyle name="Akcent 4 2 2 4" xfId="2332"/>
    <cellStyle name="Akcent 4 2 2 4 2" xfId="5267"/>
    <cellStyle name="Akcent 4 2 2 5" xfId="2333"/>
    <cellStyle name="Akcent 4 2 2 5 2" xfId="5268"/>
    <cellStyle name="Akcent 4 2 2 6" xfId="5258"/>
    <cellStyle name="Akcent 4 2 2 7" xfId="6377"/>
    <cellStyle name="Akcent 4 2 3" xfId="2334"/>
    <cellStyle name="Akcent 4 2 3 2" xfId="2335"/>
    <cellStyle name="Akcent 4 2 3 2 2" xfId="5270"/>
    <cellStyle name="Akcent 4 2 3 3" xfId="2336"/>
    <cellStyle name="Akcent 4 2 3 3 2" xfId="5271"/>
    <cellStyle name="Akcent 4 2 3 4" xfId="5269"/>
    <cellStyle name="Akcent 4 2 4" xfId="2337"/>
    <cellStyle name="Akcent 4 2 4 2" xfId="5272"/>
    <cellStyle name="Akcent 4 2 5" xfId="2338"/>
    <cellStyle name="Akcent 4 2 5 2" xfId="5273"/>
    <cellStyle name="Akcent 4 2 6" xfId="5257"/>
    <cellStyle name="Akcent 4 3" xfId="2339"/>
    <cellStyle name="Akcent 4 3 2" xfId="2340"/>
    <cellStyle name="Akcent 4 3 2 2" xfId="2341"/>
    <cellStyle name="Akcent 4 3 2 2 2" xfId="5276"/>
    <cellStyle name="Akcent 4 3 2 3" xfId="5275"/>
    <cellStyle name="Akcent 4 3 3" xfId="2342"/>
    <cellStyle name="Akcent 4 3 3 2" xfId="5277"/>
    <cellStyle name="Akcent 4 3 4" xfId="2343"/>
    <cellStyle name="Akcent 4 3 4 2" xfId="5278"/>
    <cellStyle name="Akcent 4 3 5" xfId="5274"/>
    <cellStyle name="Akcent 4 3 6" xfId="6496"/>
    <cellStyle name="Akcent 4 4" xfId="2344"/>
    <cellStyle name="Akcent 4 4 2" xfId="2345"/>
    <cellStyle name="Akcent 4 4 2 2" xfId="5280"/>
    <cellStyle name="Akcent 4 4 3" xfId="5279"/>
    <cellStyle name="Akcent 5 2" xfId="2346"/>
    <cellStyle name="Akcent 5 2 2" xfId="2347"/>
    <cellStyle name="Akcent 5 2 2 2" xfId="2348"/>
    <cellStyle name="Akcent 5 2 2 2 2" xfId="2349"/>
    <cellStyle name="Akcent 5 2 2 2 2 2" xfId="5284"/>
    <cellStyle name="Akcent 5 2 2 2 3" xfId="5283"/>
    <cellStyle name="Akcent 5 2 2 3" xfId="2350"/>
    <cellStyle name="Akcent 5 2 2 3 2" xfId="5285"/>
    <cellStyle name="Akcent 5 2 2 4" xfId="2351"/>
    <cellStyle name="Akcent 5 2 2 4 2" xfId="5286"/>
    <cellStyle name="Akcent 5 2 2 5" xfId="2352"/>
    <cellStyle name="Akcent 5 2 2 5 2" xfId="5287"/>
    <cellStyle name="Akcent 5 2 2 6" xfId="5282"/>
    <cellStyle name="Akcent 5 2 2 7" xfId="6444"/>
    <cellStyle name="Akcent 5 2 3" xfId="2353"/>
    <cellStyle name="Akcent 5 2 3 2" xfId="2354"/>
    <cellStyle name="Akcent 5 2 3 2 2" xfId="5289"/>
    <cellStyle name="Akcent 5 2 3 3" xfId="2355"/>
    <cellStyle name="Akcent 5 2 3 3 2" xfId="5290"/>
    <cellStyle name="Akcent 5 2 3 4" xfId="5288"/>
    <cellStyle name="Akcent 5 2 4" xfId="2356"/>
    <cellStyle name="Akcent 5 2 4 2" xfId="5291"/>
    <cellStyle name="Akcent 5 2 5" xfId="2357"/>
    <cellStyle name="Akcent 5 2 5 2" xfId="5292"/>
    <cellStyle name="Akcent 5 2 6" xfId="5281"/>
    <cellStyle name="Akcent 5 3" xfId="2358"/>
    <cellStyle name="Akcent 5 3 2" xfId="2359"/>
    <cellStyle name="Akcent 5 3 2 2" xfId="5294"/>
    <cellStyle name="Akcent 5 3 3" xfId="5293"/>
    <cellStyle name="Akcent 5 3 4" xfId="6445"/>
    <cellStyle name="Akcent 6 2" xfId="2360"/>
    <cellStyle name="Akcent 6 2 2" xfId="2361"/>
    <cellStyle name="Akcent 6 2 2 2" xfId="2362"/>
    <cellStyle name="Akcent 6 2 2 2 2" xfId="2363"/>
    <cellStyle name="Akcent 6 2 2 2 2 2" xfId="5298"/>
    <cellStyle name="Akcent 6 2 2 2 3" xfId="5297"/>
    <cellStyle name="Akcent 6 2 2 3" xfId="2364"/>
    <cellStyle name="Akcent 6 2 2 3 2" xfId="5299"/>
    <cellStyle name="Akcent 6 2 2 4" xfId="2365"/>
    <cellStyle name="Akcent 6 2 2 4 2" xfId="5300"/>
    <cellStyle name="Akcent 6 2 2 5" xfId="2366"/>
    <cellStyle name="Akcent 6 2 2 5 2" xfId="5301"/>
    <cellStyle name="Akcent 6 2 2 6" xfId="5296"/>
    <cellStyle name="Akcent 6 2 2 7" xfId="6424"/>
    <cellStyle name="Akcent 6 2 3" xfId="2367"/>
    <cellStyle name="Akcent 6 2 3 2" xfId="2368"/>
    <cellStyle name="Akcent 6 2 3 2 2" xfId="5303"/>
    <cellStyle name="Akcent 6 2 3 3" xfId="2369"/>
    <cellStyle name="Akcent 6 2 3 3 2" xfId="5304"/>
    <cellStyle name="Akcent 6 2 3 4" xfId="5302"/>
    <cellStyle name="Akcent 6 2 4" xfId="2370"/>
    <cellStyle name="Akcent 6 2 4 2" xfId="5305"/>
    <cellStyle name="Akcent 6 2 5" xfId="2371"/>
    <cellStyle name="Akcent 6 2 5 2" xfId="5306"/>
    <cellStyle name="Akcent 6 2 6" xfId="5295"/>
    <cellStyle name="Akcent 6 3" xfId="2372"/>
    <cellStyle name="Akcent 6 3 2" xfId="2373"/>
    <cellStyle name="Akcent 6 3 2 2" xfId="5308"/>
    <cellStyle name="Akcent 6 3 3" xfId="5307"/>
    <cellStyle name="Akcent 6 3 4" xfId="6350"/>
    <cellStyle name="Bad" xfId="2374"/>
    <cellStyle name="Bad 1" xfId="6426"/>
    <cellStyle name="Bad 2" xfId="2375"/>
    <cellStyle name="Bad 2 2" xfId="2376"/>
    <cellStyle name="Bad 2 2 2" xfId="2377"/>
    <cellStyle name="Bad 2 2 2 2" xfId="5312"/>
    <cellStyle name="Bad 2 2 3" xfId="5311"/>
    <cellStyle name="Bad 2 3" xfId="2378"/>
    <cellStyle name="Bad 2 3 2" xfId="5313"/>
    <cellStyle name="Bad 2 4" xfId="2379"/>
    <cellStyle name="Bad 2 4 2" xfId="5314"/>
    <cellStyle name="Bad 2 5" xfId="2380"/>
    <cellStyle name="Bad 2 5 2" xfId="5315"/>
    <cellStyle name="Bad 2 6" xfId="5310"/>
    <cellStyle name="Bad 2 7" xfId="6307"/>
    <cellStyle name="Bad 3" xfId="2381"/>
    <cellStyle name="Bad 3 2" xfId="2382"/>
    <cellStyle name="Bad 3 2 2" xfId="5317"/>
    <cellStyle name="Bad 3 3" xfId="2383"/>
    <cellStyle name="Bad 3 3 2" xfId="5318"/>
    <cellStyle name="Bad 3 4" xfId="5316"/>
    <cellStyle name="Bad 4" xfId="2384"/>
    <cellStyle name="Bad 4 2" xfId="2385"/>
    <cellStyle name="Bad 4 2 2" xfId="5320"/>
    <cellStyle name="Bad 4 3" xfId="5319"/>
    <cellStyle name="Bad 5" xfId="2386"/>
    <cellStyle name="Bad 5 2" xfId="5321"/>
    <cellStyle name="Bad 6" xfId="2387"/>
    <cellStyle name="Bad 6 2" xfId="5322"/>
    <cellStyle name="Bad 7" xfId="5309"/>
    <cellStyle name="Bad 8" xfId="6266"/>
    <cellStyle name="Calculation" xfId="2388"/>
    <cellStyle name="Calculation 2" xfId="2389"/>
    <cellStyle name="Calculation 2 2" xfId="2390"/>
    <cellStyle name="Calculation 2 2 2" xfId="2391"/>
    <cellStyle name="Calculation 2 2 2 2" xfId="5326"/>
    <cellStyle name="Calculation 2 2 3" xfId="5325"/>
    <cellStyle name="Calculation 2 3" xfId="2392"/>
    <cellStyle name="Calculation 2 3 2" xfId="5327"/>
    <cellStyle name="Calculation 2 4" xfId="2393"/>
    <cellStyle name="Calculation 2 4 2" xfId="5328"/>
    <cellStyle name="Calculation 2 5" xfId="2394"/>
    <cellStyle name="Calculation 2 5 2" xfId="5329"/>
    <cellStyle name="Calculation 2 6" xfId="5324"/>
    <cellStyle name="Calculation 2 7" xfId="6308"/>
    <cellStyle name="Calculation 3" xfId="2395"/>
    <cellStyle name="Calculation 3 2" xfId="5330"/>
    <cellStyle name="Calculation 3 3" xfId="6349"/>
    <cellStyle name="Calculation 4" xfId="2396"/>
    <cellStyle name="Calculation 4 2" xfId="5331"/>
    <cellStyle name="Calculation 5" xfId="5323"/>
    <cellStyle name="Calculation 6" xfId="6267"/>
    <cellStyle name="cf1" xfId="3"/>
    <cellStyle name="cf1 2" xfId="2398"/>
    <cellStyle name="cf1 2 2" xfId="5333"/>
    <cellStyle name="cf1 3" xfId="5332"/>
    <cellStyle name="cf1 4" xfId="2397"/>
    <cellStyle name="cf2" xfId="4"/>
    <cellStyle name="cf2 2" xfId="2400"/>
    <cellStyle name="cf2 2 2" xfId="5335"/>
    <cellStyle name="cf2 3" xfId="5334"/>
    <cellStyle name="cf2 4" xfId="2399"/>
    <cellStyle name="cf3" xfId="5"/>
    <cellStyle name="cf3 2" xfId="2402"/>
    <cellStyle name="cf3 2 2" xfId="5337"/>
    <cellStyle name="cf3 3" xfId="5336"/>
    <cellStyle name="cf3 4" xfId="2401"/>
    <cellStyle name="cf4" xfId="6"/>
    <cellStyle name="cf4 2" xfId="2404"/>
    <cellStyle name="cf4 2 2" xfId="5339"/>
    <cellStyle name="cf4 3" xfId="5338"/>
    <cellStyle name="cf4 4" xfId="2403"/>
    <cellStyle name="cf5" xfId="2405"/>
    <cellStyle name="cf5 2" xfId="2406"/>
    <cellStyle name="cf5 2 2" xfId="5341"/>
    <cellStyle name="cf5 3" xfId="5340"/>
    <cellStyle name="Check Cell" xfId="2407"/>
    <cellStyle name="Check Cell 2" xfId="2408"/>
    <cellStyle name="Check Cell 2 2" xfId="2409"/>
    <cellStyle name="Check Cell 2 2 2" xfId="2410"/>
    <cellStyle name="Check Cell 2 2 2 2" xfId="5345"/>
    <cellStyle name="Check Cell 2 2 3" xfId="5344"/>
    <cellStyle name="Check Cell 2 3" xfId="2411"/>
    <cellStyle name="Check Cell 2 3 2" xfId="5346"/>
    <cellStyle name="Check Cell 2 4" xfId="2412"/>
    <cellStyle name="Check Cell 2 4 2" xfId="5347"/>
    <cellStyle name="Check Cell 2 5" xfId="2413"/>
    <cellStyle name="Check Cell 2 5 2" xfId="5348"/>
    <cellStyle name="Check Cell 2 6" xfId="5343"/>
    <cellStyle name="Check Cell 2 7" xfId="6309"/>
    <cellStyle name="Check Cell 3" xfId="2414"/>
    <cellStyle name="Check Cell 3 2" xfId="5349"/>
    <cellStyle name="Check Cell 3 3" xfId="6434"/>
    <cellStyle name="Check Cell 4" xfId="2415"/>
    <cellStyle name="Check Cell 4 2" xfId="5350"/>
    <cellStyle name="Check Cell 5" xfId="5342"/>
    <cellStyle name="Check Cell 6" xfId="6268"/>
    <cellStyle name="ConditionalStyle_1" xfId="2416"/>
    <cellStyle name="Dane wejściowe 2" xfId="2417"/>
    <cellStyle name="Dane wejściowe 2 2" xfId="2418"/>
    <cellStyle name="Dane wejściowe 2 2 2" xfId="2419"/>
    <cellStyle name="Dane wejściowe 2 2 2 2" xfId="2420"/>
    <cellStyle name="Dane wejściowe 2 2 2 2 2" xfId="5354"/>
    <cellStyle name="Dane wejściowe 2 2 2 3" xfId="5353"/>
    <cellStyle name="Dane wejściowe 2 2 3" xfId="2421"/>
    <cellStyle name="Dane wejściowe 2 2 3 2" xfId="5355"/>
    <cellStyle name="Dane wejściowe 2 2 4" xfId="2422"/>
    <cellStyle name="Dane wejściowe 2 2 4 2" xfId="5356"/>
    <cellStyle name="Dane wejściowe 2 2 5" xfId="2423"/>
    <cellStyle name="Dane wejściowe 2 2 5 2" xfId="5357"/>
    <cellStyle name="Dane wejściowe 2 2 6" xfId="5352"/>
    <cellStyle name="Dane wejściowe 2 2 7" xfId="6412"/>
    <cellStyle name="Dane wejściowe 2 3" xfId="2424"/>
    <cellStyle name="Dane wejściowe 2 3 2" xfId="2425"/>
    <cellStyle name="Dane wejściowe 2 3 2 2" xfId="5359"/>
    <cellStyle name="Dane wejściowe 2 3 3" xfId="2426"/>
    <cellStyle name="Dane wejściowe 2 3 3 2" xfId="5360"/>
    <cellStyle name="Dane wejściowe 2 3 4" xfId="5358"/>
    <cellStyle name="Dane wejściowe 2 4" xfId="2427"/>
    <cellStyle name="Dane wejściowe 2 4 2" xfId="5361"/>
    <cellStyle name="Dane wejściowe 2 5" xfId="2428"/>
    <cellStyle name="Dane wejściowe 2 5 2" xfId="5362"/>
    <cellStyle name="Dane wejściowe 2 6" xfId="5351"/>
    <cellStyle name="Dane wejściowe 3" xfId="6429"/>
    <cellStyle name="Dane wyjściowe 2" xfId="2429"/>
    <cellStyle name="Dane wyjściowe 2 2" xfId="2430"/>
    <cellStyle name="Dane wyjściowe 2 2 2" xfId="2431"/>
    <cellStyle name="Dane wyjściowe 2 2 2 2" xfId="2432"/>
    <cellStyle name="Dane wyjściowe 2 2 2 2 2" xfId="5366"/>
    <cellStyle name="Dane wyjściowe 2 2 2 3" xfId="5365"/>
    <cellStyle name="Dane wyjściowe 2 2 3" xfId="2433"/>
    <cellStyle name="Dane wyjściowe 2 2 3 2" xfId="5367"/>
    <cellStyle name="Dane wyjściowe 2 2 4" xfId="2434"/>
    <cellStyle name="Dane wyjściowe 2 2 4 2" xfId="5368"/>
    <cellStyle name="Dane wyjściowe 2 2 5" xfId="2435"/>
    <cellStyle name="Dane wyjściowe 2 2 5 2" xfId="5369"/>
    <cellStyle name="Dane wyjściowe 2 2 6" xfId="5364"/>
    <cellStyle name="Dane wyjściowe 2 2 7" xfId="6351"/>
    <cellStyle name="Dane wyjściowe 2 3" xfId="2436"/>
    <cellStyle name="Dane wyjściowe 2 3 2" xfId="2437"/>
    <cellStyle name="Dane wyjściowe 2 3 2 2" xfId="5371"/>
    <cellStyle name="Dane wyjściowe 2 3 3" xfId="2438"/>
    <cellStyle name="Dane wyjściowe 2 3 3 2" xfId="5372"/>
    <cellStyle name="Dane wyjściowe 2 3 4" xfId="5370"/>
    <cellStyle name="Dane wyjściowe 2 4" xfId="2439"/>
    <cellStyle name="Dane wyjściowe 2 4 2" xfId="5373"/>
    <cellStyle name="Dane wyjściowe 2 5" xfId="2440"/>
    <cellStyle name="Dane wyjściowe 2 5 2" xfId="5374"/>
    <cellStyle name="Dane wyjściowe 2 6" xfId="5363"/>
    <cellStyle name="Dane wyjściowe 3" xfId="2441"/>
    <cellStyle name="Dane wyjściowe 3 2" xfId="2442"/>
    <cellStyle name="Dane wyjściowe 3 2 2" xfId="5376"/>
    <cellStyle name="Dane wyjściowe 3 3" xfId="5375"/>
    <cellStyle name="Dane wyjściowe 3 4" xfId="6343"/>
    <cellStyle name="Dobre" xfId="2443"/>
    <cellStyle name="Dobre 2" xfId="2444"/>
    <cellStyle name="Dobre 2 2" xfId="2445"/>
    <cellStyle name="Dobre 2 2 2" xfId="2446"/>
    <cellStyle name="Dobre 2 2 2 2" xfId="2447"/>
    <cellStyle name="Dobre 2 2 2 2 2" xfId="5381"/>
    <cellStyle name="Dobre 2 2 2 3" xfId="5380"/>
    <cellStyle name="Dobre 2 2 3" xfId="2448"/>
    <cellStyle name="Dobre 2 2 3 2" xfId="5382"/>
    <cellStyle name="Dobre 2 2 4" xfId="2449"/>
    <cellStyle name="Dobre 2 2 4 2" xfId="5383"/>
    <cellStyle name="Dobre 2 2 5" xfId="2450"/>
    <cellStyle name="Dobre 2 2 5 2" xfId="5384"/>
    <cellStyle name="Dobre 2 2 6" xfId="5379"/>
    <cellStyle name="Dobre 2 3" xfId="2451"/>
    <cellStyle name="Dobre 2 3 2" xfId="5385"/>
    <cellStyle name="Dobre 2 4" xfId="2452"/>
    <cellStyle name="Dobre 2 4 2" xfId="5386"/>
    <cellStyle name="Dobre 2 5" xfId="5378"/>
    <cellStyle name="Dobre 3" xfId="2453"/>
    <cellStyle name="Dobre 3 2" xfId="2454"/>
    <cellStyle name="Dobre 3 2 2" xfId="5388"/>
    <cellStyle name="Dobre 3 3" xfId="5387"/>
    <cellStyle name="Dobre 4" xfId="2455"/>
    <cellStyle name="Dobre 4 2" xfId="5389"/>
    <cellStyle name="Dobre 5" xfId="2456"/>
    <cellStyle name="Dobre 5 2" xfId="5390"/>
    <cellStyle name="Dobre 6" xfId="5377"/>
    <cellStyle name="Dobry 2" xfId="2457"/>
    <cellStyle name="Dobry 2 2" xfId="5391"/>
    <cellStyle name="Dobry 2 3" xfId="6358"/>
    <cellStyle name="Dobry 3" xfId="2458"/>
    <cellStyle name="Dobry 3 2" xfId="5392"/>
    <cellStyle name="Dziesiętny 2" xfId="7"/>
    <cellStyle name="Dziesiętny 2 2" xfId="2460"/>
    <cellStyle name="Dziesiętny 2 2 2" xfId="2461"/>
    <cellStyle name="Dziesiętny 2 2 2 2" xfId="5395"/>
    <cellStyle name="Dziesiętny 2 2 3" xfId="2462"/>
    <cellStyle name="Dziesiętny 2 2 3 2" xfId="5396"/>
    <cellStyle name="Dziesiętny 2 2 4" xfId="5394"/>
    <cellStyle name="Dziesiętny 2 2 5" xfId="6406"/>
    <cellStyle name="Dziesiętny 2 3" xfId="8"/>
    <cellStyle name="Dziesiętny 2 3 2" xfId="2464"/>
    <cellStyle name="Dziesiętny 2 3 2 2" xfId="5398"/>
    <cellStyle name="Dziesiętny 2 3 3" xfId="2465"/>
    <cellStyle name="Dziesiętny 2 3 3 2" xfId="5399"/>
    <cellStyle name="Dziesiętny 2 3 4" xfId="5397"/>
    <cellStyle name="Dziesiętny 2 3 5" xfId="2463"/>
    <cellStyle name="Dziesiętny 2 3 6" xfId="6435"/>
    <cellStyle name="Dziesiętny 2 4" xfId="9"/>
    <cellStyle name="Dziesiętny 2 4 2" xfId="2467"/>
    <cellStyle name="Dziesiętny 2 4 2 2" xfId="5401"/>
    <cellStyle name="Dziesiętny 2 4 3" xfId="2468"/>
    <cellStyle name="Dziesiętny 2 4 3 2" xfId="5402"/>
    <cellStyle name="Dziesiętny 2 4 4" xfId="5400"/>
    <cellStyle name="Dziesiętny 2 4 5" xfId="2466"/>
    <cellStyle name="Dziesiętny 2 4 6" xfId="6417"/>
    <cellStyle name="Dziesiętny 2 5" xfId="10"/>
    <cellStyle name="Dziesiętny 2 5 2" xfId="5403"/>
    <cellStyle name="Dziesiętny 2 5 3" xfId="2469"/>
    <cellStyle name="Dziesiętny 2 5 4" xfId="6362"/>
    <cellStyle name="Dziesiętny 2 6" xfId="2470"/>
    <cellStyle name="Dziesiętny 2 6 2" xfId="5404"/>
    <cellStyle name="Dziesiętny 2 7" xfId="5393"/>
    <cellStyle name="Dziesiętny 2 8" xfId="2459"/>
    <cellStyle name="Dziesiętny 3" xfId="32"/>
    <cellStyle name="Dziesiętny 4" xfId="34"/>
    <cellStyle name="Error" xfId="2471"/>
    <cellStyle name="Error 2" xfId="2472"/>
    <cellStyle name="Error 2 2" xfId="2473"/>
    <cellStyle name="Error 2 2 2" xfId="5407"/>
    <cellStyle name="Error 2 3" xfId="5406"/>
    <cellStyle name="Error 3" xfId="2474"/>
    <cellStyle name="Error 3 2" xfId="5408"/>
    <cellStyle name="Error 4" xfId="2475"/>
    <cellStyle name="Error 4 2" xfId="5409"/>
    <cellStyle name="Error 5" xfId="5405"/>
    <cellStyle name="Excel Built-in Normal" xfId="11"/>
    <cellStyle name="Excel Built-in Normal 1" xfId="12"/>
    <cellStyle name="Excel Built-in Normal 1 2" xfId="13"/>
    <cellStyle name="Excel Built-in Normal 1 2 2" xfId="2479"/>
    <cellStyle name="Excel Built-in Normal 1 2 3" xfId="2480"/>
    <cellStyle name="Excel Built-in Normal 1 2 4" xfId="2478"/>
    <cellStyle name="Excel Built-in Normal 1 3" xfId="39"/>
    <cellStyle name="Excel Built-in Normal 1 3 2" xfId="2482"/>
    <cellStyle name="Excel Built-in Normal 1 3 3" xfId="2481"/>
    <cellStyle name="Excel Built-in Normal 1 4" xfId="2483"/>
    <cellStyle name="Excel Built-in Normal 1 4 2" xfId="5990"/>
    <cellStyle name="Excel Built-in Normal 1 5" xfId="2484"/>
    <cellStyle name="Excel Built-in Normal 1 6" xfId="2477"/>
    <cellStyle name="Excel Built-in Normal 2" xfId="38"/>
    <cellStyle name="Excel Built-in Normal 2 2" xfId="2485"/>
    <cellStyle name="Excel Built-in Normal 2 2 2" xfId="2486"/>
    <cellStyle name="Excel Built-in Normal 2 3" xfId="2487"/>
    <cellStyle name="Excel Built-in Normal 2 4" xfId="2488"/>
    <cellStyle name="Excel Built-in Normal 2 5" xfId="2489"/>
    <cellStyle name="Excel Built-in Normal 2 6" xfId="6321"/>
    <cellStyle name="Excel Built-in Normal 3" xfId="2490"/>
    <cellStyle name="Excel Built-in Normal 3 2" xfId="2491"/>
    <cellStyle name="Excel Built-in Normal 3 2 2" xfId="6335"/>
    <cellStyle name="Excel Built-in Normal 3 3" xfId="2492"/>
    <cellStyle name="Excel Built-in Normal 3 4" xfId="5993"/>
    <cellStyle name="Excel Built-in Normal 4" xfId="2493"/>
    <cellStyle name="Excel Built-in Normal 4 2" xfId="2494"/>
    <cellStyle name="Excel Built-in Normal 5" xfId="2495"/>
    <cellStyle name="Excel Built-in Normal 5 2" xfId="2496"/>
    <cellStyle name="Excel Built-in Normal 5 2 2" xfId="5992"/>
    <cellStyle name="Excel Built-in Normal 5 3" xfId="5991"/>
    <cellStyle name="Excel Built-in Normal 6" xfId="5989"/>
    <cellStyle name="Excel Built-in Normal 7" xfId="2476"/>
    <cellStyle name="Excel_BuiltIn_Comma" xfId="14"/>
    <cellStyle name="Explanatory Text" xfId="2497"/>
    <cellStyle name="Explanatory Text 2" xfId="2498"/>
    <cellStyle name="Explanatory Text 2 2" xfId="2499"/>
    <cellStyle name="Explanatory Text 2 2 2" xfId="2500"/>
    <cellStyle name="Explanatory Text 2 2 2 2" xfId="5413"/>
    <cellStyle name="Explanatory Text 2 2 3" xfId="5412"/>
    <cellStyle name="Explanatory Text 2 3" xfId="2501"/>
    <cellStyle name="Explanatory Text 2 3 2" xfId="5414"/>
    <cellStyle name="Explanatory Text 2 4" xfId="2502"/>
    <cellStyle name="Explanatory Text 2 4 2" xfId="5415"/>
    <cellStyle name="Explanatory Text 2 5" xfId="2503"/>
    <cellStyle name="Explanatory Text 2 5 2" xfId="5416"/>
    <cellStyle name="Explanatory Text 2 6" xfId="5411"/>
    <cellStyle name="Explanatory Text 2 7" xfId="6427"/>
    <cellStyle name="Explanatory Text 3" xfId="2504"/>
    <cellStyle name="Explanatory Text 3 2" xfId="5417"/>
    <cellStyle name="Explanatory Text 4" xfId="2505"/>
    <cellStyle name="Explanatory Text 4 2" xfId="5418"/>
    <cellStyle name="Explanatory Text 5" xfId="5410"/>
    <cellStyle name="Explanatory Text 6" xfId="6269"/>
    <cellStyle name="Footnote" xfId="2506"/>
    <cellStyle name="Footnote 2" xfId="2507"/>
    <cellStyle name="Footnote 2 2" xfId="5420"/>
    <cellStyle name="Footnote 3" xfId="2508"/>
    <cellStyle name="Footnote 3 2" xfId="5421"/>
    <cellStyle name="Footnote 4" xfId="5419"/>
    <cellStyle name="Good" xfId="2509"/>
    <cellStyle name="Good 1" xfId="6476"/>
    <cellStyle name="Good 2" xfId="2510"/>
    <cellStyle name="Good 2 2" xfId="2511"/>
    <cellStyle name="Good 2 2 2" xfId="2512"/>
    <cellStyle name="Good 2 2 2 2" xfId="5425"/>
    <cellStyle name="Good 2 2 3" xfId="5424"/>
    <cellStyle name="Good 2 3" xfId="2513"/>
    <cellStyle name="Good 2 3 2" xfId="5426"/>
    <cellStyle name="Good 2 4" xfId="2514"/>
    <cellStyle name="Good 2 4 2" xfId="5427"/>
    <cellStyle name="Good 2 5" xfId="2515"/>
    <cellStyle name="Good 2 5 2" xfId="5428"/>
    <cellStyle name="Good 2 6" xfId="5423"/>
    <cellStyle name="Good 2 7" xfId="6310"/>
    <cellStyle name="Good 3" xfId="2516"/>
    <cellStyle name="Good 3 2" xfId="2517"/>
    <cellStyle name="Good 3 2 2" xfId="5430"/>
    <cellStyle name="Good 3 3" xfId="2518"/>
    <cellStyle name="Good 3 3 2" xfId="5431"/>
    <cellStyle name="Good 3 4" xfId="5429"/>
    <cellStyle name="Good 4" xfId="2519"/>
    <cellStyle name="Good 4 2" xfId="5432"/>
    <cellStyle name="Good 5" xfId="2520"/>
    <cellStyle name="Good 5 2" xfId="5433"/>
    <cellStyle name="Good 6" xfId="5422"/>
    <cellStyle name="Good 7" xfId="6270"/>
    <cellStyle name="Heading" xfId="2521"/>
    <cellStyle name="Heading 1" xfId="2522"/>
    <cellStyle name="Heading 1 1" xfId="6479"/>
    <cellStyle name="Heading 1 2" xfId="2523"/>
    <cellStyle name="Heading 1 2 2" xfId="2524"/>
    <cellStyle name="Heading 1 2 2 2" xfId="2525"/>
    <cellStyle name="Heading 1 2 2 2 2" xfId="2526"/>
    <cellStyle name="Heading 1 2 2 2 2 2" xfId="5439"/>
    <cellStyle name="Heading 1 2 2 2 3" xfId="5438"/>
    <cellStyle name="Heading 1 2 2 3" xfId="2527"/>
    <cellStyle name="Heading 1 2 2 3 2" xfId="5440"/>
    <cellStyle name="Heading 1 2 2 4" xfId="2528"/>
    <cellStyle name="Heading 1 2 2 4 2" xfId="5441"/>
    <cellStyle name="Heading 1 2 2 5" xfId="2529"/>
    <cellStyle name="Heading 1 2 2 5 2" xfId="5442"/>
    <cellStyle name="Heading 1 2 2 6" xfId="5437"/>
    <cellStyle name="Heading 1 2 3" xfId="2530"/>
    <cellStyle name="Heading 1 2 3 2" xfId="5443"/>
    <cellStyle name="Heading 1 2 4" xfId="2531"/>
    <cellStyle name="Heading 1 2 4 2" xfId="5444"/>
    <cellStyle name="Heading 1 2 5" xfId="5436"/>
    <cellStyle name="Heading 1 3" xfId="2532"/>
    <cellStyle name="Heading 1 3 2" xfId="2533"/>
    <cellStyle name="Heading 1 3 2 2" xfId="5446"/>
    <cellStyle name="Heading 1 3 3" xfId="2534"/>
    <cellStyle name="Heading 1 3 3 2" xfId="5447"/>
    <cellStyle name="Heading 1 3 4" xfId="5445"/>
    <cellStyle name="Heading 1 4" xfId="2535"/>
    <cellStyle name="Heading 1 4 2" xfId="2536"/>
    <cellStyle name="Heading 1 4 2 2" xfId="5449"/>
    <cellStyle name="Heading 1 4 3" xfId="5448"/>
    <cellStyle name="Heading 1 5" xfId="2537"/>
    <cellStyle name="Heading 1 5 2" xfId="5450"/>
    <cellStyle name="Heading 1 6" xfId="2538"/>
    <cellStyle name="Heading 1 6 2" xfId="5451"/>
    <cellStyle name="Heading 1 7" xfId="5435"/>
    <cellStyle name="Heading 1 8" xfId="6271"/>
    <cellStyle name="Heading 2" xfId="2539"/>
    <cellStyle name="Heading 2 1" xfId="6465"/>
    <cellStyle name="Heading 2 2" xfId="2540"/>
    <cellStyle name="Heading 2 2 2" xfId="2541"/>
    <cellStyle name="Heading 2 2 2 2" xfId="2542"/>
    <cellStyle name="Heading 2 2 2 2 2" xfId="5455"/>
    <cellStyle name="Heading 2 2 2 3" xfId="5454"/>
    <cellStyle name="Heading 2 2 3" xfId="2543"/>
    <cellStyle name="Heading 2 2 3 2" xfId="5456"/>
    <cellStyle name="Heading 2 2 4" xfId="2544"/>
    <cellStyle name="Heading 2 2 4 2" xfId="5457"/>
    <cellStyle name="Heading 2 2 5" xfId="2545"/>
    <cellStyle name="Heading 2 2 5 2" xfId="5458"/>
    <cellStyle name="Heading 2 2 6" xfId="5453"/>
    <cellStyle name="Heading 2 3" xfId="2546"/>
    <cellStyle name="Heading 2 3 2" xfId="2547"/>
    <cellStyle name="Heading 2 3 2 2" xfId="5460"/>
    <cellStyle name="Heading 2 3 3" xfId="2548"/>
    <cellStyle name="Heading 2 3 3 2" xfId="5461"/>
    <cellStyle name="Heading 2 3 4" xfId="5459"/>
    <cellStyle name="Heading 2 4" xfId="2549"/>
    <cellStyle name="Heading 2 4 2" xfId="5462"/>
    <cellStyle name="Heading 2 5" xfId="2550"/>
    <cellStyle name="Heading 2 5 2" xfId="5463"/>
    <cellStyle name="Heading 2 6" xfId="5452"/>
    <cellStyle name="Heading 2 7" xfId="6272"/>
    <cellStyle name="Heading 3" xfId="2551"/>
    <cellStyle name="Heading 3 2" xfId="2552"/>
    <cellStyle name="Heading 3 2 2" xfId="2553"/>
    <cellStyle name="Heading 3 2 2 2" xfId="2554"/>
    <cellStyle name="Heading 3 2 2 2 2" xfId="5467"/>
    <cellStyle name="Heading 3 2 2 3" xfId="5466"/>
    <cellStyle name="Heading 3 2 3" xfId="2555"/>
    <cellStyle name="Heading 3 2 3 2" xfId="5468"/>
    <cellStyle name="Heading 3 2 4" xfId="2556"/>
    <cellStyle name="Heading 3 2 4 2" xfId="5469"/>
    <cellStyle name="Heading 3 2 5" xfId="2557"/>
    <cellStyle name="Heading 3 2 5 2" xfId="5470"/>
    <cellStyle name="Heading 3 2 6" xfId="5465"/>
    <cellStyle name="Heading 3 2 7" xfId="6464"/>
    <cellStyle name="Heading 3 3" xfId="2558"/>
    <cellStyle name="Heading 3 3 2" xfId="2559"/>
    <cellStyle name="Heading 3 3 2 2" xfId="5472"/>
    <cellStyle name="Heading 3 3 3" xfId="2560"/>
    <cellStyle name="Heading 3 3 3 2" xfId="5473"/>
    <cellStyle name="Heading 3 3 4" xfId="5471"/>
    <cellStyle name="Heading 3 4" xfId="2561"/>
    <cellStyle name="Heading 3 4 2" xfId="5474"/>
    <cellStyle name="Heading 3 5" xfId="2562"/>
    <cellStyle name="Heading 3 5 2" xfId="5475"/>
    <cellStyle name="Heading 3 6" xfId="5464"/>
    <cellStyle name="Heading 3 7" xfId="6273"/>
    <cellStyle name="Heading 4" xfId="2563"/>
    <cellStyle name="Heading 4 2" xfId="2564"/>
    <cellStyle name="Heading 4 2 2" xfId="2565"/>
    <cellStyle name="Heading 4 2 2 2" xfId="2566"/>
    <cellStyle name="Heading 4 2 2 2 2" xfId="5479"/>
    <cellStyle name="Heading 4 2 2 3" xfId="5478"/>
    <cellStyle name="Heading 4 2 3" xfId="2567"/>
    <cellStyle name="Heading 4 2 3 2" xfId="5480"/>
    <cellStyle name="Heading 4 2 4" xfId="2568"/>
    <cellStyle name="Heading 4 2 4 2" xfId="5481"/>
    <cellStyle name="Heading 4 2 5" xfId="2569"/>
    <cellStyle name="Heading 4 2 5 2" xfId="5482"/>
    <cellStyle name="Heading 4 2 6" xfId="5477"/>
    <cellStyle name="Heading 4 2 7" xfId="6484"/>
    <cellStyle name="Heading 4 3" xfId="2570"/>
    <cellStyle name="Heading 4 3 2" xfId="5483"/>
    <cellStyle name="Heading 4 4" xfId="2571"/>
    <cellStyle name="Heading 4 4 2" xfId="5484"/>
    <cellStyle name="Heading 4 5" xfId="5476"/>
    <cellStyle name="Heading 4 6" xfId="6274"/>
    <cellStyle name="Heading 5" xfId="2572"/>
    <cellStyle name="Heading 5 2" xfId="2573"/>
    <cellStyle name="Heading 5 2 2" xfId="5486"/>
    <cellStyle name="Heading 5 3" xfId="5485"/>
    <cellStyle name="Heading 6" xfId="2574"/>
    <cellStyle name="Heading 6 2" xfId="2575"/>
    <cellStyle name="Heading 6 2 2" xfId="5488"/>
    <cellStyle name="Heading 6 3" xfId="5487"/>
    <cellStyle name="Heading 7" xfId="2576"/>
    <cellStyle name="Heading 7 2" xfId="5489"/>
    <cellStyle name="Heading 8" xfId="2577"/>
    <cellStyle name="Heading 8 2" xfId="5490"/>
    <cellStyle name="Heading 9" xfId="5434"/>
    <cellStyle name="Heading1" xfId="2578"/>
    <cellStyle name="Heading1 1" xfId="2579"/>
    <cellStyle name="Heading1 1 2" xfId="2580"/>
    <cellStyle name="Heading1 1 2 2" xfId="2581"/>
    <cellStyle name="Heading1 1 2 2 2" xfId="5494"/>
    <cellStyle name="Heading1 1 2 3" xfId="5493"/>
    <cellStyle name="Heading1 1 3" xfId="2582"/>
    <cellStyle name="Heading1 1 3 2" xfId="5495"/>
    <cellStyle name="Heading1 1 4" xfId="2583"/>
    <cellStyle name="Heading1 1 4 2" xfId="5496"/>
    <cellStyle name="Heading1 1 5" xfId="5492"/>
    <cellStyle name="Heading1 2" xfId="2584"/>
    <cellStyle name="Heading1 2 2" xfId="2585"/>
    <cellStyle name="Heading1 2 2 2" xfId="5498"/>
    <cellStyle name="Heading1 2 3" xfId="5497"/>
    <cellStyle name="Heading1 3" xfId="2586"/>
    <cellStyle name="Heading1 3 2" xfId="2587"/>
    <cellStyle name="Heading1 3 2 2" xfId="5500"/>
    <cellStyle name="Heading1 3 3" xfId="5499"/>
    <cellStyle name="Heading1 4" xfId="2588"/>
    <cellStyle name="Heading1 4 2" xfId="5501"/>
    <cellStyle name="Heading1 5" xfId="2589"/>
    <cellStyle name="Heading1 5 2" xfId="5502"/>
    <cellStyle name="Heading1 6" xfId="5491"/>
    <cellStyle name="Hiperłącze" xfId="6239" builtinId="8"/>
    <cellStyle name="Input" xfId="2590"/>
    <cellStyle name="Input 2" xfId="2591"/>
    <cellStyle name="Input 2 2" xfId="2592"/>
    <cellStyle name="Input 2 2 2" xfId="2593"/>
    <cellStyle name="Input 2 2 2 2" xfId="5506"/>
    <cellStyle name="Input 2 2 3" xfId="5505"/>
    <cellStyle name="Input 2 3" xfId="2594"/>
    <cellStyle name="Input 2 3 2" xfId="5507"/>
    <cellStyle name="Input 2 4" xfId="2595"/>
    <cellStyle name="Input 2 4 2" xfId="5508"/>
    <cellStyle name="Input 2 5" xfId="2596"/>
    <cellStyle name="Input 2 5 2" xfId="5509"/>
    <cellStyle name="Input 2 6" xfId="5504"/>
    <cellStyle name="Input 2 7" xfId="6311"/>
    <cellStyle name="Input 3" xfId="2597"/>
    <cellStyle name="Input 3 2" xfId="5510"/>
    <cellStyle name="Input 3 3" xfId="6488"/>
    <cellStyle name="Input 4" xfId="2598"/>
    <cellStyle name="Input 4 2" xfId="5511"/>
    <cellStyle name="Input 5" xfId="5503"/>
    <cellStyle name="Input 6" xfId="6275"/>
    <cellStyle name="Komórka połączona 2" xfId="2599"/>
    <cellStyle name="Komórka połączona 2 2" xfId="2600"/>
    <cellStyle name="Komórka połączona 2 2 2" xfId="2601"/>
    <cellStyle name="Komórka połączona 2 2 2 2" xfId="2602"/>
    <cellStyle name="Komórka połączona 2 2 2 2 2" xfId="5515"/>
    <cellStyle name="Komórka połączona 2 2 2 3" xfId="5514"/>
    <cellStyle name="Komórka połączona 2 2 3" xfId="2603"/>
    <cellStyle name="Komórka połączona 2 2 3 2" xfId="5516"/>
    <cellStyle name="Komórka połączona 2 2 4" xfId="2604"/>
    <cellStyle name="Komórka połączona 2 2 4 2" xfId="5517"/>
    <cellStyle name="Komórka połączona 2 2 5" xfId="2605"/>
    <cellStyle name="Komórka połączona 2 2 5 2" xfId="5518"/>
    <cellStyle name="Komórka połączona 2 2 6" xfId="5513"/>
    <cellStyle name="Komórka połączona 2 2 7" xfId="6457"/>
    <cellStyle name="Komórka połączona 2 3" xfId="2606"/>
    <cellStyle name="Komórka połączona 2 3 2" xfId="2607"/>
    <cellStyle name="Komórka połączona 2 3 2 2" xfId="5520"/>
    <cellStyle name="Komórka połączona 2 3 3" xfId="2608"/>
    <cellStyle name="Komórka połączona 2 3 3 2" xfId="5521"/>
    <cellStyle name="Komórka połączona 2 3 4" xfId="5519"/>
    <cellStyle name="Komórka połączona 2 4" xfId="2609"/>
    <cellStyle name="Komórka połączona 2 4 2" xfId="5522"/>
    <cellStyle name="Komórka połączona 2 5" xfId="2610"/>
    <cellStyle name="Komórka połączona 2 5 2" xfId="5523"/>
    <cellStyle name="Komórka połączona 2 6" xfId="5512"/>
    <cellStyle name="Komórka połączona 3" xfId="6456"/>
    <cellStyle name="Komórka zaznaczona 2" xfId="2611"/>
    <cellStyle name="Komórka zaznaczona 2 2" xfId="2612"/>
    <cellStyle name="Komórka zaznaczona 2 2 2" xfId="2613"/>
    <cellStyle name="Komórka zaznaczona 2 2 2 2" xfId="2614"/>
    <cellStyle name="Komórka zaznaczona 2 2 2 2 2" xfId="5527"/>
    <cellStyle name="Komórka zaznaczona 2 2 2 3" xfId="5526"/>
    <cellStyle name="Komórka zaznaczona 2 2 3" xfId="2615"/>
    <cellStyle name="Komórka zaznaczona 2 2 3 2" xfId="5528"/>
    <cellStyle name="Komórka zaznaczona 2 2 4" xfId="2616"/>
    <cellStyle name="Komórka zaznaczona 2 2 4 2" xfId="5529"/>
    <cellStyle name="Komórka zaznaczona 2 2 5" xfId="2617"/>
    <cellStyle name="Komórka zaznaczona 2 2 5 2" xfId="5530"/>
    <cellStyle name="Komórka zaznaczona 2 2 6" xfId="5525"/>
    <cellStyle name="Komórka zaznaczona 2 2 7" xfId="6467"/>
    <cellStyle name="Komórka zaznaczona 2 3" xfId="2618"/>
    <cellStyle name="Komórka zaznaczona 2 3 2" xfId="2619"/>
    <cellStyle name="Komórka zaznaczona 2 3 2 2" xfId="5532"/>
    <cellStyle name="Komórka zaznaczona 2 3 3" xfId="2620"/>
    <cellStyle name="Komórka zaznaczona 2 3 3 2" xfId="5533"/>
    <cellStyle name="Komórka zaznaczona 2 3 4" xfId="5531"/>
    <cellStyle name="Komórka zaznaczona 2 4" xfId="2621"/>
    <cellStyle name="Komórka zaznaczona 2 4 2" xfId="5534"/>
    <cellStyle name="Komórka zaznaczona 2 5" xfId="2622"/>
    <cellStyle name="Komórka zaznaczona 2 5 2" xfId="5535"/>
    <cellStyle name="Komórka zaznaczona 2 6" xfId="5524"/>
    <cellStyle name="Komórka zaznaczona 3" xfId="6480"/>
    <cellStyle name="Linked Cell" xfId="2623"/>
    <cellStyle name="Linked Cell 2" xfId="2624"/>
    <cellStyle name="Linked Cell 2 2" xfId="2625"/>
    <cellStyle name="Linked Cell 2 2 2" xfId="2626"/>
    <cellStyle name="Linked Cell 2 2 2 2" xfId="5539"/>
    <cellStyle name="Linked Cell 2 2 3" xfId="5538"/>
    <cellStyle name="Linked Cell 2 3" xfId="2627"/>
    <cellStyle name="Linked Cell 2 3 2" xfId="5540"/>
    <cellStyle name="Linked Cell 2 4" xfId="2628"/>
    <cellStyle name="Linked Cell 2 4 2" xfId="5541"/>
    <cellStyle name="Linked Cell 2 5" xfId="2629"/>
    <cellStyle name="Linked Cell 2 5 2" xfId="5542"/>
    <cellStyle name="Linked Cell 2 6" xfId="5537"/>
    <cellStyle name="Linked Cell 2 7" xfId="6477"/>
    <cellStyle name="Linked Cell 3" xfId="2630"/>
    <cellStyle name="Linked Cell 3 2" xfId="5543"/>
    <cellStyle name="Linked Cell 4" xfId="2631"/>
    <cellStyle name="Linked Cell 4 2" xfId="5544"/>
    <cellStyle name="Linked Cell 5" xfId="5536"/>
    <cellStyle name="Linked Cell 6" xfId="6276"/>
    <cellStyle name="Nagłówek 1 2" xfId="2632"/>
    <cellStyle name="Nagłówek 1 2 2" xfId="2633"/>
    <cellStyle name="Nagłówek 1 2 2 2" xfId="2634"/>
    <cellStyle name="Nagłówek 1 2 2 2 2" xfId="2635"/>
    <cellStyle name="Nagłówek 1 2 2 2 2 2" xfId="5548"/>
    <cellStyle name="Nagłówek 1 2 2 2 3" xfId="5547"/>
    <cellStyle name="Nagłówek 1 2 2 3" xfId="2636"/>
    <cellStyle name="Nagłówek 1 2 2 3 2" xfId="5549"/>
    <cellStyle name="Nagłówek 1 2 2 4" xfId="2637"/>
    <cellStyle name="Nagłówek 1 2 2 4 2" xfId="5550"/>
    <cellStyle name="Nagłówek 1 2 2 5" xfId="2638"/>
    <cellStyle name="Nagłówek 1 2 2 5 2" xfId="5551"/>
    <cellStyle name="Nagłówek 1 2 2 6" xfId="5546"/>
    <cellStyle name="Nagłówek 1 2 2 7" xfId="6383"/>
    <cellStyle name="Nagłówek 1 2 3" xfId="2639"/>
    <cellStyle name="Nagłówek 1 2 3 2" xfId="2640"/>
    <cellStyle name="Nagłówek 1 2 3 2 2" xfId="5553"/>
    <cellStyle name="Nagłówek 1 2 3 3" xfId="2641"/>
    <cellStyle name="Nagłówek 1 2 3 3 2" xfId="5554"/>
    <cellStyle name="Nagłówek 1 2 3 4" xfId="5552"/>
    <cellStyle name="Nagłówek 1 2 4" xfId="2642"/>
    <cellStyle name="Nagłówek 1 2 4 2" xfId="5555"/>
    <cellStyle name="Nagłówek 1 2 5" xfId="2643"/>
    <cellStyle name="Nagłówek 1 2 5 2" xfId="5556"/>
    <cellStyle name="Nagłówek 1 2 6" xfId="5545"/>
    <cellStyle name="Nagłówek 1 3" xfId="2644"/>
    <cellStyle name="Nagłówek 1 3 2" xfId="2645"/>
    <cellStyle name="Nagłówek 1 3 2 2" xfId="5558"/>
    <cellStyle name="Nagłówek 1 3 3" xfId="5557"/>
    <cellStyle name="Nagłówek 1 3 4" xfId="6345"/>
    <cellStyle name="Nagłówek 2 2" xfId="2646"/>
    <cellStyle name="Nagłówek 2 2 2" xfId="2647"/>
    <cellStyle name="Nagłówek 2 2 2 2" xfId="2648"/>
    <cellStyle name="Nagłówek 2 2 2 2 2" xfId="2649"/>
    <cellStyle name="Nagłówek 2 2 2 2 2 2" xfId="5562"/>
    <cellStyle name="Nagłówek 2 2 2 2 3" xfId="5561"/>
    <cellStyle name="Nagłówek 2 2 2 3" xfId="2650"/>
    <cellStyle name="Nagłówek 2 2 2 3 2" xfId="5563"/>
    <cellStyle name="Nagłówek 2 2 2 4" xfId="2651"/>
    <cellStyle name="Nagłówek 2 2 2 4 2" xfId="5564"/>
    <cellStyle name="Nagłówek 2 2 2 5" xfId="2652"/>
    <cellStyle name="Nagłówek 2 2 2 5 2" xfId="5565"/>
    <cellStyle name="Nagłówek 2 2 2 6" xfId="5560"/>
    <cellStyle name="Nagłówek 2 2 2 7" xfId="6342"/>
    <cellStyle name="Nagłówek 2 2 3" xfId="2653"/>
    <cellStyle name="Nagłówek 2 2 3 2" xfId="2654"/>
    <cellStyle name="Nagłówek 2 2 3 2 2" xfId="5567"/>
    <cellStyle name="Nagłówek 2 2 3 3" xfId="2655"/>
    <cellStyle name="Nagłówek 2 2 3 3 2" xfId="5568"/>
    <cellStyle name="Nagłówek 2 2 3 4" xfId="5566"/>
    <cellStyle name="Nagłówek 2 2 4" xfId="2656"/>
    <cellStyle name="Nagłówek 2 2 4 2" xfId="5569"/>
    <cellStyle name="Nagłówek 2 2 5" xfId="2657"/>
    <cellStyle name="Nagłówek 2 2 5 2" xfId="5570"/>
    <cellStyle name="Nagłówek 2 2 6" xfId="5559"/>
    <cellStyle name="Nagłówek 2 3" xfId="2658"/>
    <cellStyle name="Nagłówek 2 3 2" xfId="2659"/>
    <cellStyle name="Nagłówek 2 3 2 2" xfId="5572"/>
    <cellStyle name="Nagłówek 2 3 3" xfId="5571"/>
    <cellStyle name="Nagłówek 2 3 4" xfId="6369"/>
    <cellStyle name="Nagłówek 3 2" xfId="2660"/>
    <cellStyle name="Nagłówek 3 2 2" xfId="2661"/>
    <cellStyle name="Nagłówek 3 2 2 2" xfId="2662"/>
    <cellStyle name="Nagłówek 3 2 2 2 2" xfId="2663"/>
    <cellStyle name="Nagłówek 3 2 2 2 2 2" xfId="5576"/>
    <cellStyle name="Nagłówek 3 2 2 2 3" xfId="5575"/>
    <cellStyle name="Nagłówek 3 2 2 3" xfId="2664"/>
    <cellStyle name="Nagłówek 3 2 2 3 2" xfId="5577"/>
    <cellStyle name="Nagłówek 3 2 2 4" xfId="2665"/>
    <cellStyle name="Nagłówek 3 2 2 4 2" xfId="5578"/>
    <cellStyle name="Nagłówek 3 2 2 5" xfId="2666"/>
    <cellStyle name="Nagłówek 3 2 2 5 2" xfId="5579"/>
    <cellStyle name="Nagłówek 3 2 2 6" xfId="5574"/>
    <cellStyle name="Nagłówek 3 2 2 7" xfId="6418"/>
    <cellStyle name="Nagłówek 3 2 3" xfId="2667"/>
    <cellStyle name="Nagłówek 3 2 3 2" xfId="2668"/>
    <cellStyle name="Nagłówek 3 2 3 2 2" xfId="5581"/>
    <cellStyle name="Nagłówek 3 2 3 3" xfId="2669"/>
    <cellStyle name="Nagłówek 3 2 3 3 2" xfId="5582"/>
    <cellStyle name="Nagłówek 3 2 3 4" xfId="5580"/>
    <cellStyle name="Nagłówek 3 2 4" xfId="2670"/>
    <cellStyle name="Nagłówek 3 2 4 2" xfId="5583"/>
    <cellStyle name="Nagłówek 3 2 5" xfId="2671"/>
    <cellStyle name="Nagłówek 3 2 5 2" xfId="5584"/>
    <cellStyle name="Nagłówek 3 2 6" xfId="5573"/>
    <cellStyle name="Nagłówek 3 3" xfId="2672"/>
    <cellStyle name="Nagłówek 3 3 2" xfId="2673"/>
    <cellStyle name="Nagłówek 3 3 2 2" xfId="5586"/>
    <cellStyle name="Nagłówek 3 3 3" xfId="5585"/>
    <cellStyle name="Nagłówek 3 3 4" xfId="6408"/>
    <cellStyle name="Nagłówek 4 2" xfId="2674"/>
    <cellStyle name="Nagłówek 4 2 2" xfId="2675"/>
    <cellStyle name="Nagłówek 4 2 2 2" xfId="2676"/>
    <cellStyle name="Nagłówek 4 2 2 2 2" xfId="2677"/>
    <cellStyle name="Nagłówek 4 2 2 2 2 2" xfId="5590"/>
    <cellStyle name="Nagłówek 4 2 2 2 3" xfId="5589"/>
    <cellStyle name="Nagłówek 4 2 2 3" xfId="2678"/>
    <cellStyle name="Nagłówek 4 2 2 3 2" xfId="5591"/>
    <cellStyle name="Nagłówek 4 2 2 4" xfId="2679"/>
    <cellStyle name="Nagłówek 4 2 2 4 2" xfId="5592"/>
    <cellStyle name="Nagłówek 4 2 2 5" xfId="2680"/>
    <cellStyle name="Nagłówek 4 2 2 5 2" xfId="5593"/>
    <cellStyle name="Nagłówek 4 2 2 6" xfId="5588"/>
    <cellStyle name="Nagłówek 4 2 2 7" xfId="6371"/>
    <cellStyle name="Nagłówek 4 2 3" xfId="2681"/>
    <cellStyle name="Nagłówek 4 2 3 2" xfId="2682"/>
    <cellStyle name="Nagłówek 4 2 3 2 2" xfId="5595"/>
    <cellStyle name="Nagłówek 4 2 3 3" xfId="2683"/>
    <cellStyle name="Nagłówek 4 2 3 3 2" xfId="5596"/>
    <cellStyle name="Nagłówek 4 2 3 4" xfId="5594"/>
    <cellStyle name="Nagłówek 4 2 4" xfId="2684"/>
    <cellStyle name="Nagłówek 4 2 4 2" xfId="5597"/>
    <cellStyle name="Nagłówek 4 2 5" xfId="2685"/>
    <cellStyle name="Nagłówek 4 2 5 2" xfId="5598"/>
    <cellStyle name="Nagłówek 4 2 6" xfId="5587"/>
    <cellStyle name="Nagłówek 4 3" xfId="2686"/>
    <cellStyle name="Nagłówek 4 3 2" xfId="2687"/>
    <cellStyle name="Nagłówek 4 3 2 2" xfId="5600"/>
    <cellStyle name="Nagłówek 4 3 3" xfId="5599"/>
    <cellStyle name="Nagłówek 4 3 4" xfId="6413"/>
    <cellStyle name="Neutral" xfId="2688"/>
    <cellStyle name="Neutral 1" xfId="6363"/>
    <cellStyle name="Neutral 2" xfId="2689"/>
    <cellStyle name="Neutral 2 2" xfId="2690"/>
    <cellStyle name="Neutral 2 2 2" xfId="2691"/>
    <cellStyle name="Neutral 2 2 2 2" xfId="5604"/>
    <cellStyle name="Neutral 2 2 3" xfId="5603"/>
    <cellStyle name="Neutral 2 3" xfId="2692"/>
    <cellStyle name="Neutral 2 3 2" xfId="5605"/>
    <cellStyle name="Neutral 2 4" xfId="2693"/>
    <cellStyle name="Neutral 2 4 2" xfId="5606"/>
    <cellStyle name="Neutral 2 5" xfId="2694"/>
    <cellStyle name="Neutral 2 5 2" xfId="5607"/>
    <cellStyle name="Neutral 2 6" xfId="5602"/>
    <cellStyle name="Neutral 2 7" xfId="6312"/>
    <cellStyle name="Neutral 3" xfId="2695"/>
    <cellStyle name="Neutral 3 2" xfId="2696"/>
    <cellStyle name="Neutral 3 2 2" xfId="5609"/>
    <cellStyle name="Neutral 3 3" xfId="2697"/>
    <cellStyle name="Neutral 3 3 2" xfId="5610"/>
    <cellStyle name="Neutral 3 4" xfId="5608"/>
    <cellStyle name="Neutral 4" xfId="2698"/>
    <cellStyle name="Neutral 4 2" xfId="5611"/>
    <cellStyle name="Neutral 5" xfId="2699"/>
    <cellStyle name="Neutral 5 2" xfId="5612"/>
    <cellStyle name="Neutral 6" xfId="5601"/>
    <cellStyle name="Neutral 7" xfId="6277"/>
    <cellStyle name="Neutralne" xfId="2700"/>
    <cellStyle name="Neutralne 2" xfId="2701"/>
    <cellStyle name="Neutralne 2 2" xfId="2702"/>
    <cellStyle name="Neutralne 2 2 2" xfId="2703"/>
    <cellStyle name="Neutralne 2 2 2 2" xfId="2704"/>
    <cellStyle name="Neutralne 2 2 2 2 2" xfId="5617"/>
    <cellStyle name="Neutralne 2 2 2 3" xfId="5616"/>
    <cellStyle name="Neutralne 2 2 3" xfId="2705"/>
    <cellStyle name="Neutralne 2 2 3 2" xfId="5618"/>
    <cellStyle name="Neutralne 2 2 4" xfId="2706"/>
    <cellStyle name="Neutralne 2 2 4 2" xfId="5619"/>
    <cellStyle name="Neutralne 2 2 5" xfId="2707"/>
    <cellStyle name="Neutralne 2 2 5 2" xfId="5620"/>
    <cellStyle name="Neutralne 2 2 6" xfId="5615"/>
    <cellStyle name="Neutralne 2 3" xfId="2708"/>
    <cellStyle name="Neutralne 2 3 2" xfId="5621"/>
    <cellStyle name="Neutralne 2 4" xfId="2709"/>
    <cellStyle name="Neutralne 2 4 2" xfId="5622"/>
    <cellStyle name="Neutralne 2 5" xfId="5614"/>
    <cellStyle name="Neutralne 3" xfId="2710"/>
    <cellStyle name="Neutralne 3 2" xfId="2711"/>
    <cellStyle name="Neutralne 3 2 2" xfId="5624"/>
    <cellStyle name="Neutralne 3 3" xfId="5623"/>
    <cellStyle name="Neutralne 4" xfId="2712"/>
    <cellStyle name="Neutralne 4 2" xfId="5625"/>
    <cellStyle name="Neutralne 5" xfId="2713"/>
    <cellStyle name="Neutralne 5 2" xfId="5626"/>
    <cellStyle name="Neutralne 6" xfId="5613"/>
    <cellStyle name="Neutralny 2" xfId="2714"/>
    <cellStyle name="Neutralny 2 2" xfId="5627"/>
    <cellStyle name="Neutralny 2 3" xfId="6366"/>
    <cellStyle name="Neutralny 3" xfId="2715"/>
    <cellStyle name="Neutralny 3 2" xfId="5628"/>
    <cellStyle name="Normal 2" xfId="15"/>
    <cellStyle name="Normal 2 2" xfId="44"/>
    <cellStyle name="Normal 2 2 2" xfId="2718"/>
    <cellStyle name="Normal 2 2 2 2" xfId="2719"/>
    <cellStyle name="Normal 2 2 2 2 2" xfId="5632"/>
    <cellStyle name="Normal 2 2 2 3" xfId="2720"/>
    <cellStyle name="Normal 2 2 2 3 2" xfId="5633"/>
    <cellStyle name="Normal 2 2 2 4" xfId="5631"/>
    <cellStyle name="Normal 2 2 2 5" xfId="6355"/>
    <cellStyle name="Normal 2 2 3" xfId="2721"/>
    <cellStyle name="Normal 2 2 3 2" xfId="5634"/>
    <cellStyle name="Normal 2 2 4" xfId="2722"/>
    <cellStyle name="Normal 2 2 4 2" xfId="5635"/>
    <cellStyle name="Normal 2 2 5" xfId="5630"/>
    <cellStyle name="Normal 2 2 6" xfId="2717"/>
    <cellStyle name="Normal 2 3" xfId="2723"/>
    <cellStyle name="Normal 2 3 2" xfId="2724"/>
    <cellStyle name="Normal 2 3 2 2" xfId="5637"/>
    <cellStyle name="Normal 2 3 3" xfId="2725"/>
    <cellStyle name="Normal 2 3 3 2" xfId="5638"/>
    <cellStyle name="Normal 2 3 4" xfId="5636"/>
    <cellStyle name="Normal 2 4" xfId="2726"/>
    <cellStyle name="Normal 2 4 2" xfId="2727"/>
    <cellStyle name="Normal 2 4 2 2" xfId="5640"/>
    <cellStyle name="Normal 2 4 3" xfId="5639"/>
    <cellStyle name="Normal 2 5" xfId="2728"/>
    <cellStyle name="Normal 2 5 2" xfId="5641"/>
    <cellStyle name="Normal 2 6" xfId="2729"/>
    <cellStyle name="Normal 2 6 2" xfId="2730"/>
    <cellStyle name="Normal 2 6 2 2" xfId="2731"/>
    <cellStyle name="Normal 2 6 2 2 2" xfId="5644"/>
    <cellStyle name="Normal 2 6 2 3" xfId="5643"/>
    <cellStyle name="Normal 2 6 3" xfId="2732"/>
    <cellStyle name="Normal 2 6 3 2" xfId="5645"/>
    <cellStyle name="Normal 2 6 4" xfId="2733"/>
    <cellStyle name="Normal 2 6 4 2" xfId="5646"/>
    <cellStyle name="Normal 2 6 5" xfId="5642"/>
    <cellStyle name="Normal 2 7" xfId="2734"/>
    <cellStyle name="Normal 2 7 2" xfId="5647"/>
    <cellStyle name="Normal 2 8" xfId="5629"/>
    <cellStyle name="Normal 2 9" xfId="2716"/>
    <cellStyle name="Normal 3" xfId="16"/>
    <cellStyle name="Normal 4" xfId="17"/>
    <cellStyle name="Normal_Arkusz1" xfId="6432"/>
    <cellStyle name="Normalny" xfId="0" builtinId="0" customBuiltin="1"/>
    <cellStyle name="Normalny 10" xfId="2735"/>
    <cellStyle name="Normalny 10 2" xfId="2736"/>
    <cellStyle name="Normalny 10 2 2" xfId="5649"/>
    <cellStyle name="Normalny 10 3" xfId="5648"/>
    <cellStyle name="Normalny 11" xfId="2737"/>
    <cellStyle name="Normalny 11 2" xfId="5650"/>
    <cellStyle name="Normalny 12" xfId="3077"/>
    <cellStyle name="Normalny 13" xfId="6089"/>
    <cellStyle name="Normalny 13 2" xfId="6187"/>
    <cellStyle name="Normalny 13 3" xfId="6231"/>
    <cellStyle name="Normalny 14" xfId="45"/>
    <cellStyle name="Normalny 15" xfId="6240"/>
    <cellStyle name="Normalny 2" xfId="18"/>
    <cellStyle name="Normalny 2 10" xfId="2738"/>
    <cellStyle name="Normalny 2 2" xfId="40"/>
    <cellStyle name="Normalny 2 2 2" xfId="2740"/>
    <cellStyle name="Normalny 2 2 2 2" xfId="2741"/>
    <cellStyle name="Normalny 2 2 2 2 2" xfId="5654"/>
    <cellStyle name="Normalny 2 2 2 3" xfId="2742"/>
    <cellStyle name="Normalny 2 2 2 3 2" xfId="5655"/>
    <cellStyle name="Normalny 2 2 2 4" xfId="5653"/>
    <cellStyle name="Normalny 2 2 2 5" xfId="6327"/>
    <cellStyle name="Normalny 2 2 3" xfId="2743"/>
    <cellStyle name="Normalny 2 2 3 2" xfId="5656"/>
    <cellStyle name="Normalny 2 2 3 2 2" xfId="6333"/>
    <cellStyle name="Normalny 2 2 3 3" xfId="6323"/>
    <cellStyle name="Normalny 2 2 4" xfId="2744"/>
    <cellStyle name="Normalny 2 2 4 2" xfId="5657"/>
    <cellStyle name="Normalny 2 2 5" xfId="5652"/>
    <cellStyle name="Normalny 2 2 6" xfId="2739"/>
    <cellStyle name="Normalny 2 3" xfId="19"/>
    <cellStyle name="Normalny 2 3 2" xfId="2746"/>
    <cellStyle name="Normalny 2 3 2 2" xfId="5659"/>
    <cellStyle name="Normalny 2 3 2 3" xfId="6338"/>
    <cellStyle name="Normalny 2 3 3" xfId="2747"/>
    <cellStyle name="Normalny 2 3 3 2" xfId="5660"/>
    <cellStyle name="Normalny 2 3 3 3" xfId="6403"/>
    <cellStyle name="Normalny 2 3 4" xfId="5658"/>
    <cellStyle name="Normalny 2 3 5" xfId="2745"/>
    <cellStyle name="Normalny 2 3 6" xfId="6322"/>
    <cellStyle name="Normalny 2 4" xfId="2748"/>
    <cellStyle name="Normalny 2 4 2" xfId="2749"/>
    <cellStyle name="Normalny 2 4 2 2" xfId="5662"/>
    <cellStyle name="Normalny 2 4 3" xfId="2750"/>
    <cellStyle name="Normalny 2 4 3 2" xfId="5663"/>
    <cellStyle name="Normalny 2 4 4" xfId="5661"/>
    <cellStyle name="Normalny 2 5" xfId="20"/>
    <cellStyle name="Normalny 2 5 2" xfId="2752"/>
    <cellStyle name="Normalny 2 5 2 2" xfId="5665"/>
    <cellStyle name="Normalny 2 5 3" xfId="5664"/>
    <cellStyle name="Normalny 2 5 4" xfId="2751"/>
    <cellStyle name="Normalny 2 5 5" xfId="6332"/>
    <cellStyle name="Normalny 2 6" xfId="2753"/>
    <cellStyle name="Normalny 2 6 2" xfId="5666"/>
    <cellStyle name="Normalny 2 7" xfId="2754"/>
    <cellStyle name="Normalny 2 7 2" xfId="5667"/>
    <cellStyle name="Normalny 2 8" xfId="5651"/>
    <cellStyle name="Normalny 2 9" xfId="6110"/>
    <cellStyle name="Normalny 3" xfId="29"/>
    <cellStyle name="Normalny 3 10" xfId="6315"/>
    <cellStyle name="Normalny 3 2" xfId="36"/>
    <cellStyle name="Normalny 3 2 2" xfId="2757"/>
    <cellStyle name="Normalny 3 2 2 2" xfId="2758"/>
    <cellStyle name="Normalny 3 2 2 2 2" xfId="5671"/>
    <cellStyle name="Normalny 3 2 2 3" xfId="2759"/>
    <cellStyle name="Normalny 3 2 2 3 2" xfId="5672"/>
    <cellStyle name="Normalny 3 2 2 4" xfId="5670"/>
    <cellStyle name="Normalny 3 2 2 5" xfId="6341"/>
    <cellStyle name="Normalny 3 2 3" xfId="2760"/>
    <cellStyle name="Normalny 3 2 3 2" xfId="5673"/>
    <cellStyle name="Normalny 3 2 4" xfId="2761"/>
    <cellStyle name="Normalny 3 2 4 2" xfId="5674"/>
    <cellStyle name="Normalny 3 2 5" xfId="5669"/>
    <cellStyle name="Normalny 3 2 6" xfId="2756"/>
    <cellStyle name="Normalny 3 2 7" xfId="6365"/>
    <cellStyle name="Normalny 3 3" xfId="21"/>
    <cellStyle name="Normalny 3 3 2" xfId="2763"/>
    <cellStyle name="Normalny 3 3 2 2" xfId="5676"/>
    <cellStyle name="Normalny 3 3 3" xfId="2764"/>
    <cellStyle name="Normalny 3 3 3 2" xfId="5677"/>
    <cellStyle name="Normalny 3 3 4" xfId="5675"/>
    <cellStyle name="Normalny 3 3 5" xfId="2762"/>
    <cellStyle name="Normalny 3 3 6" xfId="6364"/>
    <cellStyle name="Normalny 3 4" xfId="22"/>
    <cellStyle name="Normalny 3 4 2" xfId="2766"/>
    <cellStyle name="Normalny 3 4 2 2" xfId="5679"/>
    <cellStyle name="Normalny 3 4 3" xfId="2767"/>
    <cellStyle name="Normalny 3 4 3 2" xfId="5680"/>
    <cellStyle name="Normalny 3 4 4" xfId="5678"/>
    <cellStyle name="Normalny 3 4 5" xfId="2765"/>
    <cellStyle name="Normalny 3 5" xfId="2768"/>
    <cellStyle name="Normalny 3 5 2" xfId="2769"/>
    <cellStyle name="Normalny 3 5 2 2" xfId="5682"/>
    <cellStyle name="Normalny 3 5 3" xfId="5681"/>
    <cellStyle name="Normalny 3 5 4" xfId="6501"/>
    <cellStyle name="Normalny 3 6" xfId="2770"/>
    <cellStyle name="Normalny 3 6 2" xfId="5683"/>
    <cellStyle name="Normalny 3 7" xfId="2771"/>
    <cellStyle name="Normalny 3 7 2" xfId="5684"/>
    <cellStyle name="Normalny 3 8" xfId="5668"/>
    <cellStyle name="Normalny 3 9" xfId="2755"/>
    <cellStyle name="Normalny 4" xfId="33"/>
    <cellStyle name="Normalny 4 10" xfId="5685"/>
    <cellStyle name="Normalny 4 11" xfId="2772"/>
    <cellStyle name="Normalny 4 2" xfId="41"/>
    <cellStyle name="Normalny 4 2 2" xfId="23"/>
    <cellStyle name="Normalny 4 2 2 2" xfId="2775"/>
    <cellStyle name="Normalny 4 2 2 2 2" xfId="5688"/>
    <cellStyle name="Normalny 4 2 2 3" xfId="5687"/>
    <cellStyle name="Normalny 4 2 2 4" xfId="2774"/>
    <cellStyle name="Normalny 4 2 3" xfId="2776"/>
    <cellStyle name="Normalny 4 2 3 2" xfId="5689"/>
    <cellStyle name="Normalny 4 2 4" xfId="2777"/>
    <cellStyle name="Normalny 4 2 4 2" xfId="5690"/>
    <cellStyle name="Normalny 4 2 5" xfId="2778"/>
    <cellStyle name="Normalny 4 2 5 2" xfId="5691"/>
    <cellStyle name="Normalny 4 2 6" xfId="5686"/>
    <cellStyle name="Normalny 4 2 7" xfId="2773"/>
    <cellStyle name="Normalny 4 3" xfId="2779"/>
    <cellStyle name="Normalny 4 3 2" xfId="2780"/>
    <cellStyle name="Normalny 4 3 2 2" xfId="2781"/>
    <cellStyle name="Normalny 4 3 2 2 2" xfId="5694"/>
    <cellStyle name="Normalny 4 3 2 3" xfId="5693"/>
    <cellStyle name="Normalny 4 3 2 4" xfId="6375"/>
    <cellStyle name="Normalny 4 3 3" xfId="2782"/>
    <cellStyle name="Normalny 4 3 3 2" xfId="5695"/>
    <cellStyle name="Normalny 4 3 4" xfId="2783"/>
    <cellStyle name="Normalny 4 3 4 2" xfId="5696"/>
    <cellStyle name="Normalny 4 3 5" xfId="2784"/>
    <cellStyle name="Normalny 4 3 5 2" xfId="5697"/>
    <cellStyle name="Normalny 4 3 6" xfId="5692"/>
    <cellStyle name="Normalny 4 3 7" xfId="6324"/>
    <cellStyle name="Normalny 4 4" xfId="2785"/>
    <cellStyle name="Normalny 4 4 2" xfId="2786"/>
    <cellStyle name="Normalny 4 4 2 2" xfId="5699"/>
    <cellStyle name="Normalny 4 4 2 3" xfId="6402"/>
    <cellStyle name="Normalny 4 4 3" xfId="2787"/>
    <cellStyle name="Normalny 4 4 3 2" xfId="5700"/>
    <cellStyle name="Normalny 4 4 4" xfId="5698"/>
    <cellStyle name="Normalny 4 4 5" xfId="6387"/>
    <cellStyle name="Normalny 4 5" xfId="2788"/>
    <cellStyle name="Normalny 4 5 2" xfId="2789"/>
    <cellStyle name="Normalny 4 5 2 2" xfId="5702"/>
    <cellStyle name="Normalny 4 5 3" xfId="2790"/>
    <cellStyle name="Normalny 4 5 3 2" xfId="5703"/>
    <cellStyle name="Normalny 4 5 4" xfId="5701"/>
    <cellStyle name="Normalny 4 6" xfId="2791"/>
    <cellStyle name="Normalny 4 6 2" xfId="5704"/>
    <cellStyle name="Normalny 4 7" xfId="2792"/>
    <cellStyle name="Normalny 4 7 2" xfId="5705"/>
    <cellStyle name="Normalny 4 8" xfId="2793"/>
    <cellStyle name="Normalny 4 8 2" xfId="5706"/>
    <cellStyle name="Normalny 4 9" xfId="2794"/>
    <cellStyle name="Normalny 4 9 2" xfId="5707"/>
    <cellStyle name="Normalny 4 9 3" xfId="6077"/>
    <cellStyle name="Normalny 4 9 3 2" xfId="6179"/>
    <cellStyle name="Normalny 4 9 3 3" xfId="6223"/>
    <cellStyle name="Normalny 4 9 4" xfId="6156"/>
    <cellStyle name="Normalny 4 9 5" xfId="6215"/>
    <cellStyle name="Normalny 5" xfId="35"/>
    <cellStyle name="Normalny 5 2" xfId="42"/>
    <cellStyle name="Normalny 5 2 2" xfId="2797"/>
    <cellStyle name="Normalny 5 2 2 2" xfId="2798"/>
    <cellStyle name="Normalny 5 2 2 2 2" xfId="5711"/>
    <cellStyle name="Normalny 5 2 2 3" xfId="5710"/>
    <cellStyle name="Normalny 5 2 2 4" xfId="6414"/>
    <cellStyle name="Normalny 5 2 3" xfId="2799"/>
    <cellStyle name="Normalny 5 2 3 2" xfId="5712"/>
    <cellStyle name="Normalny 5 2 4" xfId="2800"/>
    <cellStyle name="Normalny 5 2 4 2" xfId="5713"/>
    <cellStyle name="Normalny 5 2 5" xfId="2801"/>
    <cellStyle name="Normalny 5 2 5 2" xfId="5714"/>
    <cellStyle name="Normalny 5 2 6" xfId="5709"/>
    <cellStyle name="Normalny 5 2 7" xfId="2796"/>
    <cellStyle name="Normalny 5 2 8" xfId="6317"/>
    <cellStyle name="Normalny 5 3" xfId="2802"/>
    <cellStyle name="Normalny 5 3 10" xfId="6336"/>
    <cellStyle name="Normalny 5 3 2" xfId="2803"/>
    <cellStyle name="Normalny 5 3 2 2" xfId="2804"/>
    <cellStyle name="Normalny 5 3 2 2 2" xfId="5717"/>
    <cellStyle name="Normalny 5 3 2 3" xfId="5716"/>
    <cellStyle name="Normalny 5 3 3" xfId="2805"/>
    <cellStyle name="Normalny 5 3 3 2" xfId="5718"/>
    <cellStyle name="Normalny 5 3 4" xfId="2806"/>
    <cellStyle name="Normalny 5 3 4 2" xfId="5719"/>
    <cellStyle name="Normalny 5 3 5" xfId="5715"/>
    <cellStyle name="Normalny 5 3 6" xfId="6078"/>
    <cellStyle name="Normalny 5 3 6 2" xfId="6180"/>
    <cellStyle name="Normalny 5 3 6 3" xfId="6224"/>
    <cellStyle name="Normalny 5 3 7" xfId="6111"/>
    <cellStyle name="Normalny 5 3 7 2" xfId="6188"/>
    <cellStyle name="Normalny 5 3 7 3" xfId="6232"/>
    <cellStyle name="Normalny 5 3 8" xfId="6157"/>
    <cellStyle name="Normalny 5 3 9" xfId="6216"/>
    <cellStyle name="Normalny 5 4" xfId="2807"/>
    <cellStyle name="Normalny 5 4 2" xfId="2808"/>
    <cellStyle name="Normalny 5 4 2 2" xfId="5721"/>
    <cellStyle name="Normalny 5 4 3" xfId="5720"/>
    <cellStyle name="Normalny 5 4 4" xfId="6416"/>
    <cellStyle name="Normalny 5 5" xfId="2809"/>
    <cellStyle name="Normalny 5 5 2" xfId="5722"/>
    <cellStyle name="Normalny 5 6" xfId="2810"/>
    <cellStyle name="Normalny 5 6 2" xfId="5723"/>
    <cellStyle name="Normalny 5 7" xfId="5708"/>
    <cellStyle name="Normalny 5 8" xfId="2795"/>
    <cellStyle name="Normalny 6" xfId="2811"/>
    <cellStyle name="Normalny 6 2" xfId="2812"/>
    <cellStyle name="Normalny 6 2 2" xfId="2813"/>
    <cellStyle name="Normalny 6 2 2 2" xfId="5726"/>
    <cellStyle name="Normalny 6 2 2 3" xfId="6353"/>
    <cellStyle name="Normalny 6 2 3" xfId="2814"/>
    <cellStyle name="Normalny 6 2 3 2" xfId="5727"/>
    <cellStyle name="Normalny 6 2 4" xfId="5725"/>
    <cellStyle name="Normalny 6 2 5" xfId="6330"/>
    <cellStyle name="Normalny 6 3" xfId="2815"/>
    <cellStyle name="Normalny 6 3 2" xfId="5728"/>
    <cellStyle name="Normalny 6 3 3" xfId="6384"/>
    <cellStyle name="Normalny 6 4" xfId="2816"/>
    <cellStyle name="Normalny 6 4 2" xfId="5729"/>
    <cellStyle name="Normalny 6 5" xfId="5724"/>
    <cellStyle name="Normalny 6 6" xfId="6325"/>
    <cellStyle name="Normalny 7" xfId="24"/>
    <cellStyle name="Normalny 7 2" xfId="25"/>
    <cellStyle name="Normalny 7 2 2" xfId="5730"/>
    <cellStyle name="Normalny 7 2 3" xfId="2818"/>
    <cellStyle name="Normalny 7 3" xfId="26"/>
    <cellStyle name="Normalny 7 3 2" xfId="5731"/>
    <cellStyle name="Normalny 7 3 3" xfId="2819"/>
    <cellStyle name="Normalny 7 4" xfId="2817"/>
    <cellStyle name="Normalny 7 4 2" xfId="6346"/>
    <cellStyle name="Normalny 7 5" xfId="6320"/>
    <cellStyle name="Normalny 8" xfId="27"/>
    <cellStyle name="Normalny 8 2" xfId="2821"/>
    <cellStyle name="Normalny 8 2 2" xfId="2822"/>
    <cellStyle name="Normalny 8 2 2 2" xfId="5734"/>
    <cellStyle name="Normalny 8 2 3" xfId="5733"/>
    <cellStyle name="Normalny 8 3" xfId="2823"/>
    <cellStyle name="Normalny 8 3 2" xfId="5735"/>
    <cellStyle name="Normalny 8 4" xfId="2824"/>
    <cellStyle name="Normalny 8 4 2" xfId="5736"/>
    <cellStyle name="Normalny 8 5" xfId="5732"/>
    <cellStyle name="Normalny 8 6" xfId="2820"/>
    <cellStyle name="Normalny 8 7" xfId="6436"/>
    <cellStyle name="Normalny 9" xfId="2825"/>
    <cellStyle name="Normalny 9 2" xfId="2826"/>
    <cellStyle name="Normalny 9 2 2" xfId="5738"/>
    <cellStyle name="Normalny 9 3" xfId="5737"/>
    <cellStyle name="Normalny 9 3 2" xfId="6498"/>
    <cellStyle name="Normalny_Arkusz1" xfId="31"/>
    <cellStyle name="Note" xfId="2827"/>
    <cellStyle name="Note 1" xfId="6421"/>
    <cellStyle name="Note 2" xfId="2828"/>
    <cellStyle name="Note 2 2" xfId="2829"/>
    <cellStyle name="Note 2 2 2" xfId="2830"/>
    <cellStyle name="Note 2 2 2 2" xfId="5742"/>
    <cellStyle name="Note 2 2 3" xfId="5741"/>
    <cellStyle name="Note 2 3" xfId="2831"/>
    <cellStyle name="Note 2 3 2" xfId="5743"/>
    <cellStyle name="Note 2 4" xfId="2832"/>
    <cellStyle name="Note 2 4 2" xfId="5744"/>
    <cellStyle name="Note 2 5" xfId="2833"/>
    <cellStyle name="Note 2 5 2" xfId="5745"/>
    <cellStyle name="Note 2 6" xfId="5740"/>
    <cellStyle name="Note 2 7" xfId="6313"/>
    <cellStyle name="Note 3" xfId="2834"/>
    <cellStyle name="Note 3 2" xfId="2835"/>
    <cellStyle name="Note 3 2 2" xfId="5747"/>
    <cellStyle name="Note 3 3" xfId="2836"/>
    <cellStyle name="Note 3 3 2" xfId="5748"/>
    <cellStyle name="Note 3 4" xfId="5746"/>
    <cellStyle name="Note 4" xfId="2837"/>
    <cellStyle name="Note 4 2" xfId="5749"/>
    <cellStyle name="Note 5" xfId="2838"/>
    <cellStyle name="Note 5 2" xfId="5750"/>
    <cellStyle name="Note 6" xfId="5739"/>
    <cellStyle name="Note 7" xfId="6278"/>
    <cellStyle name="Obliczenia 2" xfId="2839"/>
    <cellStyle name="Obliczenia 2 2" xfId="2840"/>
    <cellStyle name="Obliczenia 2 2 2" xfId="2841"/>
    <cellStyle name="Obliczenia 2 2 2 2" xfId="2842"/>
    <cellStyle name="Obliczenia 2 2 2 2 2" xfId="5754"/>
    <cellStyle name="Obliczenia 2 2 2 3" xfId="5753"/>
    <cellStyle name="Obliczenia 2 2 3" xfId="2843"/>
    <cellStyle name="Obliczenia 2 2 3 2" xfId="5755"/>
    <cellStyle name="Obliczenia 2 2 4" xfId="2844"/>
    <cellStyle name="Obliczenia 2 2 4 2" xfId="5756"/>
    <cellStyle name="Obliczenia 2 2 5" xfId="2845"/>
    <cellStyle name="Obliczenia 2 2 5 2" xfId="5757"/>
    <cellStyle name="Obliczenia 2 2 6" xfId="5752"/>
    <cellStyle name="Obliczenia 2 2 7" xfId="6433"/>
    <cellStyle name="Obliczenia 2 3" xfId="2846"/>
    <cellStyle name="Obliczenia 2 3 2" xfId="2847"/>
    <cellStyle name="Obliczenia 2 3 2 2" xfId="5759"/>
    <cellStyle name="Obliczenia 2 3 3" xfId="2848"/>
    <cellStyle name="Obliczenia 2 3 3 2" xfId="5760"/>
    <cellStyle name="Obliczenia 2 3 4" xfId="5758"/>
    <cellStyle name="Obliczenia 2 4" xfId="2849"/>
    <cellStyle name="Obliczenia 2 4 2" xfId="5761"/>
    <cellStyle name="Obliczenia 2 5" xfId="2850"/>
    <cellStyle name="Obliczenia 2 5 2" xfId="5762"/>
    <cellStyle name="Obliczenia 2 6" xfId="5751"/>
    <cellStyle name="Obliczenia 3" xfId="2851"/>
    <cellStyle name="Obliczenia 3 2" xfId="2852"/>
    <cellStyle name="Obliczenia 3 2 2" xfId="5764"/>
    <cellStyle name="Obliczenia 3 3" xfId="5763"/>
    <cellStyle name="Obliczenia 3 4" xfId="6386"/>
    <cellStyle name="Output" xfId="2853"/>
    <cellStyle name="Output 2" xfId="2854"/>
    <cellStyle name="Output 2 2" xfId="2855"/>
    <cellStyle name="Output 2 2 2" xfId="2856"/>
    <cellStyle name="Output 2 2 2 2" xfId="5768"/>
    <cellStyle name="Output 2 2 3" xfId="5767"/>
    <cellStyle name="Output 2 3" xfId="2857"/>
    <cellStyle name="Output 2 3 2" xfId="5769"/>
    <cellStyle name="Output 2 4" xfId="2858"/>
    <cellStyle name="Output 2 4 2" xfId="5770"/>
    <cellStyle name="Output 2 5" xfId="2859"/>
    <cellStyle name="Output 2 5 2" xfId="5771"/>
    <cellStyle name="Output 2 6" xfId="5766"/>
    <cellStyle name="Output 2 7" xfId="6314"/>
    <cellStyle name="Output 3" xfId="2860"/>
    <cellStyle name="Output 3 2" xfId="5772"/>
    <cellStyle name="Output 3 3" xfId="6344"/>
    <cellStyle name="Output 4" xfId="2861"/>
    <cellStyle name="Output 4 2" xfId="5773"/>
    <cellStyle name="Output 5" xfId="5765"/>
    <cellStyle name="Output 6" xfId="6279"/>
    <cellStyle name="Procentowy" xfId="2" builtinId="5" customBuiltin="1"/>
    <cellStyle name="Procentowy 10" xfId="2862"/>
    <cellStyle name="Procentowy 11" xfId="6241"/>
    <cellStyle name="Procentowy 2" xfId="43"/>
    <cellStyle name="Procentowy 2 2" xfId="2863"/>
    <cellStyle name="Procentowy 2 2 2" xfId="2864"/>
    <cellStyle name="Procentowy 2 2 2 2" xfId="5776"/>
    <cellStyle name="Procentowy 2 2 3" xfId="2865"/>
    <cellStyle name="Procentowy 2 2 3 2" xfId="5777"/>
    <cellStyle name="Procentowy 2 2 4" xfId="5775"/>
    <cellStyle name="Procentowy 2 2 5" xfId="6361"/>
    <cellStyle name="Procentowy 2 3" xfId="2866"/>
    <cellStyle name="Procentowy 2 3 2" xfId="2867"/>
    <cellStyle name="Procentowy 2 3 2 2" xfId="5779"/>
    <cellStyle name="Procentowy 2 3 3" xfId="2868"/>
    <cellStyle name="Procentowy 2 3 3 2" xfId="5780"/>
    <cellStyle name="Procentowy 2 3 4" xfId="5778"/>
    <cellStyle name="Procentowy 2 3 5" xfId="6356"/>
    <cellStyle name="Procentowy 2 4" xfId="28"/>
    <cellStyle name="Procentowy 2 4 2" xfId="2870"/>
    <cellStyle name="Procentowy 2 4 2 2" xfId="5782"/>
    <cellStyle name="Procentowy 2 4 3" xfId="2871"/>
    <cellStyle name="Procentowy 2 4 3 2" xfId="5783"/>
    <cellStyle name="Procentowy 2 4 4" xfId="5781"/>
    <cellStyle name="Procentowy 2 4 5" xfId="2869"/>
    <cellStyle name="Procentowy 2 5" xfId="2872"/>
    <cellStyle name="Procentowy 2 5 2" xfId="5784"/>
    <cellStyle name="Procentowy 2 6" xfId="2873"/>
    <cellStyle name="Procentowy 2 6 2" xfId="5785"/>
    <cellStyle name="Procentowy 2 7" xfId="5774"/>
    <cellStyle name="Procentowy 3" xfId="37"/>
    <cellStyle name="Procentowy 3 2" xfId="2875"/>
    <cellStyle name="Procentowy 3 2 2" xfId="2876"/>
    <cellStyle name="Procentowy 3 2 2 2" xfId="5788"/>
    <cellStyle name="Procentowy 3 2 2 3" xfId="6504"/>
    <cellStyle name="Procentowy 3 2 3" xfId="2877"/>
    <cellStyle name="Procentowy 3 2 3 2" xfId="5789"/>
    <cellStyle name="Procentowy 3 2 4" xfId="5787"/>
    <cellStyle name="Procentowy 3 2 5" xfId="6368"/>
    <cellStyle name="Procentowy 3 3" xfId="2878"/>
    <cellStyle name="Procentowy 3 3 2" xfId="2879"/>
    <cellStyle name="Procentowy 3 3 2 2" xfId="2880"/>
    <cellStyle name="Procentowy 3 3 2 2 2" xfId="5792"/>
    <cellStyle name="Procentowy 3 3 2 3" xfId="5791"/>
    <cellStyle name="Procentowy 3 3 3" xfId="2881"/>
    <cellStyle name="Procentowy 3 3 3 2" xfId="5793"/>
    <cellStyle name="Procentowy 3 3 4" xfId="2882"/>
    <cellStyle name="Procentowy 3 3 4 2" xfId="5794"/>
    <cellStyle name="Procentowy 3 3 5" xfId="5790"/>
    <cellStyle name="Procentowy 3 4" xfId="2883"/>
    <cellStyle name="Procentowy 3 4 2" xfId="2884"/>
    <cellStyle name="Procentowy 3 4 2 2" xfId="2885"/>
    <cellStyle name="Procentowy 3 4 2 2 2" xfId="2886"/>
    <cellStyle name="Procentowy 3 4 2 2 2 2" xfId="5798"/>
    <cellStyle name="Procentowy 3 4 2 2 3" xfId="5797"/>
    <cellStyle name="Procentowy 3 4 2 3" xfId="2887"/>
    <cellStyle name="Procentowy 3 4 2 3 2" xfId="5799"/>
    <cellStyle name="Procentowy 3 4 2 4" xfId="5796"/>
    <cellStyle name="Procentowy 3 4 2 5" xfId="6352"/>
    <cellStyle name="Procentowy 3 4 3" xfId="2888"/>
    <cellStyle name="Procentowy 3 4 3 2" xfId="5800"/>
    <cellStyle name="Procentowy 3 4 4" xfId="2889"/>
    <cellStyle name="Procentowy 3 4 4 2" xfId="5801"/>
    <cellStyle name="Procentowy 3 4 5" xfId="2890"/>
    <cellStyle name="Procentowy 3 4 5 2" xfId="5802"/>
    <cellStyle name="Procentowy 3 4 6" xfId="5795"/>
    <cellStyle name="Procentowy 3 5" xfId="2891"/>
    <cellStyle name="Procentowy 3 5 2" xfId="5803"/>
    <cellStyle name="Procentowy 3 5 3" xfId="6348"/>
    <cellStyle name="Procentowy 3 6" xfId="2892"/>
    <cellStyle name="Procentowy 3 6 2" xfId="5804"/>
    <cellStyle name="Procentowy 3 6 3" xfId="6404"/>
    <cellStyle name="Procentowy 3 7" xfId="5786"/>
    <cellStyle name="Procentowy 3 7 2" xfId="6475"/>
    <cellStyle name="Procentowy 3 8" xfId="2874"/>
    <cellStyle name="Procentowy 3 9" xfId="6316"/>
    <cellStyle name="Procentowy 4" xfId="2893"/>
    <cellStyle name="Procentowy 4 2" xfId="2894"/>
    <cellStyle name="Procentowy 4 2 2" xfId="2895"/>
    <cellStyle name="Procentowy 4 2 2 2" xfId="5807"/>
    <cellStyle name="Procentowy 4 2 3" xfId="2896"/>
    <cellStyle name="Procentowy 4 2 3 2" xfId="5808"/>
    <cellStyle name="Procentowy 4 2 4" xfId="5806"/>
    <cellStyle name="Procentowy 4 2 5" xfId="6337"/>
    <cellStyle name="Procentowy 4 3" xfId="2897"/>
    <cellStyle name="Procentowy 4 3 2" xfId="5809"/>
    <cellStyle name="Procentowy 4 3 3" xfId="6425"/>
    <cellStyle name="Procentowy 4 4" xfId="2898"/>
    <cellStyle name="Procentowy 4 4 2" xfId="5810"/>
    <cellStyle name="Procentowy 4 5" xfId="5805"/>
    <cellStyle name="Procentowy 4 6" xfId="6326"/>
    <cellStyle name="Procentowy 5" xfId="2899"/>
    <cellStyle name="Procentowy 5 2" xfId="2900"/>
    <cellStyle name="Procentowy 5 2 2" xfId="2901"/>
    <cellStyle name="Procentowy 5 2 2 2" xfId="5813"/>
    <cellStyle name="Procentowy 5 2 3" xfId="5812"/>
    <cellStyle name="Procentowy 5 3" xfId="2902"/>
    <cellStyle name="Procentowy 5 3 2" xfId="5814"/>
    <cellStyle name="Procentowy 5 4" xfId="2903"/>
    <cellStyle name="Procentowy 5 4 2" xfId="5815"/>
    <cellStyle name="Procentowy 5 5" xfId="5811"/>
    <cellStyle name="Procentowy 5 6" xfId="6419"/>
    <cellStyle name="Procentowy 6" xfId="2904"/>
    <cellStyle name="Procentowy 6 2" xfId="2905"/>
    <cellStyle name="Procentowy 6 2 2" xfId="5817"/>
    <cellStyle name="Procentowy 6 3" xfId="5816"/>
    <cellStyle name="Procentowy 6 4" xfId="6360"/>
    <cellStyle name="Procentowy 7" xfId="2906"/>
    <cellStyle name="Procentowy 7 2" xfId="2907"/>
    <cellStyle name="Procentowy 7 2 2" xfId="5819"/>
    <cellStyle name="Procentowy 7 3" xfId="5818"/>
    <cellStyle name="Procentowy 8" xfId="6113"/>
    <cellStyle name="Procentowy 9" xfId="6112"/>
    <cellStyle name="Procentowy 9 2" xfId="6189"/>
    <cellStyle name="Procentowy 9 3" xfId="6233"/>
    <cellStyle name="Result" xfId="2908"/>
    <cellStyle name="Result 1" xfId="2909"/>
    <cellStyle name="Result 1 2" xfId="2910"/>
    <cellStyle name="Result 1 2 2" xfId="2911"/>
    <cellStyle name="Result 1 2 2 2" xfId="5823"/>
    <cellStyle name="Result 1 2 3" xfId="5822"/>
    <cellStyle name="Result 1 3" xfId="2912"/>
    <cellStyle name="Result 1 3 2" xfId="5824"/>
    <cellStyle name="Result 1 4" xfId="2913"/>
    <cellStyle name="Result 1 4 2" xfId="5825"/>
    <cellStyle name="Result 1 5" xfId="5821"/>
    <cellStyle name="Result 2" xfId="2914"/>
    <cellStyle name="Result 2 2" xfId="2915"/>
    <cellStyle name="Result 2 2 2" xfId="5827"/>
    <cellStyle name="Result 2 3" xfId="5826"/>
    <cellStyle name="Result 3" xfId="2916"/>
    <cellStyle name="Result 3 2" xfId="2917"/>
    <cellStyle name="Result 3 2 2" xfId="5829"/>
    <cellStyle name="Result 3 3" xfId="5828"/>
    <cellStyle name="Result 4" xfId="2918"/>
    <cellStyle name="Result 4 2" xfId="5830"/>
    <cellStyle name="Result 5" xfId="2919"/>
    <cellStyle name="Result 5 2" xfId="5831"/>
    <cellStyle name="Result 6" xfId="5820"/>
    <cellStyle name="Result2" xfId="2920"/>
    <cellStyle name="Result2 1" xfId="2921"/>
    <cellStyle name="Result2 1 2" xfId="2922"/>
    <cellStyle name="Result2 1 2 2" xfId="2923"/>
    <cellStyle name="Result2 1 2 2 2" xfId="5835"/>
    <cellStyle name="Result2 1 2 3" xfId="5834"/>
    <cellStyle name="Result2 1 3" xfId="2924"/>
    <cellStyle name="Result2 1 3 2" xfId="5836"/>
    <cellStyle name="Result2 1 4" xfId="5833"/>
    <cellStyle name="Result2 2" xfId="2925"/>
    <cellStyle name="Result2 2 2" xfId="2926"/>
    <cellStyle name="Result2 2 2 2" xfId="5838"/>
    <cellStyle name="Result2 2 3" xfId="5837"/>
    <cellStyle name="Result2 3" xfId="2927"/>
    <cellStyle name="Result2 3 2" xfId="2928"/>
    <cellStyle name="Result2 3 2 2" xfId="5840"/>
    <cellStyle name="Result2 3 3" xfId="5839"/>
    <cellStyle name="Result2 4" xfId="2929"/>
    <cellStyle name="Result2 4 2" xfId="5841"/>
    <cellStyle name="Result2 5" xfId="2930"/>
    <cellStyle name="Result2 5 2" xfId="5842"/>
    <cellStyle name="Result2 6" xfId="5832"/>
    <cellStyle name="Status" xfId="2931"/>
    <cellStyle name="Status 2" xfId="2932"/>
    <cellStyle name="Status 2 2" xfId="5844"/>
    <cellStyle name="Status 3" xfId="2933"/>
    <cellStyle name="Status 3 2" xfId="5845"/>
    <cellStyle name="Status 4" xfId="5843"/>
    <cellStyle name="Suma 2" xfId="2934"/>
    <cellStyle name="Suma 2 2" xfId="2935"/>
    <cellStyle name="Suma 2 2 2" xfId="2936"/>
    <cellStyle name="Suma 2 2 2 2" xfId="2937"/>
    <cellStyle name="Suma 2 2 2 2 2" xfId="5849"/>
    <cellStyle name="Suma 2 2 2 3" xfId="5848"/>
    <cellStyle name="Suma 2 2 3" xfId="2938"/>
    <cellStyle name="Suma 2 2 3 2" xfId="5850"/>
    <cellStyle name="Suma 2 2 4" xfId="2939"/>
    <cellStyle name="Suma 2 2 4 2" xfId="5851"/>
    <cellStyle name="Suma 2 2 5" xfId="2940"/>
    <cellStyle name="Suma 2 2 5 2" xfId="5852"/>
    <cellStyle name="Suma 2 2 6" xfId="5847"/>
    <cellStyle name="Suma 2 2 7" xfId="6374"/>
    <cellStyle name="Suma 2 3" xfId="2941"/>
    <cellStyle name="Suma 2 3 2" xfId="2942"/>
    <cellStyle name="Suma 2 3 2 2" xfId="5854"/>
    <cellStyle name="Suma 2 3 3" xfId="2943"/>
    <cellStyle name="Suma 2 3 3 2" xfId="5855"/>
    <cellStyle name="Suma 2 3 4" xfId="5853"/>
    <cellStyle name="Suma 2 4" xfId="2944"/>
    <cellStyle name="Suma 2 4 2" xfId="5856"/>
    <cellStyle name="Suma 2 5" xfId="2945"/>
    <cellStyle name="Suma 2 5 2" xfId="5857"/>
    <cellStyle name="Suma 2 6" xfId="5846"/>
    <cellStyle name="Suma 3" xfId="6347"/>
    <cellStyle name="Tekst objaśnienia 2" xfId="2946"/>
    <cellStyle name="Tekst objaśnienia 2 2" xfId="2947"/>
    <cellStyle name="Tekst objaśnienia 2 2 2" xfId="2948"/>
    <cellStyle name="Tekst objaśnienia 2 2 2 2" xfId="2949"/>
    <cellStyle name="Tekst objaśnienia 2 2 2 2 2" xfId="5861"/>
    <cellStyle name="Tekst objaśnienia 2 2 2 3" xfId="5860"/>
    <cellStyle name="Tekst objaśnienia 2 2 3" xfId="2950"/>
    <cellStyle name="Tekst objaśnienia 2 2 3 2" xfId="5862"/>
    <cellStyle name="Tekst objaśnienia 2 2 4" xfId="2951"/>
    <cellStyle name="Tekst objaśnienia 2 2 4 2" xfId="5863"/>
    <cellStyle name="Tekst objaśnienia 2 2 5" xfId="2952"/>
    <cellStyle name="Tekst objaśnienia 2 2 5 2" xfId="5864"/>
    <cellStyle name="Tekst objaśnienia 2 2 6" xfId="5859"/>
    <cellStyle name="Tekst objaśnienia 2 2 7" xfId="6370"/>
    <cellStyle name="Tekst objaśnienia 2 3" xfId="2953"/>
    <cellStyle name="Tekst objaśnienia 2 3 2" xfId="2954"/>
    <cellStyle name="Tekst objaśnienia 2 3 2 2" xfId="5866"/>
    <cellStyle name="Tekst objaśnienia 2 3 3" xfId="2955"/>
    <cellStyle name="Tekst objaśnienia 2 3 3 2" xfId="5867"/>
    <cellStyle name="Tekst objaśnienia 2 3 4" xfId="5865"/>
    <cellStyle name="Tekst objaśnienia 2 4" xfId="2956"/>
    <cellStyle name="Tekst objaśnienia 2 4 2" xfId="5868"/>
    <cellStyle name="Tekst objaśnienia 2 5" xfId="2957"/>
    <cellStyle name="Tekst objaśnienia 2 5 2" xfId="5869"/>
    <cellStyle name="Tekst objaśnienia 2 6" xfId="5858"/>
    <cellStyle name="Tekst objaśnienia 3" xfId="6357"/>
    <cellStyle name="Tekst ostrzeżenia 2" xfId="2958"/>
    <cellStyle name="Tekst ostrzeżenia 2 2" xfId="2959"/>
    <cellStyle name="Tekst ostrzeżenia 2 2 2" xfId="2960"/>
    <cellStyle name="Tekst ostrzeżenia 2 2 2 2" xfId="2961"/>
    <cellStyle name="Tekst ostrzeżenia 2 2 2 2 2" xfId="5873"/>
    <cellStyle name="Tekst ostrzeżenia 2 2 2 3" xfId="5872"/>
    <cellStyle name="Tekst ostrzeżenia 2 2 3" xfId="2962"/>
    <cellStyle name="Tekst ostrzeżenia 2 2 3 2" xfId="5874"/>
    <cellStyle name="Tekst ostrzeżenia 2 2 4" xfId="2963"/>
    <cellStyle name="Tekst ostrzeżenia 2 2 4 2" xfId="5875"/>
    <cellStyle name="Tekst ostrzeżenia 2 2 5" xfId="2964"/>
    <cellStyle name="Tekst ostrzeżenia 2 2 5 2" xfId="5876"/>
    <cellStyle name="Tekst ostrzeżenia 2 2 6" xfId="5871"/>
    <cellStyle name="Tekst ostrzeżenia 2 2 7" xfId="6382"/>
    <cellStyle name="Tekst ostrzeżenia 2 3" xfId="2965"/>
    <cellStyle name="Tekst ostrzeżenia 2 3 2" xfId="2966"/>
    <cellStyle name="Tekst ostrzeżenia 2 3 2 2" xfId="5878"/>
    <cellStyle name="Tekst ostrzeżenia 2 3 3" xfId="2967"/>
    <cellStyle name="Tekst ostrzeżenia 2 3 3 2" xfId="5879"/>
    <cellStyle name="Tekst ostrzeżenia 2 3 4" xfId="5877"/>
    <cellStyle name="Tekst ostrzeżenia 2 4" xfId="2968"/>
    <cellStyle name="Tekst ostrzeżenia 2 4 2" xfId="5880"/>
    <cellStyle name="Tekst ostrzeżenia 2 5" xfId="2969"/>
    <cellStyle name="Tekst ostrzeżenia 2 5 2" xfId="5881"/>
    <cellStyle name="Tekst ostrzeżenia 2 6" xfId="5870"/>
    <cellStyle name="Tekst ostrzeżenia 3" xfId="6376"/>
    <cellStyle name="Text" xfId="2970"/>
    <cellStyle name="Text 2" xfId="2971"/>
    <cellStyle name="Text 2 2" xfId="5883"/>
    <cellStyle name="Text 3" xfId="2972"/>
    <cellStyle name="Text 3 2" xfId="5884"/>
    <cellStyle name="Text 4" xfId="5882"/>
    <cellStyle name="Title" xfId="2973"/>
    <cellStyle name="Title 2" xfId="2974"/>
    <cellStyle name="Title 2 2" xfId="2975"/>
    <cellStyle name="Title 2 2 2" xfId="5887"/>
    <cellStyle name="Title 2 3" xfId="2976"/>
    <cellStyle name="Title 2 3 2" xfId="5888"/>
    <cellStyle name="Title 2 4" xfId="5886"/>
    <cellStyle name="Title 3" xfId="2977"/>
    <cellStyle name="Title 3 2" xfId="5889"/>
    <cellStyle name="Title 4" xfId="2978"/>
    <cellStyle name="Title 4 2" xfId="5890"/>
    <cellStyle name="Title 5" xfId="5885"/>
    <cellStyle name="Total" xfId="2979"/>
    <cellStyle name="Total 2" xfId="2980"/>
    <cellStyle name="Total 2 2" xfId="2981"/>
    <cellStyle name="Total 2 2 2" xfId="2982"/>
    <cellStyle name="Total 2 2 2 2" xfId="5894"/>
    <cellStyle name="Total 2 2 3" xfId="5893"/>
    <cellStyle name="Total 2 3" xfId="2983"/>
    <cellStyle name="Total 2 3 2" xfId="5895"/>
    <cellStyle name="Total 2 4" xfId="2984"/>
    <cellStyle name="Total 2 4 2" xfId="5896"/>
    <cellStyle name="Total 2 5" xfId="2985"/>
    <cellStyle name="Total 2 5 2" xfId="5897"/>
    <cellStyle name="Total 2 6" xfId="5892"/>
    <cellStyle name="Total 2 7" xfId="6407"/>
    <cellStyle name="Total 3" xfId="2986"/>
    <cellStyle name="Total 3 2" xfId="5898"/>
    <cellStyle name="Total 4" xfId="2987"/>
    <cellStyle name="Total 4 2" xfId="5899"/>
    <cellStyle name="Total 5" xfId="5891"/>
    <cellStyle name="Total 6" xfId="6280"/>
    <cellStyle name="Tytuł 2" xfId="2988"/>
    <cellStyle name="Tytuł 2 2" xfId="2989"/>
    <cellStyle name="Tytuł 2 2 2" xfId="2990"/>
    <cellStyle name="Tytuł 2 2 2 2" xfId="5902"/>
    <cellStyle name="Tytuł 2 2 3" xfId="2991"/>
    <cellStyle name="Tytuł 2 2 3 2" xfId="5903"/>
    <cellStyle name="Tytuł 2 2 4" xfId="5901"/>
    <cellStyle name="Tytuł 2 2 5" xfId="6399"/>
    <cellStyle name="Tytuł 2 3" xfId="2992"/>
    <cellStyle name="Tytuł 2 3 2" xfId="2993"/>
    <cellStyle name="Tytuł 2 3 2 2" xfId="5905"/>
    <cellStyle name="Tytuł 2 3 3" xfId="2994"/>
    <cellStyle name="Tytuł 2 3 3 2" xfId="5906"/>
    <cellStyle name="Tytuł 2 3 4" xfId="5904"/>
    <cellStyle name="Tytuł 2 4" xfId="2995"/>
    <cellStyle name="Tytuł 2 4 2" xfId="5907"/>
    <cellStyle name="Tytuł 2 5" xfId="2996"/>
    <cellStyle name="Tytuł 2 5 2" xfId="5908"/>
    <cellStyle name="Tytuł 2 6" xfId="5900"/>
    <cellStyle name="Tytuł 3" xfId="2997"/>
    <cellStyle name="Tytuł 3 2" xfId="2998"/>
    <cellStyle name="Tytuł 3 2 2" xfId="5910"/>
    <cellStyle name="Tytuł 3 3" xfId="5909"/>
    <cellStyle name="Tytuł 3 4" xfId="6381"/>
    <cellStyle name="Uwaga 2" xfId="2999"/>
    <cellStyle name="Uwaga 2 2" xfId="3000"/>
    <cellStyle name="Uwaga 2 2 2" xfId="3001"/>
    <cellStyle name="Uwaga 2 2 2 2" xfId="5913"/>
    <cellStyle name="Uwaga 2 2 3" xfId="3002"/>
    <cellStyle name="Uwaga 2 2 3 2" xfId="5914"/>
    <cellStyle name="Uwaga 2 2 4" xfId="5912"/>
    <cellStyle name="Uwaga 2 2 5" xfId="6420"/>
    <cellStyle name="Uwaga 2 3" xfId="3003"/>
    <cellStyle name="Uwaga 2 3 2" xfId="3004"/>
    <cellStyle name="Uwaga 2 3 2 2" xfId="5916"/>
    <cellStyle name="Uwaga 2 3 3" xfId="3005"/>
    <cellStyle name="Uwaga 2 3 3 2" xfId="5917"/>
    <cellStyle name="Uwaga 2 3 4" xfId="5915"/>
    <cellStyle name="Uwaga 2 4" xfId="3006"/>
    <cellStyle name="Uwaga 2 4 2" xfId="5918"/>
    <cellStyle name="Uwaga 2 5" xfId="3007"/>
    <cellStyle name="Uwaga 2 5 2" xfId="5919"/>
    <cellStyle name="Uwaga 2 6" xfId="5911"/>
    <cellStyle name="Uwaga 3" xfId="3008"/>
    <cellStyle name="Uwaga 3 2" xfId="3009"/>
    <cellStyle name="Uwaga 3 2 2" xfId="5921"/>
    <cellStyle name="Uwaga 3 3" xfId="5920"/>
    <cellStyle name="Uwaga 3 4" xfId="6389"/>
    <cellStyle name="Walutowy" xfId="1" builtinId="4" customBuiltin="1"/>
    <cellStyle name="Walutowy 2" xfId="30"/>
    <cellStyle name="Walutowy 2 2" xfId="3011"/>
    <cellStyle name="Walutowy 2 2 2" xfId="3012"/>
    <cellStyle name="Walutowy 2 2 2 2" xfId="3013"/>
    <cellStyle name="Walutowy 2 2 2 2 2" xfId="5925"/>
    <cellStyle name="Walutowy 2 2 2 2 3" xfId="6380"/>
    <cellStyle name="Walutowy 2 2 2 3" xfId="3014"/>
    <cellStyle name="Walutowy 2 2 2 3 2" xfId="5926"/>
    <cellStyle name="Walutowy 2 2 2 3 3" xfId="6367"/>
    <cellStyle name="Walutowy 2 2 2 4" xfId="5924"/>
    <cellStyle name="Walutowy 2 2 3" xfId="3015"/>
    <cellStyle name="Walutowy 2 2 3 2" xfId="5927"/>
    <cellStyle name="Walutowy 2 2 3 2 2" xfId="6439"/>
    <cellStyle name="Walutowy 2 2 3 3" xfId="6411"/>
    <cellStyle name="Walutowy 2 2 3 4" xfId="6394"/>
    <cellStyle name="Walutowy 2 2 4" xfId="3016"/>
    <cellStyle name="Walutowy 2 2 4 2" xfId="5928"/>
    <cellStyle name="Walutowy 2 2 4 2 2" xfId="6401"/>
    <cellStyle name="Walutowy 2 2 4 3" xfId="6378"/>
    <cellStyle name="Walutowy 2 2 5" xfId="5923"/>
    <cellStyle name="Walutowy 2 2 6" xfId="6328"/>
    <cellStyle name="Walutowy 2 3" xfId="3017"/>
    <cellStyle name="Walutowy 2 3 2" xfId="3018"/>
    <cellStyle name="Walutowy 2 3 2 2" xfId="3019"/>
    <cellStyle name="Walutowy 2 3 2 2 2" xfId="5931"/>
    <cellStyle name="Walutowy 2 3 2 2 3" xfId="6431"/>
    <cellStyle name="Walutowy 2 3 2 3" xfId="5930"/>
    <cellStyle name="Walutowy 2 3 2 4" xfId="6437"/>
    <cellStyle name="Walutowy 2 3 3" xfId="3020"/>
    <cellStyle name="Walutowy 2 3 3 2" xfId="5932"/>
    <cellStyle name="Walutowy 2 3 3 3" xfId="6430"/>
    <cellStyle name="Walutowy 2 3 4" xfId="3021"/>
    <cellStyle name="Walutowy 2 3 4 2" xfId="5933"/>
    <cellStyle name="Walutowy 2 3 5" xfId="3022"/>
    <cellStyle name="Walutowy 2 3 5 2" xfId="5934"/>
    <cellStyle name="Walutowy 2 3 6" xfId="5929"/>
    <cellStyle name="Walutowy 2 3 7" xfId="6392"/>
    <cellStyle name="Walutowy 2 4" xfId="3023"/>
    <cellStyle name="Walutowy 2 4 2" xfId="3024"/>
    <cellStyle name="Walutowy 2 4 2 2" xfId="5936"/>
    <cellStyle name="Walutowy 2 4 2 3" xfId="6410"/>
    <cellStyle name="Walutowy 2 4 3" xfId="3025"/>
    <cellStyle name="Walutowy 2 4 3 2" xfId="5937"/>
    <cellStyle name="Walutowy 2 4 4" xfId="5935"/>
    <cellStyle name="Walutowy 2 4 5" xfId="6372"/>
    <cellStyle name="Walutowy 2 5" xfId="3026"/>
    <cellStyle name="Walutowy 2 5 2" xfId="5938"/>
    <cellStyle name="Walutowy 2 5 3" xfId="6423"/>
    <cellStyle name="Walutowy 2 6" xfId="3027"/>
    <cellStyle name="Walutowy 2 6 2" xfId="5939"/>
    <cellStyle name="Walutowy 2 6 3" xfId="6502"/>
    <cellStyle name="Walutowy 2 7" xfId="5922"/>
    <cellStyle name="Walutowy 2 8" xfId="3010"/>
    <cellStyle name="Walutowy 2 9" xfId="6318"/>
    <cellStyle name="Walutowy 3" xfId="3028"/>
    <cellStyle name="Walutowy 3 2" xfId="3029"/>
    <cellStyle name="Walutowy 3 2 10" xfId="6217"/>
    <cellStyle name="Walutowy 3 2 11" xfId="6334"/>
    <cellStyle name="Walutowy 3 2 2" xfId="3030"/>
    <cellStyle name="Walutowy 3 2 2 2" xfId="3031"/>
    <cellStyle name="Walutowy 3 2 2 2 2" xfId="3032"/>
    <cellStyle name="Walutowy 3 2 2 2 2 2" xfId="5944"/>
    <cellStyle name="Walutowy 3 2 2 2 3" xfId="5943"/>
    <cellStyle name="Walutowy 3 2 2 3" xfId="3033"/>
    <cellStyle name="Walutowy 3 2 2 3 2" xfId="5945"/>
    <cellStyle name="Walutowy 3 2 2 3 2 2" xfId="6443"/>
    <cellStyle name="Walutowy 3 2 2 3 3" xfId="6398"/>
    <cellStyle name="Walutowy 3 2 2 4" xfId="5942"/>
    <cellStyle name="Walutowy 3 2 2 4 2" xfId="6391"/>
    <cellStyle name="Walutowy 3 2 2 5" xfId="6340"/>
    <cellStyle name="Walutowy 3 2 3" xfId="3034"/>
    <cellStyle name="Walutowy 3 2 3 2" xfId="5946"/>
    <cellStyle name="Walutowy 3 2 3 2 2" xfId="6441"/>
    <cellStyle name="Walutowy 3 2 3 3" xfId="6396"/>
    <cellStyle name="Walutowy 3 2 4" xfId="3035"/>
    <cellStyle name="Walutowy 3 2 4 2" xfId="5947"/>
    <cellStyle name="Walutowy 3 2 4 3" xfId="6388"/>
    <cellStyle name="Walutowy 3 2 5" xfId="3036"/>
    <cellStyle name="Walutowy 3 2 5 2" xfId="5948"/>
    <cellStyle name="Walutowy 3 2 5 3" xfId="6084"/>
    <cellStyle name="Walutowy 3 2 5 3 2" xfId="6182"/>
    <cellStyle name="Walutowy 3 2 5 3 3" xfId="6226"/>
    <cellStyle name="Walutowy 3 2 5 4" xfId="6116"/>
    <cellStyle name="Walutowy 3 2 5 4 2" xfId="6192"/>
    <cellStyle name="Walutowy 3 2 5 4 3" xfId="6236"/>
    <cellStyle name="Walutowy 3 2 5 5" xfId="6161"/>
    <cellStyle name="Walutowy 3 2 5 6" xfId="6218"/>
    <cellStyle name="Walutowy 3 2 6" xfId="5941"/>
    <cellStyle name="Walutowy 3 2 7" xfId="6083"/>
    <cellStyle name="Walutowy 3 2 7 2" xfId="6181"/>
    <cellStyle name="Walutowy 3 2 7 3" xfId="6225"/>
    <cellStyle name="Walutowy 3 2 8" xfId="6115"/>
    <cellStyle name="Walutowy 3 2 8 2" xfId="6191"/>
    <cellStyle name="Walutowy 3 2 8 3" xfId="6235"/>
    <cellStyle name="Walutowy 3 2 9" xfId="6160"/>
    <cellStyle name="Walutowy 3 3" xfId="3037"/>
    <cellStyle name="Walutowy 3 3 10" xfId="6219"/>
    <cellStyle name="Walutowy 3 3 11" xfId="6393"/>
    <cellStyle name="Walutowy 3 3 2" xfId="3038"/>
    <cellStyle name="Walutowy 3 3 2 2" xfId="3039"/>
    <cellStyle name="Walutowy 3 3 2 2 2" xfId="3040"/>
    <cellStyle name="Walutowy 3 3 2 2 2 2" xfId="5952"/>
    <cellStyle name="Walutowy 3 3 2 2 3" xfId="5951"/>
    <cellStyle name="Walutowy 3 3 2 2 4" xfId="6428"/>
    <cellStyle name="Walutowy 3 3 2 3" xfId="3041"/>
    <cellStyle name="Walutowy 3 3 2 3 2" xfId="5953"/>
    <cellStyle name="Walutowy 3 3 2 4" xfId="5950"/>
    <cellStyle name="Walutowy 3 3 2 5" xfId="6438"/>
    <cellStyle name="Walutowy 3 3 3" xfId="3042"/>
    <cellStyle name="Walutowy 3 3 3 2" xfId="5954"/>
    <cellStyle name="Walutowy 3 3 3 3" xfId="6506"/>
    <cellStyle name="Walutowy 3 3 4" xfId="3043"/>
    <cellStyle name="Walutowy 3 3 4 2" xfId="5955"/>
    <cellStyle name="Walutowy 3 3 5" xfId="3044"/>
    <cellStyle name="Walutowy 3 3 5 2" xfId="5956"/>
    <cellStyle name="Walutowy 3 3 5 3" xfId="6086"/>
    <cellStyle name="Walutowy 3 3 5 3 2" xfId="6184"/>
    <cellStyle name="Walutowy 3 3 5 3 3" xfId="6228"/>
    <cellStyle name="Walutowy 3 3 5 4" xfId="6163"/>
    <cellStyle name="Walutowy 3 3 5 5" xfId="6220"/>
    <cellStyle name="Walutowy 3 3 6" xfId="5949"/>
    <cellStyle name="Walutowy 3 3 7" xfId="6085"/>
    <cellStyle name="Walutowy 3 3 7 2" xfId="6183"/>
    <cellStyle name="Walutowy 3 3 7 3" xfId="6227"/>
    <cellStyle name="Walutowy 3 3 8" xfId="6117"/>
    <cellStyle name="Walutowy 3 3 8 2" xfId="6193"/>
    <cellStyle name="Walutowy 3 3 8 3" xfId="6237"/>
    <cellStyle name="Walutowy 3 3 9" xfId="6162"/>
    <cellStyle name="Walutowy 3 4" xfId="3045"/>
    <cellStyle name="Walutowy 3 4 2" xfId="5957"/>
    <cellStyle name="Walutowy 3 4 2 2" xfId="6405"/>
    <cellStyle name="Walutowy 3 4 3" xfId="6373"/>
    <cellStyle name="Walutowy 3 5" xfId="3046"/>
    <cellStyle name="Walutowy 3 5 2" xfId="5958"/>
    <cellStyle name="Walutowy 3 6" xfId="5940"/>
    <cellStyle name="Walutowy 3 7" xfId="6319"/>
    <cellStyle name="Walutowy 4" xfId="3047"/>
    <cellStyle name="Walutowy 4 2" xfId="3048"/>
    <cellStyle name="Walutowy 4 2 2" xfId="5960"/>
    <cellStyle name="Walutowy 4 2 2 2" xfId="6440"/>
    <cellStyle name="Walutowy 4 2 3" xfId="6088"/>
    <cellStyle name="Walutowy 4 2 3 2" xfId="6186"/>
    <cellStyle name="Walutowy 4 2 3 3" xfId="6230"/>
    <cellStyle name="Walutowy 4 2 4" xfId="6165"/>
    <cellStyle name="Walutowy 4 2 5" xfId="6222"/>
    <cellStyle name="Walutowy 4 2 6" xfId="6395"/>
    <cellStyle name="Walutowy 4 3" xfId="5959"/>
    <cellStyle name="Walutowy 4 3 2" xfId="6379"/>
    <cellStyle name="Walutowy 4 4" xfId="6087"/>
    <cellStyle name="Walutowy 4 4 2" xfId="6185"/>
    <cellStyle name="Walutowy 4 4 3" xfId="6229"/>
    <cellStyle name="Walutowy 4 5" xfId="6118"/>
    <cellStyle name="Walutowy 4 5 2" xfId="6194"/>
    <cellStyle name="Walutowy 4 5 3" xfId="6238"/>
    <cellStyle name="Walutowy 4 6" xfId="6164"/>
    <cellStyle name="Walutowy 4 7" xfId="6221"/>
    <cellStyle name="Walutowy 4 8" xfId="6329"/>
    <cellStyle name="Walutowy 5" xfId="6114"/>
    <cellStyle name="Walutowy 5 2" xfId="6190"/>
    <cellStyle name="Walutowy 5 2 2" xfId="6442"/>
    <cellStyle name="Walutowy 5 2 3" xfId="6397"/>
    <cellStyle name="Walutowy 5 3" xfId="6234"/>
    <cellStyle name="Walutowy 5 3 2" xfId="6390"/>
    <cellStyle name="Walutowy 5 4" xfId="6339"/>
    <cellStyle name="Warning" xfId="3049"/>
    <cellStyle name="Warning 2" xfId="3050"/>
    <cellStyle name="Warning 2 2" xfId="5962"/>
    <cellStyle name="Warning 3" xfId="3051"/>
    <cellStyle name="Warning 3 2" xfId="5963"/>
    <cellStyle name="Warning 4" xfId="5961"/>
    <cellStyle name="Warning Text" xfId="3052"/>
    <cellStyle name="Warning Text 2" xfId="3053"/>
    <cellStyle name="Warning Text 2 2" xfId="3054"/>
    <cellStyle name="Warning Text 2 2 2" xfId="3055"/>
    <cellStyle name="Warning Text 2 2 2 2" xfId="5967"/>
    <cellStyle name="Warning Text 2 2 3" xfId="5966"/>
    <cellStyle name="Warning Text 2 3" xfId="3056"/>
    <cellStyle name="Warning Text 2 3 2" xfId="5968"/>
    <cellStyle name="Warning Text 2 4" xfId="3057"/>
    <cellStyle name="Warning Text 2 4 2" xfId="5969"/>
    <cellStyle name="Warning Text 2 5" xfId="3058"/>
    <cellStyle name="Warning Text 2 5 2" xfId="5970"/>
    <cellStyle name="Warning Text 2 6" xfId="5965"/>
    <cellStyle name="Warning Text 2 7" xfId="6385"/>
    <cellStyle name="Warning Text 3" xfId="3059"/>
    <cellStyle name="Warning Text 3 2" xfId="5971"/>
    <cellStyle name="Warning Text 4" xfId="3060"/>
    <cellStyle name="Warning Text 4 2" xfId="5972"/>
    <cellStyle name="Warning Text 5" xfId="5964"/>
    <cellStyle name="Warning Text 6" xfId="6281"/>
    <cellStyle name="Złe" xfId="3061"/>
    <cellStyle name="Złe 2" xfId="3062"/>
    <cellStyle name="Złe 2 2" xfId="3063"/>
    <cellStyle name="Złe 2 2 2" xfId="3064"/>
    <cellStyle name="Złe 2 2 2 2" xfId="3065"/>
    <cellStyle name="Złe 2 2 2 2 2" xfId="5977"/>
    <cellStyle name="Złe 2 2 2 3" xfId="5976"/>
    <cellStyle name="Złe 2 2 3" xfId="3066"/>
    <cellStyle name="Złe 2 2 3 2" xfId="5978"/>
    <cellStyle name="Złe 2 2 4" xfId="3067"/>
    <cellStyle name="Złe 2 2 4 2" xfId="5979"/>
    <cellStyle name="Złe 2 2 5" xfId="3068"/>
    <cellStyle name="Złe 2 2 5 2" xfId="5980"/>
    <cellStyle name="Złe 2 2 6" xfId="5975"/>
    <cellStyle name="Złe 2 3" xfId="3069"/>
    <cellStyle name="Złe 2 3 2" xfId="5981"/>
    <cellStyle name="Złe 2 4" xfId="3070"/>
    <cellStyle name="Złe 2 4 2" xfId="5982"/>
    <cellStyle name="Złe 2 5" xfId="5974"/>
    <cellStyle name="Złe 3" xfId="3071"/>
    <cellStyle name="Złe 3 2" xfId="3072"/>
    <cellStyle name="Złe 3 2 2" xfId="5984"/>
    <cellStyle name="Złe 3 3" xfId="5983"/>
    <cellStyle name="Złe 4" xfId="3073"/>
    <cellStyle name="Złe 4 2" xfId="5985"/>
    <cellStyle name="Złe 5" xfId="3074"/>
    <cellStyle name="Złe 5 2" xfId="5986"/>
    <cellStyle name="Złe 6" xfId="5973"/>
    <cellStyle name="Zły 2" xfId="3075"/>
    <cellStyle name="Zły 2 2" xfId="5987"/>
    <cellStyle name="Zły 2 3" xfId="6422"/>
    <cellStyle name="Zły 3" xfId="3076"/>
    <cellStyle name="Zły 3 2" xfId="5988"/>
  </cellStyles>
  <dxfs count="0"/>
  <tableStyles count="0" defaultTableStyle="TableStyleMedium2" defaultPivotStyle="PivotStyleLight16"/>
  <colors>
    <mruColors>
      <color rgb="FFCC99FF"/>
      <color rgb="FF00FFFF"/>
      <color rgb="FFFF66FF"/>
      <color rgb="FFCC6600"/>
      <color rgb="FFB50B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p.pl/pacjent/leki/subst.html?id=42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6"/>
  <sheetViews>
    <sheetView tabSelected="1" view="pageBreakPreview" topLeftCell="A394" zoomScale="89" zoomScaleNormal="89" zoomScaleSheetLayoutView="89" workbookViewId="0">
      <selection activeCell="B411" sqref="B411"/>
    </sheetView>
  </sheetViews>
  <sheetFormatPr defaultColWidth="9.140625" defaultRowHeight="12.75"/>
  <cols>
    <col min="1" max="1" width="6" style="291" customWidth="1"/>
    <col min="2" max="2" width="60.7109375" style="16" customWidth="1"/>
    <col min="3" max="3" width="13.7109375" style="18" customWidth="1"/>
    <col min="4" max="4" width="13.140625" style="18" customWidth="1"/>
    <col min="5" max="5" width="11.28515625" style="18" customWidth="1"/>
    <col min="6" max="6" width="7.7109375" style="18" customWidth="1"/>
    <col min="7" max="7" width="11.28515625" style="18" customWidth="1"/>
    <col min="8" max="9" width="14.28515625" style="18" customWidth="1"/>
    <col min="10" max="10" width="18.5703125" style="16" customWidth="1"/>
    <col min="11" max="11" width="14.85546875" style="18" customWidth="1"/>
    <col min="12" max="16384" width="9.140625" style="16"/>
  </cols>
  <sheetData>
    <row r="1" spans="1:11" ht="25.9" customHeight="1">
      <c r="B1" s="386" t="s">
        <v>916</v>
      </c>
      <c r="C1" s="374"/>
      <c r="D1" s="374"/>
      <c r="E1" s="374"/>
      <c r="F1" s="374"/>
      <c r="G1" s="374"/>
      <c r="H1" s="374"/>
      <c r="I1" s="374"/>
      <c r="K1" s="374"/>
    </row>
    <row r="2" spans="1:11" ht="24" customHeight="1">
      <c r="A2" s="298"/>
      <c r="B2" s="376" t="s">
        <v>693</v>
      </c>
    </row>
    <row r="3" spans="1:11" ht="26.65" customHeight="1">
      <c r="A3" s="298"/>
      <c r="B3" s="257" t="s">
        <v>692</v>
      </c>
      <c r="D3" s="341"/>
    </row>
    <row r="4" spans="1:11" ht="18.75">
      <c r="A4" s="341"/>
      <c r="B4" s="257"/>
      <c r="C4" s="341"/>
      <c r="D4" s="341"/>
      <c r="E4" s="341"/>
      <c r="F4" s="341"/>
      <c r="G4" s="341"/>
      <c r="H4" s="341"/>
      <c r="I4" s="341"/>
      <c r="K4" s="341"/>
    </row>
    <row r="5" spans="1:11" ht="263.45" customHeight="1">
      <c r="B5" s="256" t="s">
        <v>886</v>
      </c>
      <c r="J5" s="341"/>
    </row>
    <row r="6" spans="1:11">
      <c r="J6" s="297"/>
    </row>
    <row r="7" spans="1:11">
      <c r="A7" s="315"/>
      <c r="B7" s="3" t="s">
        <v>16</v>
      </c>
      <c r="C7" s="4"/>
      <c r="D7" s="4"/>
      <c r="E7" s="4"/>
      <c r="F7" s="4"/>
      <c r="G7" s="4"/>
      <c r="H7" s="4"/>
      <c r="I7" s="4"/>
      <c r="J7" s="297"/>
      <c r="K7" s="4"/>
    </row>
    <row r="8" spans="1:11">
      <c r="A8" s="315"/>
      <c r="B8" s="343" t="s">
        <v>887</v>
      </c>
      <c r="C8" s="4"/>
      <c r="D8" s="4"/>
      <c r="E8" s="4"/>
      <c r="F8" s="4"/>
      <c r="G8" s="4"/>
      <c r="H8" s="4"/>
      <c r="I8" s="4"/>
      <c r="J8" s="297"/>
      <c r="K8" s="4"/>
    </row>
    <row r="9" spans="1:11">
      <c r="B9" s="5" t="s">
        <v>14</v>
      </c>
      <c r="C9" s="298"/>
      <c r="D9" s="298"/>
      <c r="E9" s="298"/>
      <c r="F9" s="298"/>
      <c r="G9" s="298"/>
      <c r="H9" s="298"/>
      <c r="I9" s="298"/>
      <c r="K9" s="298"/>
    </row>
    <row r="10" spans="1:11" ht="54.75" customHeight="1">
      <c r="A10" s="6" t="s">
        <v>0</v>
      </c>
      <c r="B10" s="7" t="s">
        <v>1</v>
      </c>
      <c r="C10" s="51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9</v>
      </c>
      <c r="K10" s="8" t="s">
        <v>12</v>
      </c>
    </row>
    <row r="11" spans="1:11">
      <c r="A11" s="14">
        <v>1</v>
      </c>
      <c r="B11" s="130" t="s">
        <v>863</v>
      </c>
      <c r="C11" s="54" t="s">
        <v>15</v>
      </c>
      <c r="D11" s="342">
        <v>1000</v>
      </c>
      <c r="E11" s="382"/>
      <c r="F11" s="11"/>
      <c r="G11" s="382">
        <f t="shared" ref="G11" si="0">E11*F11+E11</f>
        <v>0</v>
      </c>
      <c r="H11" s="383">
        <f t="shared" ref="H11" si="1">ROUND(D11*E11,2)</f>
        <v>0</v>
      </c>
      <c r="I11" s="383">
        <f t="shared" ref="I11" si="2">ROUND(D11*G11,2)</f>
        <v>0</v>
      </c>
      <c r="J11" s="9"/>
      <c r="K11" s="131"/>
    </row>
    <row r="12" spans="1:11">
      <c r="A12" s="14">
        <v>2</v>
      </c>
      <c r="B12" s="130" t="s">
        <v>864</v>
      </c>
      <c r="C12" s="54" t="s">
        <v>15</v>
      </c>
      <c r="D12" s="342">
        <v>900</v>
      </c>
      <c r="E12" s="382"/>
      <c r="F12" s="11"/>
      <c r="G12" s="382">
        <f t="shared" ref="G12:G15" si="3">E12*F12+E12</f>
        <v>0</v>
      </c>
      <c r="H12" s="383">
        <f t="shared" ref="H12:H15" si="4">ROUND(D12*E12,2)</f>
        <v>0</v>
      </c>
      <c r="I12" s="383">
        <f t="shared" ref="I12:I15" si="5">ROUND(D12*G12,2)</f>
        <v>0</v>
      </c>
      <c r="J12" s="9"/>
      <c r="K12" s="131"/>
    </row>
    <row r="13" spans="1:11">
      <c r="A13" s="14">
        <v>3</v>
      </c>
      <c r="B13" s="130" t="s">
        <v>865</v>
      </c>
      <c r="C13" s="54" t="s">
        <v>15</v>
      </c>
      <c r="D13" s="342">
        <v>800</v>
      </c>
      <c r="E13" s="382"/>
      <c r="F13" s="11"/>
      <c r="G13" s="382">
        <f t="shared" si="3"/>
        <v>0</v>
      </c>
      <c r="H13" s="383">
        <f t="shared" si="4"/>
        <v>0</v>
      </c>
      <c r="I13" s="383">
        <f t="shared" si="5"/>
        <v>0</v>
      </c>
      <c r="J13" s="9"/>
      <c r="K13" s="131"/>
    </row>
    <row r="14" spans="1:11">
      <c r="A14" s="14">
        <v>4</v>
      </c>
      <c r="B14" s="130" t="s">
        <v>866</v>
      </c>
      <c r="C14" s="54" t="s">
        <v>15</v>
      </c>
      <c r="D14" s="342">
        <v>400</v>
      </c>
      <c r="E14" s="382"/>
      <c r="F14" s="11"/>
      <c r="G14" s="382">
        <f t="shared" si="3"/>
        <v>0</v>
      </c>
      <c r="H14" s="383">
        <f t="shared" si="4"/>
        <v>0</v>
      </c>
      <c r="I14" s="383">
        <f t="shared" si="5"/>
        <v>0</v>
      </c>
      <c r="J14" s="9"/>
      <c r="K14" s="131"/>
    </row>
    <row r="15" spans="1:11">
      <c r="A15" s="14">
        <v>5</v>
      </c>
      <c r="B15" s="130" t="s">
        <v>867</v>
      </c>
      <c r="C15" s="54" t="s">
        <v>15</v>
      </c>
      <c r="D15" s="342">
        <v>1250</v>
      </c>
      <c r="E15" s="382"/>
      <c r="F15" s="11"/>
      <c r="G15" s="382">
        <f t="shared" si="3"/>
        <v>0</v>
      </c>
      <c r="H15" s="383">
        <f t="shared" si="4"/>
        <v>0</v>
      </c>
      <c r="I15" s="383">
        <f t="shared" si="5"/>
        <v>0</v>
      </c>
      <c r="J15" s="9"/>
      <c r="K15" s="131"/>
    </row>
    <row r="16" spans="1:11">
      <c r="A16" s="417" t="s">
        <v>10</v>
      </c>
      <c r="B16" s="418"/>
      <c r="C16" s="419"/>
      <c r="D16" s="418"/>
      <c r="E16" s="418"/>
      <c r="F16" s="418"/>
      <c r="G16" s="420"/>
      <c r="H16" s="385">
        <f>SUM(H11:H15)</f>
        <v>0</v>
      </c>
      <c r="I16" s="385">
        <f>SUM(I11:I15)</f>
        <v>0</v>
      </c>
      <c r="J16" s="2"/>
      <c r="K16" s="4"/>
    </row>
    <row r="17" spans="1:11">
      <c r="A17" s="315"/>
      <c r="B17" s="2"/>
      <c r="C17" s="4"/>
      <c r="D17" s="4"/>
      <c r="E17" s="4"/>
      <c r="F17" s="4"/>
      <c r="H17" s="111" t="s">
        <v>11</v>
      </c>
      <c r="I17" s="151">
        <f>I16-H16</f>
        <v>0</v>
      </c>
      <c r="J17" s="17"/>
      <c r="K17" s="4"/>
    </row>
    <row r="21" spans="1:11">
      <c r="B21" s="3" t="s">
        <v>25</v>
      </c>
    </row>
    <row r="22" spans="1:11">
      <c r="B22" s="5" t="s">
        <v>18</v>
      </c>
    </row>
    <row r="23" spans="1:11">
      <c r="B23" s="5" t="s">
        <v>14</v>
      </c>
    </row>
    <row r="24" spans="1:11" ht="54.75" customHeight="1">
      <c r="A24" s="6" t="s">
        <v>0</v>
      </c>
      <c r="B24" s="277" t="s">
        <v>1</v>
      </c>
      <c r="C24" s="6" t="s">
        <v>2</v>
      </c>
      <c r="D24" s="7" t="s">
        <v>3</v>
      </c>
      <c r="E24" s="8" t="s">
        <v>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  <c r="K24" s="8" t="s">
        <v>12</v>
      </c>
    </row>
    <row r="25" spans="1:11">
      <c r="A25" s="363">
        <v>1</v>
      </c>
      <c r="B25" s="9" t="s">
        <v>19</v>
      </c>
      <c r="C25" s="132" t="s">
        <v>15</v>
      </c>
      <c r="D25" s="133">
        <v>1200</v>
      </c>
      <c r="E25" s="383"/>
      <c r="F25" s="11"/>
      <c r="G25" s="383">
        <f t="shared" ref="G25" si="6">E25*F25+E25</f>
        <v>0</v>
      </c>
      <c r="H25" s="383">
        <f t="shared" ref="H25" si="7">ROUND(D25*E25,2)</f>
        <v>0</v>
      </c>
      <c r="I25" s="383">
        <f t="shared" ref="I25" si="8">ROUND(D25*G25,2)</f>
        <v>0</v>
      </c>
      <c r="J25" s="131"/>
      <c r="K25" s="131"/>
    </row>
    <row r="26" spans="1:11">
      <c r="A26" s="363">
        <v>2</v>
      </c>
      <c r="B26" s="9" t="s">
        <v>20</v>
      </c>
      <c r="C26" s="132" t="s">
        <v>15</v>
      </c>
      <c r="D26" s="133">
        <v>800</v>
      </c>
      <c r="E26" s="383"/>
      <c r="F26" s="11"/>
      <c r="G26" s="383">
        <f t="shared" ref="G26:G31" si="9">E26*F26+E26</f>
        <v>0</v>
      </c>
      <c r="H26" s="383">
        <f t="shared" ref="H26:H31" si="10">ROUND(D26*E26,2)</f>
        <v>0</v>
      </c>
      <c r="I26" s="383">
        <f t="shared" ref="I26:I31" si="11">ROUND(D26*G26,2)</f>
        <v>0</v>
      </c>
      <c r="J26" s="131"/>
      <c r="K26" s="131"/>
    </row>
    <row r="27" spans="1:11">
      <c r="A27" s="363">
        <v>3</v>
      </c>
      <c r="B27" s="9" t="s">
        <v>21</v>
      </c>
      <c r="C27" s="132" t="s">
        <v>15</v>
      </c>
      <c r="D27" s="133">
        <v>1000</v>
      </c>
      <c r="E27" s="383"/>
      <c r="F27" s="11"/>
      <c r="G27" s="383">
        <f t="shared" si="9"/>
        <v>0</v>
      </c>
      <c r="H27" s="383">
        <f t="shared" si="10"/>
        <v>0</v>
      </c>
      <c r="I27" s="383">
        <f t="shared" si="11"/>
        <v>0</v>
      </c>
      <c r="J27" s="131"/>
      <c r="K27" s="131"/>
    </row>
    <row r="28" spans="1:11">
      <c r="A28" s="363">
        <v>4</v>
      </c>
      <c r="B28" s="9" t="s">
        <v>22</v>
      </c>
      <c r="C28" s="132" t="s">
        <v>15</v>
      </c>
      <c r="D28" s="133">
        <v>60</v>
      </c>
      <c r="E28" s="383"/>
      <c r="F28" s="11"/>
      <c r="G28" s="383">
        <f t="shared" si="9"/>
        <v>0</v>
      </c>
      <c r="H28" s="383">
        <f t="shared" si="10"/>
        <v>0</v>
      </c>
      <c r="I28" s="383">
        <f t="shared" si="11"/>
        <v>0</v>
      </c>
      <c r="J28" s="131"/>
      <c r="K28" s="131"/>
    </row>
    <row r="29" spans="1:11">
      <c r="A29" s="363">
        <v>5</v>
      </c>
      <c r="B29" s="9" t="s">
        <v>23</v>
      </c>
      <c r="C29" s="132" t="s">
        <v>15</v>
      </c>
      <c r="D29" s="133">
        <v>1400</v>
      </c>
      <c r="E29" s="383"/>
      <c r="F29" s="11"/>
      <c r="G29" s="383">
        <f t="shared" si="9"/>
        <v>0</v>
      </c>
      <c r="H29" s="383">
        <f t="shared" si="10"/>
        <v>0</v>
      </c>
      <c r="I29" s="383">
        <f t="shared" si="11"/>
        <v>0</v>
      </c>
      <c r="J29" s="131"/>
      <c r="K29" s="131"/>
    </row>
    <row r="30" spans="1:11">
      <c r="A30" s="363">
        <v>6</v>
      </c>
      <c r="B30" s="9" t="s">
        <v>24</v>
      </c>
      <c r="C30" s="132" t="s">
        <v>15</v>
      </c>
      <c r="D30" s="133">
        <v>30</v>
      </c>
      <c r="E30" s="383"/>
      <c r="F30" s="11"/>
      <c r="G30" s="383">
        <f t="shared" si="9"/>
        <v>0</v>
      </c>
      <c r="H30" s="383">
        <f t="shared" si="10"/>
        <v>0</v>
      </c>
      <c r="I30" s="383">
        <f t="shared" si="11"/>
        <v>0</v>
      </c>
      <c r="J30" s="131"/>
      <c r="K30" s="131"/>
    </row>
    <row r="31" spans="1:11">
      <c r="A31" s="363">
        <v>7</v>
      </c>
      <c r="B31" s="9" t="s">
        <v>659</v>
      </c>
      <c r="C31" s="132" t="s">
        <v>15</v>
      </c>
      <c r="D31" s="133">
        <v>300</v>
      </c>
      <c r="E31" s="383"/>
      <c r="F31" s="11"/>
      <c r="G31" s="383">
        <f t="shared" si="9"/>
        <v>0</v>
      </c>
      <c r="H31" s="383">
        <f t="shared" si="10"/>
        <v>0</v>
      </c>
      <c r="I31" s="383">
        <f t="shared" si="11"/>
        <v>0</v>
      </c>
      <c r="J31" s="131"/>
      <c r="K31" s="131"/>
    </row>
    <row r="32" spans="1:11">
      <c r="A32" s="421" t="s">
        <v>10</v>
      </c>
      <c r="B32" s="422"/>
      <c r="C32" s="422"/>
      <c r="D32" s="422"/>
      <c r="E32" s="422"/>
      <c r="F32" s="422"/>
      <c r="G32" s="423"/>
      <c r="H32" s="384">
        <f>SUM(H25:H31)</f>
        <v>0</v>
      </c>
      <c r="I32" s="384">
        <f>SUM(I25:I31)</f>
        <v>0</v>
      </c>
      <c r="J32" s="341"/>
    </row>
    <row r="33" spans="1:11">
      <c r="H33" s="135" t="s">
        <v>11</v>
      </c>
      <c r="I33" s="151">
        <f>I32-H32</f>
        <v>0</v>
      </c>
      <c r="J33" s="341"/>
    </row>
    <row r="34" spans="1:11">
      <c r="A34" s="341"/>
      <c r="B34" s="341"/>
      <c r="C34" s="341"/>
      <c r="J34" s="341"/>
    </row>
    <row r="35" spans="1:11">
      <c r="A35" s="341"/>
      <c r="B35" s="341"/>
      <c r="C35" s="341"/>
    </row>
    <row r="36" spans="1:11" ht="28.9" customHeight="1">
      <c r="A36" s="341"/>
      <c r="B36" s="341"/>
      <c r="C36" s="341"/>
    </row>
    <row r="37" spans="1:11">
      <c r="B37" s="20" t="s">
        <v>53</v>
      </c>
    </row>
    <row r="38" spans="1:11">
      <c r="B38" s="5" t="s">
        <v>51</v>
      </c>
    </row>
    <row r="39" spans="1:11">
      <c r="B39" s="5" t="s">
        <v>14</v>
      </c>
    </row>
    <row r="40" spans="1:11" ht="54.75" customHeight="1">
      <c r="A40" s="6" t="s">
        <v>0</v>
      </c>
      <c r="B40" s="277" t="s">
        <v>1</v>
      </c>
      <c r="C40" s="6" t="s">
        <v>2</v>
      </c>
      <c r="D40" s="6" t="s">
        <v>3</v>
      </c>
      <c r="E40" s="7" t="s">
        <v>4</v>
      </c>
      <c r="F40" s="8" t="s">
        <v>5</v>
      </c>
      <c r="G40" s="8" t="s">
        <v>6</v>
      </c>
      <c r="H40" s="8" t="s">
        <v>7</v>
      </c>
      <c r="I40" s="8" t="s">
        <v>8</v>
      </c>
      <c r="J40" s="8" t="s">
        <v>9</v>
      </c>
      <c r="K40" s="8" t="s">
        <v>12</v>
      </c>
    </row>
    <row r="41" spans="1:11" ht="31.5" customHeight="1">
      <c r="A41" s="19">
        <v>1</v>
      </c>
      <c r="B41" s="358" t="s">
        <v>52</v>
      </c>
      <c r="C41" s="54" t="s">
        <v>652</v>
      </c>
      <c r="D41" s="55">
        <v>900</v>
      </c>
      <c r="E41" s="383"/>
      <c r="F41" s="11"/>
      <c r="G41" s="383">
        <f t="shared" ref="G41" si="12">E41*F41+E41</f>
        <v>0</v>
      </c>
      <c r="H41" s="383">
        <f t="shared" ref="H41" si="13">ROUND(D41*E41,2)</f>
        <v>0</v>
      </c>
      <c r="I41" s="383">
        <f t="shared" ref="I41" si="14">ROUND(D41*G41,2)</f>
        <v>0</v>
      </c>
      <c r="J41" s="104"/>
      <c r="K41" s="104"/>
    </row>
    <row r="42" spans="1:11">
      <c r="A42" s="424" t="s">
        <v>10</v>
      </c>
      <c r="B42" s="425"/>
      <c r="C42" s="425"/>
      <c r="D42" s="425"/>
      <c r="E42" s="425"/>
      <c r="F42" s="425"/>
      <c r="G42" s="426"/>
      <c r="H42" s="384">
        <f>SUM(H41:H41)</f>
        <v>0</v>
      </c>
      <c r="I42" s="384">
        <f>SUM(I41:I41)</f>
        <v>0</v>
      </c>
    </row>
    <row r="43" spans="1:11">
      <c r="A43" s="341"/>
      <c r="B43" s="341"/>
      <c r="H43" s="135" t="s">
        <v>11</v>
      </c>
      <c r="I43" s="151">
        <f>I42-H42</f>
        <v>0</v>
      </c>
    </row>
    <row r="44" spans="1:11">
      <c r="A44" s="341"/>
      <c r="B44" s="341"/>
    </row>
    <row r="45" spans="1:11">
      <c r="A45" s="341"/>
      <c r="B45" s="341"/>
      <c r="K45" s="16"/>
    </row>
    <row r="46" spans="1:11">
      <c r="K46" s="16"/>
    </row>
    <row r="47" spans="1:11">
      <c r="B47" s="47" t="s">
        <v>55</v>
      </c>
      <c r="K47" s="16"/>
    </row>
    <row r="48" spans="1:11">
      <c r="B48" s="50" t="s">
        <v>56</v>
      </c>
      <c r="K48" s="16"/>
    </row>
    <row r="49" spans="1:11">
      <c r="B49" s="5" t="s">
        <v>34</v>
      </c>
      <c r="K49" s="16"/>
    </row>
    <row r="50" spans="1:11" ht="54.75" customHeight="1">
      <c r="A50" s="6" t="s">
        <v>0</v>
      </c>
      <c r="B50" s="277" t="s">
        <v>1</v>
      </c>
      <c r="C50" s="6" t="s">
        <v>2</v>
      </c>
      <c r="D50" s="6" t="s">
        <v>3</v>
      </c>
      <c r="E50" s="7" t="s">
        <v>4</v>
      </c>
      <c r="F50" s="8" t="s">
        <v>5</v>
      </c>
      <c r="G50" s="8" t="s">
        <v>6</v>
      </c>
      <c r="H50" s="8" t="s">
        <v>7</v>
      </c>
      <c r="I50" s="8" t="s">
        <v>8</v>
      </c>
      <c r="J50" s="8" t="s">
        <v>9</v>
      </c>
      <c r="K50" s="8" t="s">
        <v>12</v>
      </c>
    </row>
    <row r="51" spans="1:11" ht="150.75" customHeight="1">
      <c r="A51" s="19">
        <v>1</v>
      </c>
      <c r="B51" s="359" t="s">
        <v>653</v>
      </c>
      <c r="C51" s="54" t="s">
        <v>40</v>
      </c>
      <c r="D51" s="55">
        <v>20</v>
      </c>
      <c r="E51" s="383"/>
      <c r="F51" s="11"/>
      <c r="G51" s="383">
        <f t="shared" ref="G51" si="15">E51*F51+E51</f>
        <v>0</v>
      </c>
      <c r="H51" s="383">
        <f t="shared" ref="H51" si="16">ROUND(D51*E51,2)</f>
        <v>0</v>
      </c>
      <c r="I51" s="383">
        <f t="shared" ref="I51" si="17">ROUND(D51*G51,2)</f>
        <v>0</v>
      </c>
      <c r="J51" s="138"/>
      <c r="K51" s="138"/>
    </row>
    <row r="52" spans="1:11" ht="76.5">
      <c r="A52" s="19">
        <v>2</v>
      </c>
      <c r="B52" s="9" t="s">
        <v>54</v>
      </c>
      <c r="C52" s="132" t="s">
        <v>40</v>
      </c>
      <c r="D52" s="133">
        <v>1200</v>
      </c>
      <c r="E52" s="383"/>
      <c r="F52" s="11"/>
      <c r="G52" s="383">
        <f t="shared" ref="G52" si="18">E52*F52+E52</f>
        <v>0</v>
      </c>
      <c r="H52" s="383">
        <f t="shared" ref="H52" si="19">ROUND(D52*E52,2)</f>
        <v>0</v>
      </c>
      <c r="I52" s="383">
        <f t="shared" ref="I52" si="20">ROUND(D52*G52,2)</f>
        <v>0</v>
      </c>
      <c r="J52" s="138"/>
      <c r="K52" s="138"/>
    </row>
    <row r="53" spans="1:11">
      <c r="A53" s="433" t="s">
        <v>10</v>
      </c>
      <c r="B53" s="434"/>
      <c r="C53" s="434"/>
      <c r="D53" s="434"/>
      <c r="E53" s="434"/>
      <c r="F53" s="434"/>
      <c r="G53" s="435"/>
      <c r="H53" s="384">
        <f>SUM(H51:H52)</f>
        <v>0</v>
      </c>
      <c r="I53" s="384">
        <f>SUM(I51:I52)</f>
        <v>0</v>
      </c>
      <c r="J53" s="64"/>
    </row>
    <row r="54" spans="1:11">
      <c r="B54" s="341"/>
      <c r="G54" s="37"/>
      <c r="H54" s="135" t="s">
        <v>11</v>
      </c>
      <c r="I54" s="151">
        <f>I53-H53</f>
        <v>0</v>
      </c>
      <c r="J54" s="26"/>
    </row>
    <row r="55" spans="1:11">
      <c r="B55" s="341"/>
    </row>
    <row r="56" spans="1:11">
      <c r="B56" s="341"/>
    </row>
    <row r="57" spans="1:11">
      <c r="B57" s="341"/>
    </row>
    <row r="58" spans="1:11">
      <c r="B58" s="140" t="s">
        <v>57</v>
      </c>
      <c r="K58" s="16"/>
    </row>
    <row r="59" spans="1:11">
      <c r="B59" s="5" t="s">
        <v>33</v>
      </c>
      <c r="K59" s="16"/>
    </row>
    <row r="60" spans="1:11">
      <c r="B60" s="5" t="s">
        <v>34</v>
      </c>
      <c r="K60" s="16"/>
    </row>
    <row r="61" spans="1:11" ht="54.75" customHeight="1">
      <c r="A61" s="6" t="s">
        <v>0</v>
      </c>
      <c r="B61" s="277" t="s">
        <v>1</v>
      </c>
      <c r="C61" s="6" t="s">
        <v>2</v>
      </c>
      <c r="D61" s="7" t="s">
        <v>3</v>
      </c>
      <c r="E61" s="8" t="s">
        <v>4</v>
      </c>
      <c r="F61" s="8" t="s">
        <v>5</v>
      </c>
      <c r="G61" s="8" t="s">
        <v>6</v>
      </c>
      <c r="H61" s="8" t="s">
        <v>7</v>
      </c>
      <c r="I61" s="8" t="s">
        <v>8</v>
      </c>
      <c r="J61" s="8" t="s">
        <v>9</v>
      </c>
      <c r="K61" s="8" t="s">
        <v>12</v>
      </c>
    </row>
    <row r="62" spans="1:11" ht="51.75" customHeight="1">
      <c r="A62" s="19">
        <v>1</v>
      </c>
      <c r="B62" s="9" t="s">
        <v>660</v>
      </c>
      <c r="C62" s="132" t="s">
        <v>694</v>
      </c>
      <c r="D62" s="133">
        <v>500</v>
      </c>
      <c r="E62" s="383"/>
      <c r="F62" s="11"/>
      <c r="G62" s="383">
        <f t="shared" ref="G62" si="21">E62*F62+E62</f>
        <v>0</v>
      </c>
      <c r="H62" s="383">
        <f t="shared" ref="H62" si="22">ROUND(D62*E62,2)</f>
        <v>0</v>
      </c>
      <c r="I62" s="383">
        <f t="shared" ref="I62" si="23">ROUND(D62*G62,2)</f>
        <v>0</v>
      </c>
      <c r="J62" s="138"/>
      <c r="K62" s="138"/>
    </row>
    <row r="63" spans="1:11">
      <c r="A63" s="439" t="s">
        <v>10</v>
      </c>
      <c r="B63" s="440"/>
      <c r="C63" s="440"/>
      <c r="D63" s="440"/>
      <c r="E63" s="440"/>
      <c r="F63" s="440"/>
      <c r="G63" s="441"/>
      <c r="H63" s="384">
        <f>SUM(H62)</f>
        <v>0</v>
      </c>
      <c r="I63" s="384">
        <f>SUM(I62)</f>
        <v>0</v>
      </c>
      <c r="K63" s="16"/>
    </row>
    <row r="64" spans="1:11">
      <c r="A64" s="141"/>
      <c r="B64" s="141"/>
      <c r="C64" s="141"/>
      <c r="D64" s="141"/>
      <c r="E64" s="141"/>
      <c r="F64" s="141"/>
      <c r="G64" s="141"/>
      <c r="H64" s="142" t="s">
        <v>11</v>
      </c>
      <c r="I64" s="151">
        <f>I63-H63</f>
        <v>0</v>
      </c>
      <c r="K64" s="16"/>
    </row>
    <row r="65" spans="1:11">
      <c r="A65" s="341"/>
      <c r="B65" s="341"/>
      <c r="C65" s="341"/>
    </row>
    <row r="66" spans="1:11">
      <c r="A66" s="341"/>
      <c r="B66" s="341"/>
      <c r="C66" s="341"/>
    </row>
    <row r="68" spans="1:11">
      <c r="B68" s="20" t="s">
        <v>686</v>
      </c>
      <c r="K68" s="143"/>
    </row>
    <row r="69" spans="1:11">
      <c r="B69" s="5" t="s">
        <v>35</v>
      </c>
      <c r="K69" s="143"/>
    </row>
    <row r="70" spans="1:11">
      <c r="B70" s="5" t="s">
        <v>36</v>
      </c>
      <c r="K70" s="143"/>
    </row>
    <row r="71" spans="1:11" ht="54.75" customHeight="1">
      <c r="A71" s="6" t="s">
        <v>0</v>
      </c>
      <c r="B71" s="7" t="s">
        <v>1</v>
      </c>
      <c r="C71" s="51" t="s">
        <v>2</v>
      </c>
      <c r="D71" s="8" t="s">
        <v>3</v>
      </c>
      <c r="E71" s="8" t="s">
        <v>4</v>
      </c>
      <c r="F71" s="8" t="s">
        <v>5</v>
      </c>
      <c r="G71" s="8" t="s">
        <v>6</v>
      </c>
      <c r="H71" s="8" t="s">
        <v>7</v>
      </c>
      <c r="I71" s="8" t="s">
        <v>8</v>
      </c>
      <c r="J71" s="51" t="s">
        <v>9</v>
      </c>
      <c r="K71" s="51" t="s">
        <v>12</v>
      </c>
    </row>
    <row r="72" spans="1:11">
      <c r="A72" s="266">
        <v>1</v>
      </c>
      <c r="B72" s="359" t="s">
        <v>37</v>
      </c>
      <c r="C72" s="54" t="s">
        <v>75</v>
      </c>
      <c r="D72" s="351">
        <v>60</v>
      </c>
      <c r="E72" s="383"/>
      <c r="F72" s="11"/>
      <c r="G72" s="383">
        <f t="shared" ref="G72" si="24">E72*F72+E72</f>
        <v>0</v>
      </c>
      <c r="H72" s="383">
        <f t="shared" ref="H72" si="25">ROUND(D72*E72,2)</f>
        <v>0</v>
      </c>
      <c r="I72" s="383">
        <f t="shared" ref="I72" si="26">ROUND(D72*G72,2)</f>
        <v>0</v>
      </c>
      <c r="J72" s="348"/>
      <c r="K72" s="348"/>
    </row>
    <row r="73" spans="1:11">
      <c r="A73" s="266">
        <v>2</v>
      </c>
      <c r="B73" s="9" t="s">
        <v>39</v>
      </c>
      <c r="C73" s="132" t="s">
        <v>75</v>
      </c>
      <c r="D73" s="133">
        <v>50</v>
      </c>
      <c r="E73" s="383"/>
      <c r="F73" s="11"/>
      <c r="G73" s="383">
        <f t="shared" ref="G73" si="27">E73*F73+E73</f>
        <v>0</v>
      </c>
      <c r="H73" s="383">
        <f t="shared" ref="H73" si="28">ROUND(D73*E73,2)</f>
        <v>0</v>
      </c>
      <c r="I73" s="383">
        <f t="shared" ref="I73" si="29">ROUND(D73*G73,2)</f>
        <v>0</v>
      </c>
      <c r="J73" s="349"/>
      <c r="K73" s="349"/>
    </row>
    <row r="74" spans="1:11">
      <c r="A74" s="439" t="s">
        <v>10</v>
      </c>
      <c r="B74" s="440"/>
      <c r="C74" s="440"/>
      <c r="D74" s="440"/>
      <c r="E74" s="440"/>
      <c r="F74" s="440"/>
      <c r="G74" s="441"/>
      <c r="H74" s="384">
        <f>SUM(H72:H73)</f>
        <v>0</v>
      </c>
      <c r="I74" s="384">
        <f>SUM(I72:I73)</f>
        <v>0</v>
      </c>
      <c r="J74" s="143"/>
      <c r="K74" s="143"/>
    </row>
    <row r="75" spans="1:11">
      <c r="B75" s="341"/>
      <c r="C75" s="341"/>
      <c r="H75" s="13" t="s">
        <v>11</v>
      </c>
      <c r="I75" s="151">
        <f>I74-H74</f>
        <v>0</v>
      </c>
      <c r="J75" s="143"/>
      <c r="K75" s="143"/>
    </row>
    <row r="76" spans="1:11">
      <c r="B76" s="341"/>
      <c r="C76" s="341"/>
    </row>
    <row r="77" spans="1:11">
      <c r="B77" s="341"/>
      <c r="C77" s="341"/>
    </row>
    <row r="78" spans="1:11">
      <c r="K78" s="16"/>
    </row>
    <row r="79" spans="1:11">
      <c r="B79" s="74" t="s">
        <v>687</v>
      </c>
      <c r="K79" s="145"/>
    </row>
    <row r="80" spans="1:11">
      <c r="B80" s="75" t="s">
        <v>789</v>
      </c>
      <c r="K80" s="145"/>
    </row>
    <row r="81" spans="1:11">
      <c r="B81" s="75" t="s">
        <v>34</v>
      </c>
      <c r="K81" s="145"/>
    </row>
    <row r="82" spans="1:11" ht="54.75" customHeight="1">
      <c r="A82" s="6" t="s">
        <v>0</v>
      </c>
      <c r="B82" s="7" t="s">
        <v>1</v>
      </c>
      <c r="C82" s="51" t="s">
        <v>2</v>
      </c>
      <c r="D82" s="8" t="s">
        <v>3</v>
      </c>
      <c r="E82" s="8" t="s">
        <v>4</v>
      </c>
      <c r="F82" s="8" t="s">
        <v>5</v>
      </c>
      <c r="G82" s="8" t="s">
        <v>6</v>
      </c>
      <c r="H82" s="8" t="s">
        <v>7</v>
      </c>
      <c r="I82" s="8" t="s">
        <v>8</v>
      </c>
      <c r="J82" s="8" t="s">
        <v>9</v>
      </c>
      <c r="K82" s="8" t="s">
        <v>12</v>
      </c>
    </row>
    <row r="83" spans="1:11">
      <c r="A83" s="23">
        <v>1</v>
      </c>
      <c r="B83" s="359" t="s">
        <v>58</v>
      </c>
      <c r="C83" s="54" t="s">
        <v>29</v>
      </c>
      <c r="D83" s="351">
        <v>30</v>
      </c>
      <c r="E83" s="383"/>
      <c r="F83" s="11"/>
      <c r="G83" s="299">
        <f t="shared" ref="G83" si="30">E83*F83+E83</f>
        <v>0</v>
      </c>
      <c r="H83" s="383">
        <f t="shared" ref="H83" si="31">ROUND(D83*E83,2)</f>
        <v>0</v>
      </c>
      <c r="I83" s="383">
        <f t="shared" ref="I83" si="32">ROUND(D83*G83,2)</f>
        <v>0</v>
      </c>
      <c r="J83" s="138"/>
      <c r="K83" s="138"/>
    </row>
    <row r="84" spans="1:11">
      <c r="A84" s="424" t="s">
        <v>10</v>
      </c>
      <c r="B84" s="425"/>
      <c r="C84" s="425"/>
      <c r="D84" s="425"/>
      <c r="E84" s="425"/>
      <c r="F84" s="425"/>
      <c r="G84" s="426"/>
      <c r="H84" s="384">
        <f>SUM(H83)</f>
        <v>0</v>
      </c>
      <c r="I84" s="384">
        <f>SUM(I83)</f>
        <v>0</v>
      </c>
      <c r="J84" s="145"/>
      <c r="K84" s="145"/>
    </row>
    <row r="85" spans="1:11">
      <c r="B85" s="341"/>
      <c r="C85" s="341"/>
      <c r="H85" s="135" t="s">
        <v>11</v>
      </c>
      <c r="I85" s="151">
        <f>I84-H84</f>
        <v>0</v>
      </c>
      <c r="J85" s="145"/>
      <c r="K85" s="145"/>
    </row>
    <row r="86" spans="1:11">
      <c r="B86" s="341"/>
      <c r="C86" s="341"/>
      <c r="H86" s="107"/>
      <c r="I86" s="59"/>
      <c r="J86" s="59"/>
      <c r="K86" s="145"/>
    </row>
    <row r="87" spans="1:11">
      <c r="B87" s="341"/>
      <c r="C87" s="341"/>
    </row>
    <row r="89" spans="1:11">
      <c r="A89" s="316"/>
      <c r="B89" s="146" t="s">
        <v>871</v>
      </c>
      <c r="C89" s="147"/>
      <c r="D89" s="147"/>
      <c r="E89" s="147"/>
      <c r="F89" s="147"/>
      <c r="G89" s="147"/>
      <c r="H89" s="147"/>
      <c r="I89" s="147"/>
      <c r="J89" s="44"/>
      <c r="K89" s="147"/>
    </row>
    <row r="90" spans="1:11">
      <c r="A90" s="316"/>
      <c r="B90" s="148" t="s">
        <v>42</v>
      </c>
      <c r="C90" s="147"/>
      <c r="D90" s="147"/>
      <c r="E90" s="147"/>
      <c r="F90" s="147"/>
      <c r="G90" s="147"/>
      <c r="H90" s="147"/>
      <c r="I90" s="147"/>
      <c r="J90" s="44"/>
      <c r="K90" s="147"/>
    </row>
    <row r="91" spans="1:11">
      <c r="A91" s="316"/>
      <c r="B91" s="148" t="s">
        <v>43</v>
      </c>
      <c r="C91" s="147"/>
      <c r="D91" s="147"/>
      <c r="E91" s="147"/>
      <c r="F91" s="147"/>
      <c r="G91" s="147"/>
      <c r="H91" s="147"/>
      <c r="I91" s="147"/>
      <c r="J91" s="44"/>
      <c r="K91" s="147"/>
    </row>
    <row r="92" spans="1:11" ht="54.75" customHeight="1">
      <c r="A92" s="6" t="s">
        <v>0</v>
      </c>
      <c r="B92" s="277" t="s">
        <v>1</v>
      </c>
      <c r="C92" s="6" t="s">
        <v>2</v>
      </c>
      <c r="D92" s="7" t="s">
        <v>3</v>
      </c>
      <c r="E92" s="8" t="s">
        <v>4</v>
      </c>
      <c r="F92" s="8" t="s">
        <v>5</v>
      </c>
      <c r="G92" s="8" t="s">
        <v>6</v>
      </c>
      <c r="H92" s="8" t="s">
        <v>7</v>
      </c>
      <c r="I92" s="8" t="s">
        <v>8</v>
      </c>
      <c r="J92" s="8" t="s">
        <v>9</v>
      </c>
      <c r="K92" s="8" t="s">
        <v>12</v>
      </c>
    </row>
    <row r="93" spans="1:11" ht="26.45" customHeight="1">
      <c r="A93" s="379">
        <v>1</v>
      </c>
      <c r="B93" s="350" t="s">
        <v>61</v>
      </c>
      <c r="C93" s="54" t="s">
        <v>803</v>
      </c>
      <c r="D93" s="351">
        <v>14000</v>
      </c>
      <c r="E93" s="383"/>
      <c r="F93" s="11"/>
      <c r="G93" s="383">
        <f t="shared" ref="G93" si="33">E93*F93+E93</f>
        <v>0</v>
      </c>
      <c r="H93" s="383">
        <f t="shared" ref="H93" si="34">ROUND(D93*E93,2)</f>
        <v>0</v>
      </c>
      <c r="I93" s="383">
        <f t="shared" ref="I93" si="35">ROUND(D93*G93,2)</f>
        <v>0</v>
      </c>
      <c r="J93" s="258"/>
      <c r="K93" s="8"/>
    </row>
    <row r="94" spans="1:11">
      <c r="A94" s="378">
        <v>2</v>
      </c>
      <c r="B94" s="9" t="s">
        <v>695</v>
      </c>
      <c r="C94" s="132" t="s">
        <v>587</v>
      </c>
      <c r="D94" s="133">
        <v>50</v>
      </c>
      <c r="E94" s="383"/>
      <c r="F94" s="11"/>
      <c r="G94" s="383">
        <f t="shared" ref="G94:G95" si="36">E94*F94+E94</f>
        <v>0</v>
      </c>
      <c r="H94" s="383">
        <f t="shared" ref="H94:H95" si="37">ROUND(D94*E94,2)</f>
        <v>0</v>
      </c>
      <c r="I94" s="383">
        <f t="shared" ref="I94:I95" si="38">ROUND(D94*G94,2)</f>
        <v>0</v>
      </c>
      <c r="J94" s="134"/>
      <c r="K94" s="138"/>
    </row>
    <row r="95" spans="1:11">
      <c r="A95" s="365">
        <v>3</v>
      </c>
      <c r="B95" s="9" t="s">
        <v>586</v>
      </c>
      <c r="C95" s="132" t="s">
        <v>651</v>
      </c>
      <c r="D95" s="133">
        <v>2000</v>
      </c>
      <c r="E95" s="383"/>
      <c r="F95" s="11"/>
      <c r="G95" s="383">
        <f t="shared" si="36"/>
        <v>0</v>
      </c>
      <c r="H95" s="383">
        <f t="shared" si="37"/>
        <v>0</v>
      </c>
      <c r="I95" s="383">
        <f t="shared" si="38"/>
        <v>0</v>
      </c>
      <c r="J95" s="134"/>
      <c r="K95" s="138"/>
    </row>
    <row r="96" spans="1:11">
      <c r="A96" s="442" t="s">
        <v>10</v>
      </c>
      <c r="B96" s="443"/>
      <c r="C96" s="443"/>
      <c r="D96" s="443"/>
      <c r="E96" s="443"/>
      <c r="F96" s="443"/>
      <c r="G96" s="444"/>
      <c r="H96" s="384">
        <f>SUM(H93:H95)</f>
        <v>0</v>
      </c>
      <c r="I96" s="384">
        <f>SUM(I93:I95)</f>
        <v>0</v>
      </c>
      <c r="J96" s="44"/>
      <c r="K96" s="147"/>
    </row>
    <row r="97" spans="1:11">
      <c r="A97" s="316"/>
      <c r="B97" s="44"/>
      <c r="C97" s="147"/>
      <c r="D97" s="147"/>
      <c r="E97" s="147"/>
      <c r="F97" s="147"/>
      <c r="G97" s="147"/>
      <c r="H97" s="150" t="s">
        <v>11</v>
      </c>
      <c r="I97" s="151">
        <f>I96-H96</f>
        <v>0</v>
      </c>
      <c r="J97" s="44"/>
      <c r="K97" s="147"/>
    </row>
    <row r="98" spans="1:11">
      <c r="A98" s="316"/>
      <c r="B98" s="316"/>
      <c r="C98" s="147"/>
      <c r="D98" s="147"/>
      <c r="E98" s="147"/>
      <c r="F98" s="147"/>
      <c r="G98" s="147"/>
      <c r="H98" s="147"/>
      <c r="I98" s="147"/>
      <c r="J98" s="44"/>
      <c r="K98" s="147"/>
    </row>
    <row r="99" spans="1:11">
      <c r="A99" s="316"/>
      <c r="B99" s="316"/>
      <c r="C99" s="147"/>
      <c r="D99" s="147"/>
      <c r="E99" s="147"/>
      <c r="F99" s="147"/>
      <c r="G99" s="147"/>
      <c r="H99" s="147"/>
      <c r="I99" s="147"/>
      <c r="J99" s="355"/>
      <c r="K99" s="147"/>
    </row>
    <row r="100" spans="1:11">
      <c r="B100" s="291"/>
    </row>
    <row r="101" spans="1:11">
      <c r="A101" s="317"/>
      <c r="B101" s="47" t="s">
        <v>688</v>
      </c>
      <c r="C101" s="152"/>
      <c r="D101" s="152"/>
      <c r="E101" s="152"/>
      <c r="F101" s="152"/>
      <c r="G101" s="112"/>
      <c r="H101" s="112"/>
      <c r="I101" s="112"/>
      <c r="J101" s="67"/>
      <c r="K101" s="67"/>
    </row>
    <row r="102" spans="1:11">
      <c r="A102" s="317"/>
      <c r="B102" s="50" t="s">
        <v>33</v>
      </c>
      <c r="C102" s="152"/>
      <c r="D102" s="152"/>
      <c r="E102" s="152"/>
      <c r="F102" s="152"/>
      <c r="G102" s="112"/>
      <c r="H102" s="112"/>
      <c r="I102" s="112"/>
      <c r="J102" s="67"/>
      <c r="K102" s="67"/>
    </row>
    <row r="103" spans="1:11">
      <c r="A103" s="317"/>
      <c r="B103" s="50" t="s">
        <v>43</v>
      </c>
      <c r="C103" s="152"/>
      <c r="D103" s="152"/>
      <c r="E103" s="152"/>
      <c r="F103" s="152"/>
      <c r="G103" s="112"/>
      <c r="H103" s="112"/>
      <c r="I103" s="112"/>
      <c r="J103" s="67"/>
      <c r="K103" s="67"/>
    </row>
    <row r="104" spans="1:11" ht="54.75" customHeight="1">
      <c r="A104" s="6" t="s">
        <v>0</v>
      </c>
      <c r="B104" s="277" t="s">
        <v>1</v>
      </c>
      <c r="C104" s="6" t="s">
        <v>2</v>
      </c>
      <c r="D104" s="7" t="s">
        <v>3</v>
      </c>
      <c r="E104" s="8" t="s">
        <v>4</v>
      </c>
      <c r="F104" s="8" t="s">
        <v>5</v>
      </c>
      <c r="G104" s="8" t="s">
        <v>6</v>
      </c>
      <c r="H104" s="8" t="s">
        <v>7</v>
      </c>
      <c r="I104" s="8" t="s">
        <v>8</v>
      </c>
      <c r="J104" s="8" t="s">
        <v>9</v>
      </c>
      <c r="K104" s="8" t="s">
        <v>12</v>
      </c>
    </row>
    <row r="105" spans="1:11">
      <c r="A105" s="266">
        <v>1</v>
      </c>
      <c r="B105" s="9" t="s">
        <v>815</v>
      </c>
      <c r="C105" s="132" t="s">
        <v>404</v>
      </c>
      <c r="D105" s="133">
        <v>40</v>
      </c>
      <c r="E105" s="383"/>
      <c r="F105" s="11"/>
      <c r="G105" s="383">
        <f t="shared" ref="G105" si="39">E105*F105+E105</f>
        <v>0</v>
      </c>
      <c r="H105" s="383">
        <f t="shared" ref="H105" si="40">ROUND(D105*E105,2)</f>
        <v>0</v>
      </c>
      <c r="I105" s="383">
        <f t="shared" ref="I105" si="41">ROUND(D105*G105,2)</f>
        <v>0</v>
      </c>
      <c r="J105" s="134"/>
      <c r="K105" s="134"/>
    </row>
    <row r="106" spans="1:11">
      <c r="A106" s="445" t="s">
        <v>10</v>
      </c>
      <c r="B106" s="446"/>
      <c r="C106" s="446"/>
      <c r="D106" s="446"/>
      <c r="E106" s="446"/>
      <c r="F106" s="446"/>
      <c r="G106" s="447"/>
      <c r="H106" s="384">
        <f>SUM(H105:H105)</f>
        <v>0</v>
      </c>
      <c r="I106" s="384">
        <f>SUM(I105:I105)</f>
        <v>0</v>
      </c>
      <c r="J106" s="67"/>
      <c r="K106" s="67"/>
    </row>
    <row r="107" spans="1:11">
      <c r="A107" s="317"/>
      <c r="B107" s="154"/>
      <c r="C107" s="152"/>
      <c r="D107" s="152"/>
      <c r="E107" s="152"/>
      <c r="F107" s="152"/>
      <c r="G107" s="112"/>
      <c r="H107" s="150" t="s">
        <v>11</v>
      </c>
      <c r="I107" s="151">
        <f>I106-H106</f>
        <v>0</v>
      </c>
      <c r="J107" s="67"/>
      <c r="K107" s="67"/>
    </row>
    <row r="108" spans="1:11">
      <c r="A108" s="317"/>
      <c r="B108" s="41"/>
      <c r="C108" s="152"/>
      <c r="D108" s="152"/>
      <c r="E108" s="152"/>
      <c r="F108" s="152"/>
      <c r="G108" s="152"/>
      <c r="H108" s="152"/>
      <c r="I108" s="152"/>
      <c r="J108" s="41"/>
      <c r="K108" s="41"/>
    </row>
    <row r="109" spans="1:11">
      <c r="A109" s="317"/>
      <c r="B109" s="41"/>
      <c r="C109" s="152"/>
      <c r="D109" s="152"/>
      <c r="E109" s="152"/>
      <c r="F109" s="152"/>
      <c r="G109" s="152"/>
      <c r="H109" s="152"/>
      <c r="I109" s="152"/>
      <c r="J109" s="41"/>
      <c r="K109" s="41"/>
    </row>
    <row r="110" spans="1:11">
      <c r="A110" s="317"/>
      <c r="B110" s="41"/>
      <c r="C110" s="152"/>
      <c r="D110" s="152"/>
      <c r="E110" s="152"/>
      <c r="F110" s="152"/>
      <c r="G110" s="112"/>
      <c r="H110" s="152"/>
      <c r="I110" s="112"/>
      <c r="J110" s="41"/>
      <c r="K110" s="41"/>
    </row>
    <row r="111" spans="1:11">
      <c r="A111" s="317"/>
      <c r="B111" s="20" t="s">
        <v>44</v>
      </c>
      <c r="C111" s="152"/>
      <c r="D111" s="152"/>
      <c r="E111" s="152"/>
      <c r="F111" s="152"/>
      <c r="G111" s="112"/>
      <c r="H111" s="152"/>
      <c r="I111" s="112"/>
      <c r="J111" s="41"/>
      <c r="K111" s="41"/>
    </row>
    <row r="112" spans="1:11">
      <c r="A112" s="317"/>
      <c r="B112" s="5" t="s">
        <v>59</v>
      </c>
      <c r="C112" s="152"/>
      <c r="D112" s="152"/>
      <c r="E112" s="152"/>
      <c r="F112" s="152"/>
      <c r="G112" s="112"/>
      <c r="H112" s="152"/>
      <c r="I112" s="112"/>
      <c r="J112" s="41"/>
      <c r="K112" s="41"/>
    </row>
    <row r="113" spans="1:11">
      <c r="A113" s="317"/>
      <c r="B113" s="5" t="s">
        <v>60</v>
      </c>
      <c r="C113" s="152"/>
      <c r="D113" s="152"/>
      <c r="E113" s="152"/>
      <c r="F113" s="152"/>
      <c r="G113" s="112"/>
      <c r="H113" s="152"/>
      <c r="I113" s="112"/>
      <c r="J113" s="41"/>
      <c r="K113" s="41"/>
    </row>
    <row r="114" spans="1:11" ht="54.75" customHeight="1">
      <c r="A114" s="6" t="s">
        <v>0</v>
      </c>
      <c r="B114" s="277" t="s">
        <v>1</v>
      </c>
      <c r="C114" s="6" t="s">
        <v>2</v>
      </c>
      <c r="D114" s="7" t="s">
        <v>3</v>
      </c>
      <c r="E114" s="8" t="s">
        <v>4</v>
      </c>
      <c r="F114" s="8" t="s">
        <v>5</v>
      </c>
      <c r="G114" s="8" t="s">
        <v>6</v>
      </c>
      <c r="H114" s="8" t="s">
        <v>7</v>
      </c>
      <c r="I114" s="8" t="s">
        <v>8</v>
      </c>
      <c r="J114" s="8" t="s">
        <v>9</v>
      </c>
      <c r="K114" s="8" t="s">
        <v>12</v>
      </c>
    </row>
    <row r="115" spans="1:11" ht="25.5">
      <c r="A115" s="266">
        <v>1</v>
      </c>
      <c r="B115" s="9" t="s">
        <v>917</v>
      </c>
      <c r="C115" s="132" t="s">
        <v>650</v>
      </c>
      <c r="D115" s="133">
        <v>1000</v>
      </c>
      <c r="E115" s="383"/>
      <c r="F115" s="11"/>
      <c r="G115" s="383">
        <f t="shared" ref="G115" si="42">E115*F115+E115</f>
        <v>0</v>
      </c>
      <c r="H115" s="383">
        <f t="shared" ref="H115" si="43">ROUND(D115*E115,2)</f>
        <v>0</v>
      </c>
      <c r="I115" s="383">
        <f t="shared" ref="I115" si="44">ROUND(D115*G115,2)</f>
        <v>0</v>
      </c>
      <c r="J115" s="138"/>
      <c r="K115" s="138"/>
    </row>
    <row r="116" spans="1:11" ht="25.5">
      <c r="A116" s="266">
        <v>2</v>
      </c>
      <c r="B116" s="9" t="s">
        <v>918</v>
      </c>
      <c r="C116" s="132" t="s">
        <v>650</v>
      </c>
      <c r="D116" s="133">
        <v>500</v>
      </c>
      <c r="E116" s="383"/>
      <c r="F116" s="11"/>
      <c r="G116" s="383">
        <f t="shared" ref="G116" si="45">E116*F116+E116</f>
        <v>0</v>
      </c>
      <c r="H116" s="383">
        <f t="shared" ref="H116" si="46">ROUND(D116*E116,2)</f>
        <v>0</v>
      </c>
      <c r="I116" s="383">
        <f t="shared" ref="I116" si="47">ROUND(D116*G116,2)</f>
        <v>0</v>
      </c>
      <c r="J116" s="138"/>
      <c r="K116" s="138"/>
    </row>
    <row r="117" spans="1:11">
      <c r="A117" s="424" t="s">
        <v>10</v>
      </c>
      <c r="B117" s="425"/>
      <c r="C117" s="425"/>
      <c r="D117" s="425"/>
      <c r="E117" s="425"/>
      <c r="F117" s="425"/>
      <c r="G117" s="426"/>
      <c r="H117" s="384">
        <f>SUM(H115:H116)</f>
        <v>0</v>
      </c>
      <c r="I117" s="384">
        <f>SUM(I115:I116)</f>
        <v>0</v>
      </c>
      <c r="J117" s="41"/>
      <c r="K117" s="41"/>
    </row>
    <row r="118" spans="1:11">
      <c r="A118" s="317"/>
      <c r="B118" s="156"/>
      <c r="C118" s="152"/>
      <c r="D118" s="152"/>
      <c r="E118" s="152"/>
      <c r="F118" s="152"/>
      <c r="G118" s="112"/>
      <c r="H118" s="150" t="s">
        <v>11</v>
      </c>
      <c r="I118" s="151">
        <f>I117-H117</f>
        <v>0</v>
      </c>
      <c r="J118" s="41"/>
      <c r="K118" s="41"/>
    </row>
    <row r="119" spans="1:11" ht="51">
      <c r="A119" s="317"/>
      <c r="B119" s="156" t="s">
        <v>76</v>
      </c>
      <c r="C119" s="152"/>
      <c r="D119" s="152"/>
      <c r="E119" s="152"/>
      <c r="F119" s="152"/>
      <c r="G119" s="112"/>
      <c r="H119" s="157"/>
      <c r="I119" s="68"/>
      <c r="J119" s="41"/>
      <c r="K119" s="41"/>
    </row>
    <row r="120" spans="1:11">
      <c r="A120" s="317"/>
      <c r="B120" s="41"/>
      <c r="C120" s="152"/>
      <c r="D120" s="152"/>
      <c r="E120" s="152"/>
      <c r="F120" s="152"/>
      <c r="G120" s="112"/>
      <c r="H120" s="152"/>
      <c r="I120" s="112"/>
      <c r="J120" s="41"/>
      <c r="K120" s="41"/>
    </row>
    <row r="121" spans="1:11">
      <c r="A121" s="317"/>
      <c r="B121" s="295"/>
      <c r="C121" s="296"/>
      <c r="D121" s="296"/>
      <c r="E121" s="152"/>
      <c r="F121" s="152"/>
      <c r="G121" s="112"/>
      <c r="H121" s="152"/>
      <c r="I121" s="112"/>
      <c r="J121" s="41"/>
      <c r="K121" s="41"/>
    </row>
    <row r="122" spans="1:11">
      <c r="A122" s="317"/>
      <c r="B122" s="41"/>
      <c r="C122" s="152"/>
      <c r="D122" s="152"/>
      <c r="E122" s="152"/>
      <c r="F122" s="152"/>
      <c r="G122" s="152"/>
      <c r="H122" s="152"/>
      <c r="I122" s="152"/>
      <c r="J122" s="41"/>
      <c r="K122" s="41"/>
    </row>
    <row r="123" spans="1:11">
      <c r="A123" s="317"/>
      <c r="B123" s="47" t="s">
        <v>45</v>
      </c>
      <c r="C123" s="152"/>
      <c r="D123" s="152"/>
      <c r="E123" s="152"/>
      <c r="F123" s="152"/>
      <c r="G123" s="152"/>
      <c r="H123" s="152"/>
      <c r="I123" s="152"/>
      <c r="J123" s="41"/>
      <c r="K123" s="41"/>
    </row>
    <row r="124" spans="1:11">
      <c r="A124" s="317"/>
      <c r="B124" s="50" t="s">
        <v>26</v>
      </c>
      <c r="C124" s="152"/>
      <c r="D124" s="152"/>
      <c r="E124" s="152"/>
      <c r="F124" s="152"/>
      <c r="G124" s="152"/>
      <c r="H124" s="152"/>
      <c r="I124" s="152"/>
      <c r="J124" s="41"/>
      <c r="K124" s="41"/>
    </row>
    <row r="125" spans="1:11">
      <c r="A125" s="317"/>
      <c r="B125" s="50" t="s">
        <v>27</v>
      </c>
      <c r="C125" s="152"/>
      <c r="D125" s="152"/>
      <c r="E125" s="152"/>
      <c r="F125" s="152"/>
      <c r="G125" s="152"/>
      <c r="H125" s="152"/>
      <c r="I125" s="152"/>
      <c r="J125" s="41"/>
      <c r="K125" s="41"/>
    </row>
    <row r="126" spans="1:11" ht="54.75" customHeight="1">
      <c r="A126" s="6" t="s">
        <v>0</v>
      </c>
      <c r="B126" s="277" t="s">
        <v>1</v>
      </c>
      <c r="C126" s="6" t="s">
        <v>2</v>
      </c>
      <c r="D126" s="7" t="s">
        <v>3</v>
      </c>
      <c r="E126" s="8" t="s">
        <v>4</v>
      </c>
      <c r="F126" s="8" t="s">
        <v>5</v>
      </c>
      <c r="G126" s="8" t="s">
        <v>6</v>
      </c>
      <c r="H126" s="8" t="s">
        <v>7</v>
      </c>
      <c r="I126" s="8" t="s">
        <v>8</v>
      </c>
      <c r="J126" s="8" t="s">
        <v>9</v>
      </c>
      <c r="K126" s="8" t="s">
        <v>12</v>
      </c>
    </row>
    <row r="127" spans="1:11">
      <c r="A127" s="366">
        <v>1</v>
      </c>
      <c r="B127" s="359" t="s">
        <v>28</v>
      </c>
      <c r="C127" s="54" t="s">
        <v>696</v>
      </c>
      <c r="D127" s="351">
        <v>3000</v>
      </c>
      <c r="E127" s="383"/>
      <c r="F127" s="11"/>
      <c r="G127" s="383">
        <f t="shared" ref="G127" si="48">E127*F127+E127</f>
        <v>0</v>
      </c>
      <c r="H127" s="383">
        <f t="shared" ref="H127" si="49">ROUND(D127*E127,2)</f>
        <v>0</v>
      </c>
      <c r="I127" s="383">
        <f t="shared" ref="I127" si="50">ROUND(D127*G127,2)</f>
        <v>0</v>
      </c>
      <c r="J127" s="138"/>
      <c r="K127" s="138"/>
    </row>
    <row r="128" spans="1:11">
      <c r="A128" s="366">
        <v>2</v>
      </c>
      <c r="B128" s="359" t="s">
        <v>30</v>
      </c>
      <c r="C128" s="54" t="s">
        <v>62</v>
      </c>
      <c r="D128" s="351">
        <v>4000</v>
      </c>
      <c r="E128" s="383"/>
      <c r="F128" s="11"/>
      <c r="G128" s="383">
        <f t="shared" ref="G128" si="51">E128*F128+E128</f>
        <v>0</v>
      </c>
      <c r="H128" s="383">
        <f t="shared" ref="H128" si="52">ROUND(D128*E128,2)</f>
        <v>0</v>
      </c>
      <c r="I128" s="383">
        <f t="shared" ref="I128" si="53">ROUND(D128*G128,2)</f>
        <v>0</v>
      </c>
      <c r="J128" s="138"/>
      <c r="K128" s="138"/>
    </row>
    <row r="129" spans="1:11">
      <c r="A129" s="436" t="s">
        <v>10</v>
      </c>
      <c r="B129" s="437"/>
      <c r="C129" s="437"/>
      <c r="D129" s="437"/>
      <c r="E129" s="437"/>
      <c r="F129" s="437"/>
      <c r="G129" s="438"/>
      <c r="H129" s="384">
        <f>SUM(H127:H128)</f>
        <v>0</v>
      </c>
      <c r="I129" s="384">
        <f>SUM(I127:I128)</f>
        <v>0</v>
      </c>
      <c r="J129" s="67"/>
      <c r="K129" s="67"/>
    </row>
    <row r="130" spans="1:11">
      <c r="A130" s="317"/>
      <c r="B130" s="41" t="s">
        <v>31</v>
      </c>
      <c r="C130" s="152"/>
      <c r="D130" s="152"/>
      <c r="E130" s="152"/>
      <c r="F130" s="152"/>
      <c r="G130" s="152"/>
      <c r="H130" s="135" t="s">
        <v>11</v>
      </c>
      <c r="I130" s="151">
        <f>I129-H129</f>
        <v>0</v>
      </c>
      <c r="J130" s="67"/>
      <c r="K130" s="67"/>
    </row>
    <row r="131" spans="1:11">
      <c r="A131" s="317"/>
      <c r="B131" s="41" t="s">
        <v>32</v>
      </c>
      <c r="C131" s="152"/>
      <c r="D131" s="152"/>
      <c r="E131" s="152"/>
      <c r="F131" s="152"/>
      <c r="G131" s="152"/>
      <c r="H131" s="152"/>
      <c r="I131" s="152"/>
      <c r="J131" s="67"/>
      <c r="K131" s="67"/>
    </row>
    <row r="132" spans="1:11">
      <c r="A132" s="317"/>
      <c r="B132" s="152"/>
      <c r="C132" s="152"/>
      <c r="D132" s="152"/>
      <c r="E132" s="152"/>
      <c r="F132" s="152"/>
      <c r="G132" s="112"/>
      <c r="H132" s="158"/>
      <c r="I132" s="112"/>
      <c r="J132" s="41"/>
      <c r="K132" s="41"/>
    </row>
    <row r="133" spans="1:11">
      <c r="A133" s="317"/>
      <c r="B133" s="152"/>
      <c r="C133" s="152"/>
      <c r="D133" s="152"/>
      <c r="E133" s="152"/>
      <c r="F133" s="152"/>
      <c r="G133" s="112"/>
      <c r="H133" s="158"/>
      <c r="I133" s="112"/>
      <c r="J133" s="41"/>
      <c r="K133" s="41"/>
    </row>
    <row r="134" spans="1:11">
      <c r="A134" s="317"/>
      <c r="B134" s="152"/>
      <c r="C134" s="152"/>
      <c r="D134" s="152"/>
      <c r="E134" s="152"/>
      <c r="F134" s="152"/>
      <c r="G134" s="112"/>
      <c r="H134" s="158"/>
      <c r="I134" s="112"/>
      <c r="J134" s="41"/>
      <c r="K134" s="41"/>
    </row>
    <row r="135" spans="1:11">
      <c r="A135" s="317"/>
      <c r="B135" s="47" t="s">
        <v>77</v>
      </c>
      <c r="C135" s="152"/>
      <c r="D135" s="152"/>
      <c r="E135" s="158"/>
      <c r="F135" s="152"/>
      <c r="G135" s="112"/>
      <c r="H135" s="112"/>
      <c r="I135" s="112"/>
      <c r="J135" s="67"/>
      <c r="K135" s="67"/>
    </row>
    <row r="136" spans="1:11">
      <c r="A136" s="317"/>
      <c r="B136" s="50" t="s">
        <v>26</v>
      </c>
      <c r="C136" s="152"/>
      <c r="D136" s="152"/>
      <c r="E136" s="158"/>
      <c r="F136" s="152"/>
      <c r="G136" s="112"/>
      <c r="H136" s="112"/>
      <c r="I136" s="112"/>
      <c r="J136" s="67"/>
      <c r="K136" s="67"/>
    </row>
    <row r="137" spans="1:11">
      <c r="A137" s="317"/>
      <c r="B137" s="50" t="s">
        <v>27</v>
      </c>
      <c r="C137" s="152"/>
      <c r="D137" s="152"/>
      <c r="E137" s="158"/>
      <c r="F137" s="152"/>
      <c r="G137" s="112"/>
      <c r="H137" s="112"/>
      <c r="I137" s="112"/>
      <c r="J137" s="67"/>
      <c r="K137" s="67"/>
    </row>
    <row r="138" spans="1:11" ht="54.75" customHeight="1">
      <c r="A138" s="6" t="s">
        <v>0</v>
      </c>
      <c r="B138" s="277" t="s">
        <v>1</v>
      </c>
      <c r="C138" s="6" t="s">
        <v>2</v>
      </c>
      <c r="D138" s="7" t="s">
        <v>3</v>
      </c>
      <c r="E138" s="8" t="s">
        <v>4</v>
      </c>
      <c r="F138" s="8" t="s">
        <v>5</v>
      </c>
      <c r="G138" s="8" t="s">
        <v>6</v>
      </c>
      <c r="H138" s="8" t="s">
        <v>7</v>
      </c>
      <c r="I138" s="8" t="s">
        <v>8</v>
      </c>
      <c r="J138" s="8" t="s">
        <v>9</v>
      </c>
      <c r="K138" s="8" t="s">
        <v>12</v>
      </c>
    </row>
    <row r="139" spans="1:11">
      <c r="A139" s="266">
        <v>1</v>
      </c>
      <c r="B139" s="359" t="s">
        <v>63</v>
      </c>
      <c r="C139" s="54" t="s">
        <v>41</v>
      </c>
      <c r="D139" s="351">
        <v>750</v>
      </c>
      <c r="E139" s="383"/>
      <c r="F139" s="11"/>
      <c r="G139" s="383">
        <f t="shared" ref="G139" si="54">E139*F139+E139</f>
        <v>0</v>
      </c>
      <c r="H139" s="383">
        <f t="shared" ref="H139" si="55">ROUND(D139*E139,2)</f>
        <v>0</v>
      </c>
      <c r="I139" s="383">
        <f t="shared" ref="I139" si="56">ROUND(D139*G139,2)</f>
        <v>0</v>
      </c>
      <c r="J139" s="138"/>
      <c r="K139" s="138"/>
    </row>
    <row r="140" spans="1:11">
      <c r="A140" s="266">
        <v>2</v>
      </c>
      <c r="B140" s="359" t="s">
        <v>64</v>
      </c>
      <c r="C140" s="54" t="s">
        <v>41</v>
      </c>
      <c r="D140" s="351">
        <v>900</v>
      </c>
      <c r="E140" s="383"/>
      <c r="F140" s="11"/>
      <c r="G140" s="383">
        <f t="shared" ref="G140" si="57">E140*F140+E140</f>
        <v>0</v>
      </c>
      <c r="H140" s="383">
        <f t="shared" ref="H140" si="58">ROUND(D140*E140,2)</f>
        <v>0</v>
      </c>
      <c r="I140" s="383">
        <f t="shared" ref="I140" si="59">ROUND(D140*G140,2)</f>
        <v>0</v>
      </c>
      <c r="J140" s="138"/>
      <c r="K140" s="138"/>
    </row>
    <row r="141" spans="1:11">
      <c r="A141" s="427" t="s">
        <v>10</v>
      </c>
      <c r="B141" s="428"/>
      <c r="C141" s="428"/>
      <c r="D141" s="428"/>
      <c r="E141" s="428"/>
      <c r="F141" s="428"/>
      <c r="G141" s="429"/>
      <c r="H141" s="384">
        <f>SUM(H139:H140)</f>
        <v>0</v>
      </c>
      <c r="I141" s="384">
        <f>SUM(I139:I140)</f>
        <v>0</v>
      </c>
      <c r="J141" s="159"/>
      <c r="K141" s="159"/>
    </row>
    <row r="142" spans="1:11">
      <c r="A142" s="317"/>
      <c r="B142" s="152"/>
      <c r="C142" s="152"/>
      <c r="D142" s="152"/>
      <c r="E142" s="158"/>
      <c r="F142" s="152"/>
      <c r="G142" s="112"/>
      <c r="H142" s="135" t="s">
        <v>11</v>
      </c>
      <c r="I142" s="151">
        <f>I141-H141</f>
        <v>0</v>
      </c>
      <c r="J142" s="159"/>
      <c r="K142" s="159"/>
    </row>
    <row r="143" spans="1:11">
      <c r="A143" s="317"/>
      <c r="B143" s="152"/>
      <c r="C143" s="152"/>
      <c r="D143" s="152"/>
      <c r="E143" s="158"/>
      <c r="F143" s="152"/>
      <c r="G143" s="112"/>
      <c r="H143" s="157"/>
      <c r="I143" s="68"/>
      <c r="J143" s="159"/>
      <c r="K143" s="159"/>
    </row>
    <row r="144" spans="1:11">
      <c r="A144" s="317"/>
      <c r="B144" s="152"/>
      <c r="C144" s="152"/>
      <c r="D144" s="152"/>
      <c r="E144" s="158"/>
      <c r="F144" s="152"/>
      <c r="G144" s="112"/>
      <c r="H144" s="112"/>
      <c r="I144" s="112"/>
      <c r="J144" s="67"/>
      <c r="K144" s="67"/>
    </row>
    <row r="145" spans="1:11">
      <c r="A145" s="161"/>
      <c r="B145" s="160"/>
      <c r="C145" s="161"/>
      <c r="D145" s="161"/>
      <c r="E145" s="162"/>
      <c r="F145" s="152"/>
      <c r="G145" s="112"/>
      <c r="H145" s="112"/>
      <c r="I145" s="112"/>
      <c r="J145" s="67"/>
      <c r="K145" s="67"/>
    </row>
    <row r="146" spans="1:11">
      <c r="A146" s="317"/>
      <c r="B146" s="47" t="s">
        <v>13</v>
      </c>
      <c r="C146" s="152"/>
      <c r="D146" s="152"/>
      <c r="E146" s="158"/>
      <c r="F146" s="152"/>
      <c r="G146" s="112"/>
      <c r="H146" s="112"/>
      <c r="I146" s="112"/>
      <c r="J146" s="67"/>
      <c r="K146" s="67"/>
    </row>
    <row r="147" spans="1:11">
      <c r="A147" s="317"/>
      <c r="B147" s="50" t="s">
        <v>33</v>
      </c>
      <c r="C147" s="152"/>
      <c r="D147" s="152"/>
      <c r="E147" s="158"/>
      <c r="F147" s="152"/>
      <c r="G147" s="112"/>
      <c r="H147" s="112"/>
      <c r="I147" s="112"/>
      <c r="J147" s="67"/>
      <c r="K147" s="67"/>
    </row>
    <row r="148" spans="1:11">
      <c r="A148" s="317"/>
      <c r="B148" s="50" t="s">
        <v>34</v>
      </c>
      <c r="C148" s="152"/>
      <c r="D148" s="152"/>
      <c r="E148" s="158"/>
      <c r="F148" s="152"/>
      <c r="G148" s="112"/>
      <c r="H148" s="112"/>
      <c r="I148" s="112"/>
      <c r="J148" s="67"/>
      <c r="K148" s="67"/>
    </row>
    <row r="149" spans="1:11" ht="54.75" customHeight="1">
      <c r="A149" s="6" t="s">
        <v>0</v>
      </c>
      <c r="B149" s="277" t="s">
        <v>1</v>
      </c>
      <c r="C149" s="6" t="s">
        <v>2</v>
      </c>
      <c r="D149" s="7" t="s">
        <v>3</v>
      </c>
      <c r="E149" s="8" t="s">
        <v>4</v>
      </c>
      <c r="F149" s="8" t="s">
        <v>5</v>
      </c>
      <c r="G149" s="8" t="s">
        <v>6</v>
      </c>
      <c r="H149" s="8" t="s">
        <v>7</v>
      </c>
      <c r="I149" s="8" t="s">
        <v>8</v>
      </c>
      <c r="J149" s="8" t="s">
        <v>9</v>
      </c>
      <c r="K149" s="8" t="s">
        <v>12</v>
      </c>
    </row>
    <row r="150" spans="1:11">
      <c r="A150" s="266">
        <v>1</v>
      </c>
      <c r="B150" s="359" t="s">
        <v>65</v>
      </c>
      <c r="C150" s="54" t="s">
        <v>41</v>
      </c>
      <c r="D150" s="351">
        <v>2</v>
      </c>
      <c r="E150" s="364"/>
      <c r="F150" s="11"/>
      <c r="G150" s="299">
        <f t="shared" ref="G150" si="60">E150*F150+E150</f>
        <v>0</v>
      </c>
      <c r="H150" s="300">
        <f t="shared" ref="H150" si="61">ROUND(D150*E150,2)</f>
        <v>0</v>
      </c>
      <c r="I150" s="300">
        <f t="shared" ref="I150" si="62">ROUND(D150*G150,2)</f>
        <v>0</v>
      </c>
      <c r="J150" s="138"/>
      <c r="K150" s="138"/>
    </row>
    <row r="151" spans="1:11">
      <c r="A151" s="427" t="s">
        <v>10</v>
      </c>
      <c r="B151" s="428"/>
      <c r="C151" s="428"/>
      <c r="D151" s="428"/>
      <c r="E151" s="428"/>
      <c r="F151" s="428"/>
      <c r="G151" s="429"/>
      <c r="H151" s="139">
        <f>SUM(H150)</f>
        <v>0</v>
      </c>
      <c r="I151" s="139">
        <f>SUM(I150)</f>
        <v>0</v>
      </c>
      <c r="J151" s="159"/>
      <c r="K151" s="159"/>
    </row>
    <row r="152" spans="1:11">
      <c r="A152" s="318"/>
      <c r="B152" s="63"/>
      <c r="C152" s="33"/>
      <c r="D152" s="33"/>
      <c r="E152" s="33"/>
      <c r="F152" s="33"/>
      <c r="G152" s="69"/>
      <c r="H152" s="135" t="s">
        <v>11</v>
      </c>
      <c r="I152" s="151">
        <f>I151-H151</f>
        <v>0</v>
      </c>
      <c r="J152" s="159"/>
      <c r="K152" s="159"/>
    </row>
    <row r="153" spans="1:11">
      <c r="A153" s="318"/>
      <c r="B153" s="63"/>
      <c r="C153" s="33"/>
      <c r="D153" s="33"/>
      <c r="E153" s="33"/>
      <c r="F153" s="33"/>
      <c r="G153" s="69"/>
      <c r="H153" s="157"/>
      <c r="I153" s="68"/>
      <c r="J153" s="159"/>
      <c r="K153" s="159"/>
    </row>
    <row r="154" spans="1:11">
      <c r="A154" s="318"/>
      <c r="B154" s="63"/>
      <c r="C154" s="33"/>
      <c r="D154" s="33"/>
      <c r="E154" s="33"/>
      <c r="F154" s="33"/>
      <c r="G154" s="69"/>
      <c r="H154" s="157"/>
      <c r="I154" s="68"/>
      <c r="J154" s="159"/>
      <c r="K154" s="159"/>
    </row>
    <row r="155" spans="1:11">
      <c r="A155" s="318"/>
      <c r="B155" s="63"/>
      <c r="C155" s="33"/>
      <c r="D155" s="33"/>
      <c r="E155" s="33"/>
      <c r="F155" s="33"/>
      <c r="G155" s="69"/>
      <c r="H155" s="69"/>
      <c r="I155" s="69"/>
      <c r="J155" s="159"/>
      <c r="K155" s="159"/>
    </row>
    <row r="156" spans="1:11">
      <c r="A156" s="317"/>
      <c r="B156" s="47" t="s">
        <v>17</v>
      </c>
      <c r="C156" s="152"/>
      <c r="D156" s="152"/>
      <c r="E156" s="152"/>
      <c r="F156" s="152"/>
      <c r="G156" s="112"/>
      <c r="H156" s="112"/>
      <c r="I156" s="112"/>
      <c r="J156" s="163"/>
      <c r="K156" s="163"/>
    </row>
    <row r="157" spans="1:11">
      <c r="A157" s="317"/>
      <c r="B157" s="50" t="s">
        <v>26</v>
      </c>
      <c r="C157" s="152"/>
      <c r="D157" s="152"/>
      <c r="E157" s="152"/>
      <c r="F157" s="152"/>
      <c r="G157" s="112"/>
      <c r="H157" s="112"/>
      <c r="I157" s="112"/>
      <c r="J157" s="163"/>
      <c r="K157" s="163"/>
    </row>
    <row r="158" spans="1:11">
      <c r="A158" s="317"/>
      <c r="B158" s="50" t="s">
        <v>27</v>
      </c>
      <c r="C158" s="152"/>
      <c r="D158" s="152"/>
      <c r="E158" s="152"/>
      <c r="F158" s="152"/>
      <c r="G158" s="112"/>
      <c r="H158" s="112"/>
      <c r="I158" s="112"/>
      <c r="J158" s="163"/>
      <c r="K158" s="163"/>
    </row>
    <row r="159" spans="1:11" ht="54.75" customHeight="1">
      <c r="A159" s="6" t="s">
        <v>0</v>
      </c>
      <c r="B159" s="277" t="s">
        <v>1</v>
      </c>
      <c r="C159" s="6" t="s">
        <v>2</v>
      </c>
      <c r="D159" s="7" t="s">
        <v>3</v>
      </c>
      <c r="E159" s="8" t="s">
        <v>4</v>
      </c>
      <c r="F159" s="8" t="s">
        <v>5</v>
      </c>
      <c r="G159" s="8" t="s">
        <v>6</v>
      </c>
      <c r="H159" s="8" t="s">
        <v>7</v>
      </c>
      <c r="I159" s="8" t="s">
        <v>8</v>
      </c>
      <c r="J159" s="8" t="s">
        <v>9</v>
      </c>
      <c r="K159" s="8" t="s">
        <v>12</v>
      </c>
    </row>
    <row r="160" spans="1:11">
      <c r="A160" s="266">
        <v>1</v>
      </c>
      <c r="B160" s="359" t="s">
        <v>66</v>
      </c>
      <c r="C160" s="54" t="s">
        <v>67</v>
      </c>
      <c r="D160" s="351">
        <v>12000</v>
      </c>
      <c r="E160" s="10"/>
      <c r="F160" s="11"/>
      <c r="G160" s="299">
        <f t="shared" ref="G160" si="63">E160*F160+E160</f>
        <v>0</v>
      </c>
      <c r="H160" s="300">
        <f t="shared" ref="H160" si="64">ROUND(D160*E160,2)</f>
        <v>0</v>
      </c>
      <c r="I160" s="300">
        <f t="shared" ref="I160" si="65">ROUND(D160*G160,2)</f>
        <v>0</v>
      </c>
      <c r="J160" s="138"/>
      <c r="K160" s="138"/>
    </row>
    <row r="161" spans="1:11">
      <c r="A161" s="266">
        <v>2</v>
      </c>
      <c r="B161" s="9" t="s">
        <v>68</v>
      </c>
      <c r="C161" s="132" t="s">
        <v>67</v>
      </c>
      <c r="D161" s="133">
        <v>6500</v>
      </c>
      <c r="E161" s="10"/>
      <c r="F161" s="11"/>
      <c r="G161" s="299">
        <f t="shared" ref="G161" si="66">E161*F161+E161</f>
        <v>0</v>
      </c>
      <c r="H161" s="300">
        <f t="shared" ref="H161" si="67">ROUND(D161*E161,2)</f>
        <v>0</v>
      </c>
      <c r="I161" s="300">
        <f t="shared" ref="I161" si="68">ROUND(D161*G161,2)</f>
        <v>0</v>
      </c>
      <c r="J161" s="138"/>
      <c r="K161" s="138"/>
    </row>
    <row r="162" spans="1:11">
      <c r="A162" s="427" t="s">
        <v>10</v>
      </c>
      <c r="B162" s="428"/>
      <c r="C162" s="428"/>
      <c r="D162" s="428"/>
      <c r="E162" s="428"/>
      <c r="F162" s="428"/>
      <c r="G162" s="429"/>
      <c r="H162" s="139">
        <f>SUM(H160:H161)</f>
        <v>0</v>
      </c>
      <c r="I162" s="139">
        <f>SUM(I160:I161)</f>
        <v>0</v>
      </c>
      <c r="J162" s="163"/>
      <c r="K162" s="163"/>
    </row>
    <row r="163" spans="1:11">
      <c r="A163" s="318"/>
      <c r="B163" s="430" t="s">
        <v>69</v>
      </c>
      <c r="C163" s="430"/>
      <c r="D163" s="430"/>
      <c r="E163" s="430"/>
      <c r="F163" s="430"/>
      <c r="G163" s="431"/>
      <c r="H163" s="135" t="s">
        <v>11</v>
      </c>
      <c r="I163" s="151">
        <f>I162-H162</f>
        <v>0</v>
      </c>
      <c r="J163" s="163"/>
      <c r="K163" s="163"/>
    </row>
    <row r="164" spans="1:11">
      <c r="A164" s="317"/>
      <c r="B164" s="432" t="s">
        <v>70</v>
      </c>
      <c r="C164" s="432"/>
      <c r="D164" s="432"/>
      <c r="E164" s="432"/>
      <c r="F164" s="432"/>
      <c r="G164" s="432"/>
      <c r="H164" s="112"/>
      <c r="I164" s="112"/>
      <c r="J164" s="163"/>
      <c r="K164" s="163"/>
    </row>
    <row r="165" spans="1:11">
      <c r="A165" s="317"/>
      <c r="B165" s="161"/>
      <c r="C165" s="161"/>
      <c r="D165" s="161"/>
      <c r="E165" s="161"/>
      <c r="F165" s="161"/>
      <c r="G165" s="113"/>
      <c r="H165" s="112"/>
      <c r="I165" s="112"/>
      <c r="J165" s="163"/>
      <c r="K165" s="163"/>
    </row>
    <row r="166" spans="1:11">
      <c r="A166" s="317"/>
      <c r="B166" s="152"/>
      <c r="C166" s="152"/>
      <c r="D166" s="152"/>
      <c r="E166" s="152"/>
      <c r="F166" s="152"/>
      <c r="G166" s="112"/>
      <c r="H166" s="112"/>
      <c r="I166" s="112"/>
      <c r="J166" s="163"/>
      <c r="K166" s="163"/>
    </row>
    <row r="167" spans="1:11">
      <c r="A167" s="317"/>
      <c r="B167" s="152"/>
      <c r="C167" s="152"/>
      <c r="D167" s="152"/>
      <c r="E167" s="152"/>
      <c r="F167" s="152"/>
      <c r="G167" s="112"/>
      <c r="H167" s="112"/>
      <c r="I167" s="112"/>
      <c r="J167" s="67"/>
      <c r="K167" s="67"/>
    </row>
    <row r="168" spans="1:11">
      <c r="A168" s="317"/>
      <c r="B168" s="47" t="s">
        <v>46</v>
      </c>
      <c r="C168" s="152"/>
      <c r="D168" s="152"/>
      <c r="E168" s="152"/>
      <c r="F168" s="152"/>
      <c r="G168" s="112"/>
      <c r="H168" s="112"/>
      <c r="I168" s="112"/>
      <c r="J168" s="67"/>
      <c r="K168" s="67"/>
    </row>
    <row r="169" spans="1:11">
      <c r="A169" s="317"/>
      <c r="B169" s="50" t="s">
        <v>71</v>
      </c>
      <c r="C169" s="152"/>
      <c r="D169" s="152"/>
      <c r="E169" s="152"/>
      <c r="F169" s="152"/>
      <c r="G169" s="112"/>
      <c r="H169" s="112"/>
      <c r="I169" s="112"/>
      <c r="J169" s="67"/>
      <c r="K169" s="67"/>
    </row>
    <row r="170" spans="1:11">
      <c r="A170" s="319"/>
      <c r="B170" s="50" t="s">
        <v>72</v>
      </c>
      <c r="C170" s="164"/>
      <c r="D170" s="164"/>
      <c r="E170" s="164"/>
      <c r="F170" s="164"/>
      <c r="G170" s="112"/>
      <c r="H170" s="112"/>
      <c r="I170" s="112"/>
      <c r="J170" s="64"/>
      <c r="K170" s="64"/>
    </row>
    <row r="171" spans="1:11" ht="54.75" customHeight="1">
      <c r="A171" s="6" t="s">
        <v>0</v>
      </c>
      <c r="B171" s="277" t="s">
        <v>1</v>
      </c>
      <c r="C171" s="6" t="s">
        <v>2</v>
      </c>
      <c r="D171" s="7" t="s">
        <v>3</v>
      </c>
      <c r="E171" s="8" t="s">
        <v>4</v>
      </c>
      <c r="F171" s="8" t="s">
        <v>5</v>
      </c>
      <c r="G171" s="8" t="s">
        <v>6</v>
      </c>
      <c r="H171" s="8" t="s">
        <v>7</v>
      </c>
      <c r="I171" s="8" t="s">
        <v>8</v>
      </c>
      <c r="J171" s="8" t="s">
        <v>9</v>
      </c>
      <c r="K171" s="8" t="s">
        <v>12</v>
      </c>
    </row>
    <row r="172" spans="1:11">
      <c r="A172" s="266">
        <v>1</v>
      </c>
      <c r="B172" s="359" t="s">
        <v>73</v>
      </c>
      <c r="C172" s="54" t="s">
        <v>74</v>
      </c>
      <c r="D172" s="351">
        <v>1200</v>
      </c>
      <c r="E172" s="10"/>
      <c r="F172" s="11"/>
      <c r="G172" s="299">
        <f t="shared" ref="G172" si="69">E172*F172+E172</f>
        <v>0</v>
      </c>
      <c r="H172" s="300">
        <f t="shared" ref="H172" si="70">ROUND(D172*E172,2)</f>
        <v>0</v>
      </c>
      <c r="I172" s="300">
        <f t="shared" ref="I172" si="71">ROUND(D172*G172,2)</f>
        <v>0</v>
      </c>
      <c r="J172" s="138"/>
      <c r="K172" s="138"/>
    </row>
    <row r="173" spans="1:11">
      <c r="A173" s="433" t="s">
        <v>10</v>
      </c>
      <c r="B173" s="434"/>
      <c r="C173" s="434"/>
      <c r="D173" s="434"/>
      <c r="E173" s="434"/>
      <c r="F173" s="434"/>
      <c r="G173" s="435"/>
      <c r="H173" s="153">
        <f>SUM(H172)</f>
        <v>0</v>
      </c>
      <c r="I173" s="153">
        <f>SUM(I172)</f>
        <v>0</v>
      </c>
      <c r="J173" s="64"/>
      <c r="K173" s="64"/>
    </row>
    <row r="174" spans="1:11">
      <c r="A174" s="317"/>
      <c r="B174" s="67"/>
      <c r="C174" s="152"/>
      <c r="D174" s="152"/>
      <c r="E174" s="152"/>
      <c r="F174" s="152"/>
      <c r="G174" s="112"/>
      <c r="H174" s="155" t="s">
        <v>11</v>
      </c>
      <c r="I174" s="151">
        <f>I173-H173</f>
        <v>0</v>
      </c>
      <c r="J174" s="67"/>
      <c r="K174" s="67"/>
    </row>
    <row r="175" spans="1:11">
      <c r="A175" s="317"/>
      <c r="B175" s="67"/>
      <c r="C175" s="152"/>
      <c r="D175" s="152"/>
      <c r="E175" s="152"/>
      <c r="F175" s="152"/>
      <c r="G175" s="112"/>
      <c r="H175" s="69"/>
      <c r="I175" s="112"/>
      <c r="J175" s="67"/>
      <c r="K175" s="67"/>
    </row>
    <row r="176" spans="1:11">
      <c r="A176" s="317"/>
      <c r="K176" s="16"/>
    </row>
    <row r="177" spans="1:11">
      <c r="A177" s="317"/>
      <c r="B177" s="67"/>
      <c r="C177" s="152"/>
      <c r="D177" s="152"/>
      <c r="E177" s="152"/>
      <c r="F177" s="152"/>
      <c r="G177" s="112"/>
      <c r="H177" s="112"/>
      <c r="I177" s="112"/>
      <c r="J177" s="67"/>
      <c r="K177" s="67"/>
    </row>
    <row r="178" spans="1:11">
      <c r="A178" s="317"/>
      <c r="B178" s="47" t="s">
        <v>47</v>
      </c>
      <c r="C178" s="152"/>
      <c r="D178" s="152"/>
      <c r="E178" s="152"/>
      <c r="F178" s="152"/>
      <c r="G178" s="112"/>
      <c r="H178" s="152"/>
      <c r="I178" s="112"/>
      <c r="J178" s="41"/>
      <c r="K178" s="41"/>
    </row>
    <row r="179" spans="1:11">
      <c r="A179" s="317"/>
      <c r="B179" s="50" t="s">
        <v>33</v>
      </c>
      <c r="C179" s="152"/>
      <c r="D179" s="152"/>
      <c r="E179" s="152"/>
      <c r="F179" s="152"/>
      <c r="G179" s="112"/>
      <c r="H179" s="152"/>
      <c r="I179" s="112"/>
      <c r="J179" s="41"/>
      <c r="K179" s="41"/>
    </row>
    <row r="180" spans="1:11">
      <c r="A180" s="319"/>
      <c r="B180" s="50" t="s">
        <v>34</v>
      </c>
      <c r="C180" s="164"/>
      <c r="D180" s="164"/>
      <c r="E180" s="164"/>
      <c r="F180" s="164"/>
      <c r="G180" s="112"/>
      <c r="H180" s="164"/>
      <c r="I180" s="112"/>
      <c r="J180" s="30"/>
      <c r="K180" s="30"/>
    </row>
    <row r="181" spans="1:11" ht="54.75" customHeight="1">
      <c r="A181" s="6" t="s">
        <v>0</v>
      </c>
      <c r="B181" s="7" t="s">
        <v>1</v>
      </c>
      <c r="C181" s="51" t="s">
        <v>2</v>
      </c>
      <c r="D181" s="8" t="s">
        <v>3</v>
      </c>
      <c r="E181" s="8" t="s">
        <v>4</v>
      </c>
      <c r="F181" s="8" t="s">
        <v>5</v>
      </c>
      <c r="G181" s="8" t="s">
        <v>6</v>
      </c>
      <c r="H181" s="8" t="s">
        <v>7</v>
      </c>
      <c r="I181" s="8" t="s">
        <v>8</v>
      </c>
      <c r="J181" s="8" t="s">
        <v>9</v>
      </c>
      <c r="K181" s="8" t="s">
        <v>12</v>
      </c>
    </row>
    <row r="182" spans="1:11">
      <c r="A182" s="266">
        <v>1</v>
      </c>
      <c r="B182" s="53" t="s">
        <v>697</v>
      </c>
      <c r="C182" s="54" t="s">
        <v>75</v>
      </c>
      <c r="D182" s="55">
        <v>60</v>
      </c>
      <c r="E182" s="10"/>
      <c r="F182" s="11"/>
      <c r="G182" s="299">
        <f t="shared" ref="G182" si="72">E182*F182+E182</f>
        <v>0</v>
      </c>
      <c r="H182" s="300">
        <f t="shared" ref="H182" si="73">ROUND(D182*E182,2)</f>
        <v>0</v>
      </c>
      <c r="I182" s="300">
        <f t="shared" ref="I182" si="74">ROUND(D182*G182,2)</f>
        <v>0</v>
      </c>
      <c r="J182" s="165"/>
      <c r="K182" s="165"/>
    </row>
    <row r="183" spans="1:11">
      <c r="A183" s="433" t="s">
        <v>10</v>
      </c>
      <c r="B183" s="434"/>
      <c r="C183" s="434"/>
      <c r="D183" s="434"/>
      <c r="E183" s="434"/>
      <c r="F183" s="434"/>
      <c r="G183" s="435"/>
      <c r="H183" s="153">
        <f>SUM(H182)</f>
        <v>0</v>
      </c>
      <c r="I183" s="153">
        <f>SUM(I182)</f>
        <v>0</v>
      </c>
      <c r="J183" s="30"/>
      <c r="K183" s="30"/>
    </row>
    <row r="184" spans="1:11">
      <c r="A184" s="317"/>
      <c r="B184" s="41"/>
      <c r="C184" s="152"/>
      <c r="D184" s="152"/>
      <c r="E184" s="152"/>
      <c r="F184" s="152"/>
      <c r="G184" s="112"/>
      <c r="H184" s="155" t="s">
        <v>11</v>
      </c>
      <c r="I184" s="151">
        <f>I183-H183</f>
        <v>0</v>
      </c>
      <c r="J184" s="41"/>
      <c r="K184" s="41"/>
    </row>
    <row r="185" spans="1:11">
      <c r="A185" s="317"/>
      <c r="B185" s="41"/>
      <c r="C185" s="152"/>
      <c r="D185" s="152"/>
      <c r="E185" s="152"/>
      <c r="F185" s="152"/>
      <c r="G185" s="112"/>
      <c r="H185" s="152"/>
      <c r="I185" s="112"/>
      <c r="J185" s="41"/>
      <c r="K185" s="41"/>
    </row>
    <row r="186" spans="1:11">
      <c r="A186" s="317"/>
      <c r="B186" s="41"/>
      <c r="C186" s="152"/>
      <c r="D186" s="152"/>
      <c r="E186" s="152"/>
      <c r="F186" s="152"/>
      <c r="G186" s="112"/>
      <c r="H186" s="152"/>
      <c r="I186" s="112"/>
      <c r="J186" s="41"/>
      <c r="K186" s="41"/>
    </row>
    <row r="187" spans="1:11">
      <c r="A187" s="317"/>
      <c r="B187" s="41"/>
      <c r="C187" s="152"/>
      <c r="D187" s="152"/>
      <c r="E187" s="152"/>
      <c r="F187" s="152"/>
      <c r="G187" s="112"/>
      <c r="H187" s="152"/>
      <c r="I187" s="112"/>
      <c r="J187" s="41"/>
      <c r="K187" s="41"/>
    </row>
    <row r="188" spans="1:11">
      <c r="A188" s="317"/>
      <c r="B188" s="47" t="s">
        <v>48</v>
      </c>
      <c r="C188" s="152"/>
      <c r="D188" s="152"/>
      <c r="E188" s="152"/>
      <c r="F188" s="152"/>
      <c r="G188" s="112"/>
      <c r="H188" s="152"/>
      <c r="I188" s="112"/>
      <c r="J188" s="41"/>
      <c r="K188" s="41"/>
    </row>
    <row r="189" spans="1:11">
      <c r="A189" s="317"/>
      <c r="B189" s="50" t="s">
        <v>33</v>
      </c>
      <c r="C189" s="152"/>
      <c r="D189" s="152"/>
      <c r="E189" s="152"/>
      <c r="F189" s="152"/>
      <c r="G189" s="112"/>
      <c r="H189" s="152"/>
      <c r="I189" s="112"/>
      <c r="J189" s="41"/>
      <c r="K189" s="41"/>
    </row>
    <row r="190" spans="1:11">
      <c r="A190" s="319"/>
      <c r="B190" s="50" t="s">
        <v>34</v>
      </c>
      <c r="C190" s="164"/>
      <c r="D190" s="164"/>
      <c r="E190" s="164"/>
      <c r="F190" s="164"/>
      <c r="G190" s="112"/>
      <c r="H190" s="164"/>
      <c r="I190" s="112"/>
      <c r="J190" s="30"/>
      <c r="K190" s="30"/>
    </row>
    <row r="191" spans="1:11" ht="54.75" customHeight="1">
      <c r="A191" s="6" t="s">
        <v>0</v>
      </c>
      <c r="B191" s="7" t="s">
        <v>1</v>
      </c>
      <c r="C191" s="51" t="s">
        <v>2</v>
      </c>
      <c r="D191" s="8" t="s">
        <v>3</v>
      </c>
      <c r="E191" s="8" t="s">
        <v>4</v>
      </c>
      <c r="F191" s="8" t="s">
        <v>5</v>
      </c>
      <c r="G191" s="8" t="s">
        <v>6</v>
      </c>
      <c r="H191" s="8" t="s">
        <v>7</v>
      </c>
      <c r="I191" s="8" t="s">
        <v>8</v>
      </c>
      <c r="J191" s="8" t="s">
        <v>9</v>
      </c>
      <c r="K191" s="8" t="s">
        <v>12</v>
      </c>
    </row>
    <row r="192" spans="1:11" ht="25.5">
      <c r="A192" s="23">
        <v>1</v>
      </c>
      <c r="B192" s="53" t="s">
        <v>592</v>
      </c>
      <c r="C192" s="54" t="s">
        <v>75</v>
      </c>
      <c r="D192" s="55">
        <v>20</v>
      </c>
      <c r="E192" s="166"/>
      <c r="F192" s="11"/>
      <c r="G192" s="299">
        <f t="shared" ref="G192" si="75">E192*F192+E192</f>
        <v>0</v>
      </c>
      <c r="H192" s="300">
        <f t="shared" ref="H192" si="76">ROUND(D192*E192,2)</f>
        <v>0</v>
      </c>
      <c r="I192" s="300">
        <f t="shared" ref="I192" si="77">ROUND(D192*G192,2)</f>
        <v>0</v>
      </c>
      <c r="J192" s="165"/>
      <c r="K192" s="165"/>
    </row>
    <row r="193" spans="1:11" ht="25.5">
      <c r="A193" s="23">
        <v>2</v>
      </c>
      <c r="B193" s="53" t="s">
        <v>593</v>
      </c>
      <c r="C193" s="54" t="s">
        <v>75</v>
      </c>
      <c r="D193" s="55">
        <v>20</v>
      </c>
      <c r="E193" s="167"/>
      <c r="F193" s="11"/>
      <c r="G193" s="299">
        <f t="shared" ref="G193" si="78">E193*F193+E193</f>
        <v>0</v>
      </c>
      <c r="H193" s="300">
        <f t="shared" ref="H193" si="79">ROUND(D193*E193,2)</f>
        <v>0</v>
      </c>
      <c r="I193" s="300">
        <f t="shared" ref="I193" si="80">ROUND(D193*G193,2)</f>
        <v>0</v>
      </c>
      <c r="J193" s="165"/>
      <c r="K193" s="165"/>
    </row>
    <row r="194" spans="1:11">
      <c r="A194" s="433" t="s">
        <v>10</v>
      </c>
      <c r="B194" s="434"/>
      <c r="C194" s="434"/>
      <c r="D194" s="434"/>
      <c r="E194" s="434"/>
      <c r="F194" s="434"/>
      <c r="G194" s="435"/>
      <c r="H194" s="153">
        <f>SUM(H192:H193)</f>
        <v>0</v>
      </c>
      <c r="I194" s="153">
        <f>SUM(I192:I193)</f>
        <v>0</v>
      </c>
      <c r="J194" s="30"/>
      <c r="K194" s="30"/>
    </row>
    <row r="195" spans="1:11">
      <c r="A195" s="317"/>
      <c r="B195" s="41"/>
      <c r="C195" s="152"/>
      <c r="D195" s="152"/>
      <c r="E195" s="152"/>
      <c r="F195" s="152"/>
      <c r="G195" s="112"/>
      <c r="H195" s="155" t="s">
        <v>11</v>
      </c>
      <c r="I195" s="151">
        <f>I194-H194</f>
        <v>0</v>
      </c>
      <c r="J195" s="41"/>
      <c r="K195" s="41"/>
    </row>
    <row r="196" spans="1:11">
      <c r="A196" s="317"/>
      <c r="B196" s="41"/>
      <c r="C196" s="152"/>
      <c r="D196" s="152"/>
      <c r="E196" s="152"/>
      <c r="F196" s="152"/>
      <c r="G196" s="112"/>
      <c r="H196" s="152"/>
      <c r="I196" s="112"/>
      <c r="J196" s="41"/>
      <c r="K196" s="41"/>
    </row>
    <row r="199" spans="1:11">
      <c r="B199" s="20" t="s">
        <v>49</v>
      </c>
    </row>
    <row r="200" spans="1:11">
      <c r="B200" s="5" t="s">
        <v>26</v>
      </c>
    </row>
    <row r="201" spans="1:11">
      <c r="B201" s="5" t="s">
        <v>27</v>
      </c>
    </row>
    <row r="202" spans="1:11" ht="54.75" customHeight="1">
      <c r="A202" s="6" t="s">
        <v>0</v>
      </c>
      <c r="B202" s="7" t="s">
        <v>1</v>
      </c>
      <c r="C202" s="51" t="s">
        <v>2</v>
      </c>
      <c r="D202" s="8" t="s">
        <v>3</v>
      </c>
      <c r="E202" s="8" t="s">
        <v>4</v>
      </c>
      <c r="F202" s="8" t="s">
        <v>5</v>
      </c>
      <c r="G202" s="8" t="s">
        <v>6</v>
      </c>
      <c r="H202" s="8" t="s">
        <v>7</v>
      </c>
      <c r="I202" s="8" t="s">
        <v>8</v>
      </c>
      <c r="J202" s="8" t="s">
        <v>9</v>
      </c>
      <c r="K202" s="8" t="s">
        <v>12</v>
      </c>
    </row>
    <row r="203" spans="1:11" ht="38.25">
      <c r="A203" s="266">
        <v>1</v>
      </c>
      <c r="B203" s="53" t="s">
        <v>78</v>
      </c>
      <c r="C203" s="54" t="s">
        <v>649</v>
      </c>
      <c r="D203" s="55">
        <v>140</v>
      </c>
      <c r="E203" s="56"/>
      <c r="F203" s="21"/>
      <c r="G203" s="12">
        <f t="shared" ref="G203" si="81">E203*F203+E203</f>
        <v>0</v>
      </c>
      <c r="H203" s="13">
        <f t="shared" ref="H203" si="82">ROUND(D203*E203,2)</f>
        <v>0</v>
      </c>
      <c r="I203" s="13">
        <f t="shared" ref="I203" si="83">ROUND(D203*G203,2)</f>
        <v>0</v>
      </c>
      <c r="J203" s="168"/>
      <c r="K203" s="168"/>
    </row>
    <row r="204" spans="1:11" ht="38.25">
      <c r="A204" s="266">
        <v>2</v>
      </c>
      <c r="B204" s="53" t="s">
        <v>79</v>
      </c>
      <c r="C204" s="54" t="s">
        <v>649</v>
      </c>
      <c r="D204" s="55">
        <v>600</v>
      </c>
      <c r="E204" s="270"/>
      <c r="F204" s="21"/>
      <c r="G204" s="12">
        <f t="shared" ref="G204" si="84">E204*F204+E204</f>
        <v>0</v>
      </c>
      <c r="H204" s="13">
        <f t="shared" ref="H204" si="85">ROUND(D204*E204,2)</f>
        <v>0</v>
      </c>
      <c r="I204" s="13">
        <f t="shared" ref="I204" si="86">ROUND(D204*G204,2)</f>
        <v>0</v>
      </c>
      <c r="J204" s="168"/>
      <c r="K204" s="168"/>
    </row>
    <row r="205" spans="1:11">
      <c r="A205" s="433" t="s">
        <v>10</v>
      </c>
      <c r="B205" s="434"/>
      <c r="C205" s="434"/>
      <c r="D205" s="434"/>
      <c r="E205" s="434"/>
      <c r="F205" s="434"/>
      <c r="G205" s="435"/>
      <c r="H205" s="153">
        <f>SUM(H203:H204)</f>
        <v>0</v>
      </c>
      <c r="I205" s="153">
        <f>SUM(I203:I204)</f>
        <v>0</v>
      </c>
      <c r="J205" s="30"/>
      <c r="K205" s="30"/>
    </row>
    <row r="206" spans="1:11" ht="12.75" customHeight="1">
      <c r="A206" s="320"/>
      <c r="B206" s="320"/>
      <c r="C206" s="320"/>
      <c r="D206" s="152"/>
      <c r="E206" s="152"/>
      <c r="F206" s="152"/>
      <c r="G206" s="112"/>
      <c r="H206" s="155" t="s">
        <v>11</v>
      </c>
      <c r="I206" s="151">
        <f>I205-H205</f>
        <v>0</v>
      </c>
      <c r="J206" s="41"/>
      <c r="K206" s="41"/>
    </row>
    <row r="207" spans="1:11">
      <c r="A207" s="320"/>
      <c r="B207" s="320"/>
      <c r="C207" s="320"/>
      <c r="D207" s="169"/>
      <c r="E207" s="169"/>
      <c r="F207" s="169"/>
    </row>
    <row r="208" spans="1:11">
      <c r="A208" s="320"/>
      <c r="B208" s="320"/>
      <c r="C208" s="320"/>
      <c r="D208" s="169"/>
      <c r="E208" s="169"/>
      <c r="F208" s="169"/>
    </row>
    <row r="209" spans="1:11">
      <c r="A209" s="320"/>
      <c r="B209" s="320"/>
      <c r="C209" s="320"/>
      <c r="D209" s="169"/>
      <c r="E209" s="169"/>
      <c r="F209" s="169"/>
    </row>
    <row r="210" spans="1:11">
      <c r="A210" s="320"/>
      <c r="B210" s="22" t="s">
        <v>50</v>
      </c>
      <c r="C210" s="169"/>
      <c r="D210" s="169"/>
      <c r="E210" s="169"/>
      <c r="F210" s="169"/>
    </row>
    <row r="211" spans="1:11">
      <c r="B211" s="50" t="s">
        <v>26</v>
      </c>
      <c r="E211" s="115"/>
      <c r="G211" s="37"/>
      <c r="H211" s="37"/>
      <c r="I211" s="37"/>
      <c r="J211" s="26"/>
      <c r="K211" s="82"/>
    </row>
    <row r="212" spans="1:11">
      <c r="B212" s="50" t="s">
        <v>27</v>
      </c>
      <c r="E212" s="115"/>
      <c r="G212" s="37"/>
      <c r="H212" s="37"/>
      <c r="I212" s="37"/>
      <c r="J212" s="26"/>
      <c r="K212" s="82"/>
    </row>
    <row r="213" spans="1:11" ht="54.75" customHeight="1">
      <c r="A213" s="6" t="s">
        <v>0</v>
      </c>
      <c r="B213" s="7" t="s">
        <v>1</v>
      </c>
      <c r="C213" s="51" t="s">
        <v>2</v>
      </c>
      <c r="D213" s="8" t="s">
        <v>3</v>
      </c>
      <c r="E213" s="8" t="s">
        <v>4</v>
      </c>
      <c r="F213" s="8" t="s">
        <v>5</v>
      </c>
      <c r="G213" s="8" t="s">
        <v>6</v>
      </c>
      <c r="H213" s="8" t="s">
        <v>7</v>
      </c>
      <c r="I213" s="8" t="s">
        <v>8</v>
      </c>
      <c r="J213" s="8" t="s">
        <v>9</v>
      </c>
      <c r="K213" s="8" t="s">
        <v>12</v>
      </c>
    </row>
    <row r="214" spans="1:11">
      <c r="A214" s="266">
        <v>1</v>
      </c>
      <c r="B214" s="53" t="s">
        <v>80</v>
      </c>
      <c r="C214" s="54" t="s">
        <v>698</v>
      </c>
      <c r="D214" s="55">
        <v>1600</v>
      </c>
      <c r="E214" s="56"/>
      <c r="F214" s="21"/>
      <c r="G214" s="12">
        <f t="shared" ref="G214" si="87">E214*F214+E214</f>
        <v>0</v>
      </c>
      <c r="H214" s="13">
        <f t="shared" ref="H214" si="88">ROUND(D214*E214,2)</f>
        <v>0</v>
      </c>
      <c r="I214" s="13">
        <f t="shared" ref="I214" si="89">ROUND(D214*G214,2)</f>
        <v>0</v>
      </c>
      <c r="J214" s="170"/>
      <c r="K214" s="170"/>
    </row>
    <row r="215" spans="1:11">
      <c r="A215" s="266">
        <v>2</v>
      </c>
      <c r="B215" s="53" t="s">
        <v>81</v>
      </c>
      <c r="C215" s="54" t="s">
        <v>699</v>
      </c>
      <c r="D215" s="55">
        <v>2000</v>
      </c>
      <c r="E215" s="56"/>
      <c r="F215" s="21"/>
      <c r="G215" s="12">
        <f t="shared" ref="G215" si="90">E215*F215+E215</f>
        <v>0</v>
      </c>
      <c r="H215" s="13">
        <f t="shared" ref="H215" si="91">ROUND(D215*E215,2)</f>
        <v>0</v>
      </c>
      <c r="I215" s="13">
        <f t="shared" ref="I215" si="92">ROUND(D215*G215,2)</f>
        <v>0</v>
      </c>
      <c r="J215" s="170"/>
      <c r="K215" s="170"/>
    </row>
    <row r="216" spans="1:11">
      <c r="A216" s="424" t="s">
        <v>10</v>
      </c>
      <c r="B216" s="425"/>
      <c r="C216" s="425"/>
      <c r="D216" s="425"/>
      <c r="E216" s="425"/>
      <c r="F216" s="425"/>
      <c r="G216" s="426"/>
      <c r="H216" s="139">
        <f>SUM(H214:H215)</f>
        <v>0</v>
      </c>
      <c r="I216" s="139">
        <f>SUM(I214:I215)</f>
        <v>0</v>
      </c>
      <c r="J216" s="97"/>
      <c r="K216" s="82"/>
    </row>
    <row r="217" spans="1:11">
      <c r="B217" s="171" t="s">
        <v>82</v>
      </c>
      <c r="E217" s="115"/>
      <c r="G217" s="37"/>
      <c r="H217" s="135" t="s">
        <v>11</v>
      </c>
      <c r="I217" s="137">
        <f>I216-H216</f>
        <v>0</v>
      </c>
      <c r="J217" s="97"/>
      <c r="K217" s="82"/>
    </row>
    <row r="218" spans="1:11">
      <c r="A218" s="341"/>
      <c r="B218" s="341"/>
      <c r="C218" s="341"/>
      <c r="E218" s="115"/>
      <c r="G218" s="37"/>
      <c r="H218" s="107"/>
      <c r="I218" s="59"/>
      <c r="J218" s="97"/>
      <c r="K218" s="82"/>
    </row>
    <row r="219" spans="1:11">
      <c r="A219" s="341"/>
      <c r="B219" s="341"/>
      <c r="C219" s="341"/>
    </row>
    <row r="220" spans="1:11">
      <c r="A220" s="341"/>
      <c r="B220" s="341"/>
      <c r="C220" s="341"/>
    </row>
    <row r="221" spans="1:11">
      <c r="B221" s="20" t="s">
        <v>115</v>
      </c>
      <c r="K221" s="172"/>
    </row>
    <row r="222" spans="1:11">
      <c r="B222" s="5" t="s">
        <v>26</v>
      </c>
      <c r="K222" s="172"/>
    </row>
    <row r="223" spans="1:11">
      <c r="B223" s="5" t="s">
        <v>27</v>
      </c>
      <c r="K223" s="172"/>
    </row>
    <row r="224" spans="1:11" ht="54.75" customHeight="1">
      <c r="A224" s="6" t="s">
        <v>0</v>
      </c>
      <c r="B224" s="7" t="s">
        <v>1</v>
      </c>
      <c r="C224" s="51" t="s">
        <v>2</v>
      </c>
      <c r="D224" s="8" t="s">
        <v>3</v>
      </c>
      <c r="E224" s="8" t="s">
        <v>4</v>
      </c>
      <c r="F224" s="8" t="s">
        <v>5</v>
      </c>
      <c r="G224" s="8" t="s">
        <v>6</v>
      </c>
      <c r="H224" s="8" t="s">
        <v>7</v>
      </c>
      <c r="I224" s="8" t="s">
        <v>8</v>
      </c>
      <c r="J224" s="8" t="s">
        <v>9</v>
      </c>
      <c r="K224" s="8" t="s">
        <v>12</v>
      </c>
    </row>
    <row r="225" spans="1:11" ht="25.5">
      <c r="A225" s="25">
        <v>1</v>
      </c>
      <c r="B225" s="53" t="s">
        <v>84</v>
      </c>
      <c r="C225" s="54" t="s">
        <v>648</v>
      </c>
      <c r="D225" s="55">
        <v>2200</v>
      </c>
      <c r="E225" s="56"/>
      <c r="F225" s="21"/>
      <c r="G225" s="12">
        <f t="shared" ref="G225" si="93">E225*F225+E225</f>
        <v>0</v>
      </c>
      <c r="H225" s="13">
        <f t="shared" ref="H225" si="94">ROUND(D225*E225,2)</f>
        <v>0</v>
      </c>
      <c r="I225" s="13">
        <f t="shared" ref="I225" si="95">ROUND(D225*G225,2)</f>
        <v>0</v>
      </c>
      <c r="J225" s="52"/>
      <c r="K225" s="52"/>
    </row>
    <row r="226" spans="1:11" ht="25.5">
      <c r="A226" s="25">
        <v>2</v>
      </c>
      <c r="B226" s="53" t="s">
        <v>85</v>
      </c>
      <c r="C226" s="54" t="s">
        <v>648</v>
      </c>
      <c r="D226" s="55">
        <v>300</v>
      </c>
      <c r="E226" s="56"/>
      <c r="F226" s="21"/>
      <c r="G226" s="12">
        <f t="shared" ref="G226" si="96">E226*F226+E226</f>
        <v>0</v>
      </c>
      <c r="H226" s="13">
        <f t="shared" ref="H226" si="97">ROUND(D226*E226,2)</f>
        <v>0</v>
      </c>
      <c r="I226" s="13">
        <f t="shared" ref="I226" si="98">ROUND(D226*G226,2)</f>
        <v>0</v>
      </c>
      <c r="J226" s="52"/>
      <c r="K226" s="52"/>
    </row>
    <row r="227" spans="1:11">
      <c r="A227" s="424" t="s">
        <v>10</v>
      </c>
      <c r="B227" s="425"/>
      <c r="C227" s="425"/>
      <c r="D227" s="425"/>
      <c r="E227" s="425"/>
      <c r="F227" s="425"/>
      <c r="G227" s="426"/>
      <c r="H227" s="139">
        <f>SUM(H225:H226)</f>
        <v>0</v>
      </c>
      <c r="I227" s="139">
        <f>SUM(I225:I226)</f>
        <v>0</v>
      </c>
      <c r="K227" s="172"/>
    </row>
    <row r="228" spans="1:11">
      <c r="H228" s="135" t="s">
        <v>11</v>
      </c>
      <c r="I228" s="137">
        <f>I227-H227</f>
        <v>0</v>
      </c>
    </row>
    <row r="229" spans="1:11">
      <c r="H229" s="107"/>
      <c r="I229" s="59"/>
    </row>
    <row r="230" spans="1:11">
      <c r="H230" s="107"/>
      <c r="I230" s="59"/>
    </row>
    <row r="232" spans="1:11">
      <c r="B232" s="20" t="s">
        <v>116</v>
      </c>
      <c r="K232" s="172"/>
    </row>
    <row r="233" spans="1:11">
      <c r="B233" s="5" t="s">
        <v>87</v>
      </c>
      <c r="K233" s="172"/>
    </row>
    <row r="234" spans="1:11">
      <c r="B234" s="5" t="s">
        <v>88</v>
      </c>
      <c r="K234" s="172"/>
    </row>
    <row r="235" spans="1:11" ht="54.75" customHeight="1">
      <c r="A235" s="6" t="s">
        <v>0</v>
      </c>
      <c r="B235" s="7" t="s">
        <v>1</v>
      </c>
      <c r="C235" s="51" t="s">
        <v>2</v>
      </c>
      <c r="D235" s="8" t="s">
        <v>3</v>
      </c>
      <c r="E235" s="8" t="s">
        <v>4</v>
      </c>
      <c r="F235" s="8" t="s">
        <v>5</v>
      </c>
      <c r="G235" s="8" t="s">
        <v>6</v>
      </c>
      <c r="H235" s="8" t="s">
        <v>7</v>
      </c>
      <c r="I235" s="8" t="s">
        <v>8</v>
      </c>
      <c r="J235" s="8" t="s">
        <v>9</v>
      </c>
      <c r="K235" s="8" t="s">
        <v>12</v>
      </c>
    </row>
    <row r="236" spans="1:11" ht="51">
      <c r="A236" s="25">
        <v>1</v>
      </c>
      <c r="B236" s="53" t="s">
        <v>89</v>
      </c>
      <c r="C236" s="173" t="s">
        <v>861</v>
      </c>
      <c r="D236" s="55">
        <v>600</v>
      </c>
      <c r="E236" s="56"/>
      <c r="F236" s="21"/>
      <c r="G236" s="12">
        <f t="shared" ref="G236" si="99">E236*F236+E236</f>
        <v>0</v>
      </c>
      <c r="H236" s="13">
        <f t="shared" ref="H236" si="100">ROUND(D236*E236,2)</f>
        <v>0</v>
      </c>
      <c r="I236" s="13">
        <f t="shared" ref="I236" si="101">ROUND(D236*G236,2)</f>
        <v>0</v>
      </c>
      <c r="J236" s="52"/>
      <c r="K236" s="52"/>
    </row>
    <row r="237" spans="1:11">
      <c r="A237" s="424" t="s">
        <v>10</v>
      </c>
      <c r="B237" s="425"/>
      <c r="C237" s="425"/>
      <c r="D237" s="425"/>
      <c r="E237" s="425"/>
      <c r="F237" s="425"/>
      <c r="G237" s="426"/>
      <c r="H237" s="139">
        <f>SUM(H236:H236)</f>
        <v>0</v>
      </c>
      <c r="I237" s="139">
        <f>SUM(I236:I236)</f>
        <v>0</v>
      </c>
      <c r="K237" s="172"/>
    </row>
    <row r="238" spans="1:11">
      <c r="B238" s="174"/>
      <c r="F238" s="33"/>
      <c r="G238" s="33"/>
      <c r="H238" s="135" t="s">
        <v>11</v>
      </c>
      <c r="I238" s="137">
        <f>I237-H237</f>
        <v>0</v>
      </c>
      <c r="K238" s="172"/>
    </row>
    <row r="239" spans="1:11">
      <c r="B239" s="174"/>
      <c r="F239" s="33"/>
      <c r="G239" s="33"/>
      <c r="H239" s="107"/>
      <c r="I239" s="59"/>
      <c r="K239" s="172"/>
    </row>
    <row r="240" spans="1:11">
      <c r="B240" s="174"/>
      <c r="F240" s="33"/>
      <c r="G240" s="33"/>
      <c r="H240" s="107"/>
      <c r="I240" s="59"/>
      <c r="K240" s="172"/>
    </row>
    <row r="242" spans="1:11">
      <c r="B242" s="20" t="s">
        <v>117</v>
      </c>
    </row>
    <row r="243" spans="1:11">
      <c r="B243" s="5" t="s">
        <v>789</v>
      </c>
    </row>
    <row r="244" spans="1:11">
      <c r="B244" s="5" t="s">
        <v>90</v>
      </c>
    </row>
    <row r="245" spans="1:11" ht="54.75" customHeight="1">
      <c r="A245" s="367" t="s">
        <v>0</v>
      </c>
      <c r="B245" s="7" t="s">
        <v>1</v>
      </c>
      <c r="C245" s="51" t="s">
        <v>2</v>
      </c>
      <c r="D245" s="8" t="s">
        <v>3</v>
      </c>
      <c r="E245" s="8" t="s">
        <v>4</v>
      </c>
      <c r="F245" s="8" t="s">
        <v>5</v>
      </c>
      <c r="G245" s="8" t="s">
        <v>6</v>
      </c>
      <c r="H245" s="8" t="s">
        <v>7</v>
      </c>
      <c r="I245" s="8" t="s">
        <v>8</v>
      </c>
      <c r="J245" s="8" t="s">
        <v>9</v>
      </c>
      <c r="K245" s="8" t="s">
        <v>12</v>
      </c>
    </row>
    <row r="246" spans="1:11">
      <c r="A246" s="25">
        <v>1</v>
      </c>
      <c r="B246" s="53" t="s">
        <v>790</v>
      </c>
      <c r="C246" s="54" t="s">
        <v>38</v>
      </c>
      <c r="D246" s="55">
        <v>60</v>
      </c>
      <c r="E246" s="56"/>
      <c r="F246" s="21"/>
      <c r="G246" s="12">
        <f t="shared" ref="G246" si="102">E246*F246+E246</f>
        <v>0</v>
      </c>
      <c r="H246" s="13">
        <f t="shared" ref="H246" si="103">ROUND(D246*E246,2)</f>
        <v>0</v>
      </c>
      <c r="I246" s="13">
        <f t="shared" ref="I246" si="104">ROUND(D246*G246,2)</f>
        <v>0</v>
      </c>
      <c r="J246" s="289"/>
      <c r="K246" s="289"/>
    </row>
    <row r="247" spans="1:11">
      <c r="A247" s="25">
        <v>2</v>
      </c>
      <c r="B247" s="53" t="s">
        <v>791</v>
      </c>
      <c r="C247" s="54" t="s">
        <v>75</v>
      </c>
      <c r="D247" s="55">
        <v>2000</v>
      </c>
      <c r="E247" s="56"/>
      <c r="F247" s="21"/>
      <c r="G247" s="12">
        <f t="shared" ref="G247:G248" si="105">E247*F247+E247</f>
        <v>0</v>
      </c>
      <c r="H247" s="13">
        <f t="shared" ref="H247:H248" si="106">ROUND(D247*E247,2)</f>
        <v>0</v>
      </c>
      <c r="I247" s="13">
        <f t="shared" ref="I247:I248" si="107">ROUND(D247*G247,2)</f>
        <v>0</v>
      </c>
      <c r="J247" s="57"/>
      <c r="K247" s="57"/>
    </row>
    <row r="248" spans="1:11" ht="25.5">
      <c r="A248" s="25">
        <v>3</v>
      </c>
      <c r="B248" s="53" t="s">
        <v>792</v>
      </c>
      <c r="C248" s="54" t="s">
        <v>793</v>
      </c>
      <c r="D248" s="55">
        <v>4000</v>
      </c>
      <c r="E248" s="56"/>
      <c r="F248" s="21"/>
      <c r="G248" s="12">
        <f t="shared" si="105"/>
        <v>0</v>
      </c>
      <c r="H248" s="13">
        <f t="shared" si="106"/>
        <v>0</v>
      </c>
      <c r="I248" s="346">
        <f t="shared" si="107"/>
        <v>0</v>
      </c>
      <c r="J248" s="57"/>
      <c r="K248" s="57"/>
    </row>
    <row r="249" spans="1:11">
      <c r="A249" s="424" t="s">
        <v>10</v>
      </c>
      <c r="B249" s="425"/>
      <c r="C249" s="425"/>
      <c r="D249" s="425"/>
      <c r="E249" s="425"/>
      <c r="F249" s="425"/>
      <c r="G249" s="426"/>
      <c r="H249" s="290">
        <f>SUM(H246:H248)</f>
        <v>0</v>
      </c>
      <c r="I249" s="215">
        <f>SUM(I246:I248)</f>
        <v>0</v>
      </c>
      <c r="J249" s="341"/>
    </row>
    <row r="250" spans="1:11">
      <c r="H250" s="135" t="s">
        <v>11</v>
      </c>
      <c r="I250" s="137">
        <f>I249-H249</f>
        <v>0</v>
      </c>
    </row>
    <row r="251" spans="1:11">
      <c r="H251" s="107"/>
      <c r="I251" s="59"/>
    </row>
    <row r="254" spans="1:11">
      <c r="B254" s="175" t="s">
        <v>118</v>
      </c>
    </row>
    <row r="255" spans="1:11">
      <c r="B255" s="176" t="s">
        <v>26</v>
      </c>
    </row>
    <row r="256" spans="1:11">
      <c r="B256" s="176" t="s">
        <v>27</v>
      </c>
    </row>
    <row r="257" spans="1:11" ht="54.75" customHeight="1">
      <c r="A257" s="6" t="s">
        <v>0</v>
      </c>
      <c r="B257" s="7" t="s">
        <v>1</v>
      </c>
      <c r="C257" s="51" t="s">
        <v>2</v>
      </c>
      <c r="D257" s="8" t="s">
        <v>3</v>
      </c>
      <c r="E257" s="8" t="s">
        <v>4</v>
      </c>
      <c r="F257" s="8" t="s">
        <v>5</v>
      </c>
      <c r="G257" s="8" t="s">
        <v>6</v>
      </c>
      <c r="H257" s="8" t="s">
        <v>7</v>
      </c>
      <c r="I257" s="8" t="s">
        <v>8</v>
      </c>
      <c r="J257" s="8" t="s">
        <v>9</v>
      </c>
      <c r="K257" s="8" t="s">
        <v>12</v>
      </c>
    </row>
    <row r="258" spans="1:11">
      <c r="A258" s="25">
        <v>1</v>
      </c>
      <c r="B258" s="53" t="s">
        <v>738</v>
      </c>
      <c r="C258" s="54" t="s">
        <v>62</v>
      </c>
      <c r="D258" s="55">
        <v>1000</v>
      </c>
      <c r="E258" s="56"/>
      <c r="F258" s="21"/>
      <c r="G258" s="12">
        <f t="shared" ref="G258" si="108">E258*F258+E258</f>
        <v>0</v>
      </c>
      <c r="H258" s="13">
        <f t="shared" ref="H258" si="109">ROUND(D258*E258,2)</f>
        <v>0</v>
      </c>
      <c r="I258" s="13">
        <f t="shared" ref="I258" si="110">ROUND(D258*G258,2)</f>
        <v>0</v>
      </c>
      <c r="J258" s="131"/>
      <c r="K258" s="131"/>
    </row>
    <row r="259" spans="1:11">
      <c r="A259" s="366">
        <v>2</v>
      </c>
      <c r="B259" s="53" t="s">
        <v>739</v>
      </c>
      <c r="C259" s="54" t="s">
        <v>859</v>
      </c>
      <c r="D259" s="55">
        <v>4500</v>
      </c>
      <c r="E259" s="56"/>
      <c r="F259" s="21"/>
      <c r="G259" s="12">
        <f t="shared" ref="G259" si="111">E259*F259+E259</f>
        <v>0</v>
      </c>
      <c r="H259" s="13">
        <f t="shared" ref="H259" si="112">ROUND(D259*E259,2)</f>
        <v>0</v>
      </c>
      <c r="I259" s="13">
        <f t="shared" ref="I259" si="113">ROUND(D259*G259,2)</f>
        <v>0</v>
      </c>
      <c r="J259" s="131"/>
      <c r="K259" s="131"/>
    </row>
    <row r="260" spans="1:11">
      <c r="A260" s="424" t="s">
        <v>10</v>
      </c>
      <c r="B260" s="425"/>
      <c r="C260" s="425"/>
      <c r="D260" s="425"/>
      <c r="E260" s="425"/>
      <c r="F260" s="425"/>
      <c r="G260" s="426"/>
      <c r="H260" s="139">
        <f>SUM(H258:H259)</f>
        <v>0</v>
      </c>
      <c r="I260" s="139">
        <f>SUM(I258:I259)</f>
        <v>0</v>
      </c>
      <c r="J260" s="341"/>
    </row>
    <row r="261" spans="1:11">
      <c r="B261" s="16" t="s">
        <v>92</v>
      </c>
      <c r="H261" s="135" t="s">
        <v>11</v>
      </c>
      <c r="I261" s="137">
        <f>I260-H260</f>
        <v>0</v>
      </c>
    </row>
    <row r="262" spans="1:11">
      <c r="B262" s="341"/>
      <c r="H262" s="107"/>
      <c r="I262" s="59"/>
    </row>
    <row r="263" spans="1:11">
      <c r="B263" s="341"/>
      <c r="H263" s="107"/>
      <c r="I263" s="59"/>
    </row>
    <row r="264" spans="1:11">
      <c r="B264" s="341"/>
      <c r="H264" s="107"/>
      <c r="I264" s="59"/>
    </row>
    <row r="265" spans="1:11">
      <c r="B265" s="58" t="s">
        <v>119</v>
      </c>
      <c r="F265" s="33"/>
      <c r="G265" s="33"/>
      <c r="H265" s="83"/>
      <c r="I265" s="60"/>
    </row>
    <row r="266" spans="1:11">
      <c r="B266" s="5" t="s">
        <v>94</v>
      </c>
    </row>
    <row r="267" spans="1:11">
      <c r="B267" s="5" t="s">
        <v>95</v>
      </c>
    </row>
    <row r="268" spans="1:11" ht="54.75" customHeight="1">
      <c r="A268" s="6" t="s">
        <v>0</v>
      </c>
      <c r="B268" s="7" t="s">
        <v>1</v>
      </c>
      <c r="C268" s="51" t="s">
        <v>2</v>
      </c>
      <c r="D268" s="8" t="s">
        <v>3</v>
      </c>
      <c r="E268" s="8" t="s">
        <v>4</v>
      </c>
      <c r="F268" s="8" t="s">
        <v>5</v>
      </c>
      <c r="G268" s="8" t="s">
        <v>6</v>
      </c>
      <c r="H268" s="8" t="s">
        <v>7</v>
      </c>
      <c r="I268" s="8" t="s">
        <v>8</v>
      </c>
      <c r="J268" s="8" t="s">
        <v>9</v>
      </c>
      <c r="K268" s="8" t="s">
        <v>12</v>
      </c>
    </row>
    <row r="269" spans="1:11" ht="25.5">
      <c r="A269" s="366">
        <v>1</v>
      </c>
      <c r="B269" s="53" t="s">
        <v>96</v>
      </c>
      <c r="C269" s="54" t="s">
        <v>647</v>
      </c>
      <c r="D269" s="55">
        <v>1500</v>
      </c>
      <c r="E269" s="56"/>
      <c r="F269" s="21"/>
      <c r="G269" s="12">
        <f t="shared" ref="G269" si="114">E269*F269+E269</f>
        <v>0</v>
      </c>
      <c r="H269" s="13">
        <f t="shared" ref="H269" si="115">ROUND(D269*E269,2)</f>
        <v>0</v>
      </c>
      <c r="I269" s="13">
        <f t="shared" ref="I269" si="116">ROUND(D269*G269,2)</f>
        <v>0</v>
      </c>
      <c r="J269" s="52"/>
      <c r="K269" s="52"/>
    </row>
    <row r="270" spans="1:11">
      <c r="A270" s="424" t="s">
        <v>10</v>
      </c>
      <c r="B270" s="425"/>
      <c r="C270" s="425"/>
      <c r="D270" s="425"/>
      <c r="E270" s="425"/>
      <c r="F270" s="425"/>
      <c r="G270" s="426"/>
      <c r="H270" s="139">
        <f>SUM(H269:H269)</f>
        <v>0</v>
      </c>
      <c r="I270" s="139">
        <f>SUM(I269:I269)</f>
        <v>0</v>
      </c>
      <c r="J270" s="341"/>
    </row>
    <row r="271" spans="1:11">
      <c r="A271" s="318"/>
      <c r="B271" s="318"/>
      <c r="C271" s="33"/>
      <c r="D271" s="33"/>
      <c r="E271" s="33"/>
      <c r="F271" s="33"/>
      <c r="G271" s="33"/>
      <c r="H271" s="135" t="s">
        <v>11</v>
      </c>
      <c r="I271" s="137">
        <f>I270-H270</f>
        <v>0</v>
      </c>
      <c r="J271" s="144"/>
      <c r="K271" s="143"/>
    </row>
    <row r="272" spans="1:11">
      <c r="A272" s="318"/>
      <c r="B272" s="318"/>
      <c r="C272" s="33"/>
      <c r="D272" s="33"/>
      <c r="E272" s="33"/>
      <c r="F272" s="33"/>
      <c r="G272" s="33"/>
      <c r="H272" s="107"/>
      <c r="I272" s="59"/>
      <c r="J272" s="144"/>
      <c r="K272" s="143"/>
    </row>
    <row r="273" spans="1:11">
      <c r="A273" s="318"/>
      <c r="B273" s="318"/>
      <c r="C273" s="33"/>
      <c r="D273" s="33"/>
      <c r="E273" s="33"/>
      <c r="F273" s="33"/>
      <c r="G273" s="33"/>
      <c r="H273" s="107"/>
      <c r="I273" s="59"/>
      <c r="J273" s="144"/>
      <c r="K273" s="143"/>
    </row>
    <row r="274" spans="1:11">
      <c r="B274" s="26"/>
      <c r="E274" s="115"/>
      <c r="G274" s="115"/>
      <c r="H274" s="115"/>
      <c r="I274" s="115"/>
      <c r="J274" s="26"/>
    </row>
    <row r="275" spans="1:11">
      <c r="B275" s="20" t="s">
        <v>663</v>
      </c>
      <c r="E275" s="115"/>
      <c r="G275" s="115"/>
      <c r="H275" s="115"/>
      <c r="I275" s="115"/>
      <c r="J275" s="26"/>
    </row>
    <row r="276" spans="1:11">
      <c r="B276" s="5" t="s">
        <v>26</v>
      </c>
      <c r="E276" s="115"/>
      <c r="G276" s="115"/>
      <c r="H276" s="115"/>
      <c r="I276" s="115"/>
      <c r="J276" s="26"/>
    </row>
    <row r="277" spans="1:11">
      <c r="B277" s="5" t="s">
        <v>27</v>
      </c>
      <c r="E277" s="115"/>
      <c r="G277" s="115"/>
      <c r="H277" s="115"/>
      <c r="I277" s="115"/>
      <c r="J277" s="26"/>
    </row>
    <row r="278" spans="1:11" ht="54.75" customHeight="1">
      <c r="A278" s="6" t="s">
        <v>0</v>
      </c>
      <c r="B278" s="7" t="s">
        <v>1</v>
      </c>
      <c r="C278" s="51" t="s">
        <v>2</v>
      </c>
      <c r="D278" s="8" t="s">
        <v>3</v>
      </c>
      <c r="E278" s="8" t="s">
        <v>4</v>
      </c>
      <c r="F278" s="8" t="s">
        <v>5</v>
      </c>
      <c r="G278" s="8" t="s">
        <v>6</v>
      </c>
      <c r="H278" s="8" t="s">
        <v>7</v>
      </c>
      <c r="I278" s="8" t="s">
        <v>8</v>
      </c>
      <c r="J278" s="8" t="s">
        <v>9</v>
      </c>
      <c r="K278" s="8" t="s">
        <v>12</v>
      </c>
    </row>
    <row r="279" spans="1:11">
      <c r="A279" s="25">
        <v>1</v>
      </c>
      <c r="B279" s="53" t="s">
        <v>97</v>
      </c>
      <c r="C279" s="54" t="s">
        <v>98</v>
      </c>
      <c r="D279" s="55">
        <v>100</v>
      </c>
      <c r="E279" s="56"/>
      <c r="F279" s="21"/>
      <c r="G279" s="12">
        <f t="shared" ref="G279" si="117">E279*F279+E279</f>
        <v>0</v>
      </c>
      <c r="H279" s="13">
        <f t="shared" ref="H279" si="118">ROUND(D279*E279,2)</f>
        <v>0</v>
      </c>
      <c r="I279" s="13">
        <f t="shared" ref="I279" si="119">ROUND(D279*G279,2)</f>
        <v>0</v>
      </c>
      <c r="J279" s="131"/>
      <c r="K279" s="131"/>
    </row>
    <row r="280" spans="1:11">
      <c r="A280" s="427" t="s">
        <v>10</v>
      </c>
      <c r="B280" s="428"/>
      <c r="C280" s="428"/>
      <c r="D280" s="428"/>
      <c r="E280" s="428"/>
      <c r="F280" s="428"/>
      <c r="G280" s="429"/>
      <c r="H280" s="139">
        <f>SUM(H279:H279)</f>
        <v>0</v>
      </c>
      <c r="I280" s="139">
        <f>SUM(I279:I279)</f>
        <v>0</v>
      </c>
      <c r="J280" s="341"/>
    </row>
    <row r="281" spans="1:11">
      <c r="B281" s="291"/>
      <c r="E281" s="115"/>
      <c r="G281" s="115"/>
      <c r="H281" s="135" t="s">
        <v>11</v>
      </c>
      <c r="I281" s="137">
        <f>I280-H280</f>
        <v>0</v>
      </c>
      <c r="J281" s="97"/>
    </row>
    <row r="282" spans="1:11">
      <c r="B282" s="291"/>
      <c r="E282" s="115"/>
      <c r="G282" s="115"/>
      <c r="H282" s="107"/>
      <c r="I282" s="59"/>
      <c r="J282" s="97"/>
    </row>
    <row r="283" spans="1:11">
      <c r="B283" s="291"/>
      <c r="E283" s="115"/>
      <c r="G283" s="115"/>
      <c r="H283" s="115"/>
      <c r="I283" s="115"/>
      <c r="J283" s="26"/>
    </row>
    <row r="284" spans="1:11">
      <c r="B284" s="26"/>
      <c r="E284" s="115"/>
      <c r="G284" s="115"/>
      <c r="H284" s="115"/>
      <c r="I284" s="115"/>
      <c r="J284" s="26"/>
    </row>
    <row r="285" spans="1:11">
      <c r="B285" s="20" t="s">
        <v>122</v>
      </c>
      <c r="E285" s="115"/>
      <c r="G285" s="115"/>
      <c r="H285" s="115"/>
      <c r="I285" s="115"/>
      <c r="J285" s="26"/>
    </row>
    <row r="286" spans="1:11">
      <c r="B286" s="5" t="s">
        <v>26</v>
      </c>
      <c r="E286" s="115"/>
      <c r="G286" s="115"/>
      <c r="H286" s="115"/>
      <c r="I286" s="115"/>
      <c r="J286" s="26"/>
    </row>
    <row r="287" spans="1:11">
      <c r="B287" s="5" t="s">
        <v>27</v>
      </c>
      <c r="E287" s="115"/>
      <c r="G287" s="115"/>
      <c r="H287" s="115"/>
      <c r="I287" s="115"/>
      <c r="J287" s="26"/>
    </row>
    <row r="288" spans="1:11" ht="54.75" customHeight="1">
      <c r="A288" s="6" t="s">
        <v>0</v>
      </c>
      <c r="B288" s="7" t="s">
        <v>1</v>
      </c>
      <c r="C288" s="51" t="s">
        <v>2</v>
      </c>
      <c r="D288" s="8" t="s">
        <v>3</v>
      </c>
      <c r="E288" s="8" t="s">
        <v>4</v>
      </c>
      <c r="F288" s="8" t="s">
        <v>5</v>
      </c>
      <c r="G288" s="8" t="s">
        <v>6</v>
      </c>
      <c r="H288" s="8" t="s">
        <v>7</v>
      </c>
      <c r="I288" s="8" t="s">
        <v>8</v>
      </c>
      <c r="J288" s="8" t="s">
        <v>9</v>
      </c>
      <c r="K288" s="131" t="s">
        <v>12</v>
      </c>
    </row>
    <row r="289" spans="1:11">
      <c r="A289" s="366">
        <v>1</v>
      </c>
      <c r="B289" s="53" t="s">
        <v>99</v>
      </c>
      <c r="C289" s="177" t="s">
        <v>646</v>
      </c>
      <c r="D289" s="55">
        <v>200</v>
      </c>
      <c r="E289" s="270"/>
      <c r="F289" s="21"/>
      <c r="G289" s="12">
        <f t="shared" ref="G289" si="120">E289*F289+E289</f>
        <v>0</v>
      </c>
      <c r="H289" s="13">
        <f t="shared" ref="H289" si="121">ROUND(D289*E289,2)</f>
        <v>0</v>
      </c>
      <c r="I289" s="13">
        <f t="shared" ref="I289" si="122">ROUND(D289*G289,2)</f>
        <v>0</v>
      </c>
      <c r="J289" s="131"/>
      <c r="K289" s="131"/>
    </row>
    <row r="290" spans="1:11">
      <c r="A290" s="366">
        <v>2</v>
      </c>
      <c r="B290" s="53" t="s">
        <v>100</v>
      </c>
      <c r="C290" s="177" t="s">
        <v>646</v>
      </c>
      <c r="D290" s="55">
        <v>400</v>
      </c>
      <c r="E290" s="270"/>
      <c r="F290" s="21"/>
      <c r="G290" s="12">
        <f t="shared" ref="G290" si="123">E290*F290+E290</f>
        <v>0</v>
      </c>
      <c r="H290" s="13">
        <f t="shared" ref="H290" si="124">ROUND(D290*E290,2)</f>
        <v>0</v>
      </c>
      <c r="I290" s="13">
        <f t="shared" ref="I290" si="125">ROUND(D290*G290,2)</f>
        <v>0</v>
      </c>
      <c r="J290" s="131"/>
      <c r="K290" s="131"/>
    </row>
    <row r="291" spans="1:11">
      <c r="A291" s="427" t="s">
        <v>10</v>
      </c>
      <c r="B291" s="428"/>
      <c r="C291" s="428"/>
      <c r="D291" s="428"/>
      <c r="E291" s="428"/>
      <c r="F291" s="428"/>
      <c r="G291" s="429"/>
      <c r="H291" s="139">
        <f>SUM(H289:H290)</f>
        <v>0</v>
      </c>
      <c r="I291" s="136">
        <f>SUM(I289:I290)</f>
        <v>0</v>
      </c>
      <c r="J291" s="341"/>
    </row>
    <row r="292" spans="1:11">
      <c r="B292" s="16" t="s">
        <v>101</v>
      </c>
      <c r="H292" s="135" t="s">
        <v>11</v>
      </c>
      <c r="I292" s="137">
        <f>I291-H291</f>
        <v>0</v>
      </c>
      <c r="J292" s="97"/>
    </row>
    <row r="293" spans="1:11">
      <c r="B293" s="341"/>
      <c r="C293" s="341"/>
      <c r="H293" s="107"/>
      <c r="I293" s="59"/>
      <c r="J293" s="97"/>
    </row>
    <row r="294" spans="1:11">
      <c r="A294" s="108"/>
      <c r="B294" s="108"/>
      <c r="C294" s="108"/>
      <c r="D294" s="108"/>
      <c r="E294" s="119"/>
      <c r="G294" s="115"/>
      <c r="H294" s="115"/>
      <c r="I294" s="115"/>
      <c r="J294" s="26"/>
    </row>
    <row r="295" spans="1:11">
      <c r="B295" s="341"/>
      <c r="C295" s="341"/>
    </row>
    <row r="296" spans="1:11">
      <c r="B296" s="20" t="s">
        <v>123</v>
      </c>
    </row>
    <row r="297" spans="1:11">
      <c r="B297" s="5" t="s">
        <v>102</v>
      </c>
    </row>
    <row r="298" spans="1:11">
      <c r="B298" s="5" t="s">
        <v>103</v>
      </c>
    </row>
    <row r="299" spans="1:11" ht="54.75" customHeight="1">
      <c r="A299" s="6" t="s">
        <v>0</v>
      </c>
      <c r="B299" s="7" t="s">
        <v>1</v>
      </c>
      <c r="C299" s="51" t="s">
        <v>2</v>
      </c>
      <c r="D299" s="8" t="s">
        <v>3</v>
      </c>
      <c r="E299" s="8" t="s">
        <v>4</v>
      </c>
      <c r="F299" s="8" t="s">
        <v>5</v>
      </c>
      <c r="G299" s="8" t="s">
        <v>6</v>
      </c>
      <c r="H299" s="8" t="s">
        <v>7</v>
      </c>
      <c r="I299" s="8" t="s">
        <v>8</v>
      </c>
      <c r="J299" s="8" t="s">
        <v>9</v>
      </c>
      <c r="K299" s="8" t="s">
        <v>12</v>
      </c>
    </row>
    <row r="300" spans="1:11" ht="25.5">
      <c r="A300" s="25">
        <v>1</v>
      </c>
      <c r="B300" s="53" t="s">
        <v>120</v>
      </c>
      <c r="C300" s="54" t="s">
        <v>645</v>
      </c>
      <c r="D300" s="55">
        <v>15</v>
      </c>
      <c r="E300" s="56"/>
      <c r="F300" s="21"/>
      <c r="G300" s="12">
        <f t="shared" ref="G300" si="126">E300*F300+E300</f>
        <v>0</v>
      </c>
      <c r="H300" s="13">
        <f t="shared" ref="H300" si="127">ROUND(D300*E300,2)</f>
        <v>0</v>
      </c>
      <c r="I300" s="13">
        <f t="shared" ref="I300" si="128">ROUND(D300*G300,2)</f>
        <v>0</v>
      </c>
      <c r="J300" s="131"/>
      <c r="K300" s="131"/>
    </row>
    <row r="301" spans="1:11" ht="25.5">
      <c r="A301" s="28">
        <v>2</v>
      </c>
      <c r="B301" s="53" t="s">
        <v>121</v>
      </c>
      <c r="C301" s="54" t="s">
        <v>104</v>
      </c>
      <c r="D301" s="55">
        <v>160</v>
      </c>
      <c r="E301" s="56"/>
      <c r="F301" s="21"/>
      <c r="G301" s="12">
        <f t="shared" ref="G301" si="129">E301*F301+E301</f>
        <v>0</v>
      </c>
      <c r="H301" s="13">
        <f t="shared" ref="H301" si="130">ROUND(D301*E301,2)</f>
        <v>0</v>
      </c>
      <c r="I301" s="13">
        <f t="shared" ref="I301" si="131">ROUND(D301*G301,2)</f>
        <v>0</v>
      </c>
      <c r="J301" s="131"/>
      <c r="K301" s="131"/>
    </row>
    <row r="302" spans="1:11">
      <c r="A302" s="424" t="s">
        <v>10</v>
      </c>
      <c r="B302" s="425"/>
      <c r="C302" s="425"/>
      <c r="D302" s="425"/>
      <c r="E302" s="425"/>
      <c r="F302" s="425"/>
      <c r="G302" s="426"/>
      <c r="H302" s="139">
        <f>SUM(H300:H301)</f>
        <v>0</v>
      </c>
      <c r="I302" s="136">
        <f>SUM(I300:I301)</f>
        <v>0</v>
      </c>
      <c r="J302" s="341"/>
    </row>
    <row r="303" spans="1:11">
      <c r="B303" s="341"/>
      <c r="H303" s="135" t="s">
        <v>11</v>
      </c>
      <c r="I303" s="137">
        <f>I302-H302</f>
        <v>0</v>
      </c>
    </row>
    <row r="304" spans="1:11">
      <c r="B304" s="341"/>
      <c r="H304" s="107"/>
      <c r="I304" s="59"/>
    </row>
    <row r="305" spans="1:11">
      <c r="B305" s="341"/>
      <c r="H305" s="107"/>
      <c r="I305" s="59"/>
    </row>
    <row r="307" spans="1:11">
      <c r="B307" s="20" t="s">
        <v>83</v>
      </c>
    </row>
    <row r="308" spans="1:11">
      <c r="B308" s="5" t="s">
        <v>33</v>
      </c>
    </row>
    <row r="309" spans="1:11">
      <c r="B309" s="5" t="s">
        <v>34</v>
      </c>
    </row>
    <row r="310" spans="1:11" ht="54.75" customHeight="1">
      <c r="A310" s="6" t="s">
        <v>0</v>
      </c>
      <c r="B310" s="7" t="s">
        <v>1</v>
      </c>
      <c r="C310" s="51" t="s">
        <v>2</v>
      </c>
      <c r="D310" s="8" t="s">
        <v>3</v>
      </c>
      <c r="E310" s="8" t="s">
        <v>4</v>
      </c>
      <c r="F310" s="8" t="s">
        <v>5</v>
      </c>
      <c r="G310" s="8" t="s">
        <v>6</v>
      </c>
      <c r="H310" s="8" t="s">
        <v>7</v>
      </c>
      <c r="I310" s="8" t="s">
        <v>8</v>
      </c>
      <c r="J310" s="8" t="s">
        <v>9</v>
      </c>
      <c r="K310" s="8" t="s">
        <v>12</v>
      </c>
    </row>
    <row r="311" spans="1:11" ht="60" customHeight="1">
      <c r="A311" s="366">
        <v>1</v>
      </c>
      <c r="B311" s="53" t="s">
        <v>124</v>
      </c>
      <c r="C311" s="54" t="s">
        <v>644</v>
      </c>
      <c r="D311" s="55">
        <v>420</v>
      </c>
      <c r="E311" s="270"/>
      <c r="F311" s="21"/>
      <c r="G311" s="12">
        <f t="shared" ref="G311" si="132">E311*F311+E311</f>
        <v>0</v>
      </c>
      <c r="H311" s="13">
        <f t="shared" ref="H311" si="133">ROUND(D311*E311,2)</f>
        <v>0</v>
      </c>
      <c r="I311" s="13">
        <f t="shared" ref="I311" si="134">ROUND(D311*G311,2)</f>
        <v>0</v>
      </c>
      <c r="J311" s="52"/>
      <c r="K311" s="52"/>
    </row>
    <row r="312" spans="1:11">
      <c r="A312" s="424" t="s">
        <v>10</v>
      </c>
      <c r="B312" s="425"/>
      <c r="C312" s="425"/>
      <c r="D312" s="425"/>
      <c r="E312" s="425"/>
      <c r="F312" s="425"/>
      <c r="G312" s="426"/>
      <c r="H312" s="139">
        <f>SUM(H311)</f>
        <v>0</v>
      </c>
      <c r="I312" s="139">
        <f>SUM(I311)</f>
        <v>0</v>
      </c>
    </row>
    <row r="313" spans="1:11">
      <c r="H313" s="135" t="s">
        <v>11</v>
      </c>
      <c r="I313" s="137">
        <f>I312-H312</f>
        <v>0</v>
      </c>
    </row>
    <row r="314" spans="1:11">
      <c r="B314" s="125"/>
    </row>
    <row r="317" spans="1:11">
      <c r="B317" s="58" t="s">
        <v>86</v>
      </c>
    </row>
    <row r="318" spans="1:11">
      <c r="B318" s="179" t="s">
        <v>26</v>
      </c>
    </row>
    <row r="319" spans="1:11">
      <c r="B319" s="179" t="s">
        <v>27</v>
      </c>
    </row>
    <row r="320" spans="1:11" ht="54.75" customHeight="1">
      <c r="A320" s="6" t="s">
        <v>0</v>
      </c>
      <c r="B320" s="7" t="s">
        <v>1</v>
      </c>
      <c r="C320" s="51" t="s">
        <v>2</v>
      </c>
      <c r="D320" s="8" t="s">
        <v>3</v>
      </c>
      <c r="E320" s="8" t="s">
        <v>4</v>
      </c>
      <c r="F320" s="8" t="s">
        <v>5</v>
      </c>
      <c r="G320" s="8" t="s">
        <v>6</v>
      </c>
      <c r="H320" s="8" t="s">
        <v>7</v>
      </c>
      <c r="I320" s="8" t="s">
        <v>8</v>
      </c>
      <c r="J320" s="8" t="s">
        <v>9</v>
      </c>
      <c r="K320" s="8" t="s">
        <v>12</v>
      </c>
    </row>
    <row r="321" spans="1:11">
      <c r="A321" s="25">
        <v>1</v>
      </c>
      <c r="B321" s="53" t="s">
        <v>661</v>
      </c>
      <c r="C321" s="54" t="s">
        <v>700</v>
      </c>
      <c r="D321" s="55">
        <v>3500</v>
      </c>
      <c r="E321" s="56"/>
      <c r="F321" s="21"/>
      <c r="G321" s="12">
        <f t="shared" ref="G321" si="135">E321*F321+E321</f>
        <v>0</v>
      </c>
      <c r="H321" s="13">
        <f t="shared" ref="H321" si="136">ROUND(D321*E321,2)</f>
        <v>0</v>
      </c>
      <c r="I321" s="13">
        <f t="shared" ref="I321" si="137">ROUND(D321*G321,2)</f>
        <v>0</v>
      </c>
      <c r="J321" s="52"/>
      <c r="K321" s="52"/>
    </row>
    <row r="322" spans="1:11">
      <c r="A322" s="424" t="s">
        <v>10</v>
      </c>
      <c r="B322" s="425"/>
      <c r="C322" s="425"/>
      <c r="D322" s="425"/>
      <c r="E322" s="425"/>
      <c r="F322" s="425"/>
      <c r="G322" s="426"/>
      <c r="H322" s="139">
        <f>SUM(H321)</f>
        <v>0</v>
      </c>
      <c r="I322" s="139">
        <f>SUM(I321)</f>
        <v>0</v>
      </c>
    </row>
    <row r="323" spans="1:11">
      <c r="H323" s="135" t="s">
        <v>11</v>
      </c>
      <c r="I323" s="137">
        <f>I322-H322</f>
        <v>0</v>
      </c>
    </row>
    <row r="324" spans="1:11" ht="12.75" customHeight="1">
      <c r="A324" s="103"/>
      <c r="B324" s="24"/>
      <c r="C324" s="107"/>
      <c r="D324" s="107"/>
      <c r="E324" s="107"/>
      <c r="F324" s="107"/>
      <c r="G324" s="107"/>
      <c r="H324" s="107"/>
      <c r="I324" s="107"/>
      <c r="J324" s="29"/>
    </row>
    <row r="325" spans="1:11">
      <c r="A325" s="103"/>
      <c r="B325" s="24"/>
      <c r="C325" s="107"/>
      <c r="D325" s="107"/>
      <c r="E325" s="107"/>
      <c r="F325" s="107"/>
      <c r="G325" s="107"/>
      <c r="H325" s="107"/>
      <c r="I325" s="107"/>
    </row>
    <row r="326" spans="1:11">
      <c r="H326" s="107"/>
      <c r="I326" s="59"/>
    </row>
    <row r="327" spans="1:11">
      <c r="B327" s="58" t="s">
        <v>664</v>
      </c>
      <c r="K327" s="82"/>
    </row>
    <row r="328" spans="1:11">
      <c r="A328" s="319"/>
      <c r="B328" s="16" t="s">
        <v>71</v>
      </c>
      <c r="C328" s="164"/>
      <c r="D328" s="164"/>
      <c r="E328" s="164"/>
      <c r="F328" s="164"/>
      <c r="G328" s="164"/>
      <c r="H328" s="164"/>
      <c r="I328" s="164"/>
      <c r="J328" s="30"/>
    </row>
    <row r="329" spans="1:11">
      <c r="A329" s="319"/>
      <c r="B329" s="16" t="s">
        <v>72</v>
      </c>
      <c r="C329" s="164"/>
      <c r="D329" s="164"/>
      <c r="E329" s="164"/>
      <c r="F329" s="164"/>
      <c r="G329" s="164"/>
      <c r="H329" s="164"/>
      <c r="I329" s="164"/>
      <c r="J329" s="30"/>
    </row>
    <row r="330" spans="1:11" ht="54.75" customHeight="1">
      <c r="A330" s="6" t="s">
        <v>0</v>
      </c>
      <c r="B330" s="7" t="s">
        <v>1</v>
      </c>
      <c r="C330" s="51" t="s">
        <v>2</v>
      </c>
      <c r="D330" s="8" t="s">
        <v>3</v>
      </c>
      <c r="E330" s="8" t="s">
        <v>4</v>
      </c>
      <c r="F330" s="8" t="s">
        <v>5</v>
      </c>
      <c r="G330" s="8" t="s">
        <v>6</v>
      </c>
      <c r="H330" s="8" t="s">
        <v>7</v>
      </c>
      <c r="I330" s="8" t="s">
        <v>8</v>
      </c>
      <c r="J330" s="8" t="s">
        <v>9</v>
      </c>
      <c r="K330" s="8" t="s">
        <v>12</v>
      </c>
    </row>
    <row r="331" spans="1:11" ht="76.5">
      <c r="A331" s="25">
        <v>1</v>
      </c>
      <c r="B331" s="53" t="s">
        <v>594</v>
      </c>
      <c r="C331" s="54" t="s">
        <v>105</v>
      </c>
      <c r="D331" s="55">
        <v>4800</v>
      </c>
      <c r="E331" s="56"/>
      <c r="F331" s="21"/>
      <c r="G331" s="12">
        <f t="shared" ref="G331" si="138">E331*F331+E331</f>
        <v>0</v>
      </c>
      <c r="H331" s="13">
        <f t="shared" ref="H331" si="139">ROUND(D331*E331,2)</f>
        <v>0</v>
      </c>
      <c r="I331" s="13">
        <f t="shared" ref="I331" si="140">ROUND(D331*G331,2)</f>
        <v>0</v>
      </c>
      <c r="J331" s="180"/>
      <c r="K331" s="180"/>
    </row>
    <row r="332" spans="1:11" ht="76.5">
      <c r="A332" s="23">
        <v>2</v>
      </c>
      <c r="B332" s="53" t="s">
        <v>595</v>
      </c>
      <c r="C332" s="54" t="s">
        <v>105</v>
      </c>
      <c r="D332" s="55">
        <v>4000</v>
      </c>
      <c r="E332" s="56"/>
      <c r="F332" s="21"/>
      <c r="G332" s="12">
        <f t="shared" ref="G332" si="141">E332*F332+E332</f>
        <v>0</v>
      </c>
      <c r="H332" s="13">
        <f t="shared" ref="H332" si="142">ROUND(D332*E332,2)</f>
        <v>0</v>
      </c>
      <c r="I332" s="13">
        <f t="shared" ref="I332" si="143">ROUND(D332*G332,2)</f>
        <v>0</v>
      </c>
      <c r="J332" s="180"/>
      <c r="K332" s="180"/>
    </row>
    <row r="333" spans="1:11">
      <c r="A333" s="433" t="s">
        <v>10</v>
      </c>
      <c r="B333" s="434"/>
      <c r="C333" s="434"/>
      <c r="D333" s="434"/>
      <c r="E333" s="434"/>
      <c r="F333" s="434"/>
      <c r="G333" s="435"/>
      <c r="H333" s="139">
        <f>SUM(H331:H332)</f>
        <v>0</v>
      </c>
      <c r="I333" s="139">
        <f>SUM(I331:I332)</f>
        <v>0</v>
      </c>
      <c r="J333" s="30"/>
      <c r="K333" s="82"/>
    </row>
    <row r="334" spans="1:11">
      <c r="B334" s="341"/>
      <c r="C334" s="341"/>
      <c r="H334" s="135" t="s">
        <v>11</v>
      </c>
      <c r="I334" s="137">
        <f>I333-H333</f>
        <v>0</v>
      </c>
      <c r="K334" s="82"/>
    </row>
    <row r="335" spans="1:11">
      <c r="B335" s="341"/>
      <c r="C335" s="341"/>
      <c r="H335" s="107"/>
      <c r="I335" s="59"/>
      <c r="K335" s="82"/>
    </row>
    <row r="336" spans="1:11">
      <c r="A336" s="321"/>
      <c r="B336" s="182"/>
      <c r="C336" s="182"/>
      <c r="D336" s="182"/>
      <c r="E336" s="182"/>
      <c r="F336" s="183"/>
      <c r="H336" s="107"/>
      <c r="I336" s="59"/>
      <c r="J336" s="31"/>
      <c r="K336" s="184"/>
    </row>
    <row r="337" spans="1:11">
      <c r="A337" s="321"/>
      <c r="B337" s="181"/>
      <c r="C337" s="182"/>
      <c r="D337" s="182"/>
      <c r="E337" s="182"/>
      <c r="F337" s="183"/>
      <c r="I337" s="59"/>
      <c r="J337" s="31"/>
    </row>
    <row r="338" spans="1:11">
      <c r="A338" s="319"/>
      <c r="B338" s="58" t="s">
        <v>665</v>
      </c>
      <c r="D338" s="164"/>
      <c r="E338" s="164"/>
      <c r="F338" s="164"/>
      <c r="G338" s="164"/>
      <c r="H338" s="185"/>
      <c r="I338" s="185"/>
      <c r="J338" s="30"/>
    </row>
    <row r="339" spans="1:11">
      <c r="A339" s="319"/>
      <c r="B339" s="186" t="s">
        <v>71</v>
      </c>
      <c r="C339" s="164"/>
      <c r="D339" s="164"/>
      <c r="E339" s="187"/>
      <c r="F339" s="164"/>
      <c r="G339" s="164"/>
      <c r="H339" s="164"/>
      <c r="I339" s="164"/>
      <c r="J339" s="30"/>
    </row>
    <row r="340" spans="1:11">
      <c r="A340" s="319"/>
      <c r="B340" s="186" t="s">
        <v>72</v>
      </c>
      <c r="C340" s="164"/>
      <c r="D340" s="164"/>
      <c r="E340" s="164"/>
      <c r="F340" s="164"/>
      <c r="G340" s="164"/>
      <c r="H340" s="164"/>
      <c r="I340" s="164"/>
      <c r="J340" s="30"/>
    </row>
    <row r="341" spans="1:11" ht="54.75" customHeight="1">
      <c r="A341" s="6" t="s">
        <v>0</v>
      </c>
      <c r="B341" s="7" t="s">
        <v>1</v>
      </c>
      <c r="C341" s="51" t="s">
        <v>2</v>
      </c>
      <c r="D341" s="8" t="s">
        <v>3</v>
      </c>
      <c r="E341" s="8" t="s">
        <v>4</v>
      </c>
      <c r="F341" s="8" t="s">
        <v>5</v>
      </c>
      <c r="G341" s="8" t="s">
        <v>6</v>
      </c>
      <c r="H341" s="8" t="s">
        <v>7</v>
      </c>
      <c r="I341" s="8" t="s">
        <v>8</v>
      </c>
      <c r="J341" s="8" t="s">
        <v>9</v>
      </c>
      <c r="K341" s="8" t="s">
        <v>12</v>
      </c>
    </row>
    <row r="342" spans="1:11" ht="25.5">
      <c r="A342" s="23">
        <v>1</v>
      </c>
      <c r="B342" s="53" t="s">
        <v>701</v>
      </c>
      <c r="C342" s="54" t="s">
        <v>105</v>
      </c>
      <c r="D342" s="55">
        <v>240</v>
      </c>
      <c r="E342" s="56"/>
      <c r="F342" s="21"/>
      <c r="G342" s="12">
        <f t="shared" ref="G342" si="144">E342*F342+E342</f>
        <v>0</v>
      </c>
      <c r="H342" s="13">
        <f t="shared" ref="H342" si="145">ROUND(D342*E342,2)</f>
        <v>0</v>
      </c>
      <c r="I342" s="13">
        <f t="shared" ref="I342" si="146">ROUND(D342*G342,2)</f>
        <v>0</v>
      </c>
      <c r="J342" s="52"/>
      <c r="K342" s="52"/>
    </row>
    <row r="343" spans="1:11" ht="25.5">
      <c r="A343" s="23">
        <v>2</v>
      </c>
      <c r="B343" s="53" t="s">
        <v>702</v>
      </c>
      <c r="C343" s="54" t="s">
        <v>105</v>
      </c>
      <c r="D343" s="55">
        <v>400</v>
      </c>
      <c r="E343" s="56"/>
      <c r="F343" s="21"/>
      <c r="G343" s="12">
        <f t="shared" ref="G343:G354" si="147">E343*F343+E343</f>
        <v>0</v>
      </c>
      <c r="H343" s="13">
        <f t="shared" ref="H343:H354" si="148">ROUND(D343*E343,2)</f>
        <v>0</v>
      </c>
      <c r="I343" s="13">
        <f t="shared" ref="I343:I354" si="149">ROUND(D343*G343,2)</f>
        <v>0</v>
      </c>
      <c r="J343" s="52"/>
      <c r="K343" s="52"/>
    </row>
    <row r="344" spans="1:11" ht="25.5">
      <c r="A344" s="23">
        <v>3</v>
      </c>
      <c r="B344" s="53" t="s">
        <v>703</v>
      </c>
      <c r="C344" s="54" t="s">
        <v>105</v>
      </c>
      <c r="D344" s="55">
        <v>1000</v>
      </c>
      <c r="E344" s="56"/>
      <c r="F344" s="21"/>
      <c r="G344" s="12">
        <f t="shared" si="147"/>
        <v>0</v>
      </c>
      <c r="H344" s="13">
        <f t="shared" si="148"/>
        <v>0</v>
      </c>
      <c r="I344" s="13">
        <f t="shared" si="149"/>
        <v>0</v>
      </c>
      <c r="J344" s="52"/>
      <c r="K344" s="52"/>
    </row>
    <row r="345" spans="1:11" ht="25.5">
      <c r="A345" s="23">
        <v>4</v>
      </c>
      <c r="B345" s="53" t="s">
        <v>704</v>
      </c>
      <c r="C345" s="54" t="s">
        <v>105</v>
      </c>
      <c r="D345" s="55">
        <v>100</v>
      </c>
      <c r="E345" s="56"/>
      <c r="F345" s="21"/>
      <c r="G345" s="12">
        <f t="shared" si="147"/>
        <v>0</v>
      </c>
      <c r="H345" s="13">
        <f t="shared" si="148"/>
        <v>0</v>
      </c>
      <c r="I345" s="13">
        <f t="shared" si="149"/>
        <v>0</v>
      </c>
      <c r="J345" s="52"/>
      <c r="K345" s="52"/>
    </row>
    <row r="346" spans="1:11" ht="25.5">
      <c r="A346" s="23">
        <v>5</v>
      </c>
      <c r="B346" s="53" t="s">
        <v>705</v>
      </c>
      <c r="C346" s="54" t="s">
        <v>105</v>
      </c>
      <c r="D346" s="55">
        <v>80</v>
      </c>
      <c r="E346" s="56"/>
      <c r="F346" s="21"/>
      <c r="G346" s="12">
        <f t="shared" si="147"/>
        <v>0</v>
      </c>
      <c r="H346" s="13">
        <f t="shared" si="148"/>
        <v>0</v>
      </c>
      <c r="I346" s="13">
        <f t="shared" si="149"/>
        <v>0</v>
      </c>
      <c r="J346" s="52"/>
      <c r="K346" s="52"/>
    </row>
    <row r="347" spans="1:11" ht="25.5">
      <c r="A347" s="23">
        <v>6</v>
      </c>
      <c r="B347" s="53" t="s">
        <v>706</v>
      </c>
      <c r="C347" s="54" t="s">
        <v>105</v>
      </c>
      <c r="D347" s="55">
        <v>720</v>
      </c>
      <c r="E347" s="56"/>
      <c r="F347" s="21"/>
      <c r="G347" s="12">
        <f t="shared" si="147"/>
        <v>0</v>
      </c>
      <c r="H347" s="13">
        <f t="shared" si="148"/>
        <v>0</v>
      </c>
      <c r="I347" s="13">
        <f t="shared" si="149"/>
        <v>0</v>
      </c>
      <c r="J347" s="52"/>
      <c r="K347" s="52"/>
    </row>
    <row r="348" spans="1:11" ht="25.5">
      <c r="A348" s="23">
        <v>7</v>
      </c>
      <c r="B348" s="53" t="s">
        <v>707</v>
      </c>
      <c r="C348" s="54" t="s">
        <v>105</v>
      </c>
      <c r="D348" s="55">
        <v>1650</v>
      </c>
      <c r="E348" s="56"/>
      <c r="F348" s="21"/>
      <c r="G348" s="12">
        <f t="shared" si="147"/>
        <v>0</v>
      </c>
      <c r="H348" s="13">
        <f t="shared" si="148"/>
        <v>0</v>
      </c>
      <c r="I348" s="13">
        <f t="shared" si="149"/>
        <v>0</v>
      </c>
      <c r="J348" s="52"/>
      <c r="K348" s="52"/>
    </row>
    <row r="349" spans="1:11" ht="25.5">
      <c r="A349" s="23">
        <v>8</v>
      </c>
      <c r="B349" s="53" t="s">
        <v>708</v>
      </c>
      <c r="C349" s="54" t="s">
        <v>105</v>
      </c>
      <c r="D349" s="55">
        <v>11400</v>
      </c>
      <c r="E349" s="56"/>
      <c r="F349" s="21"/>
      <c r="G349" s="12">
        <f t="shared" si="147"/>
        <v>0</v>
      </c>
      <c r="H349" s="13">
        <f t="shared" si="148"/>
        <v>0</v>
      </c>
      <c r="I349" s="13">
        <f t="shared" si="149"/>
        <v>0</v>
      </c>
      <c r="J349" s="52"/>
      <c r="K349" s="52"/>
    </row>
    <row r="350" spans="1:11" ht="25.5">
      <c r="A350" s="23">
        <v>9</v>
      </c>
      <c r="B350" s="53" t="s">
        <v>709</v>
      </c>
      <c r="C350" s="54" t="s">
        <v>105</v>
      </c>
      <c r="D350" s="55">
        <v>640</v>
      </c>
      <c r="E350" s="56"/>
      <c r="F350" s="21"/>
      <c r="G350" s="12">
        <f t="shared" si="147"/>
        <v>0</v>
      </c>
      <c r="H350" s="13">
        <f t="shared" si="148"/>
        <v>0</v>
      </c>
      <c r="I350" s="13">
        <f t="shared" si="149"/>
        <v>0</v>
      </c>
      <c r="J350" s="52"/>
      <c r="K350" s="52"/>
    </row>
    <row r="351" spans="1:11" ht="25.5">
      <c r="A351" s="23">
        <v>10</v>
      </c>
      <c r="B351" s="53" t="s">
        <v>710</v>
      </c>
      <c r="C351" s="54" t="s">
        <v>105</v>
      </c>
      <c r="D351" s="55">
        <v>2200</v>
      </c>
      <c r="E351" s="56"/>
      <c r="F351" s="21"/>
      <c r="G351" s="12">
        <f t="shared" si="147"/>
        <v>0</v>
      </c>
      <c r="H351" s="13">
        <f t="shared" si="148"/>
        <v>0</v>
      </c>
      <c r="I351" s="13">
        <f t="shared" si="149"/>
        <v>0</v>
      </c>
      <c r="J351" s="52"/>
      <c r="K351" s="52"/>
    </row>
    <row r="352" spans="1:11" ht="25.5">
      <c r="A352" s="23">
        <v>11</v>
      </c>
      <c r="B352" s="53" t="s">
        <v>711</v>
      </c>
      <c r="C352" s="54" t="s">
        <v>105</v>
      </c>
      <c r="D352" s="55">
        <v>1400</v>
      </c>
      <c r="E352" s="56"/>
      <c r="F352" s="21"/>
      <c r="G352" s="12">
        <f t="shared" si="147"/>
        <v>0</v>
      </c>
      <c r="H352" s="13">
        <f t="shared" si="148"/>
        <v>0</v>
      </c>
      <c r="I352" s="13">
        <f t="shared" si="149"/>
        <v>0</v>
      </c>
      <c r="J352" s="52"/>
      <c r="K352" s="52"/>
    </row>
    <row r="353" spans="1:11" ht="25.5">
      <c r="A353" s="23">
        <v>12</v>
      </c>
      <c r="B353" s="53" t="s">
        <v>712</v>
      </c>
      <c r="C353" s="54" t="s">
        <v>105</v>
      </c>
      <c r="D353" s="55">
        <v>120</v>
      </c>
      <c r="E353" s="56"/>
      <c r="F353" s="21"/>
      <c r="G353" s="12">
        <f t="shared" si="147"/>
        <v>0</v>
      </c>
      <c r="H353" s="13">
        <f t="shared" si="148"/>
        <v>0</v>
      </c>
      <c r="I353" s="13">
        <f t="shared" si="149"/>
        <v>0</v>
      </c>
      <c r="J353" s="52"/>
      <c r="K353" s="52"/>
    </row>
    <row r="354" spans="1:11" ht="25.5">
      <c r="A354" s="23">
        <v>13</v>
      </c>
      <c r="B354" s="53" t="s">
        <v>713</v>
      </c>
      <c r="C354" s="54" t="s">
        <v>105</v>
      </c>
      <c r="D354" s="55">
        <v>6000</v>
      </c>
      <c r="E354" s="56"/>
      <c r="F354" s="21"/>
      <c r="G354" s="12">
        <f t="shared" si="147"/>
        <v>0</v>
      </c>
      <c r="H354" s="13">
        <f t="shared" si="148"/>
        <v>0</v>
      </c>
      <c r="I354" s="13">
        <f t="shared" si="149"/>
        <v>0</v>
      </c>
      <c r="J354" s="52"/>
      <c r="K354" s="52"/>
    </row>
    <row r="355" spans="1:11" ht="25.5">
      <c r="A355" s="23">
        <v>14</v>
      </c>
      <c r="B355" s="53" t="s">
        <v>717</v>
      </c>
      <c r="C355" s="54" t="s">
        <v>105</v>
      </c>
      <c r="D355" s="55">
        <v>100</v>
      </c>
      <c r="E355" s="56"/>
      <c r="F355" s="21"/>
      <c r="G355" s="12">
        <f t="shared" ref="G355" si="150">E355*F355+E355</f>
        <v>0</v>
      </c>
      <c r="H355" s="13">
        <f t="shared" ref="H355" si="151">ROUND(D355*E355,2)</f>
        <v>0</v>
      </c>
      <c r="I355" s="13">
        <f t="shared" ref="I355" si="152">ROUND(D355*G355,2)</f>
        <v>0</v>
      </c>
      <c r="J355" s="52"/>
      <c r="K355" s="52"/>
    </row>
    <row r="356" spans="1:11" ht="25.5">
      <c r="A356" s="23">
        <v>15</v>
      </c>
      <c r="B356" s="53" t="s">
        <v>716</v>
      </c>
      <c r="C356" s="54" t="s">
        <v>105</v>
      </c>
      <c r="D356" s="55">
        <v>160</v>
      </c>
      <c r="E356" s="56"/>
      <c r="F356" s="21"/>
      <c r="G356" s="12">
        <f t="shared" ref="G356:G364" si="153">E356*F356+E356</f>
        <v>0</v>
      </c>
      <c r="H356" s="13">
        <f t="shared" ref="H356:H364" si="154">ROUND(D356*E356,2)</f>
        <v>0</v>
      </c>
      <c r="I356" s="13">
        <f t="shared" ref="I356:I364" si="155">ROUND(D356*G356,2)</f>
        <v>0</v>
      </c>
      <c r="J356" s="52"/>
      <c r="K356" s="52"/>
    </row>
    <row r="357" spans="1:11" ht="25.5">
      <c r="A357" s="23">
        <v>16</v>
      </c>
      <c r="B357" s="53" t="s">
        <v>422</v>
      </c>
      <c r="C357" s="54" t="s">
        <v>105</v>
      </c>
      <c r="D357" s="55">
        <v>100000</v>
      </c>
      <c r="E357" s="56"/>
      <c r="F357" s="21"/>
      <c r="G357" s="12">
        <f t="shared" si="153"/>
        <v>0</v>
      </c>
      <c r="H357" s="13">
        <f t="shared" si="154"/>
        <v>0</v>
      </c>
      <c r="I357" s="13">
        <f t="shared" si="155"/>
        <v>0</v>
      </c>
      <c r="J357" s="52"/>
      <c r="K357" s="52"/>
    </row>
    <row r="358" spans="1:11" ht="25.5">
      <c r="A358" s="23">
        <v>17</v>
      </c>
      <c r="B358" s="53" t="s">
        <v>423</v>
      </c>
      <c r="C358" s="54" t="s">
        <v>105</v>
      </c>
      <c r="D358" s="55">
        <v>48000</v>
      </c>
      <c r="E358" s="56"/>
      <c r="F358" s="21"/>
      <c r="G358" s="12">
        <f t="shared" si="153"/>
        <v>0</v>
      </c>
      <c r="H358" s="13">
        <f t="shared" si="154"/>
        <v>0</v>
      </c>
      <c r="I358" s="13">
        <f t="shared" si="155"/>
        <v>0</v>
      </c>
      <c r="J358" s="52"/>
      <c r="K358" s="52"/>
    </row>
    <row r="359" spans="1:11" ht="25.5">
      <c r="A359" s="23">
        <v>18</v>
      </c>
      <c r="B359" s="53" t="s">
        <v>424</v>
      </c>
      <c r="C359" s="54" t="s">
        <v>105</v>
      </c>
      <c r="D359" s="55">
        <v>30000</v>
      </c>
      <c r="E359" s="56"/>
      <c r="F359" s="21"/>
      <c r="G359" s="12">
        <f t="shared" si="153"/>
        <v>0</v>
      </c>
      <c r="H359" s="13">
        <f t="shared" si="154"/>
        <v>0</v>
      </c>
      <c r="I359" s="13">
        <f t="shared" si="155"/>
        <v>0</v>
      </c>
      <c r="J359" s="52"/>
      <c r="K359" s="52"/>
    </row>
    <row r="360" spans="1:11" ht="25.5">
      <c r="A360" s="23">
        <v>19</v>
      </c>
      <c r="B360" s="53" t="s">
        <v>425</v>
      </c>
      <c r="C360" s="54" t="s">
        <v>105</v>
      </c>
      <c r="D360" s="55">
        <v>20000</v>
      </c>
      <c r="E360" s="56"/>
      <c r="F360" s="21"/>
      <c r="G360" s="12">
        <f t="shared" si="153"/>
        <v>0</v>
      </c>
      <c r="H360" s="13">
        <f t="shared" si="154"/>
        <v>0</v>
      </c>
      <c r="I360" s="13">
        <f t="shared" si="155"/>
        <v>0</v>
      </c>
      <c r="J360" s="52"/>
      <c r="K360" s="52"/>
    </row>
    <row r="361" spans="1:11">
      <c r="A361" s="23">
        <v>20</v>
      </c>
      <c r="B361" s="53" t="s">
        <v>91</v>
      </c>
      <c r="C361" s="54" t="s">
        <v>603</v>
      </c>
      <c r="D361" s="55">
        <v>4000</v>
      </c>
      <c r="E361" s="270"/>
      <c r="F361" s="21"/>
      <c r="G361" s="12">
        <f t="shared" si="153"/>
        <v>0</v>
      </c>
      <c r="H361" s="13">
        <f t="shared" si="154"/>
        <v>0</v>
      </c>
      <c r="I361" s="13">
        <f t="shared" si="155"/>
        <v>0</v>
      </c>
      <c r="J361" s="52"/>
      <c r="K361" s="52"/>
    </row>
    <row r="362" spans="1:11" ht="33.75" customHeight="1">
      <c r="A362" s="23">
        <v>21</v>
      </c>
      <c r="B362" s="53" t="s">
        <v>715</v>
      </c>
      <c r="C362" s="54" t="s">
        <v>105</v>
      </c>
      <c r="D362" s="55">
        <v>200</v>
      </c>
      <c r="E362" s="56"/>
      <c r="F362" s="21"/>
      <c r="G362" s="12">
        <f t="shared" si="153"/>
        <v>0</v>
      </c>
      <c r="H362" s="13">
        <f t="shared" si="154"/>
        <v>0</v>
      </c>
      <c r="I362" s="13">
        <f t="shared" si="155"/>
        <v>0</v>
      </c>
      <c r="J362" s="190"/>
      <c r="K362" s="190"/>
    </row>
    <row r="363" spans="1:11" ht="44.25" customHeight="1">
      <c r="A363" s="23">
        <v>22</v>
      </c>
      <c r="B363" s="53" t="s">
        <v>714</v>
      </c>
      <c r="C363" s="54" t="s">
        <v>105</v>
      </c>
      <c r="D363" s="55">
        <v>10000</v>
      </c>
      <c r="E363" s="56"/>
      <c r="F363" s="21"/>
      <c r="G363" s="12">
        <f t="shared" si="153"/>
        <v>0</v>
      </c>
      <c r="H363" s="13">
        <f t="shared" si="154"/>
        <v>0</v>
      </c>
      <c r="I363" s="13">
        <f t="shared" si="155"/>
        <v>0</v>
      </c>
      <c r="J363" s="191"/>
      <c r="K363" s="191"/>
    </row>
    <row r="364" spans="1:11" ht="54" customHeight="1">
      <c r="A364" s="23">
        <v>23</v>
      </c>
      <c r="B364" s="53" t="s">
        <v>718</v>
      </c>
      <c r="C364" s="54" t="s">
        <v>105</v>
      </c>
      <c r="D364" s="55">
        <v>80000</v>
      </c>
      <c r="E364" s="56"/>
      <c r="F364" s="21"/>
      <c r="G364" s="12">
        <f t="shared" si="153"/>
        <v>0</v>
      </c>
      <c r="H364" s="13">
        <f t="shared" si="154"/>
        <v>0</v>
      </c>
      <c r="I364" s="13">
        <f t="shared" si="155"/>
        <v>0</v>
      </c>
      <c r="J364" s="192"/>
      <c r="K364" s="192"/>
    </row>
    <row r="365" spans="1:11">
      <c r="A365" s="433" t="s">
        <v>10</v>
      </c>
      <c r="B365" s="434"/>
      <c r="C365" s="434"/>
      <c r="D365" s="434"/>
      <c r="E365" s="434"/>
      <c r="F365" s="434"/>
      <c r="G365" s="435"/>
      <c r="H365" s="139">
        <f>SUM(H342:H364)</f>
        <v>0</v>
      </c>
      <c r="I365" s="139">
        <f>SUM(I342:I364)</f>
        <v>0</v>
      </c>
      <c r="J365" s="30"/>
      <c r="K365" s="164"/>
    </row>
    <row r="366" spans="1:11">
      <c r="B366" s="125"/>
      <c r="H366" s="135" t="s">
        <v>11</v>
      </c>
      <c r="I366" s="137">
        <f>I365-H365</f>
        <v>0</v>
      </c>
    </row>
    <row r="367" spans="1:11">
      <c r="H367" s="107"/>
      <c r="I367" s="59"/>
    </row>
    <row r="368" spans="1:11" ht="51">
      <c r="B368" s="145" t="s">
        <v>421</v>
      </c>
      <c r="C368" s="145"/>
      <c r="H368" s="107"/>
      <c r="I368" s="59"/>
    </row>
    <row r="369" spans="1:11">
      <c r="B369" s="145"/>
      <c r="H369" s="107"/>
      <c r="I369" s="59"/>
    </row>
    <row r="370" spans="1:11">
      <c r="B370" s="145"/>
      <c r="H370" s="107"/>
      <c r="I370" s="59"/>
    </row>
    <row r="371" spans="1:11">
      <c r="H371" s="107"/>
      <c r="I371" s="59"/>
      <c r="K371" s="164"/>
    </row>
    <row r="372" spans="1:11">
      <c r="B372" s="58" t="s">
        <v>879</v>
      </c>
    </row>
    <row r="373" spans="1:11">
      <c r="B373" s="186" t="s">
        <v>71</v>
      </c>
    </row>
    <row r="374" spans="1:11">
      <c r="A374" s="319"/>
      <c r="B374" s="186" t="s">
        <v>72</v>
      </c>
      <c r="C374" s="164"/>
      <c r="D374" s="164"/>
      <c r="E374" s="164"/>
      <c r="F374" s="164"/>
      <c r="G374" s="164"/>
      <c r="H374" s="164"/>
      <c r="I374" s="164"/>
      <c r="J374" s="30"/>
    </row>
    <row r="375" spans="1:11" ht="54.75" customHeight="1">
      <c r="A375" s="352" t="s">
        <v>0</v>
      </c>
      <c r="B375" s="6" t="s">
        <v>1</v>
      </c>
      <c r="C375" s="6" t="s">
        <v>2</v>
      </c>
      <c r="D375" s="6" t="s">
        <v>3</v>
      </c>
      <c r="E375" s="7" t="s">
        <v>4</v>
      </c>
      <c r="F375" s="8" t="s">
        <v>5</v>
      </c>
      <c r="G375" s="8" t="s">
        <v>6</v>
      </c>
      <c r="H375" s="8" t="s">
        <v>7</v>
      </c>
      <c r="I375" s="8" t="s">
        <v>8</v>
      </c>
      <c r="J375" s="51" t="s">
        <v>9</v>
      </c>
      <c r="K375" s="51" t="s">
        <v>12</v>
      </c>
    </row>
    <row r="376" spans="1:11" ht="54.75" customHeight="1">
      <c r="A376" s="377">
        <v>1</v>
      </c>
      <c r="B376" s="354" t="s">
        <v>875</v>
      </c>
      <c r="C376" s="6" t="s">
        <v>105</v>
      </c>
      <c r="D376" s="6">
        <v>100</v>
      </c>
      <c r="E376" s="353"/>
      <c r="F376" s="21"/>
      <c r="G376" s="12">
        <f t="shared" ref="G376" si="156">E376*F376+E376</f>
        <v>0</v>
      </c>
      <c r="H376" s="13">
        <f t="shared" ref="H376" si="157">ROUND(D376*E376,2)</f>
        <v>0</v>
      </c>
      <c r="I376" s="142">
        <f t="shared" ref="I376" si="158">ROUND(D376*G376,2)</f>
        <v>0</v>
      </c>
      <c r="J376" s="6"/>
      <c r="K376" s="6"/>
    </row>
    <row r="377" spans="1:11">
      <c r="A377" s="368">
        <v>2</v>
      </c>
      <c r="B377" s="53" t="s">
        <v>106</v>
      </c>
      <c r="C377" s="54" t="s">
        <v>105</v>
      </c>
      <c r="D377" s="55">
        <v>2000</v>
      </c>
      <c r="E377" s="369"/>
      <c r="F377" s="21"/>
      <c r="G377" s="12">
        <f t="shared" ref="G377:G378" si="159">E377*F377+E377</f>
        <v>0</v>
      </c>
      <c r="H377" s="13">
        <f t="shared" ref="H377:H378" si="160">ROUND(D377*E377,2)</f>
        <v>0</v>
      </c>
      <c r="I377" s="142">
        <f t="shared" ref="I377:I378" si="161">ROUND(D377*G377,2)</f>
        <v>0</v>
      </c>
      <c r="J377" s="6"/>
      <c r="K377" s="6"/>
    </row>
    <row r="378" spans="1:11">
      <c r="A378" s="266">
        <v>3</v>
      </c>
      <c r="B378" s="53" t="s">
        <v>107</v>
      </c>
      <c r="C378" s="54" t="s">
        <v>105</v>
      </c>
      <c r="D378" s="55">
        <v>250</v>
      </c>
      <c r="E378" s="56"/>
      <c r="F378" s="21"/>
      <c r="G378" s="12">
        <f t="shared" si="159"/>
        <v>0</v>
      </c>
      <c r="H378" s="13">
        <f t="shared" si="160"/>
        <v>0</v>
      </c>
      <c r="I378" s="142">
        <f t="shared" si="161"/>
        <v>0</v>
      </c>
      <c r="J378" s="6"/>
      <c r="K378" s="6"/>
    </row>
    <row r="379" spans="1:11">
      <c r="A379" s="433" t="s">
        <v>10</v>
      </c>
      <c r="B379" s="434"/>
      <c r="C379" s="434"/>
      <c r="D379" s="434"/>
      <c r="E379" s="434"/>
      <c r="F379" s="434"/>
      <c r="G379" s="435"/>
      <c r="H379" s="139">
        <f>SUM(H376:H378)</f>
        <v>0</v>
      </c>
      <c r="I379" s="139">
        <f>SUM(I376:I378)</f>
        <v>0</v>
      </c>
      <c r="J379" s="30"/>
    </row>
    <row r="380" spans="1:11">
      <c r="H380" s="135" t="s">
        <v>11</v>
      </c>
      <c r="I380" s="137">
        <f>I379-H379</f>
        <v>0</v>
      </c>
    </row>
    <row r="381" spans="1:11">
      <c r="A381" s="319"/>
      <c r="B381" s="30"/>
      <c r="C381" s="164"/>
      <c r="D381" s="164"/>
      <c r="E381" s="164"/>
      <c r="F381" s="164"/>
      <c r="H381" s="107"/>
      <c r="I381" s="59"/>
      <c r="J381" s="30"/>
    </row>
    <row r="382" spans="1:11">
      <c r="A382" s="319"/>
      <c r="B382" s="30"/>
      <c r="C382" s="164"/>
      <c r="D382" s="164"/>
      <c r="E382" s="164"/>
      <c r="F382" s="164"/>
      <c r="H382" s="107"/>
      <c r="I382" s="59"/>
      <c r="J382" s="30"/>
    </row>
    <row r="383" spans="1:11">
      <c r="A383" s="319"/>
      <c r="B383" s="30"/>
      <c r="C383" s="164"/>
      <c r="D383" s="164"/>
      <c r="E383" s="164"/>
      <c r="F383" s="164"/>
      <c r="H383" s="107"/>
      <c r="I383" s="59"/>
      <c r="J383" s="30"/>
    </row>
    <row r="384" spans="1:11">
      <c r="B384" s="58" t="s">
        <v>93</v>
      </c>
      <c r="K384" s="189"/>
    </row>
    <row r="385" spans="1:11">
      <c r="B385" s="186" t="s">
        <v>71</v>
      </c>
      <c r="K385" s="189"/>
    </row>
    <row r="386" spans="1:11">
      <c r="B386" s="186" t="s">
        <v>72</v>
      </c>
      <c r="K386" s="189"/>
    </row>
    <row r="387" spans="1:11" ht="54.75" customHeight="1">
      <c r="A387" s="6" t="s">
        <v>0</v>
      </c>
      <c r="B387" s="7" t="s">
        <v>1</v>
      </c>
      <c r="C387" s="51" t="s">
        <v>2</v>
      </c>
      <c r="D387" s="8" t="s">
        <v>3</v>
      </c>
      <c r="E387" s="8" t="s">
        <v>4</v>
      </c>
      <c r="F387" s="8" t="s">
        <v>5</v>
      </c>
      <c r="G387" s="8" t="s">
        <v>6</v>
      </c>
      <c r="H387" s="8" t="s">
        <v>7</v>
      </c>
      <c r="I387" s="8" t="s">
        <v>8</v>
      </c>
      <c r="J387" s="8" t="s">
        <v>9</v>
      </c>
      <c r="K387" s="8" t="s">
        <v>12</v>
      </c>
    </row>
    <row r="388" spans="1:11">
      <c r="A388" s="25">
        <v>1</v>
      </c>
      <c r="B388" s="53" t="s">
        <v>109</v>
      </c>
      <c r="C388" s="54" t="s">
        <v>105</v>
      </c>
      <c r="D388" s="55">
        <v>800</v>
      </c>
      <c r="E388" s="56"/>
      <c r="F388" s="21"/>
      <c r="G388" s="12">
        <f t="shared" ref="G388" si="162">E388*F388+E388</f>
        <v>0</v>
      </c>
      <c r="H388" s="13">
        <f t="shared" ref="H388" si="163">ROUND(D388*E388,2)</f>
        <v>0</v>
      </c>
      <c r="I388" s="13">
        <f t="shared" ref="I388" si="164">ROUND(D388*G388,2)</f>
        <v>0</v>
      </c>
      <c r="J388" s="52"/>
      <c r="K388" s="52"/>
    </row>
    <row r="389" spans="1:11" ht="36" customHeight="1">
      <c r="A389" s="333">
        <v>2</v>
      </c>
      <c r="B389" s="53" t="s">
        <v>719</v>
      </c>
      <c r="C389" s="54" t="s">
        <v>105</v>
      </c>
      <c r="D389" s="55">
        <v>800</v>
      </c>
      <c r="E389" s="56"/>
      <c r="F389" s="21"/>
      <c r="G389" s="12">
        <f t="shared" ref="G389" si="165">E389*F389+E389</f>
        <v>0</v>
      </c>
      <c r="H389" s="13">
        <f t="shared" ref="H389" si="166">ROUND(D389*E389,2)</f>
        <v>0</v>
      </c>
      <c r="I389" s="13">
        <f t="shared" ref="I389" si="167">ROUND(D389*G389,2)</f>
        <v>0</v>
      </c>
      <c r="J389" s="52"/>
      <c r="K389" s="52"/>
    </row>
    <row r="390" spans="1:11">
      <c r="A390" s="433" t="s">
        <v>10</v>
      </c>
      <c r="B390" s="434"/>
      <c r="C390" s="434"/>
      <c r="D390" s="434"/>
      <c r="E390" s="434"/>
      <c r="F390" s="434"/>
      <c r="G390" s="435"/>
      <c r="H390" s="139">
        <f>SUM(H388:H389)</f>
        <v>0</v>
      </c>
      <c r="I390" s="139">
        <f>SUM(I388:I389)</f>
        <v>0</v>
      </c>
      <c r="J390" s="189"/>
      <c r="K390" s="189"/>
    </row>
    <row r="391" spans="1:11">
      <c r="H391" s="135" t="s">
        <v>11</v>
      </c>
      <c r="I391" s="137">
        <f>I390-H390</f>
        <v>0</v>
      </c>
      <c r="K391" s="189"/>
    </row>
    <row r="392" spans="1:11">
      <c r="H392" s="107"/>
      <c r="I392" s="59"/>
      <c r="K392" s="189"/>
    </row>
    <row r="393" spans="1:11">
      <c r="H393" s="107"/>
      <c r="I393" s="59"/>
      <c r="K393" s="189"/>
    </row>
    <row r="394" spans="1:11">
      <c r="H394" s="107"/>
      <c r="I394" s="59"/>
      <c r="K394" s="189"/>
    </row>
    <row r="395" spans="1:11">
      <c r="B395" s="58" t="s">
        <v>125</v>
      </c>
      <c r="K395" s="193"/>
    </row>
    <row r="396" spans="1:11">
      <c r="B396" s="186" t="s">
        <v>71</v>
      </c>
    </row>
    <row r="397" spans="1:11">
      <c r="B397" s="186" t="s">
        <v>72</v>
      </c>
    </row>
    <row r="398" spans="1:11" ht="54.75" customHeight="1">
      <c r="A398" s="6" t="s">
        <v>0</v>
      </c>
      <c r="B398" s="7" t="s">
        <v>1</v>
      </c>
      <c r="C398" s="51" t="s">
        <v>2</v>
      </c>
      <c r="D398" s="8" t="s">
        <v>3</v>
      </c>
      <c r="E398" s="8" t="s">
        <v>4</v>
      </c>
      <c r="F398" s="8" t="s">
        <v>5</v>
      </c>
      <c r="G398" s="8" t="s">
        <v>6</v>
      </c>
      <c r="H398" s="8" t="s">
        <v>7</v>
      </c>
      <c r="I398" s="8" t="s">
        <v>8</v>
      </c>
      <c r="J398" s="8" t="s">
        <v>9</v>
      </c>
      <c r="K398" s="8" t="s">
        <v>12</v>
      </c>
    </row>
    <row r="399" spans="1:11" ht="25.5">
      <c r="A399" s="266">
        <v>1</v>
      </c>
      <c r="B399" s="53" t="s">
        <v>112</v>
      </c>
      <c r="C399" s="54" t="s">
        <v>113</v>
      </c>
      <c r="D399" s="55">
        <v>3200</v>
      </c>
      <c r="E399" s="56"/>
      <c r="F399" s="21"/>
      <c r="G399" s="12">
        <f t="shared" ref="G399" si="168">E399*F399+E399</f>
        <v>0</v>
      </c>
      <c r="H399" s="13">
        <f t="shared" ref="H399" si="169">ROUND(D399*E399,2)</f>
        <v>0</v>
      </c>
      <c r="I399" s="13">
        <f t="shared" ref="I399" si="170">ROUND(D399*G399,2)</f>
        <v>0</v>
      </c>
      <c r="J399" s="52"/>
      <c r="K399" s="52"/>
    </row>
    <row r="400" spans="1:11">
      <c r="A400" s="433" t="s">
        <v>10</v>
      </c>
      <c r="B400" s="434"/>
      <c r="C400" s="434"/>
      <c r="D400" s="434"/>
      <c r="E400" s="434"/>
      <c r="F400" s="434"/>
      <c r="G400" s="435"/>
      <c r="H400" s="139">
        <f>SUM(H399)</f>
        <v>0</v>
      </c>
      <c r="I400" s="139">
        <f>SUM(I399)</f>
        <v>0</v>
      </c>
      <c r="J400" s="30"/>
    </row>
    <row r="401" spans="1:11">
      <c r="B401" s="341"/>
      <c r="H401" s="135" t="s">
        <v>11</v>
      </c>
      <c r="I401" s="137">
        <f>I400-H400</f>
        <v>0</v>
      </c>
      <c r="K401" s="164"/>
    </row>
    <row r="402" spans="1:11">
      <c r="B402" s="341"/>
      <c r="H402" s="107"/>
      <c r="I402" s="59"/>
      <c r="K402" s="164"/>
    </row>
    <row r="403" spans="1:11">
      <c r="B403" s="341"/>
      <c r="H403" s="107"/>
      <c r="I403" s="59"/>
      <c r="K403" s="164"/>
    </row>
    <row r="404" spans="1:11">
      <c r="B404" s="341"/>
      <c r="H404" s="107"/>
      <c r="I404" s="59"/>
      <c r="K404" s="164"/>
    </row>
    <row r="405" spans="1:11">
      <c r="B405" s="58" t="s">
        <v>666</v>
      </c>
    </row>
    <row r="406" spans="1:11">
      <c r="B406" s="186" t="s">
        <v>33</v>
      </c>
    </row>
    <row r="407" spans="1:11">
      <c r="A407" s="321"/>
      <c r="B407" s="186" t="s">
        <v>34</v>
      </c>
      <c r="C407" s="182"/>
      <c r="D407" s="182"/>
      <c r="E407" s="182"/>
    </row>
    <row r="408" spans="1:11" ht="54.75" customHeight="1">
      <c r="A408" s="6" t="s">
        <v>0</v>
      </c>
      <c r="B408" s="7" t="s">
        <v>1</v>
      </c>
      <c r="C408" s="51" t="s">
        <v>2</v>
      </c>
      <c r="D408" s="8" t="s">
        <v>3</v>
      </c>
      <c r="E408" s="8" t="s">
        <v>4</v>
      </c>
      <c r="F408" s="8" t="s">
        <v>5</v>
      </c>
      <c r="G408" s="8" t="s">
        <v>6</v>
      </c>
      <c r="H408" s="8" t="s">
        <v>7</v>
      </c>
      <c r="I408" s="8" t="s">
        <v>8</v>
      </c>
      <c r="J408" s="8" t="s">
        <v>9</v>
      </c>
      <c r="K408" s="8" t="s">
        <v>12</v>
      </c>
    </row>
    <row r="409" spans="1:11">
      <c r="A409" s="266">
        <v>1</v>
      </c>
      <c r="B409" s="53" t="s">
        <v>786</v>
      </c>
      <c r="C409" s="54" t="s">
        <v>625</v>
      </c>
      <c r="D409" s="55">
        <v>70</v>
      </c>
      <c r="E409" s="56"/>
      <c r="F409" s="21"/>
      <c r="G409" s="12">
        <f t="shared" ref="G409" si="171">E409*F409+E409</f>
        <v>0</v>
      </c>
      <c r="H409" s="13">
        <f t="shared" ref="H409" si="172">ROUND(D409*E409,2)</f>
        <v>0</v>
      </c>
      <c r="I409" s="13">
        <f t="shared" ref="I409" si="173">ROUND(D409*G409,2)</f>
        <v>0</v>
      </c>
      <c r="J409" s="57"/>
      <c r="K409" s="57"/>
    </row>
    <row r="410" spans="1:11">
      <c r="A410" s="433" t="s">
        <v>10</v>
      </c>
      <c r="B410" s="434"/>
      <c r="C410" s="434"/>
      <c r="D410" s="434"/>
      <c r="E410" s="434"/>
      <c r="F410" s="434"/>
      <c r="G410" s="435"/>
      <c r="H410" s="139">
        <f>SUM(H409:H409)</f>
        <v>0</v>
      </c>
      <c r="I410" s="139">
        <f>SUM(I409:I409)</f>
        <v>0</v>
      </c>
      <c r="J410" s="31"/>
    </row>
    <row r="411" spans="1:11">
      <c r="A411" s="321"/>
      <c r="B411" s="181"/>
      <c r="C411" s="182"/>
      <c r="D411" s="182"/>
      <c r="E411" s="182"/>
      <c r="F411" s="183"/>
      <c r="H411" s="135" t="s">
        <v>11</v>
      </c>
      <c r="I411" s="137">
        <f>I410-H410</f>
        <v>0</v>
      </c>
      <c r="J411" s="31"/>
    </row>
    <row r="412" spans="1:11">
      <c r="A412" s="321"/>
      <c r="B412" s="194"/>
      <c r="C412" s="182"/>
      <c r="D412" s="182"/>
      <c r="E412" s="182"/>
      <c r="F412" s="183"/>
      <c r="H412" s="107"/>
      <c r="I412" s="59"/>
      <c r="J412" s="31"/>
      <c r="K412" s="193"/>
    </row>
    <row r="416" spans="1:11">
      <c r="B416" s="58" t="s">
        <v>667</v>
      </c>
    </row>
    <row r="417" spans="1:11">
      <c r="A417" s="322"/>
      <c r="B417" s="186" t="s">
        <v>87</v>
      </c>
      <c r="C417" s="184"/>
      <c r="D417" s="184"/>
      <c r="E417" s="184"/>
      <c r="F417" s="184"/>
      <c r="G417" s="184"/>
      <c r="H417" s="184"/>
      <c r="I417" s="184"/>
      <c r="J417" s="29"/>
      <c r="K417" s="188"/>
    </row>
    <row r="418" spans="1:11">
      <c r="A418" s="322"/>
      <c r="B418" s="186" t="s">
        <v>88</v>
      </c>
      <c r="C418" s="184"/>
      <c r="D418" s="184"/>
      <c r="E418" s="184"/>
      <c r="F418" s="184"/>
      <c r="G418" s="184"/>
      <c r="H418" s="184"/>
      <c r="I418" s="184"/>
      <c r="J418" s="29"/>
      <c r="K418" s="189"/>
    </row>
    <row r="419" spans="1:11" ht="54.75" customHeight="1">
      <c r="A419" s="6" t="s">
        <v>0</v>
      </c>
      <c r="B419" s="7" t="s">
        <v>1</v>
      </c>
      <c r="C419" s="51" t="s">
        <v>2</v>
      </c>
      <c r="D419" s="8" t="s">
        <v>3</v>
      </c>
      <c r="E419" s="8" t="s">
        <v>4</v>
      </c>
      <c r="F419" s="8" t="s">
        <v>5</v>
      </c>
      <c r="G419" s="8" t="s">
        <v>6</v>
      </c>
      <c r="H419" s="8" t="s">
        <v>7</v>
      </c>
      <c r="I419" s="8" t="s">
        <v>8</v>
      </c>
      <c r="J419" s="8" t="s">
        <v>9</v>
      </c>
      <c r="K419" s="8" t="s">
        <v>12</v>
      </c>
    </row>
    <row r="420" spans="1:11" ht="51">
      <c r="A420" s="25">
        <v>1</v>
      </c>
      <c r="B420" s="53" t="s">
        <v>720</v>
      </c>
      <c r="C420" s="54" t="s">
        <v>643</v>
      </c>
      <c r="D420" s="55">
        <v>640</v>
      </c>
      <c r="E420" s="56"/>
      <c r="F420" s="21"/>
      <c r="G420" s="12">
        <f t="shared" ref="G420" si="174">E420*F420+E420</f>
        <v>0</v>
      </c>
      <c r="H420" s="13">
        <f t="shared" ref="H420" si="175">ROUND(D420*E420,2)</f>
        <v>0</v>
      </c>
      <c r="I420" s="13">
        <f t="shared" ref="I420" si="176">ROUND(D420*G420,2)</f>
        <v>0</v>
      </c>
      <c r="J420" s="52"/>
      <c r="K420" s="52"/>
    </row>
    <row r="421" spans="1:11" ht="38.25">
      <c r="A421" s="25">
        <v>2</v>
      </c>
      <c r="B421" s="53" t="s">
        <v>134</v>
      </c>
      <c r="C421" s="54" t="s">
        <v>642</v>
      </c>
      <c r="D421" s="55">
        <v>1200</v>
      </c>
      <c r="E421" s="56"/>
      <c r="F421" s="21"/>
      <c r="G421" s="12">
        <f t="shared" ref="G421:G429" si="177">E421*F421+E421</f>
        <v>0</v>
      </c>
      <c r="H421" s="13">
        <f t="shared" ref="H421:H429" si="178">ROUND(D421*E421,2)</f>
        <v>0</v>
      </c>
      <c r="I421" s="13">
        <f t="shared" ref="I421:I429" si="179">ROUND(D421*G421,2)</f>
        <v>0</v>
      </c>
      <c r="J421" s="52"/>
      <c r="K421" s="52"/>
    </row>
    <row r="422" spans="1:11" ht="51">
      <c r="A422" s="25">
        <v>3</v>
      </c>
      <c r="B422" s="53" t="s">
        <v>656</v>
      </c>
      <c r="C422" s="54" t="s">
        <v>721</v>
      </c>
      <c r="D422" s="55">
        <v>480</v>
      </c>
      <c r="E422" s="56"/>
      <c r="F422" s="21"/>
      <c r="G422" s="12">
        <f t="shared" si="177"/>
        <v>0</v>
      </c>
      <c r="H422" s="13">
        <f t="shared" si="178"/>
        <v>0</v>
      </c>
      <c r="I422" s="13">
        <f t="shared" si="179"/>
        <v>0</v>
      </c>
      <c r="J422" s="190"/>
      <c r="K422" s="190"/>
    </row>
    <row r="423" spans="1:11" ht="63.75">
      <c r="A423" s="25">
        <v>4</v>
      </c>
      <c r="B423" s="53" t="s">
        <v>126</v>
      </c>
      <c r="C423" s="54" t="s">
        <v>722</v>
      </c>
      <c r="D423" s="55">
        <v>420</v>
      </c>
      <c r="E423" s="56"/>
      <c r="F423" s="21"/>
      <c r="G423" s="12">
        <f t="shared" si="177"/>
        <v>0</v>
      </c>
      <c r="H423" s="13">
        <f t="shared" si="178"/>
        <v>0</v>
      </c>
      <c r="I423" s="13">
        <f t="shared" si="179"/>
        <v>0</v>
      </c>
      <c r="J423" s="190"/>
      <c r="K423" s="190"/>
    </row>
    <row r="424" spans="1:11" ht="51">
      <c r="A424" s="25">
        <v>5</v>
      </c>
      <c r="B424" s="53" t="s">
        <v>127</v>
      </c>
      <c r="C424" s="177" t="s">
        <v>723</v>
      </c>
      <c r="D424" s="55">
        <v>380</v>
      </c>
      <c r="E424" s="56"/>
      <c r="F424" s="21"/>
      <c r="G424" s="12">
        <f t="shared" si="177"/>
        <v>0</v>
      </c>
      <c r="H424" s="13">
        <f t="shared" si="178"/>
        <v>0</v>
      </c>
      <c r="I424" s="13">
        <f t="shared" si="179"/>
        <v>0</v>
      </c>
      <c r="J424" s="190"/>
      <c r="K424" s="190"/>
    </row>
    <row r="425" spans="1:11" ht="53.25" customHeight="1">
      <c r="A425" s="25">
        <v>6</v>
      </c>
      <c r="B425" s="53" t="s">
        <v>128</v>
      </c>
      <c r="C425" s="177" t="s">
        <v>129</v>
      </c>
      <c r="D425" s="55">
        <v>200</v>
      </c>
      <c r="E425" s="56"/>
      <c r="F425" s="21"/>
      <c r="G425" s="12">
        <f t="shared" si="177"/>
        <v>0</v>
      </c>
      <c r="H425" s="13">
        <f t="shared" si="178"/>
        <v>0</v>
      </c>
      <c r="I425" s="13">
        <f t="shared" si="179"/>
        <v>0</v>
      </c>
      <c r="J425" s="190"/>
      <c r="K425" s="190"/>
    </row>
    <row r="426" spans="1:11" ht="33.75" customHeight="1">
      <c r="A426" s="25">
        <v>7</v>
      </c>
      <c r="B426" s="53" t="s">
        <v>130</v>
      </c>
      <c r="C426" s="177" t="s">
        <v>724</v>
      </c>
      <c r="D426" s="55">
        <v>300</v>
      </c>
      <c r="E426" s="56"/>
      <c r="F426" s="21"/>
      <c r="G426" s="12">
        <f t="shared" si="177"/>
        <v>0</v>
      </c>
      <c r="H426" s="13">
        <f t="shared" si="178"/>
        <v>0</v>
      </c>
      <c r="I426" s="13">
        <f t="shared" si="179"/>
        <v>0</v>
      </c>
      <c r="J426" s="190"/>
      <c r="K426" s="190"/>
    </row>
    <row r="427" spans="1:11" ht="38.25" customHeight="1">
      <c r="A427" s="25">
        <v>8</v>
      </c>
      <c r="B427" s="53" t="s">
        <v>132</v>
      </c>
      <c r="C427" s="177" t="s">
        <v>133</v>
      </c>
      <c r="D427" s="55">
        <v>480</v>
      </c>
      <c r="E427" s="56"/>
      <c r="F427" s="21"/>
      <c r="G427" s="12">
        <f t="shared" si="177"/>
        <v>0</v>
      </c>
      <c r="H427" s="13">
        <f t="shared" si="178"/>
        <v>0</v>
      </c>
      <c r="I427" s="13">
        <f t="shared" si="179"/>
        <v>0</v>
      </c>
      <c r="J427" s="190"/>
      <c r="K427" s="190"/>
    </row>
    <row r="428" spans="1:11" ht="35.25" customHeight="1">
      <c r="A428" s="25">
        <v>9</v>
      </c>
      <c r="B428" s="53" t="s">
        <v>657</v>
      </c>
      <c r="C428" s="177" t="s">
        <v>131</v>
      </c>
      <c r="D428" s="55">
        <v>480</v>
      </c>
      <c r="E428" s="56"/>
      <c r="F428" s="21"/>
      <c r="G428" s="12">
        <f t="shared" si="177"/>
        <v>0</v>
      </c>
      <c r="H428" s="13">
        <f t="shared" si="178"/>
        <v>0</v>
      </c>
      <c r="I428" s="13">
        <f t="shared" si="179"/>
        <v>0</v>
      </c>
      <c r="J428" s="190"/>
      <c r="K428" s="190"/>
    </row>
    <row r="429" spans="1:11" ht="25.5">
      <c r="A429" s="25">
        <v>10</v>
      </c>
      <c r="B429" s="53" t="s">
        <v>135</v>
      </c>
      <c r="C429" s="173" t="s">
        <v>641</v>
      </c>
      <c r="D429" s="55">
        <v>30</v>
      </c>
      <c r="E429" s="104"/>
      <c r="F429" s="21"/>
      <c r="G429" s="12">
        <f t="shared" si="177"/>
        <v>0</v>
      </c>
      <c r="H429" s="13">
        <f t="shared" si="178"/>
        <v>0</v>
      </c>
      <c r="I429" s="13">
        <f t="shared" si="179"/>
        <v>0</v>
      </c>
      <c r="J429" s="191"/>
      <c r="K429" s="191"/>
    </row>
    <row r="430" spans="1:11">
      <c r="A430" s="433" t="s">
        <v>10</v>
      </c>
      <c r="B430" s="434"/>
      <c r="C430" s="434"/>
      <c r="D430" s="434"/>
      <c r="E430" s="434"/>
      <c r="F430" s="434"/>
      <c r="G430" s="435"/>
      <c r="H430" s="139">
        <f>SUM(H420:H429)</f>
        <v>0</v>
      </c>
      <c r="I430" s="139">
        <f>SUM(I420:I429)</f>
        <v>0</v>
      </c>
      <c r="J430" s="341"/>
    </row>
    <row r="431" spans="1:11">
      <c r="H431" s="135" t="s">
        <v>11</v>
      </c>
      <c r="I431" s="137">
        <f>I430-H430</f>
        <v>0</v>
      </c>
      <c r="J431" s="341"/>
    </row>
    <row r="433" spans="1:11">
      <c r="A433" s="33"/>
      <c r="B433" s="33"/>
      <c r="C433" s="33"/>
      <c r="D433" s="33"/>
      <c r="E433" s="34"/>
      <c r="F433" s="35"/>
      <c r="G433" s="34"/>
      <c r="H433" s="107"/>
      <c r="I433" s="59"/>
      <c r="J433" s="18"/>
      <c r="K433" s="172"/>
    </row>
    <row r="434" spans="1:11">
      <c r="A434" s="33"/>
      <c r="B434" s="33"/>
      <c r="C434" s="33"/>
      <c r="D434" s="33"/>
      <c r="E434" s="34"/>
      <c r="F434" s="35"/>
      <c r="G434" s="34"/>
      <c r="H434" s="34"/>
      <c r="I434" s="34"/>
      <c r="J434" s="18"/>
      <c r="K434" s="172"/>
    </row>
    <row r="435" spans="1:11">
      <c r="A435" s="298"/>
      <c r="B435" s="140" t="s">
        <v>668</v>
      </c>
      <c r="E435" s="37"/>
      <c r="F435" s="38"/>
      <c r="G435" s="37"/>
      <c r="H435" s="39"/>
      <c r="I435" s="34"/>
      <c r="J435" s="18"/>
      <c r="K435" s="172"/>
    </row>
    <row r="436" spans="1:11">
      <c r="A436" s="298"/>
      <c r="B436" s="5" t="s">
        <v>33</v>
      </c>
      <c r="E436" s="37"/>
      <c r="F436" s="38"/>
      <c r="G436" s="37"/>
      <c r="H436" s="37"/>
      <c r="I436" s="37"/>
      <c r="J436" s="18"/>
      <c r="K436" s="172"/>
    </row>
    <row r="437" spans="1:11">
      <c r="A437" s="298"/>
      <c r="B437" s="5" t="s">
        <v>34</v>
      </c>
      <c r="E437" s="37"/>
      <c r="F437" s="38"/>
      <c r="G437" s="37"/>
      <c r="H437" s="37"/>
      <c r="I437" s="37"/>
      <c r="J437" s="18"/>
      <c r="K437" s="172"/>
    </row>
    <row r="438" spans="1:11" ht="54.75" customHeight="1">
      <c r="A438" s="6" t="s">
        <v>0</v>
      </c>
      <c r="B438" s="7" t="s">
        <v>1</v>
      </c>
      <c r="C438" s="51" t="s">
        <v>2</v>
      </c>
      <c r="D438" s="8" t="s">
        <v>3</v>
      </c>
      <c r="E438" s="8" t="s">
        <v>4</v>
      </c>
      <c r="F438" s="8" t="s">
        <v>5</v>
      </c>
      <c r="G438" s="8" t="s">
        <v>6</v>
      </c>
      <c r="H438" s="8" t="s">
        <v>7</v>
      </c>
      <c r="I438" s="8" t="s">
        <v>8</v>
      </c>
      <c r="J438" s="8" t="s">
        <v>9</v>
      </c>
      <c r="K438" s="8" t="s">
        <v>12</v>
      </c>
    </row>
    <row r="439" spans="1:11">
      <c r="A439" s="32">
        <v>1</v>
      </c>
      <c r="B439" s="53" t="s">
        <v>139</v>
      </c>
      <c r="C439" s="54" t="s">
        <v>75</v>
      </c>
      <c r="D439" s="195">
        <v>400</v>
      </c>
      <c r="E439" s="270"/>
      <c r="F439" s="21"/>
      <c r="G439" s="12">
        <f t="shared" ref="G439" si="180">E439*F439+E439</f>
        <v>0</v>
      </c>
      <c r="H439" s="13">
        <f t="shared" ref="H439" si="181">ROUND(D439*E439,2)</f>
        <v>0</v>
      </c>
      <c r="I439" s="13">
        <f t="shared" ref="I439" si="182">ROUND(D439*G439,2)</f>
        <v>0</v>
      </c>
      <c r="J439" s="131"/>
      <c r="K439" s="131"/>
    </row>
    <row r="440" spans="1:11">
      <c r="A440" s="409" t="s">
        <v>10</v>
      </c>
      <c r="B440" s="409"/>
      <c r="C440" s="410"/>
      <c r="D440" s="409"/>
      <c r="E440" s="409"/>
      <c r="F440" s="409"/>
      <c r="G440" s="409"/>
      <c r="H440" s="136">
        <f>SUM(H439)</f>
        <v>0</v>
      </c>
      <c r="I440" s="137">
        <f>SUM(I439)</f>
        <v>0</v>
      </c>
      <c r="J440" s="18"/>
      <c r="K440" s="172"/>
    </row>
    <row r="441" spans="1:11">
      <c r="A441" s="298"/>
      <c r="B441" s="18"/>
      <c r="E441" s="37"/>
      <c r="F441" s="38"/>
      <c r="G441" s="37"/>
      <c r="H441" s="135" t="s">
        <v>11</v>
      </c>
      <c r="I441" s="137">
        <f>I440-H440</f>
        <v>0</v>
      </c>
      <c r="J441" s="18"/>
      <c r="K441" s="172"/>
    </row>
    <row r="442" spans="1:11">
      <c r="A442" s="298"/>
      <c r="B442" s="18"/>
      <c r="E442" s="37"/>
      <c r="F442" s="38"/>
      <c r="G442" s="37"/>
      <c r="H442" s="37"/>
      <c r="I442" s="37"/>
      <c r="J442" s="18"/>
      <c r="K442" s="172"/>
    </row>
    <row r="443" spans="1:11">
      <c r="A443" s="298"/>
      <c r="B443" s="18"/>
      <c r="E443" s="37"/>
      <c r="F443" s="38"/>
      <c r="G443" s="37"/>
      <c r="H443" s="37"/>
      <c r="I443" s="37"/>
      <c r="J443" s="18"/>
      <c r="K443" s="172"/>
    </row>
    <row r="444" spans="1:11" ht="15" customHeight="1"/>
    <row r="445" spans="1:11">
      <c r="A445" s="298"/>
      <c r="B445" s="140" t="s">
        <v>669</v>
      </c>
      <c r="E445" s="37"/>
      <c r="F445" s="38"/>
      <c r="G445" s="37"/>
      <c r="H445" s="37"/>
      <c r="I445" s="37"/>
      <c r="J445" s="18"/>
      <c r="K445" s="172"/>
    </row>
    <row r="446" spans="1:11">
      <c r="A446" s="298"/>
      <c r="B446" s="5" t="s">
        <v>33</v>
      </c>
      <c r="E446" s="37"/>
      <c r="F446" s="38"/>
      <c r="G446" s="37"/>
      <c r="H446" s="37"/>
      <c r="I446" s="37"/>
      <c r="J446" s="18"/>
      <c r="K446" s="172"/>
    </row>
    <row r="447" spans="1:11">
      <c r="A447" s="298"/>
      <c r="B447" s="5" t="s">
        <v>34</v>
      </c>
      <c r="E447" s="37"/>
      <c r="F447" s="38"/>
      <c r="G447" s="37"/>
      <c r="H447" s="37"/>
      <c r="I447" s="37"/>
      <c r="J447" s="18"/>
      <c r="K447" s="172"/>
    </row>
    <row r="448" spans="1:11" ht="54.75" customHeight="1">
      <c r="A448" s="6" t="s">
        <v>0</v>
      </c>
      <c r="B448" s="7" t="s">
        <v>1</v>
      </c>
      <c r="C448" s="51" t="s">
        <v>2</v>
      </c>
      <c r="D448" s="8" t="s">
        <v>3</v>
      </c>
      <c r="E448" s="8" t="s">
        <v>4</v>
      </c>
      <c r="F448" s="8" t="s">
        <v>5</v>
      </c>
      <c r="G448" s="8" t="s">
        <v>6</v>
      </c>
      <c r="H448" s="8" t="s">
        <v>7</v>
      </c>
      <c r="I448" s="8" t="s">
        <v>8</v>
      </c>
      <c r="J448" s="8" t="s">
        <v>9</v>
      </c>
      <c r="K448" s="8" t="s">
        <v>12</v>
      </c>
    </row>
    <row r="449" spans="1:11">
      <c r="A449" s="366">
        <v>1</v>
      </c>
      <c r="B449" s="76" t="s">
        <v>136</v>
      </c>
      <c r="C449" s="77" t="s">
        <v>75</v>
      </c>
      <c r="D449" s="78">
        <v>200</v>
      </c>
      <c r="E449" s="56"/>
      <c r="F449" s="40"/>
      <c r="G449" s="12">
        <f t="shared" ref="G449" si="183">E449*F449+E449</f>
        <v>0</v>
      </c>
      <c r="H449" s="13">
        <f t="shared" ref="H449" si="184">ROUND(D449*E449,2)</f>
        <v>0</v>
      </c>
      <c r="I449" s="13">
        <f t="shared" ref="I449" si="185">ROUND(D449*G449,2)</f>
        <v>0</v>
      </c>
      <c r="J449" s="196"/>
      <c r="K449" s="196"/>
    </row>
    <row r="450" spans="1:11">
      <c r="A450" s="448" t="s">
        <v>10</v>
      </c>
      <c r="B450" s="448"/>
      <c r="C450" s="449"/>
      <c r="D450" s="449"/>
      <c r="E450" s="448"/>
      <c r="F450" s="448"/>
      <c r="G450" s="449"/>
      <c r="H450" s="136">
        <f>SUM(H449:H449)</f>
        <v>0</v>
      </c>
      <c r="I450" s="137">
        <f>SUM(I449:I449)</f>
        <v>0</v>
      </c>
      <c r="J450" s="18"/>
      <c r="K450" s="172"/>
    </row>
    <row r="451" spans="1:11">
      <c r="A451" s="33"/>
      <c r="B451" s="33"/>
      <c r="C451" s="33"/>
      <c r="D451" s="33"/>
      <c r="E451" s="34"/>
      <c r="F451" s="35"/>
      <c r="G451" s="34"/>
      <c r="H451" s="135" t="s">
        <v>11</v>
      </c>
      <c r="I451" s="137">
        <f>I450-H450</f>
        <v>0</v>
      </c>
      <c r="J451" s="18"/>
      <c r="K451" s="172"/>
    </row>
    <row r="455" spans="1:11">
      <c r="B455" s="47" t="s">
        <v>670</v>
      </c>
    </row>
    <row r="456" spans="1:11">
      <c r="B456" s="50" t="s">
        <v>33</v>
      </c>
    </row>
    <row r="457" spans="1:11">
      <c r="A457" s="319"/>
      <c r="B457" s="50" t="s">
        <v>34</v>
      </c>
      <c r="C457" s="164"/>
      <c r="D457" s="164"/>
      <c r="E457" s="164"/>
      <c r="F457" s="164"/>
      <c r="G457" s="164"/>
      <c r="H457" s="164"/>
      <c r="I457" s="164"/>
      <c r="J457" s="30"/>
    </row>
    <row r="458" spans="1:11" ht="54.75" customHeight="1">
      <c r="A458" s="6" t="s">
        <v>0</v>
      </c>
      <c r="B458" s="7" t="s">
        <v>1</v>
      </c>
      <c r="C458" s="51" t="s">
        <v>2</v>
      </c>
      <c r="D458" s="8" t="s">
        <v>3</v>
      </c>
      <c r="E458" s="8" t="s">
        <v>4</v>
      </c>
      <c r="F458" s="8" t="s">
        <v>5</v>
      </c>
      <c r="G458" s="8" t="s">
        <v>6</v>
      </c>
      <c r="H458" s="8" t="s">
        <v>7</v>
      </c>
      <c r="I458" s="8" t="s">
        <v>8</v>
      </c>
      <c r="J458" s="8" t="s">
        <v>9</v>
      </c>
      <c r="K458" s="8" t="s">
        <v>12</v>
      </c>
    </row>
    <row r="459" spans="1:11">
      <c r="A459" s="32">
        <v>1</v>
      </c>
      <c r="B459" s="53" t="s">
        <v>600</v>
      </c>
      <c r="C459" s="54" t="s">
        <v>75</v>
      </c>
      <c r="D459" s="55">
        <v>40</v>
      </c>
      <c r="E459" s="56"/>
      <c r="F459" s="21"/>
      <c r="G459" s="12">
        <f t="shared" ref="G459" si="186">E459*F459+E459</f>
        <v>0</v>
      </c>
      <c r="H459" s="13">
        <f t="shared" ref="H459" si="187">ROUND(D459*E459,2)</f>
        <v>0</v>
      </c>
      <c r="I459" s="13">
        <f t="shared" ref="I459" si="188">ROUND(D459*G459,2)</f>
        <v>0</v>
      </c>
      <c r="J459" s="52"/>
      <c r="K459" s="52"/>
    </row>
    <row r="460" spans="1:11">
      <c r="A460" s="404" t="s">
        <v>10</v>
      </c>
      <c r="B460" s="404"/>
      <c r="C460" s="404"/>
      <c r="D460" s="404"/>
      <c r="E460" s="404"/>
      <c r="F460" s="404"/>
      <c r="G460" s="404"/>
      <c r="H460" s="136">
        <f>SUM(H459:H459)</f>
        <v>0</v>
      </c>
      <c r="I460" s="136">
        <f>SUM(I459:I459)</f>
        <v>0</v>
      </c>
      <c r="J460" s="30"/>
    </row>
    <row r="461" spans="1:11">
      <c r="H461" s="135" t="s">
        <v>11</v>
      </c>
      <c r="I461" s="137">
        <f>I460-H460</f>
        <v>0</v>
      </c>
    </row>
    <row r="462" spans="1:11">
      <c r="K462" s="16"/>
    </row>
    <row r="464" spans="1:11">
      <c r="A464" s="323"/>
      <c r="B464" s="49"/>
      <c r="J464" s="49"/>
      <c r="K464" s="49"/>
    </row>
    <row r="465" spans="1:11">
      <c r="A465" s="323"/>
      <c r="B465" s="47" t="s">
        <v>671</v>
      </c>
      <c r="J465" s="49"/>
      <c r="K465" s="49"/>
    </row>
    <row r="466" spans="1:11">
      <c r="A466" s="323"/>
      <c r="B466" s="50" t="s">
        <v>33</v>
      </c>
      <c r="J466" s="49"/>
      <c r="K466" s="49"/>
    </row>
    <row r="467" spans="1:11" ht="14.25" customHeight="1">
      <c r="A467" s="323"/>
      <c r="B467" s="50" t="s">
        <v>34</v>
      </c>
      <c r="J467" s="49"/>
      <c r="K467" s="49"/>
    </row>
    <row r="468" spans="1:11" ht="54.75" customHeight="1">
      <c r="A468" s="6" t="s">
        <v>0</v>
      </c>
      <c r="B468" s="7" t="s">
        <v>1</v>
      </c>
      <c r="C468" s="51" t="s">
        <v>2</v>
      </c>
      <c r="D468" s="8" t="s">
        <v>3</v>
      </c>
      <c r="E468" s="8" t="s">
        <v>4</v>
      </c>
      <c r="F468" s="8" t="s">
        <v>5</v>
      </c>
      <c r="G468" s="8" t="s">
        <v>6</v>
      </c>
      <c r="H468" s="8" t="s">
        <v>7</v>
      </c>
      <c r="I468" s="8" t="s">
        <v>8</v>
      </c>
      <c r="J468" s="8" t="s">
        <v>9</v>
      </c>
      <c r="K468" s="8" t="s">
        <v>12</v>
      </c>
    </row>
    <row r="469" spans="1:11">
      <c r="A469" s="66">
        <v>1</v>
      </c>
      <c r="B469" s="197" t="s">
        <v>819</v>
      </c>
      <c r="C469" s="198" t="s">
        <v>640</v>
      </c>
      <c r="D469" s="199">
        <v>5</v>
      </c>
      <c r="E469" s="200"/>
      <c r="F469" s="105"/>
      <c r="G469" s="12">
        <f t="shared" ref="G469" si="189">E469*F469+E469</f>
        <v>0</v>
      </c>
      <c r="H469" s="13">
        <f t="shared" ref="H469" si="190">ROUND(D469*E469,2)</f>
        <v>0</v>
      </c>
      <c r="I469" s="13">
        <f t="shared" ref="I469" si="191">ROUND(D469*G469,2)</f>
        <v>0</v>
      </c>
      <c r="J469" s="196"/>
      <c r="K469" s="196"/>
    </row>
    <row r="470" spans="1:11">
      <c r="A470" s="66">
        <v>2</v>
      </c>
      <c r="B470" s="197" t="s">
        <v>820</v>
      </c>
      <c r="C470" s="198" t="s">
        <v>639</v>
      </c>
      <c r="D470" s="199">
        <v>200</v>
      </c>
      <c r="E470" s="200"/>
      <c r="F470" s="105"/>
      <c r="G470" s="12">
        <f t="shared" ref="G470:G478" si="192">E470*F470+E470</f>
        <v>0</v>
      </c>
      <c r="H470" s="13">
        <f t="shared" ref="H470:H478" si="193">ROUND(D470*E470,2)</f>
        <v>0</v>
      </c>
      <c r="I470" s="13">
        <f t="shared" ref="I470:I478" si="194">ROUND(D470*G470,2)</f>
        <v>0</v>
      </c>
      <c r="J470" s="196"/>
      <c r="K470" s="196"/>
    </row>
    <row r="471" spans="1:11">
      <c r="A471" s="66">
        <v>3</v>
      </c>
      <c r="B471" s="197" t="s">
        <v>821</v>
      </c>
      <c r="C471" s="198" t="s">
        <v>639</v>
      </c>
      <c r="D471" s="199">
        <v>60</v>
      </c>
      <c r="E471" s="200"/>
      <c r="F471" s="105"/>
      <c r="G471" s="12">
        <f t="shared" si="192"/>
        <v>0</v>
      </c>
      <c r="H471" s="13">
        <f t="shared" si="193"/>
        <v>0</v>
      </c>
      <c r="I471" s="13">
        <f t="shared" si="194"/>
        <v>0</v>
      </c>
      <c r="J471" s="196"/>
      <c r="K471" s="196"/>
    </row>
    <row r="472" spans="1:11">
      <c r="A472" s="66">
        <v>4</v>
      </c>
      <c r="B472" s="197" t="s">
        <v>824</v>
      </c>
      <c r="C472" s="198" t="s">
        <v>639</v>
      </c>
      <c r="D472" s="199">
        <v>80</v>
      </c>
      <c r="E472" s="200"/>
      <c r="F472" s="105"/>
      <c r="G472" s="12">
        <f t="shared" si="192"/>
        <v>0</v>
      </c>
      <c r="H472" s="13">
        <f t="shared" si="193"/>
        <v>0</v>
      </c>
      <c r="I472" s="13">
        <f t="shared" si="194"/>
        <v>0</v>
      </c>
      <c r="J472" s="196"/>
      <c r="K472" s="196"/>
    </row>
    <row r="473" spans="1:11">
      <c r="A473" s="66">
        <v>5</v>
      </c>
      <c r="B473" s="197" t="s">
        <v>827</v>
      </c>
      <c r="C473" s="198" t="s">
        <v>639</v>
      </c>
      <c r="D473" s="199">
        <v>8</v>
      </c>
      <c r="E473" s="200"/>
      <c r="F473" s="105"/>
      <c r="G473" s="12">
        <f t="shared" si="192"/>
        <v>0</v>
      </c>
      <c r="H473" s="13">
        <f t="shared" si="193"/>
        <v>0</v>
      </c>
      <c r="I473" s="13">
        <f t="shared" si="194"/>
        <v>0</v>
      </c>
      <c r="J473" s="196"/>
      <c r="K473" s="196"/>
    </row>
    <row r="474" spans="1:11">
      <c r="A474" s="66">
        <v>6</v>
      </c>
      <c r="B474" s="197" t="s">
        <v>826</v>
      </c>
      <c r="C474" s="198" t="s">
        <v>639</v>
      </c>
      <c r="D474" s="199">
        <v>40</v>
      </c>
      <c r="E474" s="200"/>
      <c r="F474" s="105"/>
      <c r="G474" s="12">
        <f t="shared" si="192"/>
        <v>0</v>
      </c>
      <c r="H474" s="13">
        <f t="shared" si="193"/>
        <v>0</v>
      </c>
      <c r="I474" s="13">
        <f t="shared" si="194"/>
        <v>0</v>
      </c>
      <c r="J474" s="196"/>
      <c r="K474" s="196"/>
    </row>
    <row r="475" spans="1:11">
      <c r="A475" s="66">
        <v>7</v>
      </c>
      <c r="B475" s="197" t="s">
        <v>825</v>
      </c>
      <c r="C475" s="198" t="s">
        <v>639</v>
      </c>
      <c r="D475" s="199">
        <v>60</v>
      </c>
      <c r="E475" s="200"/>
      <c r="F475" s="105"/>
      <c r="G475" s="12">
        <f t="shared" si="192"/>
        <v>0</v>
      </c>
      <c r="H475" s="13">
        <f t="shared" si="193"/>
        <v>0</v>
      </c>
      <c r="I475" s="13">
        <f t="shared" si="194"/>
        <v>0</v>
      </c>
      <c r="J475" s="196"/>
      <c r="K475" s="196"/>
    </row>
    <row r="476" spans="1:11">
      <c r="A476" s="66">
        <v>8</v>
      </c>
      <c r="B476" s="197" t="s">
        <v>822</v>
      </c>
      <c r="C476" s="198" t="s">
        <v>639</v>
      </c>
      <c r="D476" s="199">
        <v>24</v>
      </c>
      <c r="E476" s="370"/>
      <c r="F476" s="105"/>
      <c r="G476" s="12">
        <f t="shared" si="192"/>
        <v>0</v>
      </c>
      <c r="H476" s="13">
        <f t="shared" si="193"/>
        <v>0</v>
      </c>
      <c r="I476" s="13">
        <f t="shared" si="194"/>
        <v>0</v>
      </c>
      <c r="J476" s="196"/>
      <c r="K476" s="196"/>
    </row>
    <row r="477" spans="1:11">
      <c r="A477" s="66">
        <v>9</v>
      </c>
      <c r="B477" s="197" t="s">
        <v>823</v>
      </c>
      <c r="C477" s="198" t="s">
        <v>639</v>
      </c>
      <c r="D477" s="199">
        <v>24</v>
      </c>
      <c r="E477" s="370"/>
      <c r="F477" s="105"/>
      <c r="G477" s="12">
        <f t="shared" si="192"/>
        <v>0</v>
      </c>
      <c r="H477" s="13">
        <f t="shared" si="193"/>
        <v>0</v>
      </c>
      <c r="I477" s="13">
        <f t="shared" si="194"/>
        <v>0</v>
      </c>
      <c r="J477" s="196"/>
      <c r="K477" s="196"/>
    </row>
    <row r="478" spans="1:11" ht="25.5">
      <c r="A478" s="66">
        <v>10</v>
      </c>
      <c r="B478" s="197" t="s">
        <v>828</v>
      </c>
      <c r="C478" s="198" t="s">
        <v>640</v>
      </c>
      <c r="D478" s="199">
        <v>50</v>
      </c>
      <c r="E478" s="200"/>
      <c r="F478" s="105"/>
      <c r="G478" s="12">
        <f t="shared" si="192"/>
        <v>0</v>
      </c>
      <c r="H478" s="13">
        <f t="shared" si="193"/>
        <v>0</v>
      </c>
      <c r="I478" s="13">
        <f t="shared" si="194"/>
        <v>0</v>
      </c>
      <c r="J478" s="196"/>
      <c r="K478" s="196"/>
    </row>
    <row r="479" spans="1:11">
      <c r="A479" s="450" t="s">
        <v>10</v>
      </c>
      <c r="B479" s="451"/>
      <c r="C479" s="451"/>
      <c r="D479" s="451"/>
      <c r="E479" s="451"/>
      <c r="F479" s="451"/>
      <c r="G479" s="452"/>
      <c r="H479" s="136">
        <f>SUM(H469:H478)</f>
        <v>0</v>
      </c>
      <c r="I479" s="136">
        <f>SUM(I469:I478)</f>
        <v>0</v>
      </c>
      <c r="J479" s="344"/>
      <c r="K479" s="341"/>
    </row>
    <row r="480" spans="1:11">
      <c r="A480" s="453" t="s">
        <v>138</v>
      </c>
      <c r="B480" s="453"/>
      <c r="C480" s="453"/>
      <c r="D480" s="453"/>
      <c r="E480" s="453"/>
      <c r="F480" s="453"/>
      <c r="G480" s="454"/>
      <c r="H480" s="135" t="s">
        <v>11</v>
      </c>
      <c r="I480" s="137">
        <f>I479-H479</f>
        <v>0</v>
      </c>
      <c r="J480" s="345"/>
      <c r="K480" s="341"/>
    </row>
    <row r="484" spans="1:11">
      <c r="B484" s="20" t="s">
        <v>672</v>
      </c>
    </row>
    <row r="485" spans="1:11">
      <c r="B485" s="5" t="s">
        <v>141</v>
      </c>
    </row>
    <row r="486" spans="1:11">
      <c r="B486" s="5" t="s">
        <v>142</v>
      </c>
    </row>
    <row r="487" spans="1:11" ht="54.75" customHeight="1">
      <c r="A487" s="6" t="s">
        <v>0</v>
      </c>
      <c r="B487" s="7" t="s">
        <v>1</v>
      </c>
      <c r="C487" s="51" t="s">
        <v>2</v>
      </c>
      <c r="D487" s="8" t="s">
        <v>3</v>
      </c>
      <c r="E487" s="8" t="s">
        <v>4</v>
      </c>
      <c r="F487" s="8" t="s">
        <v>5</v>
      </c>
      <c r="G487" s="8" t="s">
        <v>6</v>
      </c>
      <c r="H487" s="8" t="s">
        <v>7</v>
      </c>
      <c r="I487" s="8" t="s">
        <v>8</v>
      </c>
      <c r="J487" s="8" t="s">
        <v>9</v>
      </c>
      <c r="K487" s="8" t="s">
        <v>12</v>
      </c>
    </row>
    <row r="488" spans="1:11">
      <c r="A488" s="371">
        <v>1</v>
      </c>
      <c r="B488" s="53" t="s">
        <v>143</v>
      </c>
      <c r="C488" s="54" t="s">
        <v>41</v>
      </c>
      <c r="D488" s="195">
        <v>15</v>
      </c>
      <c r="E488" s="56"/>
      <c r="F488" s="21"/>
      <c r="G488" s="12">
        <f t="shared" ref="G488" si="195">E488*F488+E488</f>
        <v>0</v>
      </c>
      <c r="H488" s="13">
        <f t="shared" ref="H488" si="196">ROUND(D488*E488,2)</f>
        <v>0</v>
      </c>
      <c r="I488" s="13">
        <f t="shared" ref="I488" si="197">ROUND(D488*G488,2)</f>
        <v>0</v>
      </c>
      <c r="J488" s="131"/>
      <c r="K488" s="131"/>
    </row>
    <row r="489" spans="1:11">
      <c r="A489" s="394" t="s">
        <v>10</v>
      </c>
      <c r="B489" s="394"/>
      <c r="C489" s="395"/>
      <c r="D489" s="394"/>
      <c r="E489" s="394"/>
      <c r="F489" s="394"/>
      <c r="G489" s="394"/>
      <c r="H489" s="136">
        <f>SUM(H488)</f>
        <v>0</v>
      </c>
      <c r="I489" s="136">
        <f>SUM(I488)</f>
        <v>0</v>
      </c>
    </row>
    <row r="490" spans="1:11">
      <c r="H490" s="135" t="s">
        <v>11</v>
      </c>
      <c r="I490" s="137">
        <f>I489-H489</f>
        <v>0</v>
      </c>
    </row>
    <row r="491" spans="1:11">
      <c r="H491" s="107"/>
      <c r="I491" s="59"/>
    </row>
    <row r="492" spans="1:11">
      <c r="H492" s="107"/>
      <c r="I492" s="59"/>
    </row>
    <row r="493" spans="1:11">
      <c r="H493" s="107"/>
      <c r="I493" s="59"/>
    </row>
    <row r="494" spans="1:11">
      <c r="A494" s="317"/>
      <c r="B494" s="47" t="s">
        <v>673</v>
      </c>
      <c r="C494" s="152"/>
      <c r="D494" s="152"/>
      <c r="E494" s="158"/>
      <c r="F494" s="152"/>
      <c r="G494" s="112"/>
      <c r="H494" s="112"/>
      <c r="I494" s="112"/>
      <c r="J494" s="152"/>
      <c r="K494" s="201"/>
    </row>
    <row r="495" spans="1:11">
      <c r="A495" s="317"/>
      <c r="B495" s="50" t="s">
        <v>26</v>
      </c>
      <c r="C495" s="152"/>
      <c r="D495" s="152"/>
      <c r="E495" s="158"/>
      <c r="F495" s="152"/>
      <c r="G495" s="112"/>
      <c r="H495" s="112"/>
      <c r="I495" s="112"/>
      <c r="J495" s="152"/>
      <c r="K495" s="201"/>
    </row>
    <row r="496" spans="1:11">
      <c r="A496" s="317"/>
      <c r="B496" s="50" t="s">
        <v>27</v>
      </c>
      <c r="C496" s="152"/>
      <c r="D496" s="152"/>
      <c r="E496" s="158"/>
      <c r="F496" s="152"/>
      <c r="G496" s="112"/>
      <c r="H496" s="112"/>
      <c r="I496" s="112"/>
      <c r="J496" s="152"/>
      <c r="K496" s="201"/>
    </row>
    <row r="497" spans="1:11" ht="54.75" customHeight="1">
      <c r="A497" s="6" t="s">
        <v>0</v>
      </c>
      <c r="B497" s="7" t="s">
        <v>1</v>
      </c>
      <c r="C497" s="51" t="s">
        <v>2</v>
      </c>
      <c r="D497" s="8" t="s">
        <v>3</v>
      </c>
      <c r="E497" s="8" t="s">
        <v>4</v>
      </c>
      <c r="F497" s="8" t="s">
        <v>5</v>
      </c>
      <c r="G497" s="8" t="s">
        <v>6</v>
      </c>
      <c r="H497" s="8" t="s">
        <v>7</v>
      </c>
      <c r="I497" s="8" t="s">
        <v>8</v>
      </c>
      <c r="J497" s="8" t="s">
        <v>9</v>
      </c>
      <c r="K497" s="8" t="s">
        <v>12</v>
      </c>
    </row>
    <row r="498" spans="1:11">
      <c r="A498" s="266">
        <v>1</v>
      </c>
      <c r="B498" s="53" t="s">
        <v>140</v>
      </c>
      <c r="C498" s="54" t="s">
        <v>41</v>
      </c>
      <c r="D498" s="55">
        <v>12</v>
      </c>
      <c r="E498" s="270"/>
      <c r="F498" s="21"/>
      <c r="G498" s="12">
        <f t="shared" ref="G498" si="198">E498*F498+E498</f>
        <v>0</v>
      </c>
      <c r="H498" s="13">
        <f t="shared" ref="H498" si="199">ROUND(D498*E498,2)</f>
        <v>0</v>
      </c>
      <c r="I498" s="13">
        <f t="shared" ref="I498" si="200">ROUND(D498*G498,2)</f>
        <v>0</v>
      </c>
      <c r="J498" s="52"/>
      <c r="K498" s="52"/>
    </row>
    <row r="499" spans="1:11">
      <c r="A499" s="427" t="s">
        <v>10</v>
      </c>
      <c r="B499" s="428"/>
      <c r="C499" s="428"/>
      <c r="D499" s="428"/>
      <c r="E499" s="428"/>
      <c r="F499" s="428"/>
      <c r="G499" s="429"/>
      <c r="H499" s="136">
        <f>SUM(H498)</f>
        <v>0</v>
      </c>
      <c r="I499" s="136">
        <f>SUM(I498)</f>
        <v>0</v>
      </c>
      <c r="J499" s="202"/>
      <c r="K499" s="201"/>
    </row>
    <row r="500" spans="1:11">
      <c r="A500" s="317"/>
      <c r="B500" s="67"/>
      <c r="C500" s="152"/>
      <c r="D500" s="152"/>
      <c r="E500" s="158"/>
      <c r="F500" s="152"/>
      <c r="G500" s="112"/>
      <c r="H500" s="135" t="s">
        <v>11</v>
      </c>
      <c r="I500" s="137">
        <f>I499-H499</f>
        <v>0</v>
      </c>
      <c r="J500" s="202"/>
      <c r="K500" s="201"/>
    </row>
    <row r="501" spans="1:11">
      <c r="H501" s="107"/>
      <c r="I501" s="59"/>
    </row>
    <row r="502" spans="1:11">
      <c r="H502" s="107"/>
      <c r="I502" s="59"/>
    </row>
    <row r="503" spans="1:11">
      <c r="H503" s="107"/>
      <c r="I503" s="59"/>
    </row>
    <row r="504" spans="1:11">
      <c r="A504" s="317"/>
      <c r="B504" s="47" t="s">
        <v>674</v>
      </c>
      <c r="C504" s="152"/>
      <c r="D504" s="152"/>
      <c r="E504" s="152"/>
      <c r="F504" s="152"/>
      <c r="G504" s="152"/>
      <c r="H504" s="152"/>
      <c r="I504" s="152"/>
      <c r="J504" s="152"/>
      <c r="K504" s="203"/>
    </row>
    <row r="505" spans="1:11">
      <c r="A505" s="317"/>
      <c r="B505" s="50" t="s">
        <v>33</v>
      </c>
      <c r="C505" s="152"/>
      <c r="D505" s="152"/>
      <c r="E505" s="152"/>
      <c r="F505" s="152"/>
      <c r="G505" s="152"/>
      <c r="H505" s="152"/>
      <c r="I505" s="152"/>
      <c r="J505" s="152"/>
      <c r="K505" s="203"/>
    </row>
    <row r="506" spans="1:11">
      <c r="A506" s="317"/>
      <c r="B506" s="50" t="s">
        <v>34</v>
      </c>
      <c r="C506" s="152"/>
      <c r="D506" s="152"/>
      <c r="E506" s="152"/>
      <c r="F506" s="152"/>
      <c r="G506" s="152"/>
      <c r="H506" s="152"/>
      <c r="I506" s="152"/>
      <c r="J506" s="152"/>
      <c r="K506" s="203"/>
    </row>
    <row r="507" spans="1:11" ht="54.75" customHeight="1">
      <c r="A507" s="6" t="s">
        <v>0</v>
      </c>
      <c r="B507" s="7" t="s">
        <v>1</v>
      </c>
      <c r="C507" s="51" t="s">
        <v>2</v>
      </c>
      <c r="D507" s="8" t="s">
        <v>3</v>
      </c>
      <c r="E507" s="8" t="s">
        <v>4</v>
      </c>
      <c r="F507" s="8" t="s">
        <v>5</v>
      </c>
      <c r="G507" s="8" t="s">
        <v>6</v>
      </c>
      <c r="H507" s="8" t="s">
        <v>7</v>
      </c>
      <c r="I507" s="8" t="s">
        <v>8</v>
      </c>
      <c r="J507" s="8" t="s">
        <v>9</v>
      </c>
      <c r="K507" s="8" t="s">
        <v>12</v>
      </c>
    </row>
    <row r="508" spans="1:11">
      <c r="A508" s="371">
        <v>1</v>
      </c>
      <c r="B508" s="53" t="s">
        <v>743</v>
      </c>
      <c r="C508" s="54" t="s">
        <v>655</v>
      </c>
      <c r="D508" s="55">
        <v>400</v>
      </c>
      <c r="E508" s="56"/>
      <c r="F508" s="21"/>
      <c r="G508" s="12">
        <f t="shared" ref="G508" si="201">E508*F508+E508</f>
        <v>0</v>
      </c>
      <c r="H508" s="13">
        <f t="shared" ref="H508" si="202">ROUND(D508*E508,2)</f>
        <v>0</v>
      </c>
      <c r="I508" s="13">
        <f t="shared" ref="I508" si="203">ROUND(D508*G508,2)</f>
        <v>0</v>
      </c>
      <c r="J508" s="52"/>
      <c r="K508" s="52"/>
    </row>
    <row r="509" spans="1:11">
      <c r="A509" s="371">
        <v>2</v>
      </c>
      <c r="B509" s="53" t="s">
        <v>744</v>
      </c>
      <c r="C509" s="54" t="s">
        <v>655</v>
      </c>
      <c r="D509" s="55">
        <v>400</v>
      </c>
      <c r="E509" s="56"/>
      <c r="F509" s="21"/>
      <c r="G509" s="12">
        <f t="shared" ref="G509" si="204">E509*F509+E509</f>
        <v>0</v>
      </c>
      <c r="H509" s="13">
        <f t="shared" ref="H509" si="205">ROUND(D509*E509,2)</f>
        <v>0</v>
      </c>
      <c r="I509" s="13">
        <f t="shared" ref="I509" si="206">ROUND(D509*G509,2)</f>
        <v>0</v>
      </c>
      <c r="J509" s="52"/>
      <c r="K509" s="52"/>
    </row>
    <row r="510" spans="1:11">
      <c r="A510" s="403" t="s">
        <v>10</v>
      </c>
      <c r="B510" s="403"/>
      <c r="C510" s="403"/>
      <c r="D510" s="403"/>
      <c r="E510" s="403"/>
      <c r="F510" s="403"/>
      <c r="G510" s="403"/>
      <c r="H510" s="136">
        <f>SUM(H508:H509)</f>
        <v>0</v>
      </c>
      <c r="I510" s="136">
        <f>SUM(I508:I509)</f>
        <v>0</v>
      </c>
      <c r="J510" s="203"/>
      <c r="K510" s="203"/>
    </row>
    <row r="511" spans="1:11">
      <c r="A511" s="317"/>
      <c r="B511" s="41"/>
      <c r="C511" s="152"/>
      <c r="D511" s="152"/>
      <c r="E511" s="152"/>
      <c r="F511" s="152"/>
      <c r="G511" s="152"/>
      <c r="H511" s="135" t="s">
        <v>11</v>
      </c>
      <c r="I511" s="137">
        <f>I510-H510</f>
        <v>0</v>
      </c>
      <c r="J511" s="152"/>
      <c r="K511" s="203"/>
    </row>
    <row r="512" spans="1:11">
      <c r="A512" s="317"/>
      <c r="B512" s="41"/>
      <c r="C512" s="152"/>
      <c r="D512" s="152"/>
      <c r="E512" s="152"/>
      <c r="F512" s="152"/>
      <c r="G512" s="152"/>
      <c r="H512" s="157"/>
      <c r="I512" s="204"/>
      <c r="J512" s="152"/>
      <c r="K512" s="203"/>
    </row>
    <row r="513" spans="1:11">
      <c r="B513" s="18"/>
      <c r="K513" s="16"/>
    </row>
    <row r="515" spans="1:11">
      <c r="B515" s="20" t="s">
        <v>675</v>
      </c>
    </row>
    <row r="516" spans="1:11">
      <c r="B516" s="5" t="s">
        <v>94</v>
      </c>
    </row>
    <row r="517" spans="1:11">
      <c r="B517" s="5" t="s">
        <v>95</v>
      </c>
    </row>
    <row r="518" spans="1:11" ht="54.75" customHeight="1">
      <c r="A518" s="6" t="s">
        <v>0</v>
      </c>
      <c r="B518" s="7" t="s">
        <v>1</v>
      </c>
      <c r="C518" s="51" t="s">
        <v>2</v>
      </c>
      <c r="D518" s="8" t="s">
        <v>3</v>
      </c>
      <c r="E518" s="8" t="s">
        <v>4</v>
      </c>
      <c r="F518" s="8" t="s">
        <v>5</v>
      </c>
      <c r="G518" s="8" t="s">
        <v>6</v>
      </c>
      <c r="H518" s="8" t="s">
        <v>7</v>
      </c>
      <c r="I518" s="8" t="s">
        <v>8</v>
      </c>
      <c r="J518" s="8" t="s">
        <v>9</v>
      </c>
      <c r="K518" s="8" t="s">
        <v>12</v>
      </c>
    </row>
    <row r="519" spans="1:11">
      <c r="A519" s="25">
        <v>1</v>
      </c>
      <c r="B519" s="53" t="s">
        <v>146</v>
      </c>
      <c r="C519" s="54" t="s">
        <v>741</v>
      </c>
      <c r="D519" s="55">
        <v>72</v>
      </c>
      <c r="E519" s="56"/>
      <c r="F519" s="21"/>
      <c r="G519" s="12">
        <f t="shared" ref="G519" si="207">E519*F519+E519</f>
        <v>0</v>
      </c>
      <c r="H519" s="13">
        <f t="shared" ref="H519" si="208">ROUND(D519*E519,2)</f>
        <v>0</v>
      </c>
      <c r="I519" s="13">
        <f t="shared" ref="I519" si="209">ROUND(D519*G519,2)</f>
        <v>0</v>
      </c>
      <c r="J519" s="131"/>
      <c r="K519" s="131"/>
    </row>
    <row r="520" spans="1:11">
      <c r="A520" s="394" t="s">
        <v>10</v>
      </c>
      <c r="B520" s="394"/>
      <c r="C520" s="394"/>
      <c r="D520" s="394"/>
      <c r="E520" s="394"/>
      <c r="F520" s="394"/>
      <c r="G520" s="394"/>
      <c r="H520" s="136">
        <f>SUM(H519)</f>
        <v>0</v>
      </c>
      <c r="I520" s="136">
        <f>SUM(I519)</f>
        <v>0</v>
      </c>
    </row>
    <row r="521" spans="1:11">
      <c r="H521" s="135" t="s">
        <v>11</v>
      </c>
      <c r="I521" s="137">
        <f>I520-H520</f>
        <v>0</v>
      </c>
    </row>
    <row r="525" spans="1:11">
      <c r="B525" s="47" t="s">
        <v>676</v>
      </c>
      <c r="E525" s="115"/>
      <c r="G525" s="37"/>
      <c r="H525" s="37"/>
      <c r="I525" s="37"/>
      <c r="J525" s="26"/>
      <c r="K525" s="82"/>
    </row>
    <row r="526" spans="1:11">
      <c r="B526" s="50" t="s">
        <v>26</v>
      </c>
      <c r="E526" s="115"/>
      <c r="G526" s="37"/>
      <c r="H526" s="37"/>
      <c r="I526" s="37"/>
      <c r="J526" s="26"/>
      <c r="K526" s="82"/>
    </row>
    <row r="527" spans="1:11">
      <c r="B527" s="50" t="s">
        <v>27</v>
      </c>
      <c r="E527" s="115"/>
      <c r="G527" s="37"/>
      <c r="H527" s="37"/>
      <c r="I527" s="37"/>
      <c r="J527" s="26"/>
      <c r="K527" s="82"/>
    </row>
    <row r="528" spans="1:11" ht="54.75" customHeight="1">
      <c r="A528" s="6" t="s">
        <v>0</v>
      </c>
      <c r="B528" s="7" t="s">
        <v>1</v>
      </c>
      <c r="C528" s="51" t="s">
        <v>2</v>
      </c>
      <c r="D528" s="8" t="s">
        <v>3</v>
      </c>
      <c r="E528" s="8" t="s">
        <v>4</v>
      </c>
      <c r="F528" s="8" t="s">
        <v>5</v>
      </c>
      <c r="G528" s="8" t="s">
        <v>6</v>
      </c>
      <c r="H528" s="8" t="s">
        <v>7</v>
      </c>
      <c r="I528" s="8" t="s">
        <v>8</v>
      </c>
      <c r="J528" s="8" t="s">
        <v>9</v>
      </c>
      <c r="K528" s="8" t="s">
        <v>12</v>
      </c>
    </row>
    <row r="529" spans="1:11">
      <c r="A529" s="266">
        <v>1</v>
      </c>
      <c r="B529" s="53" t="s">
        <v>148</v>
      </c>
      <c r="C529" s="54" t="s">
        <v>41</v>
      </c>
      <c r="D529" s="55">
        <v>8000</v>
      </c>
      <c r="E529" s="56"/>
      <c r="F529" s="21"/>
      <c r="G529" s="12">
        <f t="shared" ref="G529" si="210">E529*F529+E529</f>
        <v>0</v>
      </c>
      <c r="H529" s="13">
        <f t="shared" ref="H529" si="211">ROUND(D529*E529,2)</f>
        <v>0</v>
      </c>
      <c r="I529" s="13">
        <f t="shared" ref="I529" si="212">ROUND(D529*G529,2)</f>
        <v>0</v>
      </c>
      <c r="J529" s="52"/>
      <c r="K529" s="52"/>
    </row>
    <row r="530" spans="1:11">
      <c r="A530" s="394" t="s">
        <v>10</v>
      </c>
      <c r="B530" s="394"/>
      <c r="C530" s="394"/>
      <c r="D530" s="394"/>
      <c r="E530" s="394"/>
      <c r="F530" s="394"/>
      <c r="G530" s="394"/>
      <c r="H530" s="136">
        <f>SUM(H529)</f>
        <v>0</v>
      </c>
      <c r="I530" s="136">
        <f>SUM(I529)</f>
        <v>0</v>
      </c>
      <c r="J530" s="97"/>
      <c r="K530" s="82"/>
    </row>
    <row r="531" spans="1:11">
      <c r="A531" s="318"/>
      <c r="B531" s="63"/>
      <c r="C531" s="33"/>
      <c r="D531" s="33"/>
      <c r="E531" s="116"/>
      <c r="F531" s="33"/>
      <c r="G531" s="34"/>
      <c r="H531" s="135" t="s">
        <v>11</v>
      </c>
      <c r="I531" s="137">
        <f>I530-H530</f>
        <v>0</v>
      </c>
      <c r="J531" s="97"/>
      <c r="K531" s="82"/>
    </row>
    <row r="532" spans="1:11">
      <c r="A532" s="318"/>
      <c r="B532" s="63"/>
      <c r="C532" s="33"/>
      <c r="D532" s="33"/>
      <c r="E532" s="116"/>
      <c r="F532" s="33"/>
      <c r="G532" s="34"/>
      <c r="H532" s="107"/>
      <c r="I532" s="59"/>
      <c r="J532" s="97"/>
      <c r="K532" s="82"/>
    </row>
    <row r="533" spans="1:11">
      <c r="B533" s="5"/>
      <c r="E533" s="115"/>
      <c r="G533" s="37"/>
      <c r="H533" s="37"/>
      <c r="I533" s="37"/>
      <c r="J533" s="26"/>
      <c r="K533" s="82"/>
    </row>
    <row r="534" spans="1:11">
      <c r="B534" s="5"/>
      <c r="E534" s="115"/>
      <c r="G534" s="37"/>
      <c r="H534" s="37"/>
      <c r="I534" s="37"/>
      <c r="J534" s="26"/>
      <c r="K534" s="82"/>
    </row>
    <row r="535" spans="1:11">
      <c r="B535" s="47" t="s">
        <v>677</v>
      </c>
      <c r="K535" s="16"/>
    </row>
    <row r="536" spans="1:11">
      <c r="A536" s="298"/>
      <c r="B536" s="50" t="s">
        <v>33</v>
      </c>
      <c r="J536" s="18"/>
    </row>
    <row r="537" spans="1:11">
      <c r="A537" s="298"/>
      <c r="B537" s="50" t="s">
        <v>34</v>
      </c>
      <c r="K537" s="16"/>
    </row>
    <row r="538" spans="1:11" ht="54.75" customHeight="1">
      <c r="A538" s="367" t="s">
        <v>0</v>
      </c>
      <c r="B538" s="7" t="s">
        <v>1</v>
      </c>
      <c r="C538" s="51" t="s">
        <v>2</v>
      </c>
      <c r="D538" s="8" t="s">
        <v>3</v>
      </c>
      <c r="E538" s="8" t="s">
        <v>4</v>
      </c>
      <c r="F538" s="8" t="s">
        <v>5</v>
      </c>
      <c r="G538" s="8" t="s">
        <v>6</v>
      </c>
      <c r="H538" s="8" t="s">
        <v>7</v>
      </c>
      <c r="I538" s="8" t="s">
        <v>8</v>
      </c>
      <c r="J538" s="8" t="s">
        <v>9</v>
      </c>
      <c r="K538" s="8" t="s">
        <v>12</v>
      </c>
    </row>
    <row r="539" spans="1:11" ht="36" customHeight="1">
      <c r="A539" s="23">
        <v>1</v>
      </c>
      <c r="B539" s="53" t="s">
        <v>742</v>
      </c>
      <c r="C539" s="54" t="s">
        <v>75</v>
      </c>
      <c r="D539" s="55">
        <v>200</v>
      </c>
      <c r="E539" s="56"/>
      <c r="F539" s="21"/>
      <c r="G539" s="12">
        <f t="shared" ref="G539" si="213">E539*F539+E539</f>
        <v>0</v>
      </c>
      <c r="H539" s="13">
        <f t="shared" ref="H539" si="214">ROUND(D539*E539,2)</f>
        <v>0</v>
      </c>
      <c r="I539" s="13">
        <f t="shared" ref="I539" si="215">ROUND(D539*G539,2)</f>
        <v>0</v>
      </c>
      <c r="J539" s="57"/>
      <c r="K539" s="57"/>
    </row>
    <row r="540" spans="1:11">
      <c r="A540" s="455" t="s">
        <v>10</v>
      </c>
      <c r="B540" s="455"/>
      <c r="C540" s="455"/>
      <c r="D540" s="455"/>
      <c r="E540" s="455"/>
      <c r="F540" s="455"/>
      <c r="G540" s="455"/>
      <c r="H540" s="136">
        <f>SUM(H539)</f>
        <v>0</v>
      </c>
      <c r="I540" s="136">
        <f>SUM(I539)</f>
        <v>0</v>
      </c>
      <c r="K540" s="16"/>
    </row>
    <row r="541" spans="1:11">
      <c r="A541" s="298"/>
      <c r="B541" s="205"/>
      <c r="H541" s="135" t="s">
        <v>11</v>
      </c>
      <c r="I541" s="137">
        <f>I540-H540</f>
        <v>0</v>
      </c>
      <c r="K541" s="16"/>
    </row>
    <row r="542" spans="1:11">
      <c r="K542" s="16"/>
    </row>
    <row r="543" spans="1:11">
      <c r="K543" s="16"/>
    </row>
    <row r="544" spans="1:11">
      <c r="K544" s="16"/>
    </row>
    <row r="545" spans="1:12">
      <c r="B545" s="47" t="s">
        <v>678</v>
      </c>
      <c r="K545" s="16"/>
    </row>
    <row r="546" spans="1:12">
      <c r="B546" s="50" t="s">
        <v>33</v>
      </c>
      <c r="K546" s="16"/>
    </row>
    <row r="547" spans="1:12">
      <c r="A547" s="319"/>
      <c r="B547" s="50" t="s">
        <v>34</v>
      </c>
      <c r="C547" s="164"/>
      <c r="D547" s="164"/>
      <c r="E547" s="164"/>
      <c r="F547" s="164"/>
      <c r="G547" s="164"/>
      <c r="H547" s="164"/>
      <c r="I547" s="164"/>
      <c r="J547" s="30"/>
    </row>
    <row r="548" spans="1:12" ht="54.75" customHeight="1">
      <c r="A548" s="6" t="s">
        <v>0</v>
      </c>
      <c r="B548" s="7" t="s">
        <v>1</v>
      </c>
      <c r="C548" s="51" t="s">
        <v>2</v>
      </c>
      <c r="D548" s="8" t="s">
        <v>3</v>
      </c>
      <c r="E548" s="8" t="s">
        <v>4</v>
      </c>
      <c r="F548" s="8" t="s">
        <v>5</v>
      </c>
      <c r="G548" s="8" t="s">
        <v>6</v>
      </c>
      <c r="H548" s="8" t="s">
        <v>7</v>
      </c>
      <c r="I548" s="8" t="s">
        <v>8</v>
      </c>
      <c r="J548" s="8" t="s">
        <v>9</v>
      </c>
      <c r="K548" s="8" t="s">
        <v>12</v>
      </c>
    </row>
    <row r="549" spans="1:12" ht="63.75">
      <c r="A549" s="23">
        <v>1</v>
      </c>
      <c r="B549" s="53" t="s">
        <v>149</v>
      </c>
      <c r="C549" s="54" t="s">
        <v>75</v>
      </c>
      <c r="D549" s="55">
        <v>20</v>
      </c>
      <c r="E549" s="56"/>
      <c r="F549" s="21"/>
      <c r="G549" s="12">
        <f t="shared" ref="G549" si="216">E549*F549+E549</f>
        <v>0</v>
      </c>
      <c r="H549" s="13">
        <f t="shared" ref="H549" si="217">ROUND(D549*E549,2)</f>
        <v>0</v>
      </c>
      <c r="I549" s="13">
        <f t="shared" ref="I549" si="218">ROUND(D549*G549,2)</f>
        <v>0</v>
      </c>
      <c r="J549" s="206"/>
      <c r="K549" s="206"/>
    </row>
    <row r="550" spans="1:12">
      <c r="A550" s="404" t="s">
        <v>10</v>
      </c>
      <c r="B550" s="404"/>
      <c r="C550" s="404"/>
      <c r="D550" s="404"/>
      <c r="E550" s="404"/>
      <c r="F550" s="404"/>
      <c r="G550" s="404"/>
      <c r="H550" s="136">
        <f>SUM(H549)</f>
        <v>0</v>
      </c>
      <c r="I550" s="136">
        <f>SUM(I549)</f>
        <v>0</v>
      </c>
      <c r="J550" s="30"/>
    </row>
    <row r="551" spans="1:12">
      <c r="H551" s="135" t="s">
        <v>11</v>
      </c>
      <c r="I551" s="137">
        <f>I550-H550</f>
        <v>0</v>
      </c>
    </row>
    <row r="555" spans="1:12">
      <c r="A555" s="298"/>
      <c r="B555" s="20" t="s">
        <v>679</v>
      </c>
      <c r="C555" s="457"/>
      <c r="D555" s="457"/>
      <c r="J555" s="42"/>
    </row>
    <row r="556" spans="1:12">
      <c r="A556" s="298"/>
      <c r="B556" s="5" t="s">
        <v>26</v>
      </c>
      <c r="J556" s="42"/>
    </row>
    <row r="557" spans="1:12">
      <c r="A557" s="298"/>
      <c r="B557" s="5" t="s">
        <v>27</v>
      </c>
      <c r="J557" s="42"/>
    </row>
    <row r="558" spans="1:12" ht="54.75" customHeight="1">
      <c r="A558" s="6" t="s">
        <v>0</v>
      </c>
      <c r="B558" s="7" t="s">
        <v>1</v>
      </c>
      <c r="C558" s="51" t="s">
        <v>2</v>
      </c>
      <c r="D558" s="8" t="s">
        <v>3</v>
      </c>
      <c r="E558" s="8" t="s">
        <v>4</v>
      </c>
      <c r="F558" s="8" t="s">
        <v>5</v>
      </c>
      <c r="G558" s="8" t="s">
        <v>6</v>
      </c>
      <c r="H558" s="8" t="s">
        <v>7</v>
      </c>
      <c r="I558" s="8" t="s">
        <v>8</v>
      </c>
      <c r="J558" s="8" t="s">
        <v>9</v>
      </c>
      <c r="K558" s="8" t="s">
        <v>12</v>
      </c>
      <c r="L558" s="18"/>
    </row>
    <row r="559" spans="1:12" ht="33.75" customHeight="1">
      <c r="A559" s="372">
        <v>1</v>
      </c>
      <c r="B559" s="87" t="s">
        <v>152</v>
      </c>
      <c r="C559" s="88" t="s">
        <v>585</v>
      </c>
      <c r="D559" s="78">
        <v>500</v>
      </c>
      <c r="E559" s="56"/>
      <c r="F559" s="127"/>
      <c r="G559" s="12">
        <f t="shared" ref="G559" si="219">E559*F559+E559</f>
        <v>0</v>
      </c>
      <c r="H559" s="13">
        <f t="shared" ref="H559" si="220">ROUND(D559*E559,2)</f>
        <v>0</v>
      </c>
      <c r="I559" s="13">
        <f t="shared" ref="I559" si="221">ROUND(D559*G559,2)</f>
        <v>0</v>
      </c>
      <c r="J559" s="207"/>
      <c r="K559" s="207"/>
      <c r="L559" s="18"/>
    </row>
    <row r="560" spans="1:12">
      <c r="A560" s="455" t="s">
        <v>10</v>
      </c>
      <c r="B560" s="455"/>
      <c r="C560" s="455"/>
      <c r="D560" s="455"/>
      <c r="E560" s="455"/>
      <c r="F560" s="455"/>
      <c r="G560" s="458"/>
      <c r="H560" s="136">
        <f>SUM(H559)</f>
        <v>0</v>
      </c>
      <c r="I560" s="136">
        <f>SUM(I559)</f>
        <v>0</v>
      </c>
      <c r="J560" s="60"/>
      <c r="L560" s="18"/>
    </row>
    <row r="561" spans="1:12">
      <c r="A561" s="298"/>
      <c r="B561" s="205"/>
      <c r="H561" s="135" t="s">
        <v>11</v>
      </c>
      <c r="I561" s="137">
        <f>I560-H560</f>
        <v>0</v>
      </c>
      <c r="J561" s="59"/>
      <c r="L561" s="18"/>
    </row>
    <row r="562" spans="1:12">
      <c r="A562" s="298"/>
      <c r="B562" s="205"/>
      <c r="H562" s="83"/>
      <c r="I562" s="59"/>
      <c r="J562" s="59"/>
      <c r="L562" s="18"/>
    </row>
    <row r="563" spans="1:12">
      <c r="A563" s="298"/>
      <c r="B563" s="205"/>
      <c r="H563" s="83"/>
      <c r="I563" s="59"/>
      <c r="J563" s="59"/>
      <c r="L563" s="18"/>
    </row>
    <row r="564" spans="1:12">
      <c r="A564" s="298"/>
      <c r="B564" s="27"/>
      <c r="E564" s="115"/>
      <c r="F564" s="33"/>
      <c r="G564" s="116"/>
      <c r="H564" s="117"/>
      <c r="I564" s="116"/>
      <c r="J564" s="208"/>
      <c r="K564" s="84"/>
      <c r="L564" s="18"/>
    </row>
    <row r="565" spans="1:12">
      <c r="A565" s="298"/>
      <c r="B565" s="20" t="s">
        <v>680</v>
      </c>
      <c r="C565" s="457"/>
      <c r="D565" s="457"/>
      <c r="J565" s="42"/>
      <c r="L565" s="18"/>
    </row>
    <row r="566" spans="1:12">
      <c r="A566" s="298"/>
      <c r="B566" s="5" t="s">
        <v>153</v>
      </c>
      <c r="J566" s="42"/>
      <c r="L566" s="18"/>
    </row>
    <row r="567" spans="1:12">
      <c r="A567" s="298"/>
      <c r="B567" s="5" t="s">
        <v>154</v>
      </c>
      <c r="J567" s="42"/>
      <c r="L567" s="18"/>
    </row>
    <row r="568" spans="1:12" ht="54.75" customHeight="1">
      <c r="A568" s="6" t="s">
        <v>0</v>
      </c>
      <c r="B568" s="7" t="s">
        <v>1</v>
      </c>
      <c r="C568" s="51" t="s">
        <v>2</v>
      </c>
      <c r="D568" s="8" t="s">
        <v>3</v>
      </c>
      <c r="E568" s="8" t="s">
        <v>4</v>
      </c>
      <c r="F568" s="8" t="s">
        <v>5</v>
      </c>
      <c r="G568" s="8" t="s">
        <v>6</v>
      </c>
      <c r="H568" s="8" t="s">
        <v>7</v>
      </c>
      <c r="I568" s="8" t="s">
        <v>8</v>
      </c>
      <c r="J568" s="8" t="s">
        <v>9</v>
      </c>
      <c r="K568" s="8" t="s">
        <v>12</v>
      </c>
      <c r="L568" s="18"/>
    </row>
    <row r="569" spans="1:12">
      <c r="A569" s="266">
        <v>1</v>
      </c>
      <c r="B569" s="209" t="s">
        <v>814</v>
      </c>
      <c r="C569" s="77" t="s">
        <v>638</v>
      </c>
      <c r="D569" s="78">
        <v>160</v>
      </c>
      <c r="E569" s="56"/>
      <c r="F569" s="127"/>
      <c r="G569" s="12">
        <f t="shared" ref="G569" si="222">E569*F569+E569</f>
        <v>0</v>
      </c>
      <c r="H569" s="13">
        <f t="shared" ref="H569" si="223">ROUND(D569*E569,2)</f>
        <v>0</v>
      </c>
      <c r="I569" s="13">
        <f t="shared" ref="I569" si="224">ROUND(D569*G569,2)</f>
        <v>0</v>
      </c>
      <c r="J569" s="207"/>
      <c r="K569" s="207"/>
      <c r="L569" s="18"/>
    </row>
    <row r="570" spans="1:12">
      <c r="A570" s="266">
        <v>2</v>
      </c>
      <c r="B570" s="76" t="s">
        <v>813</v>
      </c>
      <c r="C570" s="77" t="s">
        <v>638</v>
      </c>
      <c r="D570" s="78">
        <v>650</v>
      </c>
      <c r="E570" s="56"/>
      <c r="F570" s="127"/>
      <c r="G570" s="12">
        <f t="shared" ref="G570" si="225">E570*F570+E570</f>
        <v>0</v>
      </c>
      <c r="H570" s="13">
        <f t="shared" ref="H570" si="226">ROUND(D570*E570,2)</f>
        <v>0</v>
      </c>
      <c r="I570" s="13">
        <f t="shared" ref="I570" si="227">ROUND(D570*G570,2)</f>
        <v>0</v>
      </c>
      <c r="J570" s="207"/>
      <c r="K570" s="207"/>
      <c r="L570" s="18"/>
    </row>
    <row r="571" spans="1:12">
      <c r="A571" s="455" t="s">
        <v>10</v>
      </c>
      <c r="B571" s="455"/>
      <c r="C571" s="455"/>
      <c r="D571" s="455"/>
      <c r="E571" s="455"/>
      <c r="F571" s="455"/>
      <c r="G571" s="455"/>
      <c r="H571" s="136">
        <f>SUM(H569:H570)</f>
        <v>0</v>
      </c>
      <c r="I571" s="136">
        <f>SUM(I569:I570)</f>
        <v>0</v>
      </c>
      <c r="J571" s="341"/>
      <c r="L571" s="18"/>
    </row>
    <row r="572" spans="1:12">
      <c r="A572" s="298"/>
      <c r="F572" s="33"/>
      <c r="G572" s="33"/>
      <c r="H572" s="135" t="s">
        <v>11</v>
      </c>
      <c r="I572" s="137">
        <f>I571-H571</f>
        <v>0</v>
      </c>
      <c r="J572" s="59"/>
      <c r="L572" s="18"/>
    </row>
    <row r="573" spans="1:12" ht="25.5">
      <c r="A573" s="298"/>
      <c r="B573" s="73" t="s">
        <v>888</v>
      </c>
      <c r="F573" s="33"/>
      <c r="G573" s="33"/>
      <c r="H573" s="83"/>
      <c r="I573" s="59"/>
      <c r="J573" s="59"/>
      <c r="L573" s="18"/>
    </row>
    <row r="574" spans="1:12">
      <c r="A574" s="298"/>
      <c r="B574" s="42"/>
      <c r="J574" s="42"/>
      <c r="L574" s="18"/>
    </row>
    <row r="575" spans="1:12">
      <c r="A575" s="298"/>
      <c r="B575" s="42"/>
      <c r="J575" s="42"/>
      <c r="L575" s="18"/>
    </row>
    <row r="576" spans="1:12">
      <c r="A576" s="298"/>
      <c r="B576" s="20" t="s">
        <v>108</v>
      </c>
      <c r="C576" s="457"/>
      <c r="D576" s="457"/>
      <c r="J576" s="42"/>
      <c r="L576" s="18"/>
    </row>
    <row r="577" spans="1:12">
      <c r="A577" s="298"/>
      <c r="B577" s="5" t="s">
        <v>153</v>
      </c>
      <c r="J577" s="42"/>
      <c r="L577" s="18"/>
    </row>
    <row r="578" spans="1:12">
      <c r="A578" s="298"/>
      <c r="B578" s="5" t="s">
        <v>154</v>
      </c>
      <c r="J578" s="42"/>
      <c r="L578" s="18"/>
    </row>
    <row r="579" spans="1:12" ht="54.75" customHeight="1">
      <c r="A579" s="6" t="s">
        <v>0</v>
      </c>
      <c r="B579" s="7" t="s">
        <v>1</v>
      </c>
      <c r="C579" s="51" t="s">
        <v>2</v>
      </c>
      <c r="D579" s="8" t="s">
        <v>3</v>
      </c>
      <c r="E579" s="8" t="s">
        <v>4</v>
      </c>
      <c r="F579" s="8" t="s">
        <v>5</v>
      </c>
      <c r="G579" s="8" t="s">
        <v>6</v>
      </c>
      <c r="H579" s="8" t="s">
        <v>7</v>
      </c>
      <c r="I579" s="8" t="s">
        <v>8</v>
      </c>
      <c r="J579" s="8" t="s">
        <v>9</v>
      </c>
      <c r="K579" s="8" t="s">
        <v>12</v>
      </c>
      <c r="L579" s="18"/>
    </row>
    <row r="580" spans="1:12">
      <c r="A580" s="266">
        <v>1</v>
      </c>
      <c r="B580" s="210" t="s">
        <v>155</v>
      </c>
      <c r="C580" s="77" t="s">
        <v>38</v>
      </c>
      <c r="D580" s="78">
        <v>80</v>
      </c>
      <c r="E580" s="56"/>
      <c r="F580" s="127"/>
      <c r="G580" s="12">
        <f t="shared" ref="G580" si="228">E580*F580+E580</f>
        <v>0</v>
      </c>
      <c r="H580" s="13">
        <f t="shared" ref="H580" si="229">ROUND(D580*E580,2)</f>
        <v>0</v>
      </c>
      <c r="I580" s="13">
        <f t="shared" ref="I580" si="230">ROUND(D580*G580,2)</f>
        <v>0</v>
      </c>
      <c r="J580" s="207"/>
      <c r="K580" s="207"/>
      <c r="L580" s="18"/>
    </row>
    <row r="581" spans="1:12">
      <c r="A581" s="266">
        <v>2</v>
      </c>
      <c r="B581" s="210" t="s">
        <v>156</v>
      </c>
      <c r="C581" s="77" t="s">
        <v>38</v>
      </c>
      <c r="D581" s="78">
        <v>80</v>
      </c>
      <c r="E581" s="56"/>
      <c r="F581" s="127"/>
      <c r="G581" s="12">
        <f t="shared" ref="G581" si="231">E581*F581+E581</f>
        <v>0</v>
      </c>
      <c r="H581" s="13">
        <f t="shared" ref="H581" si="232">ROUND(D581*E581,2)</f>
        <v>0</v>
      </c>
      <c r="I581" s="13">
        <f t="shared" ref="I581" si="233">ROUND(D581*G581,2)</f>
        <v>0</v>
      </c>
      <c r="J581" s="207"/>
      <c r="K581" s="207"/>
      <c r="L581" s="18"/>
    </row>
    <row r="582" spans="1:12">
      <c r="A582" s="455" t="s">
        <v>10</v>
      </c>
      <c r="B582" s="455"/>
      <c r="C582" s="455"/>
      <c r="D582" s="455"/>
      <c r="E582" s="455"/>
      <c r="F582" s="455"/>
      <c r="G582" s="455"/>
      <c r="H582" s="136">
        <f>SUM(H580:H581)</f>
        <v>0</v>
      </c>
      <c r="I582" s="136">
        <f>SUM(I580:I581)</f>
        <v>0</v>
      </c>
      <c r="J582" s="341"/>
      <c r="L582" s="18"/>
    </row>
    <row r="583" spans="1:12">
      <c r="A583" s="298"/>
      <c r="B583" s="73"/>
      <c r="F583" s="33"/>
      <c r="G583" s="33"/>
      <c r="H583" s="135" t="s">
        <v>11</v>
      </c>
      <c r="I583" s="137">
        <f>I582-H582</f>
        <v>0</v>
      </c>
      <c r="J583" s="59"/>
      <c r="L583" s="18"/>
    </row>
    <row r="584" spans="1:12">
      <c r="A584" s="298"/>
      <c r="B584" s="73"/>
      <c r="F584" s="33"/>
      <c r="G584" s="33"/>
      <c r="H584" s="83"/>
      <c r="I584" s="59"/>
      <c r="J584" s="59"/>
      <c r="L584" s="18"/>
    </row>
    <row r="585" spans="1:12">
      <c r="A585" s="298"/>
      <c r="B585" s="73"/>
      <c r="F585" s="33"/>
      <c r="G585" s="33"/>
      <c r="H585" s="83"/>
      <c r="I585" s="59"/>
      <c r="J585" s="59"/>
      <c r="L585" s="18"/>
    </row>
    <row r="586" spans="1:12">
      <c r="A586" s="298"/>
      <c r="B586" s="73"/>
      <c r="F586" s="33"/>
      <c r="G586" s="33"/>
      <c r="H586" s="83"/>
      <c r="I586" s="118"/>
      <c r="J586" s="211"/>
      <c r="L586" s="18"/>
    </row>
    <row r="587" spans="1:12">
      <c r="A587" s="298"/>
      <c r="B587" s="3" t="s">
        <v>110</v>
      </c>
      <c r="C587" s="457"/>
      <c r="D587" s="457"/>
      <c r="F587" s="33"/>
      <c r="G587" s="33"/>
      <c r="H587" s="83"/>
      <c r="I587" s="118"/>
      <c r="J587" s="211"/>
      <c r="L587" s="18"/>
    </row>
    <row r="588" spans="1:12">
      <c r="A588" s="298"/>
      <c r="B588" s="5" t="s">
        <v>33</v>
      </c>
      <c r="J588" s="42"/>
      <c r="L588" s="18"/>
    </row>
    <row r="589" spans="1:12">
      <c r="A589" s="298"/>
      <c r="B589" s="5" t="s">
        <v>34</v>
      </c>
      <c r="J589" s="42"/>
      <c r="L589" s="18"/>
    </row>
    <row r="590" spans="1:12" ht="54.75" customHeight="1">
      <c r="A590" s="6" t="s">
        <v>0</v>
      </c>
      <c r="B590" s="7" t="s">
        <v>1</v>
      </c>
      <c r="C590" s="51" t="s">
        <v>2</v>
      </c>
      <c r="D590" s="8" t="s">
        <v>3</v>
      </c>
      <c r="E590" s="8" t="s">
        <v>4</v>
      </c>
      <c r="F590" s="8" t="s">
        <v>5</v>
      </c>
      <c r="G590" s="8" t="s">
        <v>6</v>
      </c>
      <c r="H590" s="8" t="s">
        <v>7</v>
      </c>
      <c r="I590" s="8" t="s">
        <v>8</v>
      </c>
      <c r="J590" s="8" t="s">
        <v>9</v>
      </c>
      <c r="K590" s="8" t="s">
        <v>12</v>
      </c>
      <c r="L590" s="18"/>
    </row>
    <row r="591" spans="1:12">
      <c r="A591" s="266">
        <v>1</v>
      </c>
      <c r="B591" s="76" t="s">
        <v>157</v>
      </c>
      <c r="C591" s="77" t="s">
        <v>113</v>
      </c>
      <c r="D591" s="78">
        <v>1300</v>
      </c>
      <c r="E591" s="56"/>
      <c r="F591" s="127"/>
      <c r="G591" s="12">
        <f t="shared" ref="G591" si="234">E591*F591+E591</f>
        <v>0</v>
      </c>
      <c r="H591" s="13">
        <f t="shared" ref="H591" si="235">ROUND(D591*E591,2)</f>
        <v>0</v>
      </c>
      <c r="I591" s="13">
        <f t="shared" ref="I591" si="236">ROUND(D591*G591,2)</f>
        <v>0</v>
      </c>
      <c r="J591" s="207"/>
      <c r="K591" s="207"/>
      <c r="L591" s="18"/>
    </row>
    <row r="592" spans="1:12">
      <c r="A592" s="455" t="s">
        <v>10</v>
      </c>
      <c r="B592" s="455"/>
      <c r="C592" s="455"/>
      <c r="D592" s="455"/>
      <c r="E592" s="455"/>
      <c r="F592" s="455"/>
      <c r="G592" s="455"/>
      <c r="H592" s="136">
        <f>SUM(H591)</f>
        <v>0</v>
      </c>
      <c r="I592" s="136">
        <f>SUM(I591)</f>
        <v>0</v>
      </c>
      <c r="J592" s="60"/>
      <c r="L592" s="18"/>
    </row>
    <row r="593" spans="1:12">
      <c r="A593" s="298"/>
      <c r="B593" s="42"/>
      <c r="H593" s="135" t="s">
        <v>11</v>
      </c>
      <c r="I593" s="137">
        <f>I592-H592</f>
        <v>0</v>
      </c>
      <c r="J593" s="59"/>
      <c r="L593" s="18"/>
    </row>
    <row r="594" spans="1:12">
      <c r="K594" s="16"/>
      <c r="L594" s="18"/>
    </row>
    <row r="595" spans="1:12">
      <c r="K595" s="16"/>
      <c r="L595" s="18"/>
    </row>
    <row r="596" spans="1:12">
      <c r="K596" s="16"/>
      <c r="L596" s="18"/>
    </row>
    <row r="597" spans="1:12">
      <c r="B597" s="20" t="s">
        <v>111</v>
      </c>
      <c r="K597" s="16"/>
      <c r="L597" s="18"/>
    </row>
    <row r="598" spans="1:12">
      <c r="B598" s="5" t="s">
        <v>33</v>
      </c>
      <c r="K598" s="16"/>
      <c r="L598" s="18"/>
    </row>
    <row r="599" spans="1:12">
      <c r="B599" s="5" t="s">
        <v>34</v>
      </c>
      <c r="K599" s="16"/>
      <c r="L599" s="18"/>
    </row>
    <row r="600" spans="1:12" ht="54.75" customHeight="1">
      <c r="A600" s="6" t="s">
        <v>0</v>
      </c>
      <c r="B600" s="277" t="s">
        <v>1</v>
      </c>
      <c r="C600" s="6" t="s">
        <v>2</v>
      </c>
      <c r="D600" s="7" t="s">
        <v>3</v>
      </c>
      <c r="E600" s="8" t="s">
        <v>4</v>
      </c>
      <c r="F600" s="8" t="s">
        <v>5</v>
      </c>
      <c r="G600" s="8" t="s">
        <v>6</v>
      </c>
      <c r="H600" s="8" t="s">
        <v>7</v>
      </c>
      <c r="I600" s="8" t="s">
        <v>8</v>
      </c>
      <c r="J600" s="8" t="s">
        <v>9</v>
      </c>
      <c r="K600" s="8" t="s">
        <v>12</v>
      </c>
      <c r="L600" s="18"/>
    </row>
    <row r="601" spans="1:12">
      <c r="A601" s="366">
        <v>1</v>
      </c>
      <c r="B601" s="53" t="s">
        <v>158</v>
      </c>
      <c r="C601" s="94" t="s">
        <v>404</v>
      </c>
      <c r="D601" s="78">
        <v>5000</v>
      </c>
      <c r="E601" s="56"/>
      <c r="F601" s="127"/>
      <c r="G601" s="12">
        <f t="shared" ref="G601" si="237">E601*F601+E601</f>
        <v>0</v>
      </c>
      <c r="H601" s="13">
        <f t="shared" ref="H601" si="238">ROUND(D601*E601,2)</f>
        <v>0</v>
      </c>
      <c r="I601" s="13">
        <f t="shared" ref="I601" si="239">ROUND(D601*G601,2)</f>
        <v>0</v>
      </c>
      <c r="J601" s="207"/>
      <c r="K601" s="207"/>
      <c r="L601" s="18"/>
    </row>
    <row r="602" spans="1:12">
      <c r="A602" s="366">
        <v>2</v>
      </c>
      <c r="B602" s="53" t="s">
        <v>159</v>
      </c>
      <c r="C602" s="94" t="s">
        <v>404</v>
      </c>
      <c r="D602" s="78">
        <v>9000</v>
      </c>
      <c r="E602" s="56"/>
      <c r="F602" s="127"/>
      <c r="G602" s="12">
        <f t="shared" ref="G602" si="240">E602*F602+E602</f>
        <v>0</v>
      </c>
      <c r="H602" s="13">
        <f t="shared" ref="H602" si="241">ROUND(D602*E602,2)</f>
        <v>0</v>
      </c>
      <c r="I602" s="13">
        <f t="shared" ref="I602" si="242">ROUND(D602*G602,2)</f>
        <v>0</v>
      </c>
      <c r="J602" s="207"/>
      <c r="K602" s="207"/>
      <c r="L602" s="18"/>
    </row>
    <row r="603" spans="1:12">
      <c r="A603" s="403" t="s">
        <v>10</v>
      </c>
      <c r="B603" s="403"/>
      <c r="C603" s="403"/>
      <c r="D603" s="403"/>
      <c r="E603" s="403"/>
      <c r="F603" s="403"/>
      <c r="G603" s="403"/>
      <c r="H603" s="136">
        <f>SUM(H601:H602)</f>
        <v>0</v>
      </c>
      <c r="I603" s="136">
        <f>SUM(I601:I602)</f>
        <v>0</v>
      </c>
      <c r="J603" s="59"/>
      <c r="K603" s="16"/>
      <c r="L603" s="18"/>
    </row>
    <row r="604" spans="1:12">
      <c r="H604" s="135" t="s">
        <v>11</v>
      </c>
      <c r="I604" s="137">
        <f>I603-H603</f>
        <v>0</v>
      </c>
      <c r="J604" s="59"/>
      <c r="K604" s="16"/>
      <c r="L604" s="18"/>
    </row>
    <row r="605" spans="1:12">
      <c r="K605" s="16"/>
      <c r="L605" s="18"/>
    </row>
    <row r="606" spans="1:12">
      <c r="C606" s="18" t="s">
        <v>161</v>
      </c>
      <c r="K606" s="16"/>
      <c r="L606" s="18"/>
    </row>
    <row r="607" spans="1:12">
      <c r="K607" s="16"/>
      <c r="L607" s="18"/>
    </row>
    <row r="608" spans="1:12">
      <c r="B608" s="20" t="s">
        <v>114</v>
      </c>
      <c r="K608" s="16"/>
      <c r="L608" s="18"/>
    </row>
    <row r="609" spans="1:12">
      <c r="B609" s="5" t="s">
        <v>33</v>
      </c>
      <c r="K609" s="16"/>
      <c r="L609" s="18"/>
    </row>
    <row r="610" spans="1:12">
      <c r="B610" s="5" t="s">
        <v>34</v>
      </c>
      <c r="K610" s="16"/>
      <c r="L610" s="18"/>
    </row>
    <row r="611" spans="1:12" ht="54.75" customHeight="1">
      <c r="A611" s="6" t="s">
        <v>0</v>
      </c>
      <c r="B611" s="7" t="s">
        <v>1</v>
      </c>
      <c r="C611" s="51" t="s">
        <v>2</v>
      </c>
      <c r="D611" s="8" t="s">
        <v>3</v>
      </c>
      <c r="E611" s="8" t="s">
        <v>4</v>
      </c>
      <c r="F611" s="8" t="s">
        <v>5</v>
      </c>
      <c r="G611" s="8" t="s">
        <v>6</v>
      </c>
      <c r="H611" s="8" t="s">
        <v>7</v>
      </c>
      <c r="I611" s="8" t="s">
        <v>8</v>
      </c>
      <c r="J611" s="8" t="s">
        <v>9</v>
      </c>
      <c r="K611" s="8" t="s">
        <v>12</v>
      </c>
      <c r="L611" s="18"/>
    </row>
    <row r="612" spans="1:12" ht="25.5">
      <c r="A612" s="25">
        <v>1</v>
      </c>
      <c r="B612" s="53" t="s">
        <v>162</v>
      </c>
      <c r="C612" s="54" t="s">
        <v>75</v>
      </c>
      <c r="D612" s="78">
        <v>20</v>
      </c>
      <c r="E612" s="56"/>
      <c r="F612" s="127"/>
      <c r="G612" s="12">
        <f t="shared" ref="G612" si="243">E612*F612+E612</f>
        <v>0</v>
      </c>
      <c r="H612" s="13">
        <f t="shared" ref="H612" si="244">ROUND(D612*E612,2)</f>
        <v>0</v>
      </c>
      <c r="I612" s="13">
        <f t="shared" ref="I612" si="245">ROUND(D612*G612,2)</f>
        <v>0</v>
      </c>
      <c r="J612" s="207"/>
      <c r="K612" s="207"/>
      <c r="L612" s="18"/>
    </row>
    <row r="613" spans="1:12">
      <c r="A613" s="456" t="s">
        <v>10</v>
      </c>
      <c r="B613" s="456"/>
      <c r="C613" s="456"/>
      <c r="D613" s="456"/>
      <c r="E613" s="456"/>
      <c r="F613" s="456"/>
      <c r="G613" s="456"/>
      <c r="H613" s="136">
        <f>SUM(H612)</f>
        <v>0</v>
      </c>
      <c r="I613" s="136">
        <f>SUM(I612)</f>
        <v>0</v>
      </c>
      <c r="J613" s="59"/>
      <c r="K613" s="16"/>
      <c r="L613" s="18"/>
    </row>
    <row r="614" spans="1:12">
      <c r="H614" s="135" t="s">
        <v>11</v>
      </c>
      <c r="I614" s="137">
        <f>I613-H613</f>
        <v>0</v>
      </c>
      <c r="J614" s="59"/>
      <c r="K614" s="16"/>
      <c r="L614" s="18"/>
    </row>
    <row r="615" spans="1:12">
      <c r="K615" s="16"/>
      <c r="L615" s="18"/>
    </row>
    <row r="616" spans="1:12">
      <c r="K616" s="16"/>
      <c r="L616" s="18"/>
    </row>
    <row r="617" spans="1:12" ht="9.75" customHeight="1">
      <c r="K617" s="16"/>
      <c r="L617" s="18"/>
    </row>
    <row r="618" spans="1:12">
      <c r="B618" s="58" t="s">
        <v>137</v>
      </c>
      <c r="F618" s="33"/>
      <c r="G618" s="33"/>
      <c r="H618" s="107"/>
      <c r="I618" s="33"/>
      <c r="J618" s="18"/>
      <c r="K618" s="16"/>
      <c r="L618" s="18"/>
    </row>
    <row r="619" spans="1:12">
      <c r="B619" s="5" t="s">
        <v>33</v>
      </c>
      <c r="J619" s="18"/>
      <c r="K619" s="16"/>
      <c r="L619" s="18"/>
    </row>
    <row r="620" spans="1:12">
      <c r="B620" s="5" t="s">
        <v>34</v>
      </c>
      <c r="J620" s="18"/>
      <c r="K620" s="16"/>
      <c r="L620" s="18"/>
    </row>
    <row r="621" spans="1:12" ht="54.75" customHeight="1">
      <c r="A621" s="367" t="s">
        <v>0</v>
      </c>
      <c r="B621" s="7" t="s">
        <v>1</v>
      </c>
      <c r="C621" s="51" t="s">
        <v>2</v>
      </c>
      <c r="D621" s="8" t="s">
        <v>3</v>
      </c>
      <c r="E621" s="8" t="s">
        <v>4</v>
      </c>
      <c r="F621" s="8" t="s">
        <v>5</v>
      </c>
      <c r="G621" s="8" t="s">
        <v>6</v>
      </c>
      <c r="H621" s="8" t="s">
        <v>7</v>
      </c>
      <c r="I621" s="8" t="s">
        <v>8</v>
      </c>
      <c r="J621" s="8" t="s">
        <v>9</v>
      </c>
      <c r="K621" s="51" t="s">
        <v>12</v>
      </c>
      <c r="L621" s="18"/>
    </row>
    <row r="622" spans="1:12" ht="91.5" customHeight="1">
      <c r="A622" s="266">
        <v>1</v>
      </c>
      <c r="B622" s="387" t="s">
        <v>890</v>
      </c>
      <c r="C622" s="54" t="s">
        <v>860</v>
      </c>
      <c r="D622" s="55">
        <v>1800</v>
      </c>
      <c r="E622" s="56"/>
      <c r="F622" s="127"/>
      <c r="G622" s="12">
        <f t="shared" ref="G622" si="246">E622*F622+E622</f>
        <v>0</v>
      </c>
      <c r="H622" s="13">
        <f t="shared" ref="H622" si="247">ROUND(D622*E622,2)</f>
        <v>0</v>
      </c>
      <c r="I622" s="13">
        <f t="shared" ref="I622" si="248">ROUND(D622*G622,2)</f>
        <v>0</v>
      </c>
      <c r="J622" s="142"/>
      <c r="K622" s="128"/>
      <c r="L622" s="18"/>
    </row>
    <row r="623" spans="1:12">
      <c r="A623" s="403" t="s">
        <v>10</v>
      </c>
      <c r="B623" s="403"/>
      <c r="C623" s="403"/>
      <c r="D623" s="403"/>
      <c r="E623" s="403"/>
      <c r="F623" s="403"/>
      <c r="G623" s="403"/>
      <c r="H623" s="136">
        <f>SUM(H622)</f>
        <v>0</v>
      </c>
      <c r="I623" s="136">
        <f>SUM(I622)</f>
        <v>0</v>
      </c>
      <c r="J623" s="18"/>
      <c r="K623" s="16"/>
      <c r="L623" s="18"/>
    </row>
    <row r="624" spans="1:12">
      <c r="B624" s="58"/>
      <c r="F624" s="33"/>
      <c r="G624" s="33"/>
      <c r="H624" s="135" t="s">
        <v>11</v>
      </c>
      <c r="I624" s="137">
        <f>I623-H623</f>
        <v>0</v>
      </c>
      <c r="J624" s="18"/>
      <c r="K624" s="16"/>
      <c r="L624" s="18"/>
    </row>
    <row r="625" spans="1:12">
      <c r="B625" s="341"/>
      <c r="F625" s="33"/>
      <c r="G625" s="33"/>
      <c r="H625" s="83"/>
      <c r="I625" s="59"/>
      <c r="J625" s="18"/>
      <c r="K625" s="16"/>
      <c r="L625" s="18"/>
    </row>
    <row r="626" spans="1:12">
      <c r="K626" s="16"/>
      <c r="L626" s="18"/>
    </row>
    <row r="627" spans="1:12">
      <c r="K627" s="145"/>
      <c r="L627" s="18"/>
    </row>
    <row r="628" spans="1:12">
      <c r="B628" s="58" t="s">
        <v>880</v>
      </c>
      <c r="K628" s="145"/>
      <c r="L628" s="18"/>
    </row>
    <row r="629" spans="1:12">
      <c r="B629" s="5" t="s">
        <v>26</v>
      </c>
      <c r="K629" s="145"/>
      <c r="L629" s="18"/>
    </row>
    <row r="630" spans="1:12">
      <c r="B630" s="5" t="s">
        <v>27</v>
      </c>
      <c r="K630" s="145"/>
      <c r="L630" s="18"/>
    </row>
    <row r="631" spans="1:12" ht="54.75" customHeight="1">
      <c r="A631" s="6" t="s">
        <v>0</v>
      </c>
      <c r="B631" s="7" t="s">
        <v>1</v>
      </c>
      <c r="C631" s="51" t="s">
        <v>2</v>
      </c>
      <c r="D631" s="8" t="s">
        <v>3</v>
      </c>
      <c r="E631" s="8" t="s">
        <v>4</v>
      </c>
      <c r="F631" s="8" t="s">
        <v>5</v>
      </c>
      <c r="G631" s="8" t="s">
        <v>6</v>
      </c>
      <c r="H631" s="8" t="s">
        <v>7</v>
      </c>
      <c r="I631" s="8" t="s">
        <v>8</v>
      </c>
      <c r="J631" s="8" t="s">
        <v>9</v>
      </c>
      <c r="K631" s="8" t="s">
        <v>12</v>
      </c>
      <c r="L631" s="18"/>
    </row>
    <row r="632" spans="1:12">
      <c r="A632" s="266">
        <v>1</v>
      </c>
      <c r="B632" s="53" t="s">
        <v>787</v>
      </c>
      <c r="C632" s="54" t="s">
        <v>630</v>
      </c>
      <c r="D632" s="78">
        <v>24000</v>
      </c>
      <c r="E632" s="56"/>
      <c r="F632" s="127"/>
      <c r="G632" s="12">
        <f t="shared" ref="G632" si="249">E632*F632+E632</f>
        <v>0</v>
      </c>
      <c r="H632" s="13">
        <f t="shared" ref="H632" si="250">ROUND(D632*E632,2)</f>
        <v>0</v>
      </c>
      <c r="I632" s="13">
        <f t="shared" ref="I632" si="251">ROUND(D632*G632,2)</f>
        <v>0</v>
      </c>
      <c r="J632" s="207"/>
      <c r="K632" s="207"/>
      <c r="L632" s="18"/>
    </row>
    <row r="633" spans="1:12">
      <c r="A633" s="403" t="s">
        <v>10</v>
      </c>
      <c r="B633" s="403"/>
      <c r="C633" s="403"/>
      <c r="D633" s="403"/>
      <c r="E633" s="403"/>
      <c r="F633" s="403"/>
      <c r="G633" s="403"/>
      <c r="H633" s="136">
        <f>SUM(H632)</f>
        <v>0</v>
      </c>
      <c r="I633" s="136">
        <f>SUM(I632)</f>
        <v>0</v>
      </c>
      <c r="K633" s="145"/>
      <c r="L633" s="18"/>
    </row>
    <row r="634" spans="1:12">
      <c r="B634" s="145"/>
      <c r="F634" s="33"/>
      <c r="G634" s="33"/>
      <c r="H634" s="135" t="s">
        <v>11</v>
      </c>
      <c r="I634" s="137">
        <f>I633-H633</f>
        <v>0</v>
      </c>
      <c r="K634" s="145"/>
      <c r="L634" s="18"/>
    </row>
    <row r="635" spans="1:12">
      <c r="K635" s="16"/>
      <c r="L635" s="18"/>
    </row>
    <row r="636" spans="1:12">
      <c r="K636" s="16"/>
      <c r="L636" s="18"/>
    </row>
    <row r="637" spans="1:12">
      <c r="K637" s="16"/>
      <c r="L637" s="18"/>
    </row>
    <row r="638" spans="1:12">
      <c r="B638" s="20" t="s">
        <v>872</v>
      </c>
      <c r="L638" s="18"/>
    </row>
    <row r="639" spans="1:12">
      <c r="B639" s="5" t="s">
        <v>167</v>
      </c>
      <c r="L639" s="18"/>
    </row>
    <row r="640" spans="1:12">
      <c r="B640" s="5" t="s">
        <v>168</v>
      </c>
      <c r="L640" s="18"/>
    </row>
    <row r="641" spans="1:12" ht="54.75" customHeight="1">
      <c r="A641" s="6" t="s">
        <v>0</v>
      </c>
      <c r="B641" s="7" t="s">
        <v>1</v>
      </c>
      <c r="C641" s="51" t="s">
        <v>2</v>
      </c>
      <c r="D641" s="8" t="s">
        <v>3</v>
      </c>
      <c r="E641" s="8" t="s">
        <v>4</v>
      </c>
      <c r="F641" s="8" t="s">
        <v>5</v>
      </c>
      <c r="G641" s="8" t="s">
        <v>6</v>
      </c>
      <c r="H641" s="8" t="s">
        <v>7</v>
      </c>
      <c r="I641" s="8" t="s">
        <v>8</v>
      </c>
      <c r="J641" s="8" t="s">
        <v>9</v>
      </c>
      <c r="K641" s="8" t="s">
        <v>12</v>
      </c>
      <c r="L641" s="18"/>
    </row>
    <row r="642" spans="1:12" ht="118.5" customHeight="1">
      <c r="A642" s="266">
        <v>1</v>
      </c>
      <c r="B642" s="53" t="s">
        <v>576</v>
      </c>
      <c r="C642" s="54" t="s">
        <v>169</v>
      </c>
      <c r="D642" s="78">
        <v>225</v>
      </c>
      <c r="E642" s="56"/>
      <c r="F642" s="127"/>
      <c r="G642" s="299">
        <f t="shared" ref="G642" si="252">E642*F642+E642</f>
        <v>0</v>
      </c>
      <c r="H642" s="13">
        <f t="shared" ref="H642" si="253">ROUND(D642*E642,2)</f>
        <v>0</v>
      </c>
      <c r="I642" s="13">
        <f t="shared" ref="I642" si="254">ROUND(D642*G642,2)</f>
        <v>0</v>
      </c>
      <c r="J642" s="207"/>
      <c r="K642" s="207"/>
      <c r="L642" s="18"/>
    </row>
    <row r="643" spans="1:12" ht="126.75" customHeight="1">
      <c r="A643" s="266">
        <v>2</v>
      </c>
      <c r="B643" s="53" t="s">
        <v>170</v>
      </c>
      <c r="C643" s="54" t="s">
        <v>169</v>
      </c>
      <c r="D643" s="78">
        <v>50</v>
      </c>
      <c r="E643" s="56"/>
      <c r="F643" s="127"/>
      <c r="G643" s="299">
        <f t="shared" ref="G643:G654" si="255">E643*F643+E643</f>
        <v>0</v>
      </c>
      <c r="H643" s="13">
        <f t="shared" ref="H643:H654" si="256">ROUND(D643*E643,2)</f>
        <v>0</v>
      </c>
      <c r="I643" s="13">
        <f t="shared" ref="I643:I654" si="257">ROUND(D643*G643,2)</f>
        <v>0</v>
      </c>
      <c r="J643" s="207"/>
      <c r="K643" s="207"/>
      <c r="L643" s="18"/>
    </row>
    <row r="644" spans="1:12" ht="107.25" customHeight="1">
      <c r="A644" s="266">
        <v>3</v>
      </c>
      <c r="B644" s="53" t="s">
        <v>171</v>
      </c>
      <c r="C644" s="54" t="s">
        <v>169</v>
      </c>
      <c r="D644" s="78">
        <v>100</v>
      </c>
      <c r="E644" s="56"/>
      <c r="F644" s="127"/>
      <c r="G644" s="299">
        <f t="shared" si="255"/>
        <v>0</v>
      </c>
      <c r="H644" s="13">
        <f t="shared" si="256"/>
        <v>0</v>
      </c>
      <c r="I644" s="13">
        <f t="shared" si="257"/>
        <v>0</v>
      </c>
      <c r="J644" s="207"/>
      <c r="K644" s="207"/>
      <c r="L644" s="18"/>
    </row>
    <row r="645" spans="1:12" ht="38.25">
      <c r="A645" s="266">
        <v>4</v>
      </c>
      <c r="B645" s="53" t="s">
        <v>172</v>
      </c>
      <c r="C645" s="54" t="s">
        <v>173</v>
      </c>
      <c r="D645" s="78">
        <v>600</v>
      </c>
      <c r="E645" s="56"/>
      <c r="F645" s="127"/>
      <c r="G645" s="299">
        <f t="shared" si="255"/>
        <v>0</v>
      </c>
      <c r="H645" s="13">
        <f t="shared" si="256"/>
        <v>0</v>
      </c>
      <c r="I645" s="13">
        <f t="shared" si="257"/>
        <v>0</v>
      </c>
      <c r="J645" s="207"/>
      <c r="K645" s="207"/>
      <c r="L645" s="18"/>
    </row>
    <row r="646" spans="1:12">
      <c r="A646" s="266">
        <v>5</v>
      </c>
      <c r="B646" s="53" t="s">
        <v>174</v>
      </c>
      <c r="C646" s="54" t="s">
        <v>173</v>
      </c>
      <c r="D646" s="78">
        <v>600</v>
      </c>
      <c r="E646" s="56"/>
      <c r="F646" s="127"/>
      <c r="G646" s="299">
        <f t="shared" si="255"/>
        <v>0</v>
      </c>
      <c r="H646" s="13">
        <f t="shared" si="256"/>
        <v>0</v>
      </c>
      <c r="I646" s="13">
        <f t="shared" si="257"/>
        <v>0</v>
      </c>
      <c r="J646" s="207"/>
      <c r="K646" s="207"/>
      <c r="L646" s="18"/>
    </row>
    <row r="647" spans="1:12" ht="38.25">
      <c r="A647" s="266">
        <v>6</v>
      </c>
      <c r="B647" s="53" t="s">
        <v>175</v>
      </c>
      <c r="C647" s="54" t="s">
        <v>173</v>
      </c>
      <c r="D647" s="78">
        <v>50</v>
      </c>
      <c r="E647" s="56"/>
      <c r="F647" s="127"/>
      <c r="G647" s="299">
        <f t="shared" si="255"/>
        <v>0</v>
      </c>
      <c r="H647" s="13">
        <f t="shared" si="256"/>
        <v>0</v>
      </c>
      <c r="I647" s="13">
        <f t="shared" si="257"/>
        <v>0</v>
      </c>
      <c r="J647" s="207"/>
      <c r="K647" s="207"/>
      <c r="L647" s="18"/>
    </row>
    <row r="648" spans="1:12">
      <c r="A648" s="266">
        <v>7</v>
      </c>
      <c r="B648" s="53" t="s">
        <v>176</v>
      </c>
      <c r="C648" s="54" t="s">
        <v>173</v>
      </c>
      <c r="D648" s="78">
        <v>600</v>
      </c>
      <c r="E648" s="56"/>
      <c r="F648" s="127"/>
      <c r="G648" s="299">
        <f t="shared" si="255"/>
        <v>0</v>
      </c>
      <c r="H648" s="13">
        <f t="shared" si="256"/>
        <v>0</v>
      </c>
      <c r="I648" s="13">
        <f t="shared" si="257"/>
        <v>0</v>
      </c>
      <c r="J648" s="207"/>
      <c r="K648" s="207"/>
      <c r="L648" s="18"/>
    </row>
    <row r="649" spans="1:12">
      <c r="A649" s="266">
        <v>8</v>
      </c>
      <c r="B649" s="53" t="s">
        <v>177</v>
      </c>
      <c r="C649" s="54" t="s">
        <v>173</v>
      </c>
      <c r="D649" s="78">
        <v>600</v>
      </c>
      <c r="E649" s="56"/>
      <c r="F649" s="127"/>
      <c r="G649" s="299">
        <f t="shared" si="255"/>
        <v>0</v>
      </c>
      <c r="H649" s="13">
        <f t="shared" si="256"/>
        <v>0</v>
      </c>
      <c r="I649" s="13">
        <f t="shared" si="257"/>
        <v>0</v>
      </c>
      <c r="J649" s="207"/>
      <c r="K649" s="207"/>
      <c r="L649" s="18"/>
    </row>
    <row r="650" spans="1:12" ht="25.5">
      <c r="A650" s="266">
        <v>9</v>
      </c>
      <c r="B650" s="53" t="s">
        <v>178</v>
      </c>
      <c r="C650" s="54" t="s">
        <v>173</v>
      </c>
      <c r="D650" s="78">
        <v>600</v>
      </c>
      <c r="E650" s="56"/>
      <c r="F650" s="127"/>
      <c r="G650" s="299">
        <f t="shared" si="255"/>
        <v>0</v>
      </c>
      <c r="H650" s="13">
        <f t="shared" si="256"/>
        <v>0</v>
      </c>
      <c r="I650" s="13">
        <f t="shared" si="257"/>
        <v>0</v>
      </c>
      <c r="J650" s="207"/>
      <c r="K650" s="207"/>
      <c r="L650" s="18"/>
    </row>
    <row r="651" spans="1:12" ht="25.5">
      <c r="A651" s="266">
        <v>10</v>
      </c>
      <c r="B651" s="53" t="s">
        <v>179</v>
      </c>
      <c r="C651" s="54" t="s">
        <v>105</v>
      </c>
      <c r="D651" s="78">
        <v>220</v>
      </c>
      <c r="E651" s="56"/>
      <c r="F651" s="127"/>
      <c r="G651" s="299">
        <f t="shared" si="255"/>
        <v>0</v>
      </c>
      <c r="H651" s="13">
        <f t="shared" si="256"/>
        <v>0</v>
      </c>
      <c r="I651" s="13">
        <f t="shared" si="257"/>
        <v>0</v>
      </c>
      <c r="J651" s="207"/>
      <c r="K651" s="207"/>
      <c r="L651" s="18"/>
    </row>
    <row r="652" spans="1:12" ht="126.75" customHeight="1">
      <c r="A652" s="266">
        <v>11</v>
      </c>
      <c r="B652" s="53" t="s">
        <v>180</v>
      </c>
      <c r="C652" s="54" t="s">
        <v>169</v>
      </c>
      <c r="D652" s="78">
        <v>72</v>
      </c>
      <c r="E652" s="56"/>
      <c r="F652" s="127"/>
      <c r="G652" s="299">
        <f t="shared" si="255"/>
        <v>0</v>
      </c>
      <c r="H652" s="13">
        <f t="shared" si="256"/>
        <v>0</v>
      </c>
      <c r="I652" s="13">
        <f t="shared" si="257"/>
        <v>0</v>
      </c>
      <c r="J652" s="207"/>
      <c r="K652" s="207"/>
      <c r="L652" s="18"/>
    </row>
    <row r="653" spans="1:12" ht="155.25" customHeight="1">
      <c r="A653" s="266">
        <v>12</v>
      </c>
      <c r="B653" s="53" t="s">
        <v>578</v>
      </c>
      <c r="C653" s="54" t="s">
        <v>169</v>
      </c>
      <c r="D653" s="78">
        <v>30</v>
      </c>
      <c r="E653" s="56"/>
      <c r="F653" s="127"/>
      <c r="G653" s="299">
        <f t="shared" si="255"/>
        <v>0</v>
      </c>
      <c r="H653" s="13">
        <f t="shared" si="256"/>
        <v>0</v>
      </c>
      <c r="I653" s="13">
        <f t="shared" si="257"/>
        <v>0</v>
      </c>
      <c r="J653" s="212"/>
      <c r="K653" s="212"/>
      <c r="L653" s="18"/>
    </row>
    <row r="654" spans="1:12" ht="153.75" customHeight="1">
      <c r="A654" s="266">
        <v>13</v>
      </c>
      <c r="B654" s="53" t="s">
        <v>577</v>
      </c>
      <c r="C654" s="54" t="s">
        <v>169</v>
      </c>
      <c r="D654" s="78">
        <v>80</v>
      </c>
      <c r="E654" s="56"/>
      <c r="F654" s="127"/>
      <c r="G654" s="299">
        <f t="shared" si="255"/>
        <v>0</v>
      </c>
      <c r="H654" s="13">
        <f t="shared" si="256"/>
        <v>0</v>
      </c>
      <c r="I654" s="13">
        <f t="shared" si="257"/>
        <v>0</v>
      </c>
      <c r="J654" s="207"/>
      <c r="K654" s="207"/>
      <c r="L654" s="18"/>
    </row>
    <row r="655" spans="1:12">
      <c r="A655" s="401" t="s">
        <v>10</v>
      </c>
      <c r="B655" s="401"/>
      <c r="C655" s="401"/>
      <c r="D655" s="401"/>
      <c r="E655" s="401"/>
      <c r="F655" s="401"/>
      <c r="G655" s="401"/>
      <c r="H655" s="139">
        <f>SUM(H642:H654)</f>
        <v>0</v>
      </c>
      <c r="I655" s="139">
        <f>SUM(I642:I654)</f>
        <v>0</v>
      </c>
      <c r="J655" s="341"/>
      <c r="L655" s="18"/>
    </row>
    <row r="656" spans="1:12">
      <c r="H656" s="135" t="s">
        <v>11</v>
      </c>
      <c r="I656" s="137">
        <f>I655-H655</f>
        <v>0</v>
      </c>
      <c r="L656" s="18"/>
    </row>
    <row r="657" spans="1:12">
      <c r="A657" s="320"/>
      <c r="B657" s="22"/>
      <c r="C657" s="169"/>
      <c r="D657" s="169"/>
      <c r="E657" s="169"/>
      <c r="F657" s="169"/>
      <c r="G657" s="169"/>
      <c r="H657" s="60"/>
      <c r="I657" s="60"/>
      <c r="J657" s="60"/>
      <c r="K657" s="16"/>
      <c r="L657" s="18"/>
    </row>
    <row r="658" spans="1:12">
      <c r="K658" s="16"/>
      <c r="L658" s="18"/>
    </row>
    <row r="659" spans="1:12">
      <c r="K659" s="16"/>
      <c r="L659" s="18"/>
    </row>
    <row r="660" spans="1:12">
      <c r="B660" s="47" t="s">
        <v>681</v>
      </c>
      <c r="E660" s="115"/>
      <c r="G660" s="37"/>
      <c r="H660" s="37"/>
      <c r="I660" s="37"/>
      <c r="J660" s="65"/>
      <c r="K660" s="100"/>
      <c r="L660" s="18"/>
    </row>
    <row r="661" spans="1:12">
      <c r="B661" s="50" t="s">
        <v>182</v>
      </c>
      <c r="E661" s="115"/>
      <c r="G661" s="37"/>
      <c r="H661" s="37"/>
      <c r="I661" s="37"/>
      <c r="J661" s="65"/>
      <c r="K661" s="100"/>
      <c r="L661" s="18"/>
    </row>
    <row r="662" spans="1:12">
      <c r="B662" s="50" t="s">
        <v>183</v>
      </c>
      <c r="E662" s="115"/>
      <c r="G662" s="37"/>
      <c r="H662" s="37"/>
      <c r="I662" s="37"/>
      <c r="J662" s="65"/>
      <c r="K662" s="100"/>
      <c r="L662" s="18"/>
    </row>
    <row r="663" spans="1:12" ht="54.75" customHeight="1">
      <c r="A663" s="6" t="s">
        <v>0</v>
      </c>
      <c r="B663" s="7" t="s">
        <v>1</v>
      </c>
      <c r="C663" s="51" t="s">
        <v>2</v>
      </c>
      <c r="D663" s="8" t="s">
        <v>3</v>
      </c>
      <c r="E663" s="8" t="s">
        <v>4</v>
      </c>
      <c r="F663" s="8" t="s">
        <v>5</v>
      </c>
      <c r="G663" s="8" t="s">
        <v>6</v>
      </c>
      <c r="H663" s="8" t="s">
        <v>7</v>
      </c>
      <c r="I663" s="8" t="s">
        <v>8</v>
      </c>
      <c r="J663" s="8" t="s">
        <v>9</v>
      </c>
      <c r="K663" s="8" t="s">
        <v>12</v>
      </c>
      <c r="L663" s="18"/>
    </row>
    <row r="664" spans="1:12" ht="38.25">
      <c r="A664" s="266">
        <v>1</v>
      </c>
      <c r="B664" s="53" t="s">
        <v>184</v>
      </c>
      <c r="C664" s="54" t="s">
        <v>41</v>
      </c>
      <c r="D664" s="78">
        <v>100</v>
      </c>
      <c r="E664" s="56"/>
      <c r="F664" s="127"/>
      <c r="G664" s="12">
        <f t="shared" ref="G664" si="258">E664*F664+E664</f>
        <v>0</v>
      </c>
      <c r="H664" s="13">
        <f t="shared" ref="H664" si="259">ROUND(D664*E664,2)</f>
        <v>0</v>
      </c>
      <c r="I664" s="13">
        <f t="shared" ref="I664" si="260">ROUND(D664*G664,2)</f>
        <v>0</v>
      </c>
      <c r="J664" s="207"/>
      <c r="K664" s="207"/>
      <c r="L664" s="18"/>
    </row>
    <row r="665" spans="1:12" ht="25.5">
      <c r="A665" s="266">
        <v>2</v>
      </c>
      <c r="B665" s="53" t="s">
        <v>185</v>
      </c>
      <c r="C665" s="54" t="s">
        <v>41</v>
      </c>
      <c r="D665" s="78">
        <v>12</v>
      </c>
      <c r="E665" s="56"/>
      <c r="F665" s="127"/>
      <c r="G665" s="12">
        <f t="shared" ref="G665:G669" si="261">E665*F665+E665</f>
        <v>0</v>
      </c>
      <c r="H665" s="13">
        <f t="shared" ref="H665:H669" si="262">ROUND(D665*E665,2)</f>
        <v>0</v>
      </c>
      <c r="I665" s="13">
        <f t="shared" ref="I665:I669" si="263">ROUND(D665*G665,2)</f>
        <v>0</v>
      </c>
      <c r="J665" s="207"/>
      <c r="K665" s="207"/>
      <c r="L665" s="18"/>
    </row>
    <row r="666" spans="1:12" ht="25.5">
      <c r="A666" s="266">
        <v>3</v>
      </c>
      <c r="B666" s="53" t="s">
        <v>186</v>
      </c>
      <c r="C666" s="54" t="s">
        <v>41</v>
      </c>
      <c r="D666" s="78">
        <v>12</v>
      </c>
      <c r="E666" s="56"/>
      <c r="F666" s="127"/>
      <c r="G666" s="12">
        <f t="shared" si="261"/>
        <v>0</v>
      </c>
      <c r="H666" s="13">
        <f t="shared" si="262"/>
        <v>0</v>
      </c>
      <c r="I666" s="13">
        <f t="shared" si="263"/>
        <v>0</v>
      </c>
      <c r="J666" s="207"/>
      <c r="K666" s="207"/>
      <c r="L666" s="18"/>
    </row>
    <row r="667" spans="1:12" ht="25.5">
      <c r="A667" s="266">
        <v>4</v>
      </c>
      <c r="B667" s="53" t="s">
        <v>187</v>
      </c>
      <c r="C667" s="54" t="s">
        <v>41</v>
      </c>
      <c r="D667" s="78">
        <v>10</v>
      </c>
      <c r="E667" s="56"/>
      <c r="F667" s="127"/>
      <c r="G667" s="12">
        <f t="shared" si="261"/>
        <v>0</v>
      </c>
      <c r="H667" s="13">
        <f t="shared" si="262"/>
        <v>0</v>
      </c>
      <c r="I667" s="13">
        <f t="shared" si="263"/>
        <v>0</v>
      </c>
      <c r="J667" s="207"/>
      <c r="K667" s="207"/>
      <c r="L667" s="18"/>
    </row>
    <row r="668" spans="1:12">
      <c r="A668" s="266">
        <v>5</v>
      </c>
      <c r="B668" s="53" t="s">
        <v>188</v>
      </c>
      <c r="C668" s="54" t="s">
        <v>41</v>
      </c>
      <c r="D668" s="78">
        <v>12</v>
      </c>
      <c r="E668" s="56"/>
      <c r="F668" s="127"/>
      <c r="G668" s="12">
        <f t="shared" si="261"/>
        <v>0</v>
      </c>
      <c r="H668" s="13">
        <f t="shared" si="262"/>
        <v>0</v>
      </c>
      <c r="I668" s="13">
        <f t="shared" si="263"/>
        <v>0</v>
      </c>
      <c r="J668" s="207"/>
      <c r="K668" s="207"/>
      <c r="L668" s="18"/>
    </row>
    <row r="669" spans="1:12" ht="38.25">
      <c r="A669" s="266">
        <v>6</v>
      </c>
      <c r="B669" s="53" t="s">
        <v>915</v>
      </c>
      <c r="C669" s="54" t="s">
        <v>41</v>
      </c>
      <c r="D669" s="78">
        <v>120</v>
      </c>
      <c r="E669" s="270"/>
      <c r="F669" s="127"/>
      <c r="G669" s="12">
        <f t="shared" si="261"/>
        <v>0</v>
      </c>
      <c r="H669" s="13">
        <f t="shared" si="262"/>
        <v>0</v>
      </c>
      <c r="I669" s="13">
        <f t="shared" si="263"/>
        <v>0</v>
      </c>
      <c r="J669" s="207"/>
      <c r="K669" s="207"/>
      <c r="L669" s="18"/>
    </row>
    <row r="670" spans="1:12">
      <c r="A670" s="394" t="s">
        <v>10</v>
      </c>
      <c r="B670" s="394"/>
      <c r="C670" s="394"/>
      <c r="D670" s="394"/>
      <c r="E670" s="394"/>
      <c r="F670" s="394"/>
      <c r="G670" s="394"/>
      <c r="H670" s="139">
        <f>SUM(H664:H669)</f>
        <v>0</v>
      </c>
      <c r="I670" s="139">
        <f>SUM(I664:I669)</f>
        <v>0</v>
      </c>
      <c r="J670" s="59"/>
      <c r="K670" s="97"/>
      <c r="L670" s="18"/>
    </row>
    <row r="671" spans="1:12">
      <c r="B671" s="362" t="s">
        <v>889</v>
      </c>
      <c r="E671" s="115"/>
      <c r="F671" s="33"/>
      <c r="G671" s="34"/>
      <c r="H671" s="135" t="s">
        <v>11</v>
      </c>
      <c r="I671" s="137">
        <f>I670-H670</f>
        <v>0</v>
      </c>
      <c r="J671" s="59"/>
      <c r="K671" s="97"/>
      <c r="L671" s="18"/>
    </row>
    <row r="672" spans="1:12">
      <c r="B672" s="213"/>
      <c r="E672" s="115"/>
      <c r="F672" s="33"/>
      <c r="G672" s="34"/>
      <c r="H672" s="114"/>
      <c r="I672" s="34"/>
      <c r="J672" s="70"/>
      <c r="K672" s="99"/>
      <c r="L672" s="18"/>
    </row>
    <row r="673" spans="1:12">
      <c r="B673" s="213"/>
      <c r="E673" s="115"/>
      <c r="F673" s="33"/>
      <c r="G673" s="34"/>
      <c r="H673" s="114"/>
      <c r="I673" s="34"/>
      <c r="J673" s="70"/>
      <c r="K673" s="99"/>
      <c r="L673" s="18"/>
    </row>
    <row r="674" spans="1:12">
      <c r="B674" s="213"/>
      <c r="E674" s="115"/>
      <c r="F674" s="33"/>
      <c r="G674" s="34"/>
      <c r="H674" s="114"/>
      <c r="I674" s="34"/>
      <c r="J674" s="70"/>
      <c r="K674" s="99"/>
      <c r="L674" s="18"/>
    </row>
    <row r="675" spans="1:12">
      <c r="B675" s="47" t="s">
        <v>144</v>
      </c>
      <c r="E675" s="115"/>
      <c r="G675" s="37"/>
      <c r="H675" s="37"/>
      <c r="I675" s="37"/>
      <c r="J675" s="65"/>
      <c r="K675" s="100"/>
      <c r="L675" s="18"/>
    </row>
    <row r="676" spans="1:12">
      <c r="B676" s="50" t="s">
        <v>182</v>
      </c>
      <c r="E676" s="115"/>
      <c r="G676" s="37"/>
      <c r="H676" s="37"/>
      <c r="I676" s="37"/>
      <c r="J676" s="65"/>
      <c r="K676" s="100"/>
      <c r="L676" s="18"/>
    </row>
    <row r="677" spans="1:12">
      <c r="B677" s="50" t="s">
        <v>183</v>
      </c>
      <c r="E677" s="115"/>
      <c r="G677" s="37"/>
      <c r="H677" s="37"/>
      <c r="I677" s="37"/>
      <c r="J677" s="65"/>
      <c r="K677" s="100"/>
      <c r="L677" s="18"/>
    </row>
    <row r="678" spans="1:12" ht="54.75" customHeight="1">
      <c r="A678" s="6" t="s">
        <v>0</v>
      </c>
      <c r="B678" s="7" t="s">
        <v>1</v>
      </c>
      <c r="C678" s="51" t="s">
        <v>2</v>
      </c>
      <c r="D678" s="8" t="s">
        <v>3</v>
      </c>
      <c r="E678" s="8" t="s">
        <v>4</v>
      </c>
      <c r="F678" s="8" t="s">
        <v>5</v>
      </c>
      <c r="G678" s="8" t="s">
        <v>6</v>
      </c>
      <c r="H678" s="8" t="s">
        <v>7</v>
      </c>
      <c r="I678" s="8" t="s">
        <v>8</v>
      </c>
      <c r="J678" s="8" t="s">
        <v>9</v>
      </c>
      <c r="K678" s="8" t="s">
        <v>12</v>
      </c>
      <c r="L678" s="18"/>
    </row>
    <row r="679" spans="1:12" ht="25.5">
      <c r="A679" s="301">
        <v>1</v>
      </c>
      <c r="B679" s="53" t="s">
        <v>912</v>
      </c>
      <c r="C679" s="54" t="s">
        <v>788</v>
      </c>
      <c r="D679" s="302">
        <v>180</v>
      </c>
      <c r="E679" s="56"/>
      <c r="F679" s="127"/>
      <c r="G679" s="12">
        <f t="shared" ref="G679" si="264">E679*F679+E679</f>
        <v>0</v>
      </c>
      <c r="H679" s="13">
        <f t="shared" ref="H679" si="265">ROUND(D679*E679,2)</f>
        <v>0</v>
      </c>
      <c r="I679" s="13">
        <f t="shared" ref="I679" si="266">ROUND(D679*G679,2)</f>
        <v>0</v>
      </c>
      <c r="J679" s="207"/>
      <c r="K679" s="207"/>
      <c r="L679" s="18"/>
    </row>
    <row r="680" spans="1:12" ht="25.5">
      <c r="A680" s="301">
        <v>2</v>
      </c>
      <c r="B680" s="53" t="s">
        <v>913</v>
      </c>
      <c r="C680" s="54" t="s">
        <v>788</v>
      </c>
      <c r="D680" s="302">
        <v>240</v>
      </c>
      <c r="E680" s="56"/>
      <c r="F680" s="127"/>
      <c r="G680" s="12">
        <f t="shared" ref="G680:G681" si="267">E680*F680+E680</f>
        <v>0</v>
      </c>
      <c r="H680" s="13">
        <f t="shared" ref="H680:H681" si="268">ROUND(D680*E680,2)</f>
        <v>0</v>
      </c>
      <c r="I680" s="13">
        <f t="shared" ref="I680:I681" si="269">ROUND(D680*G680,2)</f>
        <v>0</v>
      </c>
      <c r="J680" s="207"/>
      <c r="K680" s="207"/>
      <c r="L680" s="18"/>
    </row>
    <row r="681" spans="1:12" ht="25.5">
      <c r="A681" s="301">
        <v>3</v>
      </c>
      <c r="B681" s="53" t="s">
        <v>914</v>
      </c>
      <c r="C681" s="54" t="s">
        <v>788</v>
      </c>
      <c r="D681" s="302">
        <v>240</v>
      </c>
      <c r="E681" s="56"/>
      <c r="F681" s="127"/>
      <c r="G681" s="12">
        <f t="shared" si="267"/>
        <v>0</v>
      </c>
      <c r="H681" s="13">
        <f t="shared" si="268"/>
        <v>0</v>
      </c>
      <c r="I681" s="13">
        <f t="shared" si="269"/>
        <v>0</v>
      </c>
      <c r="J681" s="207"/>
      <c r="K681" s="207"/>
      <c r="L681" s="18"/>
    </row>
    <row r="682" spans="1:12">
      <c r="A682" s="395" t="s">
        <v>10</v>
      </c>
      <c r="B682" s="395"/>
      <c r="C682" s="395"/>
      <c r="D682" s="395"/>
      <c r="E682" s="394"/>
      <c r="F682" s="394"/>
      <c r="G682" s="394"/>
      <c r="H682" s="136">
        <f>SUM(H679:H681)</f>
        <v>0</v>
      </c>
      <c r="I682" s="136">
        <f>SUM(I679:I681)</f>
        <v>0</v>
      </c>
      <c r="J682" s="59"/>
      <c r="K682" s="97"/>
      <c r="L682" s="18"/>
    </row>
    <row r="683" spans="1:12">
      <c r="A683" s="318"/>
      <c r="B683" s="63"/>
      <c r="C683" s="33"/>
      <c r="D683" s="33"/>
      <c r="E683" s="116"/>
      <c r="F683" s="33"/>
      <c r="G683" s="34"/>
      <c r="H683" s="135" t="s">
        <v>11</v>
      </c>
      <c r="I683" s="137">
        <f>I682-H682</f>
        <v>0</v>
      </c>
      <c r="J683" s="59"/>
      <c r="K683" s="97"/>
      <c r="L683" s="18"/>
    </row>
    <row r="684" spans="1:12">
      <c r="A684" s="318"/>
      <c r="B684" s="63"/>
      <c r="C684" s="33"/>
      <c r="D684" s="33"/>
      <c r="E684" s="116"/>
      <c r="F684" s="33"/>
      <c r="G684" s="34"/>
      <c r="H684" s="107"/>
      <c r="I684" s="59"/>
      <c r="J684" s="59"/>
      <c r="K684" s="97"/>
      <c r="L684" s="18"/>
    </row>
    <row r="685" spans="1:12">
      <c r="A685" s="318"/>
      <c r="B685" s="63"/>
      <c r="C685" s="33"/>
      <c r="D685" s="33"/>
      <c r="E685" s="116"/>
      <c r="F685" s="33"/>
      <c r="G685" s="34"/>
      <c r="H685" s="107"/>
      <c r="I685" s="59"/>
      <c r="J685" s="59"/>
      <c r="K685" s="97"/>
      <c r="L685" s="18"/>
    </row>
    <row r="686" spans="1:12">
      <c r="A686" s="318"/>
      <c r="B686" s="63"/>
      <c r="C686" s="33"/>
      <c r="D686" s="33"/>
      <c r="E686" s="116"/>
      <c r="F686" s="33"/>
      <c r="G686" s="34"/>
      <c r="H686" s="107"/>
      <c r="I686" s="59"/>
      <c r="J686" s="59"/>
      <c r="K686" s="97"/>
      <c r="L686" s="18"/>
    </row>
    <row r="687" spans="1:12">
      <c r="B687" s="47" t="s">
        <v>145</v>
      </c>
      <c r="E687" s="115"/>
      <c r="G687" s="37"/>
      <c r="H687" s="37"/>
      <c r="I687" s="37"/>
      <c r="J687" s="65"/>
      <c r="K687" s="26"/>
      <c r="L687" s="18"/>
    </row>
    <row r="688" spans="1:12">
      <c r="B688" s="50" t="s">
        <v>26</v>
      </c>
      <c r="E688" s="115"/>
      <c r="G688" s="37"/>
      <c r="H688" s="37"/>
      <c r="I688" s="37"/>
      <c r="J688" s="65"/>
      <c r="K688" s="26"/>
      <c r="L688" s="18"/>
    </row>
    <row r="689" spans="1:12">
      <c r="B689" s="50" t="s">
        <v>27</v>
      </c>
      <c r="E689" s="115"/>
      <c r="G689" s="37"/>
      <c r="H689" s="37"/>
      <c r="I689" s="37"/>
      <c r="J689" s="65"/>
      <c r="K689" s="26"/>
      <c r="L689" s="18"/>
    </row>
    <row r="690" spans="1:12" ht="54.75" customHeight="1">
      <c r="A690" s="6" t="s">
        <v>0</v>
      </c>
      <c r="B690" s="7" t="s">
        <v>1</v>
      </c>
      <c r="C690" s="51" t="s">
        <v>2</v>
      </c>
      <c r="D690" s="8" t="s">
        <v>3</v>
      </c>
      <c r="E690" s="8" t="s">
        <v>4</v>
      </c>
      <c r="F690" s="8" t="s">
        <v>5</v>
      </c>
      <c r="G690" s="8" t="s">
        <v>6</v>
      </c>
      <c r="H690" s="8" t="s">
        <v>7</v>
      </c>
      <c r="I690" s="8" t="s">
        <v>8</v>
      </c>
      <c r="J690" s="8" t="s">
        <v>9</v>
      </c>
      <c r="K690" s="8" t="s">
        <v>12</v>
      </c>
      <c r="L690" s="18"/>
    </row>
    <row r="691" spans="1:12">
      <c r="A691" s="266">
        <v>1</v>
      </c>
      <c r="B691" s="53" t="s">
        <v>191</v>
      </c>
      <c r="C691" s="54" t="s">
        <v>41</v>
      </c>
      <c r="D691" s="78">
        <v>20</v>
      </c>
      <c r="E691" s="56"/>
      <c r="F691" s="127"/>
      <c r="G691" s="12">
        <f t="shared" ref="G691" si="270">E691*F691+E691</f>
        <v>0</v>
      </c>
      <c r="H691" s="13">
        <f t="shared" ref="H691" si="271">ROUND(D691*E691,2)</f>
        <v>0</v>
      </c>
      <c r="I691" s="13">
        <f t="shared" ref="I691" si="272">ROUND(D691*G691,2)</f>
        <v>0</v>
      </c>
      <c r="J691" s="142"/>
      <c r="K691" s="142"/>
      <c r="L691" s="18"/>
    </row>
    <row r="692" spans="1:12">
      <c r="A692" s="266">
        <v>2</v>
      </c>
      <c r="B692" s="53" t="s">
        <v>736</v>
      </c>
      <c r="C692" s="54" t="s">
        <v>41</v>
      </c>
      <c r="D692" s="78">
        <v>60</v>
      </c>
      <c r="E692" s="56"/>
      <c r="F692" s="127"/>
      <c r="G692" s="12">
        <f t="shared" ref="G692" si="273">E692*F692+E692</f>
        <v>0</v>
      </c>
      <c r="H692" s="13">
        <f t="shared" ref="H692" si="274">ROUND(D692*E692,2)</f>
        <v>0</v>
      </c>
      <c r="I692" s="13">
        <f t="shared" ref="I692" si="275">ROUND(D692*G692,2)</f>
        <v>0</v>
      </c>
      <c r="J692" s="142"/>
      <c r="K692" s="142"/>
      <c r="L692" s="18"/>
    </row>
    <row r="693" spans="1:12">
      <c r="A693" s="266">
        <v>3</v>
      </c>
      <c r="B693" s="53" t="s">
        <v>192</v>
      </c>
      <c r="C693" s="54" t="s">
        <v>41</v>
      </c>
      <c r="D693" s="78">
        <v>2800</v>
      </c>
      <c r="E693" s="56"/>
      <c r="F693" s="127"/>
      <c r="G693" s="12">
        <f t="shared" ref="G693:G726" si="276">E693*F693+E693</f>
        <v>0</v>
      </c>
      <c r="H693" s="13">
        <f t="shared" ref="H693:H726" si="277">ROUND(D693*E693,2)</f>
        <v>0</v>
      </c>
      <c r="I693" s="13">
        <f t="shared" ref="I693:I726" si="278">ROUND(D693*G693,2)</f>
        <v>0</v>
      </c>
      <c r="J693" s="142"/>
      <c r="K693" s="142"/>
      <c r="L693" s="18"/>
    </row>
    <row r="694" spans="1:12">
      <c r="A694" s="266">
        <v>4</v>
      </c>
      <c r="B694" s="53" t="s">
        <v>193</v>
      </c>
      <c r="C694" s="54" t="s">
        <v>41</v>
      </c>
      <c r="D694" s="78">
        <v>1500</v>
      </c>
      <c r="E694" s="56"/>
      <c r="F694" s="127"/>
      <c r="G694" s="12">
        <f t="shared" si="276"/>
        <v>0</v>
      </c>
      <c r="H694" s="13">
        <f t="shared" si="277"/>
        <v>0</v>
      </c>
      <c r="I694" s="13">
        <f t="shared" si="278"/>
        <v>0</v>
      </c>
      <c r="J694" s="142"/>
      <c r="K694" s="142"/>
      <c r="L694" s="18"/>
    </row>
    <row r="695" spans="1:12" ht="25.5">
      <c r="A695" s="266">
        <v>5</v>
      </c>
      <c r="B695" s="53" t="s">
        <v>725</v>
      </c>
      <c r="C695" s="54" t="s">
        <v>41</v>
      </c>
      <c r="D695" s="78">
        <v>60</v>
      </c>
      <c r="E695" s="56"/>
      <c r="F695" s="127"/>
      <c r="G695" s="12">
        <f t="shared" si="276"/>
        <v>0</v>
      </c>
      <c r="H695" s="13">
        <f t="shared" si="277"/>
        <v>0</v>
      </c>
      <c r="I695" s="13">
        <f t="shared" si="278"/>
        <v>0</v>
      </c>
      <c r="J695" s="142"/>
      <c r="K695" s="142"/>
      <c r="L695" s="18"/>
    </row>
    <row r="696" spans="1:12">
      <c r="A696" s="266">
        <v>6</v>
      </c>
      <c r="B696" s="53" t="s">
        <v>222</v>
      </c>
      <c r="C696" s="54" t="s">
        <v>41</v>
      </c>
      <c r="D696" s="78">
        <v>10</v>
      </c>
      <c r="E696" s="56"/>
      <c r="F696" s="127"/>
      <c r="G696" s="12">
        <f t="shared" si="276"/>
        <v>0</v>
      </c>
      <c r="H696" s="13">
        <f t="shared" si="277"/>
        <v>0</v>
      </c>
      <c r="I696" s="13">
        <f t="shared" si="278"/>
        <v>0</v>
      </c>
      <c r="J696" s="142"/>
      <c r="K696" s="142"/>
      <c r="L696" s="18"/>
    </row>
    <row r="697" spans="1:12">
      <c r="A697" s="266">
        <v>7</v>
      </c>
      <c r="B697" s="53" t="s">
        <v>730</v>
      </c>
      <c r="C697" s="54" t="s">
        <v>41</v>
      </c>
      <c r="D697" s="78">
        <v>20</v>
      </c>
      <c r="E697" s="56"/>
      <c r="F697" s="127"/>
      <c r="G697" s="12">
        <f t="shared" si="276"/>
        <v>0</v>
      </c>
      <c r="H697" s="13">
        <f t="shared" si="277"/>
        <v>0</v>
      </c>
      <c r="I697" s="13">
        <f t="shared" si="278"/>
        <v>0</v>
      </c>
      <c r="J697" s="142"/>
      <c r="K697" s="142"/>
      <c r="L697" s="18"/>
    </row>
    <row r="698" spans="1:12">
      <c r="A698" s="266">
        <v>8</v>
      </c>
      <c r="B698" s="53" t="s">
        <v>729</v>
      </c>
      <c r="C698" s="54" t="s">
        <v>41</v>
      </c>
      <c r="D698" s="78">
        <v>40</v>
      </c>
      <c r="E698" s="56"/>
      <c r="F698" s="127"/>
      <c r="G698" s="12">
        <f t="shared" si="276"/>
        <v>0</v>
      </c>
      <c r="H698" s="13">
        <f t="shared" si="277"/>
        <v>0</v>
      </c>
      <c r="I698" s="13">
        <f t="shared" si="278"/>
        <v>0</v>
      </c>
      <c r="J698" s="142"/>
      <c r="K698" s="142"/>
      <c r="L698" s="18"/>
    </row>
    <row r="699" spans="1:12">
      <c r="A699" s="266">
        <v>9</v>
      </c>
      <c r="B699" s="53" t="s">
        <v>732</v>
      </c>
      <c r="C699" s="54" t="s">
        <v>41</v>
      </c>
      <c r="D699" s="78">
        <v>400</v>
      </c>
      <c r="E699" s="56"/>
      <c r="F699" s="127"/>
      <c r="G699" s="12">
        <f t="shared" si="276"/>
        <v>0</v>
      </c>
      <c r="H699" s="13">
        <f t="shared" si="277"/>
        <v>0</v>
      </c>
      <c r="I699" s="13">
        <f t="shared" si="278"/>
        <v>0</v>
      </c>
      <c r="J699" s="142"/>
      <c r="K699" s="142"/>
      <c r="L699" s="18"/>
    </row>
    <row r="700" spans="1:12">
      <c r="A700" s="266">
        <v>10</v>
      </c>
      <c r="B700" s="53" t="s">
        <v>731</v>
      </c>
      <c r="C700" s="54" t="s">
        <v>41</v>
      </c>
      <c r="D700" s="78">
        <v>200</v>
      </c>
      <c r="E700" s="56"/>
      <c r="F700" s="127"/>
      <c r="G700" s="12">
        <f t="shared" si="276"/>
        <v>0</v>
      </c>
      <c r="H700" s="13">
        <f t="shared" si="277"/>
        <v>0</v>
      </c>
      <c r="I700" s="13">
        <f t="shared" si="278"/>
        <v>0</v>
      </c>
      <c r="J700" s="142"/>
      <c r="K700" s="142"/>
      <c r="L700" s="18"/>
    </row>
    <row r="701" spans="1:12">
      <c r="A701" s="266">
        <v>11</v>
      </c>
      <c r="B701" s="53" t="s">
        <v>727</v>
      </c>
      <c r="C701" s="54" t="s">
        <v>41</v>
      </c>
      <c r="D701" s="78">
        <v>160</v>
      </c>
      <c r="E701" s="56"/>
      <c r="F701" s="127"/>
      <c r="G701" s="12">
        <f t="shared" si="276"/>
        <v>0</v>
      </c>
      <c r="H701" s="13">
        <f t="shared" si="277"/>
        <v>0</v>
      </c>
      <c r="I701" s="13">
        <f t="shared" si="278"/>
        <v>0</v>
      </c>
      <c r="J701" s="142"/>
      <c r="K701" s="142"/>
      <c r="L701" s="18"/>
    </row>
    <row r="702" spans="1:12">
      <c r="A702" s="266">
        <v>12</v>
      </c>
      <c r="B702" s="53" t="s">
        <v>728</v>
      </c>
      <c r="C702" s="54" t="s">
        <v>41</v>
      </c>
      <c r="D702" s="78">
        <v>160</v>
      </c>
      <c r="E702" s="56"/>
      <c r="F702" s="127"/>
      <c r="G702" s="12">
        <f t="shared" si="276"/>
        <v>0</v>
      </c>
      <c r="H702" s="13">
        <f t="shared" si="277"/>
        <v>0</v>
      </c>
      <c r="I702" s="13">
        <f t="shared" si="278"/>
        <v>0</v>
      </c>
      <c r="J702" s="142"/>
      <c r="K702" s="142"/>
      <c r="L702" s="18"/>
    </row>
    <row r="703" spans="1:12">
      <c r="A703" s="266">
        <v>13</v>
      </c>
      <c r="B703" s="53" t="s">
        <v>726</v>
      </c>
      <c r="C703" s="54" t="s">
        <v>41</v>
      </c>
      <c r="D703" s="78">
        <v>160</v>
      </c>
      <c r="E703" s="56"/>
      <c r="F703" s="127"/>
      <c r="G703" s="12">
        <f t="shared" si="276"/>
        <v>0</v>
      </c>
      <c r="H703" s="13">
        <f t="shared" si="277"/>
        <v>0</v>
      </c>
      <c r="I703" s="13">
        <f t="shared" si="278"/>
        <v>0</v>
      </c>
      <c r="J703" s="142"/>
      <c r="K703" s="142"/>
      <c r="L703" s="18"/>
    </row>
    <row r="704" spans="1:12">
      <c r="A704" s="266">
        <v>14</v>
      </c>
      <c r="B704" s="53" t="s">
        <v>194</v>
      </c>
      <c r="C704" s="54" t="s">
        <v>41</v>
      </c>
      <c r="D704" s="78">
        <v>180</v>
      </c>
      <c r="E704" s="56"/>
      <c r="F704" s="127"/>
      <c r="G704" s="12">
        <f t="shared" si="276"/>
        <v>0</v>
      </c>
      <c r="H704" s="13">
        <f t="shared" si="277"/>
        <v>0</v>
      </c>
      <c r="I704" s="13">
        <f t="shared" si="278"/>
        <v>0</v>
      </c>
      <c r="J704" s="142"/>
      <c r="K704" s="142"/>
      <c r="L704" s="18"/>
    </row>
    <row r="705" spans="1:12">
      <c r="A705" s="266">
        <v>15</v>
      </c>
      <c r="B705" s="53" t="s">
        <v>256</v>
      </c>
      <c r="C705" s="54" t="s">
        <v>41</v>
      </c>
      <c r="D705" s="78">
        <v>500</v>
      </c>
      <c r="E705" s="56"/>
      <c r="F705" s="127"/>
      <c r="G705" s="12">
        <f t="shared" si="276"/>
        <v>0</v>
      </c>
      <c r="H705" s="13">
        <f t="shared" si="277"/>
        <v>0</v>
      </c>
      <c r="I705" s="13">
        <f t="shared" si="278"/>
        <v>0</v>
      </c>
      <c r="J705" s="142"/>
      <c r="K705" s="142"/>
      <c r="L705" s="18"/>
    </row>
    <row r="706" spans="1:12">
      <c r="A706" s="266">
        <v>16</v>
      </c>
      <c r="B706" s="53" t="s">
        <v>737</v>
      </c>
      <c r="C706" s="54" t="s">
        <v>41</v>
      </c>
      <c r="D706" s="78">
        <v>100</v>
      </c>
      <c r="E706" s="56"/>
      <c r="F706" s="127"/>
      <c r="G706" s="12">
        <f t="shared" si="276"/>
        <v>0</v>
      </c>
      <c r="H706" s="13">
        <f t="shared" si="277"/>
        <v>0</v>
      </c>
      <c r="I706" s="13">
        <f t="shared" si="278"/>
        <v>0</v>
      </c>
      <c r="J706" s="142"/>
      <c r="K706" s="142"/>
      <c r="L706" s="18"/>
    </row>
    <row r="707" spans="1:12">
      <c r="A707" s="266">
        <v>17</v>
      </c>
      <c r="B707" s="53" t="s">
        <v>195</v>
      </c>
      <c r="C707" s="54" t="s">
        <v>41</v>
      </c>
      <c r="D707" s="78">
        <v>20</v>
      </c>
      <c r="E707" s="56"/>
      <c r="F707" s="127"/>
      <c r="G707" s="12">
        <f t="shared" si="276"/>
        <v>0</v>
      </c>
      <c r="H707" s="13">
        <f t="shared" si="277"/>
        <v>0</v>
      </c>
      <c r="I707" s="13">
        <f t="shared" si="278"/>
        <v>0</v>
      </c>
      <c r="J707" s="142"/>
      <c r="K707" s="142"/>
      <c r="L707" s="18"/>
    </row>
    <row r="708" spans="1:12">
      <c r="A708" s="266">
        <v>18</v>
      </c>
      <c r="B708" s="53" t="s">
        <v>196</v>
      </c>
      <c r="C708" s="54" t="s">
        <v>41</v>
      </c>
      <c r="D708" s="78">
        <v>2500</v>
      </c>
      <c r="E708" s="56"/>
      <c r="F708" s="127"/>
      <c r="G708" s="12">
        <f t="shared" si="276"/>
        <v>0</v>
      </c>
      <c r="H708" s="13">
        <f t="shared" si="277"/>
        <v>0</v>
      </c>
      <c r="I708" s="13">
        <f t="shared" si="278"/>
        <v>0</v>
      </c>
      <c r="J708" s="142"/>
      <c r="K708" s="142"/>
      <c r="L708" s="18"/>
    </row>
    <row r="709" spans="1:12">
      <c r="A709" s="266">
        <v>19</v>
      </c>
      <c r="B709" s="53" t="s">
        <v>197</v>
      </c>
      <c r="C709" s="54" t="s">
        <v>41</v>
      </c>
      <c r="D709" s="78">
        <v>42</v>
      </c>
      <c r="E709" s="56"/>
      <c r="F709" s="127"/>
      <c r="G709" s="12">
        <f t="shared" si="276"/>
        <v>0</v>
      </c>
      <c r="H709" s="13">
        <f t="shared" si="277"/>
        <v>0</v>
      </c>
      <c r="I709" s="13">
        <f t="shared" si="278"/>
        <v>0</v>
      </c>
      <c r="J709" s="142"/>
      <c r="K709" s="142"/>
      <c r="L709" s="18"/>
    </row>
    <row r="710" spans="1:12">
      <c r="A710" s="266">
        <v>20</v>
      </c>
      <c r="B710" s="53" t="s">
        <v>198</v>
      </c>
      <c r="C710" s="54" t="s">
        <v>41</v>
      </c>
      <c r="D710" s="78">
        <v>150</v>
      </c>
      <c r="E710" s="56"/>
      <c r="F710" s="127"/>
      <c r="G710" s="12">
        <f t="shared" si="276"/>
        <v>0</v>
      </c>
      <c r="H710" s="13">
        <f t="shared" si="277"/>
        <v>0</v>
      </c>
      <c r="I710" s="13">
        <f t="shared" si="278"/>
        <v>0</v>
      </c>
      <c r="J710" s="142"/>
      <c r="K710" s="142"/>
      <c r="L710" s="18"/>
    </row>
    <row r="711" spans="1:12">
      <c r="A711" s="266">
        <v>21</v>
      </c>
      <c r="B711" s="53" t="s">
        <v>199</v>
      </c>
      <c r="C711" s="54" t="s">
        <v>41</v>
      </c>
      <c r="D711" s="78">
        <v>320</v>
      </c>
      <c r="E711" s="56"/>
      <c r="F711" s="127"/>
      <c r="G711" s="12">
        <f t="shared" si="276"/>
        <v>0</v>
      </c>
      <c r="H711" s="13">
        <f t="shared" si="277"/>
        <v>0</v>
      </c>
      <c r="I711" s="13">
        <f t="shared" si="278"/>
        <v>0</v>
      </c>
      <c r="J711" s="142"/>
      <c r="K711" s="142"/>
      <c r="L711" s="18"/>
    </row>
    <row r="712" spans="1:12">
      <c r="A712" s="266">
        <v>22</v>
      </c>
      <c r="B712" s="53" t="s">
        <v>200</v>
      </c>
      <c r="C712" s="54" t="s">
        <v>41</v>
      </c>
      <c r="D712" s="78">
        <v>20</v>
      </c>
      <c r="E712" s="56"/>
      <c r="F712" s="127"/>
      <c r="G712" s="12">
        <f t="shared" si="276"/>
        <v>0</v>
      </c>
      <c r="H712" s="13">
        <f t="shared" si="277"/>
        <v>0</v>
      </c>
      <c r="I712" s="13">
        <f t="shared" si="278"/>
        <v>0</v>
      </c>
      <c r="J712" s="142"/>
      <c r="K712" s="142"/>
      <c r="L712" s="18"/>
    </row>
    <row r="713" spans="1:12">
      <c r="A713" s="266">
        <v>23</v>
      </c>
      <c r="B713" s="53" t="s">
        <v>201</v>
      </c>
      <c r="C713" s="54" t="s">
        <v>41</v>
      </c>
      <c r="D713" s="78">
        <v>20</v>
      </c>
      <c r="E713" s="56"/>
      <c r="F713" s="127"/>
      <c r="G713" s="12">
        <f t="shared" si="276"/>
        <v>0</v>
      </c>
      <c r="H713" s="13">
        <f t="shared" si="277"/>
        <v>0</v>
      </c>
      <c r="I713" s="13">
        <f t="shared" si="278"/>
        <v>0</v>
      </c>
      <c r="J713" s="142"/>
      <c r="K713" s="142"/>
      <c r="L713" s="18"/>
    </row>
    <row r="714" spans="1:12">
      <c r="A714" s="266">
        <v>24</v>
      </c>
      <c r="B714" s="53" t="s">
        <v>202</v>
      </c>
      <c r="C714" s="54" t="s">
        <v>41</v>
      </c>
      <c r="D714" s="78">
        <v>4</v>
      </c>
      <c r="E714" s="56"/>
      <c r="F714" s="127"/>
      <c r="G714" s="12">
        <f t="shared" si="276"/>
        <v>0</v>
      </c>
      <c r="H714" s="13">
        <f t="shared" si="277"/>
        <v>0</v>
      </c>
      <c r="I714" s="13">
        <f t="shared" si="278"/>
        <v>0</v>
      </c>
      <c r="J714" s="142"/>
      <c r="K714" s="142"/>
      <c r="L714" s="18"/>
    </row>
    <row r="715" spans="1:12">
      <c r="A715" s="266">
        <v>25</v>
      </c>
      <c r="B715" s="53" t="s">
        <v>203</v>
      </c>
      <c r="C715" s="54" t="s">
        <v>41</v>
      </c>
      <c r="D715" s="78">
        <v>4</v>
      </c>
      <c r="E715" s="56"/>
      <c r="F715" s="127"/>
      <c r="G715" s="12">
        <f t="shared" si="276"/>
        <v>0</v>
      </c>
      <c r="H715" s="13">
        <f t="shared" si="277"/>
        <v>0</v>
      </c>
      <c r="I715" s="13">
        <f t="shared" si="278"/>
        <v>0</v>
      </c>
      <c r="J715" s="142"/>
      <c r="K715" s="142"/>
      <c r="L715" s="18"/>
    </row>
    <row r="716" spans="1:12">
      <c r="A716" s="266">
        <v>26</v>
      </c>
      <c r="B716" s="53" t="s">
        <v>831</v>
      </c>
      <c r="C716" s="54" t="s">
        <v>41</v>
      </c>
      <c r="D716" s="78">
        <v>50</v>
      </c>
      <c r="E716" s="56"/>
      <c r="F716" s="127"/>
      <c r="G716" s="12">
        <f t="shared" si="276"/>
        <v>0</v>
      </c>
      <c r="H716" s="13">
        <f t="shared" si="277"/>
        <v>0</v>
      </c>
      <c r="I716" s="13">
        <f t="shared" si="278"/>
        <v>0</v>
      </c>
      <c r="J716" s="142"/>
      <c r="K716" s="142"/>
      <c r="L716" s="18"/>
    </row>
    <row r="717" spans="1:12">
      <c r="A717" s="266">
        <v>27</v>
      </c>
      <c r="B717" s="53" t="s">
        <v>733</v>
      </c>
      <c r="C717" s="54" t="s">
        <v>41</v>
      </c>
      <c r="D717" s="78">
        <v>60</v>
      </c>
      <c r="E717" s="56"/>
      <c r="F717" s="127"/>
      <c r="G717" s="12">
        <f t="shared" si="276"/>
        <v>0</v>
      </c>
      <c r="H717" s="13">
        <f t="shared" si="277"/>
        <v>0</v>
      </c>
      <c r="I717" s="13">
        <f t="shared" si="278"/>
        <v>0</v>
      </c>
      <c r="J717" s="142"/>
      <c r="K717" s="142"/>
      <c r="L717" s="18"/>
    </row>
    <row r="718" spans="1:12">
      <c r="A718" s="266">
        <v>28</v>
      </c>
      <c r="B718" s="53" t="s">
        <v>832</v>
      </c>
      <c r="C718" s="54" t="s">
        <v>41</v>
      </c>
      <c r="D718" s="78">
        <v>60</v>
      </c>
      <c r="E718" s="56"/>
      <c r="F718" s="127"/>
      <c r="G718" s="12">
        <f t="shared" si="276"/>
        <v>0</v>
      </c>
      <c r="H718" s="13">
        <f t="shared" si="277"/>
        <v>0</v>
      </c>
      <c r="I718" s="13">
        <f t="shared" si="278"/>
        <v>0</v>
      </c>
      <c r="J718" s="142"/>
      <c r="K718" s="142"/>
      <c r="L718" s="18"/>
    </row>
    <row r="719" spans="1:12">
      <c r="A719" s="266">
        <v>29</v>
      </c>
      <c r="B719" s="53" t="s">
        <v>734</v>
      </c>
      <c r="C719" s="54" t="s">
        <v>41</v>
      </c>
      <c r="D719" s="78">
        <v>60</v>
      </c>
      <c r="E719" s="56"/>
      <c r="F719" s="127"/>
      <c r="G719" s="12">
        <f t="shared" si="276"/>
        <v>0</v>
      </c>
      <c r="H719" s="13">
        <f t="shared" si="277"/>
        <v>0</v>
      </c>
      <c r="I719" s="13">
        <f t="shared" si="278"/>
        <v>0</v>
      </c>
      <c r="J719" s="142"/>
      <c r="K719" s="142"/>
      <c r="L719" s="18"/>
    </row>
    <row r="720" spans="1:12">
      <c r="A720" s="266">
        <v>30</v>
      </c>
      <c r="B720" s="53" t="s">
        <v>740</v>
      </c>
      <c r="C720" s="54" t="s">
        <v>41</v>
      </c>
      <c r="D720" s="78">
        <v>160</v>
      </c>
      <c r="E720" s="56"/>
      <c r="F720" s="127"/>
      <c r="G720" s="12">
        <f t="shared" si="276"/>
        <v>0</v>
      </c>
      <c r="H720" s="13">
        <f t="shared" si="277"/>
        <v>0</v>
      </c>
      <c r="I720" s="13">
        <f t="shared" si="278"/>
        <v>0</v>
      </c>
      <c r="J720" s="142"/>
      <c r="K720" s="142"/>
      <c r="L720" s="18"/>
    </row>
    <row r="721" spans="1:12" ht="25.5">
      <c r="A721" s="266">
        <v>31</v>
      </c>
      <c r="B721" s="53" t="s">
        <v>735</v>
      </c>
      <c r="C721" s="54" t="s">
        <v>41</v>
      </c>
      <c r="D721" s="78">
        <v>800</v>
      </c>
      <c r="E721" s="56"/>
      <c r="F721" s="127"/>
      <c r="G721" s="12">
        <f t="shared" si="276"/>
        <v>0</v>
      </c>
      <c r="H721" s="13">
        <f t="shared" si="277"/>
        <v>0</v>
      </c>
      <c r="I721" s="13">
        <f t="shared" si="278"/>
        <v>0</v>
      </c>
      <c r="J721" s="142"/>
      <c r="K721" s="142"/>
      <c r="L721" s="18"/>
    </row>
    <row r="722" spans="1:12" ht="25.5">
      <c r="A722" s="266">
        <v>32</v>
      </c>
      <c r="B722" s="53" t="s">
        <v>206</v>
      </c>
      <c r="C722" s="54" t="s">
        <v>41</v>
      </c>
      <c r="D722" s="78">
        <v>1600</v>
      </c>
      <c r="E722" s="56"/>
      <c r="F722" s="127"/>
      <c r="G722" s="12">
        <f t="shared" si="276"/>
        <v>0</v>
      </c>
      <c r="H722" s="13">
        <f t="shared" si="277"/>
        <v>0</v>
      </c>
      <c r="I722" s="13">
        <f t="shared" si="278"/>
        <v>0</v>
      </c>
      <c r="J722" s="142"/>
      <c r="K722" s="142"/>
      <c r="L722" s="18"/>
    </row>
    <row r="723" spans="1:12" ht="25.5">
      <c r="A723" s="266">
        <v>33</v>
      </c>
      <c r="B723" s="53" t="s">
        <v>207</v>
      </c>
      <c r="C723" s="54" t="s">
        <v>41</v>
      </c>
      <c r="D723" s="78">
        <v>600</v>
      </c>
      <c r="E723" s="56"/>
      <c r="F723" s="127"/>
      <c r="G723" s="12">
        <f t="shared" si="276"/>
        <v>0</v>
      </c>
      <c r="H723" s="13">
        <f t="shared" si="277"/>
        <v>0</v>
      </c>
      <c r="I723" s="13">
        <f t="shared" si="278"/>
        <v>0</v>
      </c>
      <c r="J723" s="142"/>
      <c r="K723" s="142"/>
      <c r="L723" s="18"/>
    </row>
    <row r="724" spans="1:12">
      <c r="A724" s="266">
        <v>34</v>
      </c>
      <c r="B724" s="53" t="s">
        <v>829</v>
      </c>
      <c r="C724" s="54" t="s">
        <v>41</v>
      </c>
      <c r="D724" s="78">
        <v>200</v>
      </c>
      <c r="E724" s="56"/>
      <c r="F724" s="127"/>
      <c r="G724" s="12">
        <f t="shared" si="276"/>
        <v>0</v>
      </c>
      <c r="H724" s="13">
        <f t="shared" si="277"/>
        <v>0</v>
      </c>
      <c r="I724" s="13">
        <f t="shared" si="278"/>
        <v>0</v>
      </c>
      <c r="J724" s="142"/>
      <c r="K724" s="142"/>
      <c r="L724" s="18"/>
    </row>
    <row r="725" spans="1:12">
      <c r="A725" s="266">
        <v>35</v>
      </c>
      <c r="B725" s="53" t="s">
        <v>830</v>
      </c>
      <c r="C725" s="54" t="s">
        <v>41</v>
      </c>
      <c r="D725" s="78">
        <v>20</v>
      </c>
      <c r="E725" s="56"/>
      <c r="F725" s="127"/>
      <c r="G725" s="12">
        <f t="shared" si="276"/>
        <v>0</v>
      </c>
      <c r="H725" s="13">
        <f t="shared" si="277"/>
        <v>0</v>
      </c>
      <c r="I725" s="13">
        <f t="shared" si="278"/>
        <v>0</v>
      </c>
      <c r="J725" s="142"/>
      <c r="K725" s="142"/>
      <c r="L725" s="18"/>
    </row>
    <row r="726" spans="1:12">
      <c r="A726" s="266">
        <v>36</v>
      </c>
      <c r="B726" s="53" t="s">
        <v>204</v>
      </c>
      <c r="C726" s="54" t="s">
        <v>41</v>
      </c>
      <c r="D726" s="78">
        <v>80</v>
      </c>
      <c r="E726" s="56"/>
      <c r="F726" s="127"/>
      <c r="G726" s="12">
        <f t="shared" si="276"/>
        <v>0</v>
      </c>
      <c r="H726" s="13">
        <f t="shared" si="277"/>
        <v>0</v>
      </c>
      <c r="I726" s="13">
        <f t="shared" si="278"/>
        <v>0</v>
      </c>
      <c r="J726" s="142"/>
      <c r="K726" s="142"/>
      <c r="L726" s="18"/>
    </row>
    <row r="727" spans="1:12">
      <c r="A727" s="394" t="s">
        <v>10</v>
      </c>
      <c r="B727" s="394"/>
      <c r="C727" s="394"/>
      <c r="D727" s="394"/>
      <c r="E727" s="394"/>
      <c r="F727" s="394"/>
      <c r="G727" s="394"/>
      <c r="H727" s="139">
        <f>SUM(H691:H726)</f>
        <v>0</v>
      </c>
      <c r="I727" s="139">
        <f>SUM(I691:I726)</f>
        <v>0</v>
      </c>
      <c r="J727" s="59"/>
      <c r="K727" s="97"/>
      <c r="L727" s="18"/>
    </row>
    <row r="728" spans="1:12">
      <c r="A728" s="318"/>
      <c r="B728" s="63"/>
      <c r="C728" s="33"/>
      <c r="D728" s="33"/>
      <c r="E728" s="116"/>
      <c r="F728" s="33"/>
      <c r="G728" s="34"/>
      <c r="H728" s="135" t="s">
        <v>11</v>
      </c>
      <c r="I728" s="137">
        <f>I727-H727</f>
        <v>0</v>
      </c>
      <c r="J728" s="59"/>
      <c r="K728" s="97"/>
      <c r="L728" s="18"/>
    </row>
    <row r="729" spans="1:12">
      <c r="A729" s="318"/>
      <c r="B729" s="63"/>
      <c r="C729" s="33"/>
      <c r="D729" s="33"/>
      <c r="E729" s="116"/>
      <c r="F729" s="33"/>
      <c r="G729" s="34"/>
      <c r="H729" s="107"/>
      <c r="I729" s="59"/>
      <c r="J729" s="59"/>
      <c r="K729" s="97"/>
      <c r="L729" s="18"/>
    </row>
    <row r="730" spans="1:12">
      <c r="A730" s="318"/>
      <c r="B730" s="63"/>
      <c r="C730" s="33"/>
      <c r="D730" s="33"/>
      <c r="E730" s="116"/>
      <c r="F730" s="33"/>
      <c r="G730" s="34"/>
      <c r="H730" s="107"/>
      <c r="I730" s="59"/>
      <c r="J730" s="59"/>
      <c r="K730" s="97"/>
      <c r="L730" s="18"/>
    </row>
    <row r="731" spans="1:12">
      <c r="A731" s="318"/>
      <c r="B731" s="178"/>
      <c r="E731" s="115"/>
      <c r="G731" s="37"/>
      <c r="H731" s="39"/>
      <c r="I731" s="39"/>
      <c r="J731" s="71"/>
      <c r="K731" s="214"/>
      <c r="L731" s="18"/>
    </row>
    <row r="732" spans="1:12">
      <c r="B732" s="47" t="s">
        <v>873</v>
      </c>
      <c r="E732" s="115"/>
      <c r="G732" s="37"/>
      <c r="H732" s="37"/>
      <c r="I732" s="37"/>
      <c r="J732" s="65"/>
      <c r="K732" s="26"/>
      <c r="L732" s="18"/>
    </row>
    <row r="733" spans="1:12">
      <c r="B733" s="50" t="s">
        <v>59</v>
      </c>
      <c r="E733" s="115"/>
      <c r="G733" s="37"/>
      <c r="H733" s="37"/>
      <c r="I733" s="37"/>
      <c r="J733" s="65"/>
      <c r="K733" s="26"/>
      <c r="L733" s="18"/>
    </row>
    <row r="734" spans="1:12">
      <c r="B734" s="50" t="s">
        <v>60</v>
      </c>
      <c r="E734" s="115"/>
      <c r="G734" s="37"/>
      <c r="H734" s="37"/>
      <c r="I734" s="37"/>
      <c r="J734" s="65"/>
      <c r="K734" s="26"/>
      <c r="L734" s="18"/>
    </row>
    <row r="735" spans="1:12" ht="54.75" customHeight="1">
      <c r="A735" s="6" t="s">
        <v>0</v>
      </c>
      <c r="B735" s="7" t="s">
        <v>1</v>
      </c>
      <c r="C735" s="51" t="s">
        <v>2</v>
      </c>
      <c r="D735" s="8" t="s">
        <v>3</v>
      </c>
      <c r="E735" s="8" t="s">
        <v>4</v>
      </c>
      <c r="F735" s="8" t="s">
        <v>5</v>
      </c>
      <c r="G735" s="8" t="s">
        <v>6</v>
      </c>
      <c r="H735" s="8" t="s">
        <v>7</v>
      </c>
      <c r="I735" s="8" t="s">
        <v>8</v>
      </c>
      <c r="J735" s="8" t="s">
        <v>9</v>
      </c>
      <c r="K735" s="8" t="s">
        <v>12</v>
      </c>
      <c r="L735" s="18"/>
    </row>
    <row r="736" spans="1:12">
      <c r="A736" s="266">
        <v>1</v>
      </c>
      <c r="B736" s="53" t="s">
        <v>811</v>
      </c>
      <c r="C736" s="54" t="s">
        <v>41</v>
      </c>
      <c r="D736" s="78">
        <v>180</v>
      </c>
      <c r="E736" s="56"/>
      <c r="F736" s="127"/>
      <c r="G736" s="12">
        <f t="shared" ref="G736" si="279">E736*F736+E736</f>
        <v>0</v>
      </c>
      <c r="H736" s="13">
        <f t="shared" ref="H736" si="280">ROUND(D736*E736,2)</f>
        <v>0</v>
      </c>
      <c r="I736" s="13">
        <f t="shared" ref="I736" si="281">ROUND(D736*G736,2)</f>
        <v>0</v>
      </c>
      <c r="J736" s="207"/>
      <c r="K736" s="207"/>
      <c r="L736" s="18"/>
    </row>
    <row r="737" spans="1:12">
      <c r="A737" s="266">
        <v>2</v>
      </c>
      <c r="B737" s="53" t="s">
        <v>812</v>
      </c>
      <c r="C737" s="54" t="s">
        <v>41</v>
      </c>
      <c r="D737" s="78">
        <v>220</v>
      </c>
      <c r="E737" s="56"/>
      <c r="F737" s="127"/>
      <c r="G737" s="12">
        <f t="shared" ref="G737" si="282">E737*F737+E737</f>
        <v>0</v>
      </c>
      <c r="H737" s="13">
        <f t="shared" ref="H737" si="283">ROUND(D737*E737,2)</f>
        <v>0</v>
      </c>
      <c r="I737" s="13">
        <f t="shared" ref="I737" si="284">ROUND(D737*G737,2)</f>
        <v>0</v>
      </c>
      <c r="J737" s="207"/>
      <c r="K737" s="207"/>
      <c r="L737" s="18"/>
    </row>
    <row r="738" spans="1:12">
      <c r="A738" s="394" t="s">
        <v>10</v>
      </c>
      <c r="B738" s="394"/>
      <c r="C738" s="394"/>
      <c r="D738" s="394"/>
      <c r="E738" s="394"/>
      <c r="F738" s="394"/>
      <c r="G738" s="394"/>
      <c r="H738" s="139">
        <f>SUM(H736:H737)</f>
        <v>0</v>
      </c>
      <c r="I738" s="139">
        <f>SUM(I736:I737)</f>
        <v>0</v>
      </c>
      <c r="J738" s="97"/>
      <c r="K738" s="97"/>
      <c r="L738" s="18"/>
    </row>
    <row r="739" spans="1:12">
      <c r="B739" s="178"/>
      <c r="E739" s="115"/>
      <c r="F739" s="33"/>
      <c r="G739" s="34"/>
      <c r="H739" s="135" t="s">
        <v>11</v>
      </c>
      <c r="I739" s="137">
        <f>I738-H738</f>
        <v>0</v>
      </c>
      <c r="J739" s="59"/>
      <c r="K739" s="97"/>
      <c r="L739" s="18"/>
    </row>
    <row r="740" spans="1:12">
      <c r="B740" s="178"/>
      <c r="E740" s="115"/>
      <c r="F740" s="33"/>
      <c r="G740" s="34"/>
      <c r="H740" s="107"/>
      <c r="I740" s="59"/>
      <c r="J740" s="59"/>
      <c r="K740" s="97"/>
      <c r="L740" s="18"/>
    </row>
    <row r="741" spans="1:12">
      <c r="A741" s="318"/>
      <c r="B741" s="26"/>
      <c r="E741" s="115"/>
      <c r="G741" s="37"/>
      <c r="H741" s="39"/>
      <c r="I741" s="39"/>
      <c r="J741" s="71"/>
      <c r="K741" s="214"/>
      <c r="L741" s="18"/>
    </row>
    <row r="742" spans="1:12">
      <c r="B742" s="26"/>
      <c r="G742" s="37"/>
      <c r="H742" s="37"/>
      <c r="I742" s="37"/>
      <c r="J742" s="65"/>
      <c r="K742" s="72"/>
      <c r="L742" s="18"/>
    </row>
    <row r="743" spans="1:12">
      <c r="A743" s="108"/>
      <c r="B743" s="47" t="s">
        <v>682</v>
      </c>
      <c r="D743" s="108"/>
      <c r="E743" s="108"/>
      <c r="G743" s="37"/>
      <c r="H743" s="37"/>
      <c r="I743" s="37"/>
      <c r="J743" s="65"/>
      <c r="K743" s="72"/>
      <c r="L743" s="18"/>
    </row>
    <row r="744" spans="1:12">
      <c r="B744" s="50" t="s">
        <v>33</v>
      </c>
      <c r="G744" s="37"/>
      <c r="H744" s="37"/>
      <c r="I744" s="37"/>
      <c r="J744" s="65"/>
      <c r="K744" s="72"/>
      <c r="L744" s="18"/>
    </row>
    <row r="745" spans="1:12">
      <c r="B745" s="50" t="s">
        <v>34</v>
      </c>
      <c r="G745" s="37"/>
      <c r="H745" s="37"/>
      <c r="I745" s="37"/>
      <c r="J745" s="65"/>
      <c r="K745" s="72"/>
      <c r="L745" s="18"/>
    </row>
    <row r="746" spans="1:12" ht="54.75" customHeight="1">
      <c r="A746" s="367" t="s">
        <v>0</v>
      </c>
      <c r="B746" s="7" t="s">
        <v>1</v>
      </c>
      <c r="C746" s="51" t="s">
        <v>2</v>
      </c>
      <c r="D746" s="8" t="s">
        <v>3</v>
      </c>
      <c r="E746" s="8" t="s">
        <v>4</v>
      </c>
      <c r="F746" s="8" t="s">
        <v>5</v>
      </c>
      <c r="G746" s="8" t="s">
        <v>6</v>
      </c>
      <c r="H746" s="8" t="s">
        <v>7</v>
      </c>
      <c r="I746" s="8" t="s">
        <v>8</v>
      </c>
      <c r="J746" s="8" t="s">
        <v>9</v>
      </c>
      <c r="K746" s="51" t="s">
        <v>12</v>
      </c>
      <c r="L746" s="18"/>
    </row>
    <row r="747" spans="1:12">
      <c r="A747" s="23">
        <v>1</v>
      </c>
      <c r="B747" s="53" t="s">
        <v>413</v>
      </c>
      <c r="C747" s="54" t="s">
        <v>75</v>
      </c>
      <c r="D747" s="78">
        <v>1600</v>
      </c>
      <c r="E747" s="56"/>
      <c r="F747" s="127"/>
      <c r="G747" s="12">
        <f t="shared" ref="G747" si="285">E747*F747+E747</f>
        <v>0</v>
      </c>
      <c r="H747" s="13">
        <f t="shared" ref="H747" si="286">ROUND(D747*E747,2)</f>
        <v>0</v>
      </c>
      <c r="I747" s="13">
        <f t="shared" ref="I747" si="287">ROUND(D747*G747,2)</f>
        <v>0</v>
      </c>
      <c r="J747" s="142"/>
      <c r="K747" s="128"/>
      <c r="L747" s="18"/>
    </row>
    <row r="748" spans="1:12">
      <c r="A748" s="23">
        <v>2</v>
      </c>
      <c r="B748" s="53" t="s">
        <v>785</v>
      </c>
      <c r="C748" s="54" t="s">
        <v>75</v>
      </c>
      <c r="D748" s="78">
        <v>40</v>
      </c>
      <c r="E748" s="56"/>
      <c r="F748" s="127"/>
      <c r="G748" s="12">
        <f t="shared" ref="G748" si="288">E748*F748+E748</f>
        <v>0</v>
      </c>
      <c r="H748" s="13">
        <f t="shared" ref="H748" si="289">ROUND(D748*E748,2)</f>
        <v>0</v>
      </c>
      <c r="I748" s="13">
        <f t="shared" ref="I748" si="290">ROUND(D748*G748,2)</f>
        <v>0</v>
      </c>
      <c r="J748" s="357"/>
      <c r="K748" s="128"/>
      <c r="L748" s="18"/>
    </row>
    <row r="749" spans="1:12">
      <c r="A749" s="394" t="s">
        <v>10</v>
      </c>
      <c r="B749" s="394"/>
      <c r="C749" s="394"/>
      <c r="D749" s="394"/>
      <c r="E749" s="394"/>
      <c r="F749" s="394"/>
      <c r="G749" s="394"/>
      <c r="H749" s="139">
        <f>SUM(H747:H748)</f>
        <v>0</v>
      </c>
      <c r="I749" s="139">
        <f>SUM(I747:I748)</f>
        <v>0</v>
      </c>
      <c r="J749" s="59"/>
      <c r="K749" s="59"/>
      <c r="L749" s="18"/>
    </row>
    <row r="750" spans="1:12">
      <c r="B750" s="341"/>
      <c r="G750" s="37"/>
      <c r="H750" s="135" t="s">
        <v>11</v>
      </c>
      <c r="I750" s="137">
        <f>I749-H749</f>
        <v>0</v>
      </c>
      <c r="J750" s="59"/>
      <c r="K750" s="59"/>
      <c r="L750" s="18"/>
    </row>
    <row r="751" spans="1:12">
      <c r="B751" s="26"/>
      <c r="G751" s="37"/>
      <c r="H751" s="107"/>
      <c r="I751" s="59"/>
      <c r="J751" s="59"/>
      <c r="K751" s="72"/>
      <c r="L751" s="18"/>
    </row>
    <row r="752" spans="1:12">
      <c r="B752" s="26"/>
      <c r="G752" s="37"/>
      <c r="H752" s="107"/>
      <c r="I752" s="59"/>
      <c r="J752" s="59"/>
      <c r="K752" s="72"/>
      <c r="L752" s="18"/>
    </row>
    <row r="753" spans="1:12">
      <c r="B753" s="26"/>
      <c r="G753" s="37"/>
      <c r="H753" s="37"/>
      <c r="I753" s="37"/>
      <c r="J753" s="65"/>
      <c r="K753" s="72"/>
      <c r="L753" s="18"/>
    </row>
    <row r="754" spans="1:12">
      <c r="B754" s="47" t="s">
        <v>150</v>
      </c>
      <c r="G754" s="37"/>
      <c r="H754" s="37"/>
      <c r="I754" s="37"/>
      <c r="J754" s="65"/>
      <c r="K754" s="26"/>
      <c r="L754" s="18"/>
    </row>
    <row r="755" spans="1:12">
      <c r="B755" s="50" t="s">
        <v>33</v>
      </c>
      <c r="G755" s="37"/>
      <c r="H755" s="37"/>
      <c r="I755" s="37"/>
      <c r="J755" s="65"/>
      <c r="K755" s="26"/>
      <c r="L755" s="18"/>
    </row>
    <row r="756" spans="1:12">
      <c r="A756" s="319"/>
      <c r="B756" s="50" t="s">
        <v>34</v>
      </c>
      <c r="C756" s="164"/>
      <c r="D756" s="164"/>
      <c r="E756" s="164"/>
      <c r="F756" s="164"/>
      <c r="G756" s="37"/>
      <c r="H756" s="37"/>
      <c r="I756" s="37"/>
      <c r="J756" s="65"/>
      <c r="K756" s="64"/>
      <c r="L756" s="18"/>
    </row>
    <row r="757" spans="1:12" ht="54.75" customHeight="1">
      <c r="A757" s="6" t="s">
        <v>0</v>
      </c>
      <c r="B757" s="7" t="s">
        <v>1</v>
      </c>
      <c r="C757" s="51" t="s">
        <v>2</v>
      </c>
      <c r="D757" s="8" t="s">
        <v>3</v>
      </c>
      <c r="E757" s="8" t="s">
        <v>4</v>
      </c>
      <c r="F757" s="8" t="s">
        <v>5</v>
      </c>
      <c r="G757" s="8" t="s">
        <v>6</v>
      </c>
      <c r="H757" s="8" t="s">
        <v>7</v>
      </c>
      <c r="I757" s="8" t="s">
        <v>8</v>
      </c>
      <c r="J757" s="8" t="s">
        <v>9</v>
      </c>
      <c r="K757" s="8" t="s">
        <v>12</v>
      </c>
      <c r="L757" s="18"/>
    </row>
    <row r="758" spans="1:12" ht="82.5" customHeight="1">
      <c r="A758" s="266">
        <v>1</v>
      </c>
      <c r="B758" s="53" t="s">
        <v>208</v>
      </c>
      <c r="C758" s="54" t="s">
        <v>209</v>
      </c>
      <c r="D758" s="78">
        <v>800</v>
      </c>
      <c r="E758" s="56"/>
      <c r="F758" s="127"/>
      <c r="G758" s="12">
        <f t="shared" ref="G758" si="291">E758*F758+E758</f>
        <v>0</v>
      </c>
      <c r="H758" s="13">
        <f t="shared" ref="H758" si="292">ROUND(D758*E758,2)</f>
        <v>0</v>
      </c>
      <c r="I758" s="13">
        <f t="shared" ref="I758" si="293">ROUND(D758*G758,2)</f>
        <v>0</v>
      </c>
      <c r="J758" s="207"/>
      <c r="K758" s="207"/>
      <c r="L758" s="18"/>
    </row>
    <row r="759" spans="1:12">
      <c r="A759" s="404" t="s">
        <v>10</v>
      </c>
      <c r="B759" s="404"/>
      <c r="C759" s="404"/>
      <c r="D759" s="404"/>
      <c r="E759" s="404"/>
      <c r="F759" s="404"/>
      <c r="G759" s="404"/>
      <c r="H759" s="139">
        <f>SUM(H758)</f>
        <v>0</v>
      </c>
      <c r="I759" s="139">
        <f>SUM(I758)</f>
        <v>0</v>
      </c>
      <c r="J759" s="59"/>
      <c r="K759" s="64"/>
      <c r="L759" s="18"/>
    </row>
    <row r="760" spans="1:12">
      <c r="B760" s="26"/>
      <c r="G760" s="37"/>
      <c r="H760" s="135" t="s">
        <v>11</v>
      </c>
      <c r="I760" s="137">
        <f>I759-H759</f>
        <v>0</v>
      </c>
      <c r="J760" s="59"/>
      <c r="K760" s="26"/>
      <c r="L760" s="18"/>
    </row>
    <row r="761" spans="1:12">
      <c r="B761" s="26"/>
      <c r="G761" s="37"/>
      <c r="H761" s="37"/>
      <c r="I761" s="37"/>
      <c r="J761" s="65"/>
      <c r="K761" s="26"/>
      <c r="L761" s="18"/>
    </row>
    <row r="762" spans="1:12">
      <c r="B762" s="26"/>
      <c r="G762" s="37"/>
      <c r="H762" s="37"/>
      <c r="I762" s="37"/>
      <c r="J762" s="65"/>
      <c r="K762" s="26"/>
      <c r="L762" s="18"/>
    </row>
    <row r="763" spans="1:12">
      <c r="B763" s="26"/>
      <c r="G763" s="37"/>
      <c r="H763" s="37"/>
      <c r="I763" s="37"/>
      <c r="J763" s="65"/>
      <c r="K763" s="26"/>
      <c r="L763" s="18"/>
    </row>
    <row r="764" spans="1:12">
      <c r="B764" s="47" t="s">
        <v>151</v>
      </c>
      <c r="G764" s="37"/>
      <c r="H764" s="37"/>
      <c r="I764" s="37"/>
      <c r="J764" s="72"/>
      <c r="K764" s="72"/>
      <c r="L764" s="18"/>
    </row>
    <row r="765" spans="1:12">
      <c r="B765" s="50" t="s">
        <v>26</v>
      </c>
      <c r="G765" s="37"/>
      <c r="H765" s="37"/>
      <c r="I765" s="37"/>
      <c r="J765" s="72"/>
      <c r="K765" s="72"/>
      <c r="L765" s="18"/>
    </row>
    <row r="766" spans="1:12">
      <c r="B766" s="50" t="s">
        <v>27</v>
      </c>
      <c r="G766" s="37"/>
      <c r="H766" s="37"/>
      <c r="I766" s="37"/>
      <c r="J766" s="72"/>
      <c r="K766" s="72"/>
      <c r="L766" s="18"/>
    </row>
    <row r="767" spans="1:12" ht="54.75" customHeight="1">
      <c r="A767" s="6" t="s">
        <v>0</v>
      </c>
      <c r="B767" s="7" t="s">
        <v>1</v>
      </c>
      <c r="C767" s="51" t="s">
        <v>2</v>
      </c>
      <c r="D767" s="8" t="s">
        <v>3</v>
      </c>
      <c r="E767" s="8" t="s">
        <v>4</v>
      </c>
      <c r="F767" s="8" t="s">
        <v>5</v>
      </c>
      <c r="G767" s="8" t="s">
        <v>6</v>
      </c>
      <c r="H767" s="8" t="s">
        <v>7</v>
      </c>
      <c r="I767" s="8" t="s">
        <v>8</v>
      </c>
      <c r="J767" s="8" t="s">
        <v>9</v>
      </c>
      <c r="K767" s="8" t="s">
        <v>12</v>
      </c>
      <c r="L767" s="18"/>
    </row>
    <row r="768" spans="1:12" ht="51">
      <c r="A768" s="266">
        <v>1</v>
      </c>
      <c r="B768" s="53" t="s">
        <v>597</v>
      </c>
      <c r="C768" s="54" t="s">
        <v>75</v>
      </c>
      <c r="D768" s="78">
        <v>100</v>
      </c>
      <c r="E768" s="56"/>
      <c r="F768" s="127"/>
      <c r="G768" s="12">
        <f t="shared" ref="G768" si="294">E768*F768+E768</f>
        <v>0</v>
      </c>
      <c r="H768" s="13">
        <f t="shared" ref="H768" si="295">ROUND(D768*E768,2)</f>
        <v>0</v>
      </c>
      <c r="I768" s="13">
        <f t="shared" ref="I768" si="296">ROUND(D768*G768,2)</f>
        <v>0</v>
      </c>
      <c r="J768" s="207"/>
      <c r="K768" s="207"/>
      <c r="L768" s="18"/>
    </row>
    <row r="769" spans="1:12" ht="25.5">
      <c r="A769" s="23">
        <v>2</v>
      </c>
      <c r="B769" s="53" t="s">
        <v>210</v>
      </c>
      <c r="C769" s="54" t="s">
        <v>75</v>
      </c>
      <c r="D769" s="78">
        <v>80</v>
      </c>
      <c r="E769" s="56"/>
      <c r="F769" s="127"/>
      <c r="G769" s="12">
        <f t="shared" ref="G769" si="297">E769*F769+E769</f>
        <v>0</v>
      </c>
      <c r="H769" s="13">
        <f t="shared" ref="H769" si="298">ROUND(D769*E769,2)</f>
        <v>0</v>
      </c>
      <c r="I769" s="13">
        <f t="shared" ref="I769" si="299">ROUND(D769*G769,2)</f>
        <v>0</v>
      </c>
      <c r="J769" s="207"/>
      <c r="K769" s="207"/>
      <c r="L769" s="18"/>
    </row>
    <row r="770" spans="1:12">
      <c r="H770" s="215">
        <f>SUM(H768:H769)</f>
        <v>0</v>
      </c>
      <c r="I770" s="139">
        <f>SUM(I768:I769)</f>
        <v>0</v>
      </c>
      <c r="J770" s="341"/>
      <c r="L770" s="18"/>
    </row>
    <row r="771" spans="1:12">
      <c r="H771" s="216" t="s">
        <v>11</v>
      </c>
      <c r="I771" s="139">
        <f>I770-H770</f>
        <v>0</v>
      </c>
      <c r="J771" s="341"/>
      <c r="L771" s="18"/>
    </row>
    <row r="772" spans="1:12">
      <c r="L772" s="18"/>
    </row>
    <row r="773" spans="1:12">
      <c r="L773" s="18"/>
    </row>
    <row r="774" spans="1:12">
      <c r="L774" s="18"/>
    </row>
    <row r="775" spans="1:12">
      <c r="B775" s="20" t="s">
        <v>147</v>
      </c>
      <c r="L775" s="18"/>
    </row>
    <row r="776" spans="1:12">
      <c r="B776" s="5" t="s">
        <v>94</v>
      </c>
      <c r="L776" s="18"/>
    </row>
    <row r="777" spans="1:12">
      <c r="B777" s="5" t="s">
        <v>95</v>
      </c>
      <c r="L777" s="18"/>
    </row>
    <row r="778" spans="1:12" ht="54.75" customHeight="1">
      <c r="A778" s="6" t="s">
        <v>0</v>
      </c>
      <c r="B778" s="7" t="s">
        <v>1</v>
      </c>
      <c r="C778" s="51" t="s">
        <v>2</v>
      </c>
      <c r="D778" s="8" t="s">
        <v>3</v>
      </c>
      <c r="E778" s="8" t="s">
        <v>4</v>
      </c>
      <c r="F778" s="8" t="s">
        <v>5</v>
      </c>
      <c r="G778" s="8" t="s">
        <v>6</v>
      </c>
      <c r="H778" s="8" t="s">
        <v>7</v>
      </c>
      <c r="I778" s="8" t="s">
        <v>8</v>
      </c>
      <c r="J778" s="8" t="s">
        <v>9</v>
      </c>
      <c r="K778" s="8" t="s">
        <v>12</v>
      </c>
      <c r="L778" s="18"/>
    </row>
    <row r="779" spans="1:12">
      <c r="A779" s="23">
        <v>1</v>
      </c>
      <c r="B779" s="53" t="s">
        <v>221</v>
      </c>
      <c r="C779" s="54" t="s">
        <v>635</v>
      </c>
      <c r="D779" s="55">
        <v>20</v>
      </c>
      <c r="E779" s="56"/>
      <c r="F779" s="127"/>
      <c r="G779" s="12">
        <f t="shared" ref="G779" si="300">E779*F779+E779</f>
        <v>0</v>
      </c>
      <c r="H779" s="13">
        <f t="shared" ref="H779" si="301">ROUND(D779*E779,2)</f>
        <v>0</v>
      </c>
      <c r="I779" s="13">
        <f t="shared" ref="I779" si="302">ROUND(D779*G779,2)</f>
        <v>0</v>
      </c>
      <c r="J779" s="217"/>
      <c r="K779" s="217"/>
      <c r="L779" s="18"/>
    </row>
    <row r="780" spans="1:12">
      <c r="A780" s="403" t="s">
        <v>10</v>
      </c>
      <c r="B780" s="403"/>
      <c r="C780" s="403"/>
      <c r="D780" s="403"/>
      <c r="E780" s="403"/>
      <c r="F780" s="403"/>
      <c r="G780" s="403"/>
      <c r="H780" s="139">
        <f>SUM(H779)</f>
        <v>0</v>
      </c>
      <c r="I780" s="139">
        <f>SUM(I779)</f>
        <v>0</v>
      </c>
      <c r="J780" s="49"/>
      <c r="L780" s="18"/>
    </row>
    <row r="781" spans="1:12">
      <c r="B781" s="145"/>
      <c r="E781" s="48"/>
      <c r="F781" s="33"/>
      <c r="G781" s="218"/>
      <c r="H781" s="135" t="s">
        <v>11</v>
      </c>
      <c r="I781" s="137">
        <f>I780-H780</f>
        <v>0</v>
      </c>
      <c r="J781" s="49"/>
      <c r="L781" s="18"/>
    </row>
    <row r="782" spans="1:12">
      <c r="A782" s="318"/>
      <c r="B782" s="43"/>
      <c r="C782" s="109"/>
      <c r="D782" s="109"/>
      <c r="E782" s="109"/>
      <c r="F782" s="109"/>
      <c r="G782" s="109"/>
      <c r="H782" s="83"/>
      <c r="I782" s="59"/>
      <c r="J782" s="219"/>
      <c r="L782" s="18"/>
    </row>
    <row r="783" spans="1:12">
      <c r="L783" s="18"/>
    </row>
    <row r="784" spans="1:12">
      <c r="L784" s="18"/>
    </row>
    <row r="785" spans="1:12">
      <c r="B785" s="47" t="s">
        <v>881</v>
      </c>
      <c r="E785" s="115"/>
      <c r="G785" s="37"/>
      <c r="H785" s="37"/>
      <c r="I785" s="37"/>
      <c r="J785" s="100"/>
      <c r="K785" s="82"/>
      <c r="L785" s="18"/>
    </row>
    <row r="786" spans="1:12">
      <c r="B786" s="50" t="s">
        <v>33</v>
      </c>
      <c r="E786" s="115"/>
      <c r="G786" s="37"/>
      <c r="H786" s="37"/>
      <c r="I786" s="37"/>
      <c r="J786" s="100"/>
      <c r="K786" s="82"/>
      <c r="L786" s="18"/>
    </row>
    <row r="787" spans="1:12">
      <c r="B787" s="50" t="s">
        <v>34</v>
      </c>
      <c r="E787" s="115"/>
      <c r="G787" s="37"/>
      <c r="H787" s="37"/>
      <c r="I787" s="37"/>
      <c r="J787" s="100"/>
      <c r="K787" s="82"/>
      <c r="L787" s="18"/>
    </row>
    <row r="788" spans="1:12" ht="54.75" customHeight="1">
      <c r="A788" s="6" t="s">
        <v>0</v>
      </c>
      <c r="B788" s="7" t="s">
        <v>1</v>
      </c>
      <c r="C788" s="51" t="s">
        <v>2</v>
      </c>
      <c r="D788" s="8" t="s">
        <v>3</v>
      </c>
      <c r="E788" s="8" t="s">
        <v>4</v>
      </c>
      <c r="F788" s="8" t="s">
        <v>5</v>
      </c>
      <c r="G788" s="8" t="s">
        <v>6</v>
      </c>
      <c r="H788" s="8" t="s">
        <v>7</v>
      </c>
      <c r="I788" s="8" t="s">
        <v>8</v>
      </c>
      <c r="J788" s="8" t="s">
        <v>9</v>
      </c>
      <c r="K788" s="8" t="s">
        <v>12</v>
      </c>
      <c r="L788" s="18"/>
    </row>
    <row r="789" spans="1:12">
      <c r="A789" s="266">
        <v>1</v>
      </c>
      <c r="B789" s="53" t="s">
        <v>223</v>
      </c>
      <c r="C789" s="54" t="s">
        <v>41</v>
      </c>
      <c r="D789" s="126">
        <v>160</v>
      </c>
      <c r="E789" s="56"/>
      <c r="F789" s="127"/>
      <c r="G789" s="12">
        <f t="shared" ref="G789" si="303">E789*F789+E789</f>
        <v>0</v>
      </c>
      <c r="H789" s="13">
        <f t="shared" ref="H789" si="304">ROUND(D789*E789,2)</f>
        <v>0</v>
      </c>
      <c r="I789" s="13">
        <f t="shared" ref="I789" si="305">ROUND(D789*G789,2)</f>
        <v>0</v>
      </c>
      <c r="J789" s="129"/>
      <c r="K789" s="129"/>
      <c r="L789" s="18"/>
    </row>
    <row r="790" spans="1:12">
      <c r="A790" s="266">
        <v>2</v>
      </c>
      <c r="B790" s="53" t="s">
        <v>224</v>
      </c>
      <c r="C790" s="54" t="s">
        <v>41</v>
      </c>
      <c r="D790" s="126">
        <v>40</v>
      </c>
      <c r="E790" s="56"/>
      <c r="F790" s="127"/>
      <c r="G790" s="12">
        <f t="shared" ref="G790:G853" si="306">E790*F790+E790</f>
        <v>0</v>
      </c>
      <c r="H790" s="13">
        <f t="shared" ref="H790:H853" si="307">ROUND(D790*E790,2)</f>
        <v>0</v>
      </c>
      <c r="I790" s="13">
        <f t="shared" ref="I790:I853" si="308">ROUND(D790*G790,2)</f>
        <v>0</v>
      </c>
      <c r="J790" s="129"/>
      <c r="K790" s="129"/>
      <c r="L790" s="18"/>
    </row>
    <row r="791" spans="1:12">
      <c r="A791" s="266">
        <v>3</v>
      </c>
      <c r="B791" s="53" t="s">
        <v>556</v>
      </c>
      <c r="C791" s="54" t="s">
        <v>41</v>
      </c>
      <c r="D791" s="126">
        <v>120</v>
      </c>
      <c r="E791" s="56"/>
      <c r="F791" s="127"/>
      <c r="G791" s="12">
        <f t="shared" si="306"/>
        <v>0</v>
      </c>
      <c r="H791" s="13">
        <f t="shared" si="307"/>
        <v>0</v>
      </c>
      <c r="I791" s="13">
        <f t="shared" si="308"/>
        <v>0</v>
      </c>
      <c r="J791" s="129"/>
      <c r="K791" s="129"/>
      <c r="L791" s="18"/>
    </row>
    <row r="792" spans="1:12">
      <c r="A792" s="266">
        <v>4</v>
      </c>
      <c r="B792" s="53" t="s">
        <v>225</v>
      </c>
      <c r="C792" s="54" t="s">
        <v>41</v>
      </c>
      <c r="D792" s="126">
        <v>200</v>
      </c>
      <c r="E792" s="56"/>
      <c r="F792" s="127"/>
      <c r="G792" s="12">
        <f t="shared" si="306"/>
        <v>0</v>
      </c>
      <c r="H792" s="13">
        <f t="shared" si="307"/>
        <v>0</v>
      </c>
      <c r="I792" s="13">
        <f t="shared" si="308"/>
        <v>0</v>
      </c>
      <c r="J792" s="129"/>
      <c r="K792" s="129"/>
      <c r="L792" s="18"/>
    </row>
    <row r="793" spans="1:12">
      <c r="A793" s="266">
        <v>5</v>
      </c>
      <c r="B793" s="53" t="s">
        <v>561</v>
      </c>
      <c r="C793" s="54" t="s">
        <v>41</v>
      </c>
      <c r="D793" s="126">
        <v>6</v>
      </c>
      <c r="E793" s="56"/>
      <c r="F793" s="127"/>
      <c r="G793" s="12">
        <f t="shared" si="306"/>
        <v>0</v>
      </c>
      <c r="H793" s="13">
        <f t="shared" si="307"/>
        <v>0</v>
      </c>
      <c r="I793" s="13">
        <f t="shared" si="308"/>
        <v>0</v>
      </c>
      <c r="J793" s="129"/>
      <c r="K793" s="129"/>
      <c r="L793" s="18"/>
    </row>
    <row r="794" spans="1:12">
      <c r="A794" s="266">
        <v>6</v>
      </c>
      <c r="B794" s="53" t="s">
        <v>226</v>
      </c>
      <c r="C794" s="54" t="s">
        <v>41</v>
      </c>
      <c r="D794" s="126">
        <v>10</v>
      </c>
      <c r="E794" s="56"/>
      <c r="F794" s="127"/>
      <c r="G794" s="12">
        <f t="shared" si="306"/>
        <v>0</v>
      </c>
      <c r="H794" s="13">
        <f t="shared" si="307"/>
        <v>0</v>
      </c>
      <c r="I794" s="13">
        <f t="shared" si="308"/>
        <v>0</v>
      </c>
      <c r="J794" s="129"/>
      <c r="K794" s="129"/>
      <c r="L794" s="18"/>
    </row>
    <row r="795" spans="1:12">
      <c r="A795" s="266">
        <v>7</v>
      </c>
      <c r="B795" s="53" t="s">
        <v>227</v>
      </c>
      <c r="C795" s="54" t="s">
        <v>41</v>
      </c>
      <c r="D795" s="126">
        <v>200</v>
      </c>
      <c r="E795" s="56"/>
      <c r="F795" s="127"/>
      <c r="G795" s="12">
        <f t="shared" si="306"/>
        <v>0</v>
      </c>
      <c r="H795" s="13">
        <f t="shared" si="307"/>
        <v>0</v>
      </c>
      <c r="I795" s="13">
        <f t="shared" si="308"/>
        <v>0</v>
      </c>
      <c r="J795" s="129"/>
      <c r="K795" s="129"/>
      <c r="L795" s="18"/>
    </row>
    <row r="796" spans="1:12">
      <c r="A796" s="266">
        <v>8</v>
      </c>
      <c r="B796" s="53" t="s">
        <v>228</v>
      </c>
      <c r="C796" s="54" t="s">
        <v>41</v>
      </c>
      <c r="D796" s="126">
        <v>10</v>
      </c>
      <c r="E796" s="56"/>
      <c r="F796" s="127"/>
      <c r="G796" s="12">
        <f t="shared" si="306"/>
        <v>0</v>
      </c>
      <c r="H796" s="13">
        <f t="shared" si="307"/>
        <v>0</v>
      </c>
      <c r="I796" s="13">
        <f t="shared" si="308"/>
        <v>0</v>
      </c>
      <c r="J796" s="129"/>
      <c r="K796" s="129"/>
      <c r="L796" s="18"/>
    </row>
    <row r="797" spans="1:12">
      <c r="A797" s="266">
        <v>9</v>
      </c>
      <c r="B797" s="53" t="s">
        <v>229</v>
      </c>
      <c r="C797" s="54" t="s">
        <v>41</v>
      </c>
      <c r="D797" s="126">
        <v>30</v>
      </c>
      <c r="E797" s="56"/>
      <c r="F797" s="127"/>
      <c r="G797" s="12">
        <f t="shared" si="306"/>
        <v>0</v>
      </c>
      <c r="H797" s="13">
        <f t="shared" si="307"/>
        <v>0</v>
      </c>
      <c r="I797" s="13">
        <f t="shared" si="308"/>
        <v>0</v>
      </c>
      <c r="J797" s="129"/>
      <c r="K797" s="129"/>
      <c r="L797" s="18"/>
    </row>
    <row r="798" spans="1:12">
      <c r="A798" s="266">
        <v>10</v>
      </c>
      <c r="B798" s="53" t="s">
        <v>230</v>
      </c>
      <c r="C798" s="54" t="s">
        <v>41</v>
      </c>
      <c r="D798" s="126">
        <v>100</v>
      </c>
      <c r="E798" s="56"/>
      <c r="F798" s="127"/>
      <c r="G798" s="12">
        <f t="shared" si="306"/>
        <v>0</v>
      </c>
      <c r="H798" s="13">
        <f t="shared" si="307"/>
        <v>0</v>
      </c>
      <c r="I798" s="13">
        <f t="shared" si="308"/>
        <v>0</v>
      </c>
      <c r="J798" s="129"/>
      <c r="K798" s="129"/>
      <c r="L798" s="18"/>
    </row>
    <row r="799" spans="1:12">
      <c r="A799" s="266">
        <v>11</v>
      </c>
      <c r="B799" s="53" t="s">
        <v>231</v>
      </c>
      <c r="C799" s="54" t="s">
        <v>41</v>
      </c>
      <c r="D799" s="126">
        <v>40</v>
      </c>
      <c r="E799" s="56"/>
      <c r="F799" s="127"/>
      <c r="G799" s="12">
        <f t="shared" si="306"/>
        <v>0</v>
      </c>
      <c r="H799" s="13">
        <f t="shared" si="307"/>
        <v>0</v>
      </c>
      <c r="I799" s="13">
        <f t="shared" si="308"/>
        <v>0</v>
      </c>
      <c r="J799" s="129"/>
      <c r="K799" s="129"/>
      <c r="L799" s="18"/>
    </row>
    <row r="800" spans="1:12">
      <c r="A800" s="266">
        <v>12</v>
      </c>
      <c r="B800" s="53" t="s">
        <v>232</v>
      </c>
      <c r="C800" s="54" t="s">
        <v>41</v>
      </c>
      <c r="D800" s="126">
        <v>10</v>
      </c>
      <c r="E800" s="56"/>
      <c r="F800" s="127"/>
      <c r="G800" s="12">
        <f t="shared" si="306"/>
        <v>0</v>
      </c>
      <c r="H800" s="13">
        <f t="shared" si="307"/>
        <v>0</v>
      </c>
      <c r="I800" s="13">
        <f t="shared" si="308"/>
        <v>0</v>
      </c>
      <c r="J800" s="129"/>
      <c r="K800" s="129"/>
      <c r="L800" s="18"/>
    </row>
    <row r="801" spans="1:12">
      <c r="A801" s="266">
        <v>13</v>
      </c>
      <c r="B801" s="53" t="s">
        <v>233</v>
      </c>
      <c r="C801" s="54" t="s">
        <v>41</v>
      </c>
      <c r="D801" s="126">
        <v>10</v>
      </c>
      <c r="E801" s="56"/>
      <c r="F801" s="127"/>
      <c r="G801" s="12">
        <f t="shared" si="306"/>
        <v>0</v>
      </c>
      <c r="H801" s="13">
        <f t="shared" si="307"/>
        <v>0</v>
      </c>
      <c r="I801" s="13">
        <f t="shared" si="308"/>
        <v>0</v>
      </c>
      <c r="J801" s="129"/>
      <c r="K801" s="129"/>
      <c r="L801" s="18"/>
    </row>
    <row r="802" spans="1:12">
      <c r="A802" s="266">
        <v>14</v>
      </c>
      <c r="B802" s="53" t="s">
        <v>234</v>
      </c>
      <c r="C802" s="54" t="s">
        <v>41</v>
      </c>
      <c r="D802" s="126">
        <v>140</v>
      </c>
      <c r="E802" s="56"/>
      <c r="F802" s="127"/>
      <c r="G802" s="12">
        <f t="shared" si="306"/>
        <v>0</v>
      </c>
      <c r="H802" s="13">
        <f t="shared" si="307"/>
        <v>0</v>
      </c>
      <c r="I802" s="13">
        <f t="shared" si="308"/>
        <v>0</v>
      </c>
      <c r="J802" s="129"/>
      <c r="K802" s="129"/>
      <c r="L802" s="18"/>
    </row>
    <row r="803" spans="1:12">
      <c r="A803" s="266">
        <v>15</v>
      </c>
      <c r="B803" s="53" t="s">
        <v>235</v>
      </c>
      <c r="C803" s="54" t="s">
        <v>41</v>
      </c>
      <c r="D803" s="126">
        <v>180</v>
      </c>
      <c r="E803" s="56"/>
      <c r="F803" s="127"/>
      <c r="G803" s="12">
        <f t="shared" si="306"/>
        <v>0</v>
      </c>
      <c r="H803" s="13">
        <f t="shared" si="307"/>
        <v>0</v>
      </c>
      <c r="I803" s="13">
        <f t="shared" si="308"/>
        <v>0</v>
      </c>
      <c r="J803" s="129"/>
      <c r="K803" s="129"/>
      <c r="L803" s="18"/>
    </row>
    <row r="804" spans="1:12">
      <c r="A804" s="266">
        <v>16</v>
      </c>
      <c r="B804" s="53" t="s">
        <v>236</v>
      </c>
      <c r="C804" s="54" t="s">
        <v>41</v>
      </c>
      <c r="D804" s="126">
        <v>60</v>
      </c>
      <c r="E804" s="56"/>
      <c r="F804" s="127"/>
      <c r="G804" s="12">
        <f t="shared" si="306"/>
        <v>0</v>
      </c>
      <c r="H804" s="13">
        <f t="shared" si="307"/>
        <v>0</v>
      </c>
      <c r="I804" s="13">
        <f t="shared" si="308"/>
        <v>0</v>
      </c>
      <c r="J804" s="129"/>
      <c r="K804" s="129"/>
      <c r="L804" s="18"/>
    </row>
    <row r="805" spans="1:12">
      <c r="A805" s="266">
        <v>17</v>
      </c>
      <c r="B805" s="53" t="s">
        <v>237</v>
      </c>
      <c r="C805" s="54" t="s">
        <v>41</v>
      </c>
      <c r="D805" s="126">
        <v>180</v>
      </c>
      <c r="E805" s="56"/>
      <c r="F805" s="127"/>
      <c r="G805" s="12">
        <f t="shared" si="306"/>
        <v>0</v>
      </c>
      <c r="H805" s="13">
        <f t="shared" si="307"/>
        <v>0</v>
      </c>
      <c r="I805" s="13">
        <f t="shared" si="308"/>
        <v>0</v>
      </c>
      <c r="J805" s="129"/>
      <c r="K805" s="129"/>
      <c r="L805" s="18"/>
    </row>
    <row r="806" spans="1:12">
      <c r="A806" s="266">
        <v>18</v>
      </c>
      <c r="B806" s="53" t="s">
        <v>238</v>
      </c>
      <c r="C806" s="54" t="s">
        <v>41</v>
      </c>
      <c r="D806" s="126">
        <v>100</v>
      </c>
      <c r="E806" s="56"/>
      <c r="F806" s="127"/>
      <c r="G806" s="12">
        <f t="shared" si="306"/>
        <v>0</v>
      </c>
      <c r="H806" s="13">
        <f t="shared" si="307"/>
        <v>0</v>
      </c>
      <c r="I806" s="13">
        <f t="shared" si="308"/>
        <v>0</v>
      </c>
      <c r="J806" s="129"/>
      <c r="K806" s="129"/>
      <c r="L806" s="18"/>
    </row>
    <row r="807" spans="1:12">
      <c r="A807" s="266">
        <v>19</v>
      </c>
      <c r="B807" s="53" t="s">
        <v>239</v>
      </c>
      <c r="C807" s="54" t="s">
        <v>41</v>
      </c>
      <c r="D807" s="126">
        <v>300</v>
      </c>
      <c r="E807" s="56"/>
      <c r="F807" s="127"/>
      <c r="G807" s="12">
        <f t="shared" si="306"/>
        <v>0</v>
      </c>
      <c r="H807" s="13">
        <f t="shared" si="307"/>
        <v>0</v>
      </c>
      <c r="I807" s="13">
        <f t="shared" si="308"/>
        <v>0</v>
      </c>
      <c r="J807" s="129"/>
      <c r="K807" s="129"/>
      <c r="L807" s="18"/>
    </row>
    <row r="808" spans="1:12">
      <c r="A808" s="266">
        <v>20</v>
      </c>
      <c r="B808" s="53" t="s">
        <v>240</v>
      </c>
      <c r="C808" s="54" t="s">
        <v>41</v>
      </c>
      <c r="D808" s="126">
        <v>70</v>
      </c>
      <c r="E808" s="56"/>
      <c r="F808" s="127"/>
      <c r="G808" s="12">
        <f t="shared" si="306"/>
        <v>0</v>
      </c>
      <c r="H808" s="13">
        <f t="shared" si="307"/>
        <v>0</v>
      </c>
      <c r="I808" s="13">
        <f t="shared" si="308"/>
        <v>0</v>
      </c>
      <c r="J808" s="129"/>
      <c r="K808" s="129"/>
      <c r="L808" s="18"/>
    </row>
    <row r="809" spans="1:12">
      <c r="A809" s="266">
        <v>21</v>
      </c>
      <c r="B809" s="53" t="s">
        <v>241</v>
      </c>
      <c r="C809" s="54" t="s">
        <v>41</v>
      </c>
      <c r="D809" s="126">
        <v>40</v>
      </c>
      <c r="E809" s="56"/>
      <c r="F809" s="127"/>
      <c r="G809" s="12">
        <f t="shared" si="306"/>
        <v>0</v>
      </c>
      <c r="H809" s="13">
        <f t="shared" si="307"/>
        <v>0</v>
      </c>
      <c r="I809" s="13">
        <f t="shared" si="308"/>
        <v>0</v>
      </c>
      <c r="J809" s="129"/>
      <c r="K809" s="129"/>
      <c r="L809" s="18"/>
    </row>
    <row r="810" spans="1:12">
      <c r="A810" s="266">
        <v>22</v>
      </c>
      <c r="B810" s="53" t="s">
        <v>242</v>
      </c>
      <c r="C810" s="54" t="s">
        <v>41</v>
      </c>
      <c r="D810" s="126">
        <v>20</v>
      </c>
      <c r="E810" s="56"/>
      <c r="F810" s="127"/>
      <c r="G810" s="12">
        <f t="shared" si="306"/>
        <v>0</v>
      </c>
      <c r="H810" s="13">
        <f t="shared" si="307"/>
        <v>0</v>
      </c>
      <c r="I810" s="13">
        <f t="shared" si="308"/>
        <v>0</v>
      </c>
      <c r="J810" s="129"/>
      <c r="K810" s="129"/>
      <c r="L810" s="18"/>
    </row>
    <row r="811" spans="1:12">
      <c r="A811" s="266">
        <v>23</v>
      </c>
      <c r="B811" s="53" t="s">
        <v>243</v>
      </c>
      <c r="C811" s="54" t="s">
        <v>41</v>
      </c>
      <c r="D811" s="126">
        <v>20</v>
      </c>
      <c r="E811" s="56"/>
      <c r="F811" s="127"/>
      <c r="G811" s="12">
        <f t="shared" si="306"/>
        <v>0</v>
      </c>
      <c r="H811" s="13">
        <f t="shared" si="307"/>
        <v>0</v>
      </c>
      <c r="I811" s="13">
        <f t="shared" si="308"/>
        <v>0</v>
      </c>
      <c r="J811" s="129"/>
      <c r="K811" s="129"/>
      <c r="L811" s="18"/>
    </row>
    <row r="812" spans="1:12">
      <c r="A812" s="266">
        <v>24</v>
      </c>
      <c r="B812" s="53" t="s">
        <v>244</v>
      </c>
      <c r="C812" s="54" t="s">
        <v>41</v>
      </c>
      <c r="D812" s="126">
        <v>40</v>
      </c>
      <c r="E812" s="56"/>
      <c r="F812" s="127"/>
      <c r="G812" s="12">
        <f t="shared" si="306"/>
        <v>0</v>
      </c>
      <c r="H812" s="13">
        <f t="shared" si="307"/>
        <v>0</v>
      </c>
      <c r="I812" s="13">
        <f t="shared" si="308"/>
        <v>0</v>
      </c>
      <c r="J812" s="129"/>
      <c r="K812" s="129"/>
      <c r="L812" s="18"/>
    </row>
    <row r="813" spans="1:12">
      <c r="A813" s="266">
        <v>25</v>
      </c>
      <c r="B813" s="53" t="s">
        <v>245</v>
      </c>
      <c r="C813" s="54" t="s">
        <v>41</v>
      </c>
      <c r="D813" s="126">
        <v>400</v>
      </c>
      <c r="E813" s="56"/>
      <c r="F813" s="127"/>
      <c r="G813" s="12">
        <f t="shared" si="306"/>
        <v>0</v>
      </c>
      <c r="H813" s="13">
        <f t="shared" si="307"/>
        <v>0</v>
      </c>
      <c r="I813" s="13">
        <f t="shared" si="308"/>
        <v>0</v>
      </c>
      <c r="J813" s="129"/>
      <c r="K813" s="129"/>
      <c r="L813" s="18"/>
    </row>
    <row r="814" spans="1:12">
      <c r="A814" s="266">
        <v>26</v>
      </c>
      <c r="B814" s="53" t="s">
        <v>246</v>
      </c>
      <c r="C814" s="54" t="s">
        <v>41</v>
      </c>
      <c r="D814" s="126">
        <v>300</v>
      </c>
      <c r="E814" s="56"/>
      <c r="F814" s="127"/>
      <c r="G814" s="12">
        <f t="shared" si="306"/>
        <v>0</v>
      </c>
      <c r="H814" s="13">
        <f t="shared" si="307"/>
        <v>0</v>
      </c>
      <c r="I814" s="13">
        <f t="shared" si="308"/>
        <v>0</v>
      </c>
      <c r="J814" s="129"/>
      <c r="K814" s="129"/>
      <c r="L814" s="18"/>
    </row>
    <row r="815" spans="1:12">
      <c r="A815" s="266">
        <v>27</v>
      </c>
      <c r="B815" s="53" t="s">
        <v>751</v>
      </c>
      <c r="C815" s="54" t="s">
        <v>41</v>
      </c>
      <c r="D815" s="126">
        <v>600</v>
      </c>
      <c r="E815" s="56"/>
      <c r="F815" s="127"/>
      <c r="G815" s="12">
        <f t="shared" si="306"/>
        <v>0</v>
      </c>
      <c r="H815" s="13">
        <f t="shared" si="307"/>
        <v>0</v>
      </c>
      <c r="I815" s="13">
        <f t="shared" si="308"/>
        <v>0</v>
      </c>
      <c r="J815" s="129"/>
      <c r="K815" s="129"/>
      <c r="L815" s="18"/>
    </row>
    <row r="816" spans="1:12">
      <c r="A816" s="266">
        <v>28</v>
      </c>
      <c r="B816" s="53" t="s">
        <v>247</v>
      </c>
      <c r="C816" s="54" t="s">
        <v>41</v>
      </c>
      <c r="D816" s="126">
        <v>350</v>
      </c>
      <c r="E816" s="56"/>
      <c r="F816" s="127"/>
      <c r="G816" s="12">
        <f t="shared" si="306"/>
        <v>0</v>
      </c>
      <c r="H816" s="13">
        <f t="shared" si="307"/>
        <v>0</v>
      </c>
      <c r="I816" s="13">
        <f t="shared" si="308"/>
        <v>0</v>
      </c>
      <c r="J816" s="129"/>
      <c r="K816" s="129"/>
      <c r="L816" s="18"/>
    </row>
    <row r="817" spans="1:12">
      <c r="A817" s="266">
        <v>29</v>
      </c>
      <c r="B817" s="53" t="s">
        <v>248</v>
      </c>
      <c r="C817" s="54" t="s">
        <v>41</v>
      </c>
      <c r="D817" s="126">
        <v>140</v>
      </c>
      <c r="E817" s="56"/>
      <c r="F817" s="127"/>
      <c r="G817" s="12">
        <f t="shared" si="306"/>
        <v>0</v>
      </c>
      <c r="H817" s="13">
        <f t="shared" si="307"/>
        <v>0</v>
      </c>
      <c r="I817" s="13">
        <f t="shared" si="308"/>
        <v>0</v>
      </c>
      <c r="J817" s="129"/>
      <c r="K817" s="129"/>
      <c r="L817" s="18"/>
    </row>
    <row r="818" spans="1:12">
      <c r="A818" s="266">
        <v>30</v>
      </c>
      <c r="B818" s="53" t="s">
        <v>249</v>
      </c>
      <c r="C818" s="54" t="s">
        <v>41</v>
      </c>
      <c r="D818" s="126">
        <v>30</v>
      </c>
      <c r="E818" s="56"/>
      <c r="F818" s="127"/>
      <c r="G818" s="12">
        <f t="shared" si="306"/>
        <v>0</v>
      </c>
      <c r="H818" s="13">
        <f t="shared" si="307"/>
        <v>0</v>
      </c>
      <c r="I818" s="13">
        <f t="shared" si="308"/>
        <v>0</v>
      </c>
      <c r="J818" s="129"/>
      <c r="K818" s="129"/>
      <c r="L818" s="18"/>
    </row>
    <row r="819" spans="1:12">
      <c r="A819" s="266">
        <v>31</v>
      </c>
      <c r="B819" s="53" t="s">
        <v>756</v>
      </c>
      <c r="C819" s="54" t="s">
        <v>41</v>
      </c>
      <c r="D819" s="126">
        <v>40</v>
      </c>
      <c r="E819" s="56"/>
      <c r="F819" s="127"/>
      <c r="G819" s="12">
        <f t="shared" si="306"/>
        <v>0</v>
      </c>
      <c r="H819" s="13">
        <f t="shared" si="307"/>
        <v>0</v>
      </c>
      <c r="I819" s="13">
        <f t="shared" si="308"/>
        <v>0</v>
      </c>
      <c r="J819" s="129"/>
      <c r="K819" s="129"/>
      <c r="L819" s="18"/>
    </row>
    <row r="820" spans="1:12">
      <c r="A820" s="266">
        <v>32</v>
      </c>
      <c r="B820" s="53" t="s">
        <v>752</v>
      </c>
      <c r="C820" s="54" t="s">
        <v>41</v>
      </c>
      <c r="D820" s="126">
        <v>100</v>
      </c>
      <c r="E820" s="270"/>
      <c r="F820" s="127"/>
      <c r="G820" s="12">
        <f t="shared" si="306"/>
        <v>0</v>
      </c>
      <c r="H820" s="13">
        <f t="shared" si="307"/>
        <v>0</v>
      </c>
      <c r="I820" s="13">
        <f t="shared" si="308"/>
        <v>0</v>
      </c>
      <c r="J820" s="129"/>
      <c r="K820" s="129"/>
      <c r="L820" s="18"/>
    </row>
    <row r="821" spans="1:12">
      <c r="A821" s="266">
        <v>33</v>
      </c>
      <c r="B821" s="53" t="s">
        <v>250</v>
      </c>
      <c r="C821" s="54" t="s">
        <v>41</v>
      </c>
      <c r="D821" s="126">
        <v>80</v>
      </c>
      <c r="E821" s="270"/>
      <c r="F821" s="127"/>
      <c r="G821" s="12">
        <f t="shared" si="306"/>
        <v>0</v>
      </c>
      <c r="H821" s="13">
        <f t="shared" si="307"/>
        <v>0</v>
      </c>
      <c r="I821" s="13">
        <f t="shared" si="308"/>
        <v>0</v>
      </c>
      <c r="J821" s="129"/>
      <c r="K821" s="129"/>
      <c r="L821" s="18"/>
    </row>
    <row r="822" spans="1:12">
      <c r="A822" s="266">
        <v>34</v>
      </c>
      <c r="B822" s="53" t="s">
        <v>251</v>
      </c>
      <c r="C822" s="54" t="s">
        <v>41</v>
      </c>
      <c r="D822" s="126">
        <v>30</v>
      </c>
      <c r="E822" s="56"/>
      <c r="F822" s="127"/>
      <c r="G822" s="12">
        <f t="shared" si="306"/>
        <v>0</v>
      </c>
      <c r="H822" s="13">
        <f t="shared" si="307"/>
        <v>0</v>
      </c>
      <c r="I822" s="13">
        <f t="shared" si="308"/>
        <v>0</v>
      </c>
      <c r="J822" s="129"/>
      <c r="K822" s="129"/>
      <c r="L822" s="18"/>
    </row>
    <row r="823" spans="1:12">
      <c r="A823" s="266">
        <v>35</v>
      </c>
      <c r="B823" s="53" t="s">
        <v>252</v>
      </c>
      <c r="C823" s="54" t="s">
        <v>41</v>
      </c>
      <c r="D823" s="126">
        <v>30</v>
      </c>
      <c r="E823" s="56"/>
      <c r="F823" s="127"/>
      <c r="G823" s="12">
        <f t="shared" si="306"/>
        <v>0</v>
      </c>
      <c r="H823" s="13">
        <f t="shared" si="307"/>
        <v>0</v>
      </c>
      <c r="I823" s="13">
        <f t="shared" si="308"/>
        <v>0</v>
      </c>
      <c r="J823" s="129"/>
      <c r="K823" s="129"/>
      <c r="L823" s="18"/>
    </row>
    <row r="824" spans="1:12">
      <c r="A824" s="266">
        <v>36</v>
      </c>
      <c r="B824" s="53" t="s">
        <v>253</v>
      </c>
      <c r="C824" s="54" t="s">
        <v>41</v>
      </c>
      <c r="D824" s="126">
        <v>60</v>
      </c>
      <c r="E824" s="56"/>
      <c r="F824" s="127"/>
      <c r="G824" s="12">
        <f t="shared" si="306"/>
        <v>0</v>
      </c>
      <c r="H824" s="13">
        <f t="shared" si="307"/>
        <v>0</v>
      </c>
      <c r="I824" s="13">
        <f t="shared" si="308"/>
        <v>0</v>
      </c>
      <c r="J824" s="129"/>
      <c r="K824" s="129"/>
      <c r="L824" s="18"/>
    </row>
    <row r="825" spans="1:12">
      <c r="A825" s="266">
        <v>37</v>
      </c>
      <c r="B825" s="53" t="s">
        <v>254</v>
      </c>
      <c r="C825" s="54" t="s">
        <v>41</v>
      </c>
      <c r="D825" s="126">
        <v>120</v>
      </c>
      <c r="E825" s="56"/>
      <c r="F825" s="127"/>
      <c r="G825" s="12">
        <f t="shared" si="306"/>
        <v>0</v>
      </c>
      <c r="H825" s="13">
        <f t="shared" si="307"/>
        <v>0</v>
      </c>
      <c r="I825" s="13">
        <f t="shared" si="308"/>
        <v>0</v>
      </c>
      <c r="J825" s="129"/>
      <c r="K825" s="129"/>
      <c r="L825" s="18"/>
    </row>
    <row r="826" spans="1:12">
      <c r="A826" s="266">
        <v>38</v>
      </c>
      <c r="B826" s="53" t="s">
        <v>255</v>
      </c>
      <c r="C826" s="54" t="s">
        <v>41</v>
      </c>
      <c r="D826" s="126">
        <v>20</v>
      </c>
      <c r="E826" s="56"/>
      <c r="F826" s="127"/>
      <c r="G826" s="12">
        <f t="shared" si="306"/>
        <v>0</v>
      </c>
      <c r="H826" s="13">
        <f t="shared" si="307"/>
        <v>0</v>
      </c>
      <c r="I826" s="13">
        <f t="shared" si="308"/>
        <v>0</v>
      </c>
      <c r="J826" s="129"/>
      <c r="K826" s="129"/>
      <c r="L826" s="18"/>
    </row>
    <row r="827" spans="1:12">
      <c r="A827" s="266">
        <v>39</v>
      </c>
      <c r="B827" s="53" t="s">
        <v>257</v>
      </c>
      <c r="C827" s="54" t="s">
        <v>41</v>
      </c>
      <c r="D827" s="126">
        <v>25</v>
      </c>
      <c r="E827" s="56"/>
      <c r="F827" s="127"/>
      <c r="G827" s="12">
        <f t="shared" si="306"/>
        <v>0</v>
      </c>
      <c r="H827" s="13">
        <f t="shared" si="307"/>
        <v>0</v>
      </c>
      <c r="I827" s="13">
        <f t="shared" si="308"/>
        <v>0</v>
      </c>
      <c r="J827" s="129"/>
      <c r="K827" s="129"/>
      <c r="L827" s="18"/>
    </row>
    <row r="828" spans="1:12">
      <c r="A828" s="266">
        <v>40</v>
      </c>
      <c r="B828" s="53" t="s">
        <v>258</v>
      </c>
      <c r="C828" s="54" t="s">
        <v>41</v>
      </c>
      <c r="D828" s="126">
        <v>15</v>
      </c>
      <c r="E828" s="270"/>
      <c r="F828" s="127"/>
      <c r="G828" s="12">
        <f t="shared" si="306"/>
        <v>0</v>
      </c>
      <c r="H828" s="13">
        <f t="shared" si="307"/>
        <v>0</v>
      </c>
      <c r="I828" s="13">
        <f t="shared" si="308"/>
        <v>0</v>
      </c>
      <c r="J828" s="129"/>
      <c r="K828" s="129"/>
      <c r="L828" s="18"/>
    </row>
    <row r="829" spans="1:12" ht="25.5">
      <c r="A829" s="266">
        <v>41</v>
      </c>
      <c r="B829" s="53" t="s">
        <v>753</v>
      </c>
      <c r="C829" s="54" t="s">
        <v>41</v>
      </c>
      <c r="D829" s="126">
        <v>200</v>
      </c>
      <c r="E829" s="56"/>
      <c r="F829" s="127"/>
      <c r="G829" s="12">
        <f t="shared" si="306"/>
        <v>0</v>
      </c>
      <c r="H829" s="13">
        <f t="shared" si="307"/>
        <v>0</v>
      </c>
      <c r="I829" s="13">
        <f t="shared" si="308"/>
        <v>0</v>
      </c>
      <c r="J829" s="129"/>
      <c r="K829" s="129"/>
      <c r="L829" s="18"/>
    </row>
    <row r="830" spans="1:12">
      <c r="A830" s="266">
        <v>42</v>
      </c>
      <c r="B830" s="53" t="s">
        <v>259</v>
      </c>
      <c r="C830" s="54" t="s">
        <v>41</v>
      </c>
      <c r="D830" s="126">
        <v>300</v>
      </c>
      <c r="E830" s="56"/>
      <c r="F830" s="127"/>
      <c r="G830" s="12">
        <f t="shared" si="306"/>
        <v>0</v>
      </c>
      <c r="H830" s="13">
        <f t="shared" si="307"/>
        <v>0</v>
      </c>
      <c r="I830" s="13">
        <f t="shared" si="308"/>
        <v>0</v>
      </c>
      <c r="J830" s="129"/>
      <c r="K830" s="129"/>
      <c r="L830" s="18"/>
    </row>
    <row r="831" spans="1:12">
      <c r="A831" s="266">
        <v>43</v>
      </c>
      <c r="B831" s="53" t="s">
        <v>260</v>
      </c>
      <c r="C831" s="54" t="s">
        <v>41</v>
      </c>
      <c r="D831" s="126">
        <v>30</v>
      </c>
      <c r="E831" s="56"/>
      <c r="F831" s="127"/>
      <c r="G831" s="12">
        <f t="shared" si="306"/>
        <v>0</v>
      </c>
      <c r="H831" s="13">
        <f t="shared" si="307"/>
        <v>0</v>
      </c>
      <c r="I831" s="13">
        <f t="shared" si="308"/>
        <v>0</v>
      </c>
      <c r="J831" s="129"/>
      <c r="K831" s="129"/>
      <c r="L831" s="18"/>
    </row>
    <row r="832" spans="1:12">
      <c r="A832" s="266">
        <v>44</v>
      </c>
      <c r="B832" s="53" t="s">
        <v>261</v>
      </c>
      <c r="C832" s="54" t="s">
        <v>41</v>
      </c>
      <c r="D832" s="126">
        <v>1000</v>
      </c>
      <c r="E832" s="56"/>
      <c r="F832" s="127"/>
      <c r="G832" s="12">
        <f t="shared" si="306"/>
        <v>0</v>
      </c>
      <c r="H832" s="13">
        <f t="shared" si="307"/>
        <v>0</v>
      </c>
      <c r="I832" s="13">
        <f t="shared" si="308"/>
        <v>0</v>
      </c>
      <c r="J832" s="129"/>
      <c r="K832" s="129"/>
      <c r="L832" s="18"/>
    </row>
    <row r="833" spans="1:12">
      <c r="A833" s="266">
        <v>45</v>
      </c>
      <c r="B833" s="53" t="s">
        <v>262</v>
      </c>
      <c r="C833" s="54" t="s">
        <v>41</v>
      </c>
      <c r="D833" s="126">
        <v>50</v>
      </c>
      <c r="E833" s="56"/>
      <c r="F833" s="127"/>
      <c r="G833" s="12">
        <f t="shared" si="306"/>
        <v>0</v>
      </c>
      <c r="H833" s="13">
        <f t="shared" si="307"/>
        <v>0</v>
      </c>
      <c r="I833" s="13">
        <f t="shared" si="308"/>
        <v>0</v>
      </c>
      <c r="J833" s="129"/>
      <c r="K833" s="129"/>
      <c r="L833" s="18"/>
    </row>
    <row r="834" spans="1:12">
      <c r="A834" s="266">
        <v>46</v>
      </c>
      <c r="B834" s="53" t="s">
        <v>263</v>
      </c>
      <c r="C834" s="54" t="s">
        <v>41</v>
      </c>
      <c r="D834" s="126">
        <v>50</v>
      </c>
      <c r="E834" s="56"/>
      <c r="F834" s="127"/>
      <c r="G834" s="12">
        <f t="shared" si="306"/>
        <v>0</v>
      </c>
      <c r="H834" s="13">
        <f t="shared" si="307"/>
        <v>0</v>
      </c>
      <c r="I834" s="13">
        <f t="shared" si="308"/>
        <v>0</v>
      </c>
      <c r="J834" s="129"/>
      <c r="K834" s="129"/>
      <c r="L834" s="18"/>
    </row>
    <row r="835" spans="1:12">
      <c r="A835" s="266">
        <v>47</v>
      </c>
      <c r="B835" s="53" t="s">
        <v>264</v>
      </c>
      <c r="C835" s="54" t="s">
        <v>41</v>
      </c>
      <c r="D835" s="126">
        <v>40</v>
      </c>
      <c r="E835" s="56"/>
      <c r="F835" s="127"/>
      <c r="G835" s="12">
        <f t="shared" si="306"/>
        <v>0</v>
      </c>
      <c r="H835" s="13">
        <f t="shared" si="307"/>
        <v>0</v>
      </c>
      <c r="I835" s="13">
        <f t="shared" si="308"/>
        <v>0</v>
      </c>
      <c r="J835" s="129"/>
      <c r="K835" s="129"/>
      <c r="L835" s="18"/>
    </row>
    <row r="836" spans="1:12">
      <c r="A836" s="266">
        <v>48</v>
      </c>
      <c r="B836" s="53" t="s">
        <v>265</v>
      </c>
      <c r="C836" s="54" t="s">
        <v>41</v>
      </c>
      <c r="D836" s="126">
        <v>300</v>
      </c>
      <c r="E836" s="56"/>
      <c r="F836" s="127"/>
      <c r="G836" s="12">
        <f t="shared" si="306"/>
        <v>0</v>
      </c>
      <c r="H836" s="13">
        <f t="shared" si="307"/>
        <v>0</v>
      </c>
      <c r="I836" s="13">
        <f t="shared" si="308"/>
        <v>0</v>
      </c>
      <c r="J836" s="129"/>
      <c r="K836" s="129"/>
      <c r="L836" s="18"/>
    </row>
    <row r="837" spans="1:12">
      <c r="A837" s="266">
        <v>49</v>
      </c>
      <c r="B837" s="53" t="s">
        <v>266</v>
      </c>
      <c r="C837" s="54" t="s">
        <v>41</v>
      </c>
      <c r="D837" s="126">
        <v>60</v>
      </c>
      <c r="E837" s="56"/>
      <c r="F837" s="127"/>
      <c r="G837" s="12">
        <f t="shared" si="306"/>
        <v>0</v>
      </c>
      <c r="H837" s="13">
        <f t="shared" si="307"/>
        <v>0</v>
      </c>
      <c r="I837" s="13">
        <f t="shared" si="308"/>
        <v>0</v>
      </c>
      <c r="J837" s="129"/>
      <c r="K837" s="129"/>
      <c r="L837" s="18"/>
    </row>
    <row r="838" spans="1:12">
      <c r="A838" s="266">
        <v>50</v>
      </c>
      <c r="B838" s="53" t="s">
        <v>267</v>
      </c>
      <c r="C838" s="54" t="s">
        <v>41</v>
      </c>
      <c r="D838" s="126">
        <v>60</v>
      </c>
      <c r="E838" s="56"/>
      <c r="F838" s="127"/>
      <c r="G838" s="12">
        <f t="shared" si="306"/>
        <v>0</v>
      </c>
      <c r="H838" s="13">
        <f t="shared" si="307"/>
        <v>0</v>
      </c>
      <c r="I838" s="13">
        <f t="shared" si="308"/>
        <v>0</v>
      </c>
      <c r="J838" s="129"/>
      <c r="K838" s="129"/>
      <c r="L838" s="18"/>
    </row>
    <row r="839" spans="1:12" ht="25.5">
      <c r="A839" s="266">
        <v>51</v>
      </c>
      <c r="B839" s="53" t="s">
        <v>845</v>
      </c>
      <c r="C839" s="54" t="s">
        <v>41</v>
      </c>
      <c r="D839" s="126">
        <v>60</v>
      </c>
      <c r="E839" s="56"/>
      <c r="F839" s="127"/>
      <c r="G839" s="12">
        <f t="shared" si="306"/>
        <v>0</v>
      </c>
      <c r="H839" s="13">
        <f t="shared" si="307"/>
        <v>0</v>
      </c>
      <c r="I839" s="13">
        <f t="shared" si="308"/>
        <v>0</v>
      </c>
      <c r="J839" s="129"/>
      <c r="K839" s="129"/>
      <c r="L839" s="18"/>
    </row>
    <row r="840" spans="1:12" ht="25.5">
      <c r="A840" s="266">
        <v>52</v>
      </c>
      <c r="B840" s="53" t="s">
        <v>846</v>
      </c>
      <c r="C840" s="54" t="s">
        <v>41</v>
      </c>
      <c r="D840" s="126">
        <v>20</v>
      </c>
      <c r="E840" s="56"/>
      <c r="F840" s="127"/>
      <c r="G840" s="12">
        <f t="shared" si="306"/>
        <v>0</v>
      </c>
      <c r="H840" s="13">
        <f t="shared" si="307"/>
        <v>0</v>
      </c>
      <c r="I840" s="13">
        <f t="shared" si="308"/>
        <v>0</v>
      </c>
      <c r="J840" s="129"/>
      <c r="K840" s="129"/>
      <c r="L840" s="18"/>
    </row>
    <row r="841" spans="1:12" ht="25.5">
      <c r="A841" s="266">
        <v>53</v>
      </c>
      <c r="B841" s="53" t="s">
        <v>848</v>
      </c>
      <c r="C841" s="54" t="s">
        <v>41</v>
      </c>
      <c r="D841" s="126">
        <v>20</v>
      </c>
      <c r="E841" s="56"/>
      <c r="F841" s="127"/>
      <c r="G841" s="12">
        <f t="shared" si="306"/>
        <v>0</v>
      </c>
      <c r="H841" s="13">
        <f t="shared" si="307"/>
        <v>0</v>
      </c>
      <c r="I841" s="13">
        <f t="shared" si="308"/>
        <v>0</v>
      </c>
      <c r="J841" s="129"/>
      <c r="K841" s="129"/>
      <c r="L841" s="18"/>
    </row>
    <row r="842" spans="1:12" ht="25.5">
      <c r="A842" s="266">
        <v>54</v>
      </c>
      <c r="B842" s="53" t="s">
        <v>847</v>
      </c>
      <c r="C842" s="54" t="s">
        <v>41</v>
      </c>
      <c r="D842" s="126">
        <v>40</v>
      </c>
      <c r="E842" s="56"/>
      <c r="F842" s="127"/>
      <c r="G842" s="12">
        <f t="shared" si="306"/>
        <v>0</v>
      </c>
      <c r="H842" s="13">
        <f t="shared" si="307"/>
        <v>0</v>
      </c>
      <c r="I842" s="13">
        <f t="shared" si="308"/>
        <v>0</v>
      </c>
      <c r="J842" s="129"/>
      <c r="K842" s="129"/>
      <c r="L842" s="18"/>
    </row>
    <row r="843" spans="1:12">
      <c r="A843" s="266">
        <v>55</v>
      </c>
      <c r="B843" s="53" t="s">
        <v>268</v>
      </c>
      <c r="C843" s="54" t="s">
        <v>41</v>
      </c>
      <c r="D843" s="126">
        <v>40</v>
      </c>
      <c r="E843" s="56"/>
      <c r="F843" s="127"/>
      <c r="G843" s="12">
        <f t="shared" si="306"/>
        <v>0</v>
      </c>
      <c r="H843" s="13">
        <f t="shared" si="307"/>
        <v>0</v>
      </c>
      <c r="I843" s="13">
        <f t="shared" si="308"/>
        <v>0</v>
      </c>
      <c r="J843" s="129"/>
      <c r="K843" s="129"/>
      <c r="L843" s="18"/>
    </row>
    <row r="844" spans="1:12" ht="25.5">
      <c r="A844" s="266">
        <v>56</v>
      </c>
      <c r="B844" s="53" t="s">
        <v>849</v>
      </c>
      <c r="C844" s="54" t="s">
        <v>41</v>
      </c>
      <c r="D844" s="126">
        <v>15</v>
      </c>
      <c r="E844" s="56"/>
      <c r="F844" s="127"/>
      <c r="G844" s="12">
        <f t="shared" si="306"/>
        <v>0</v>
      </c>
      <c r="H844" s="13">
        <f t="shared" si="307"/>
        <v>0</v>
      </c>
      <c r="I844" s="13">
        <f t="shared" si="308"/>
        <v>0</v>
      </c>
      <c r="J844" s="129"/>
      <c r="K844" s="129"/>
      <c r="L844" s="18"/>
    </row>
    <row r="845" spans="1:12" ht="25.5">
      <c r="A845" s="266">
        <v>57</v>
      </c>
      <c r="B845" s="53" t="s">
        <v>850</v>
      </c>
      <c r="C845" s="54" t="s">
        <v>41</v>
      </c>
      <c r="D845" s="126">
        <v>15</v>
      </c>
      <c r="E845" s="56"/>
      <c r="F845" s="127"/>
      <c r="G845" s="12">
        <f t="shared" si="306"/>
        <v>0</v>
      </c>
      <c r="H845" s="13">
        <f t="shared" si="307"/>
        <v>0</v>
      </c>
      <c r="I845" s="13">
        <f t="shared" si="308"/>
        <v>0</v>
      </c>
      <c r="J845" s="129"/>
      <c r="K845" s="129"/>
      <c r="L845" s="18"/>
    </row>
    <row r="846" spans="1:12">
      <c r="A846" s="266">
        <v>58</v>
      </c>
      <c r="B846" s="53" t="s">
        <v>269</v>
      </c>
      <c r="C846" s="54" t="s">
        <v>41</v>
      </c>
      <c r="D846" s="126">
        <v>800</v>
      </c>
      <c r="E846" s="56"/>
      <c r="F846" s="127"/>
      <c r="G846" s="12">
        <f t="shared" si="306"/>
        <v>0</v>
      </c>
      <c r="H846" s="13">
        <f t="shared" si="307"/>
        <v>0</v>
      </c>
      <c r="I846" s="13">
        <f t="shared" si="308"/>
        <v>0</v>
      </c>
      <c r="J846" s="129"/>
      <c r="K846" s="129"/>
      <c r="L846" s="18"/>
    </row>
    <row r="847" spans="1:12">
      <c r="A847" s="266">
        <v>59</v>
      </c>
      <c r="B847" s="53" t="s">
        <v>270</v>
      </c>
      <c r="C847" s="54" t="s">
        <v>41</v>
      </c>
      <c r="D847" s="126">
        <v>100</v>
      </c>
      <c r="E847" s="56"/>
      <c r="F847" s="127"/>
      <c r="G847" s="12">
        <f t="shared" si="306"/>
        <v>0</v>
      </c>
      <c r="H847" s="13">
        <f t="shared" si="307"/>
        <v>0</v>
      </c>
      <c r="I847" s="13">
        <f t="shared" si="308"/>
        <v>0</v>
      </c>
      <c r="J847" s="129"/>
      <c r="K847" s="129"/>
      <c r="L847" s="18"/>
    </row>
    <row r="848" spans="1:12">
      <c r="A848" s="266">
        <v>60</v>
      </c>
      <c r="B848" s="53" t="s">
        <v>271</v>
      </c>
      <c r="C848" s="54" t="s">
        <v>41</v>
      </c>
      <c r="D848" s="126">
        <v>60</v>
      </c>
      <c r="E848" s="56"/>
      <c r="F848" s="127"/>
      <c r="G848" s="12">
        <f t="shared" si="306"/>
        <v>0</v>
      </c>
      <c r="H848" s="13">
        <f t="shared" si="307"/>
        <v>0</v>
      </c>
      <c r="I848" s="13">
        <f t="shared" si="308"/>
        <v>0</v>
      </c>
      <c r="J848" s="129"/>
      <c r="K848" s="129"/>
      <c r="L848" s="18"/>
    </row>
    <row r="849" spans="1:12">
      <c r="A849" s="266">
        <v>61</v>
      </c>
      <c r="B849" s="53" t="s">
        <v>272</v>
      </c>
      <c r="C849" s="54" t="s">
        <v>41</v>
      </c>
      <c r="D849" s="126">
        <v>50</v>
      </c>
      <c r="E849" s="56"/>
      <c r="F849" s="127"/>
      <c r="G849" s="12">
        <f t="shared" si="306"/>
        <v>0</v>
      </c>
      <c r="H849" s="13">
        <f t="shared" si="307"/>
        <v>0</v>
      </c>
      <c r="I849" s="13">
        <f t="shared" si="308"/>
        <v>0</v>
      </c>
      <c r="J849" s="129"/>
      <c r="K849" s="129"/>
      <c r="L849" s="18"/>
    </row>
    <row r="850" spans="1:12">
      <c r="A850" s="266">
        <v>62</v>
      </c>
      <c r="B850" s="53" t="s">
        <v>754</v>
      </c>
      <c r="C850" s="54" t="s">
        <v>41</v>
      </c>
      <c r="D850" s="126">
        <v>80</v>
      </c>
      <c r="E850" s="56"/>
      <c r="F850" s="127"/>
      <c r="G850" s="12">
        <f t="shared" si="306"/>
        <v>0</v>
      </c>
      <c r="H850" s="13">
        <f t="shared" si="307"/>
        <v>0</v>
      </c>
      <c r="I850" s="13">
        <f t="shared" si="308"/>
        <v>0</v>
      </c>
      <c r="J850" s="129"/>
      <c r="K850" s="129"/>
      <c r="L850" s="18"/>
    </row>
    <row r="851" spans="1:12">
      <c r="A851" s="266">
        <v>63</v>
      </c>
      <c r="B851" s="53" t="s">
        <v>273</v>
      </c>
      <c r="C851" s="54" t="s">
        <v>41</v>
      </c>
      <c r="D851" s="126">
        <v>120</v>
      </c>
      <c r="E851" s="56"/>
      <c r="F851" s="127"/>
      <c r="G851" s="12">
        <f t="shared" si="306"/>
        <v>0</v>
      </c>
      <c r="H851" s="13">
        <f t="shared" si="307"/>
        <v>0</v>
      </c>
      <c r="I851" s="13">
        <f t="shared" si="308"/>
        <v>0</v>
      </c>
      <c r="J851" s="129"/>
      <c r="K851" s="129"/>
      <c r="L851" s="18"/>
    </row>
    <row r="852" spans="1:12">
      <c r="A852" s="266">
        <v>64</v>
      </c>
      <c r="B852" s="53" t="s">
        <v>274</v>
      </c>
      <c r="C852" s="54" t="s">
        <v>41</v>
      </c>
      <c r="D852" s="126">
        <v>80</v>
      </c>
      <c r="E852" s="56"/>
      <c r="F852" s="127"/>
      <c r="G852" s="12">
        <f t="shared" si="306"/>
        <v>0</v>
      </c>
      <c r="H852" s="13">
        <f t="shared" si="307"/>
        <v>0</v>
      </c>
      <c r="I852" s="13">
        <f t="shared" si="308"/>
        <v>0</v>
      </c>
      <c r="J852" s="129"/>
      <c r="K852" s="129"/>
      <c r="L852" s="18"/>
    </row>
    <row r="853" spans="1:12">
      <c r="A853" s="266">
        <v>65</v>
      </c>
      <c r="B853" s="53" t="s">
        <v>275</v>
      </c>
      <c r="C853" s="54" t="s">
        <v>41</v>
      </c>
      <c r="D853" s="126">
        <v>80</v>
      </c>
      <c r="E853" s="56"/>
      <c r="F853" s="127"/>
      <c r="G853" s="12">
        <f t="shared" si="306"/>
        <v>0</v>
      </c>
      <c r="H853" s="13">
        <f t="shared" si="307"/>
        <v>0</v>
      </c>
      <c r="I853" s="13">
        <f t="shared" si="308"/>
        <v>0</v>
      </c>
      <c r="J853" s="129"/>
      <c r="K853" s="129"/>
      <c r="L853" s="18"/>
    </row>
    <row r="854" spans="1:12">
      <c r="A854" s="266">
        <v>66</v>
      </c>
      <c r="B854" s="53" t="s">
        <v>276</v>
      </c>
      <c r="C854" s="54" t="s">
        <v>41</v>
      </c>
      <c r="D854" s="126">
        <v>80</v>
      </c>
      <c r="E854" s="56"/>
      <c r="F854" s="127"/>
      <c r="G854" s="12">
        <f t="shared" ref="G854:G917" si="309">E854*F854+E854</f>
        <v>0</v>
      </c>
      <c r="H854" s="13">
        <f t="shared" ref="H854:H917" si="310">ROUND(D854*E854,2)</f>
        <v>0</v>
      </c>
      <c r="I854" s="13">
        <f t="shared" ref="I854:I917" si="311">ROUND(D854*G854,2)</f>
        <v>0</v>
      </c>
      <c r="J854" s="129"/>
      <c r="K854" s="129"/>
      <c r="L854" s="18"/>
    </row>
    <row r="855" spans="1:12">
      <c r="A855" s="266">
        <v>67</v>
      </c>
      <c r="B855" s="53" t="s">
        <v>755</v>
      </c>
      <c r="C855" s="54" t="s">
        <v>41</v>
      </c>
      <c r="D855" s="126">
        <v>700</v>
      </c>
      <c r="E855" s="56"/>
      <c r="F855" s="127"/>
      <c r="G855" s="12">
        <f t="shared" si="309"/>
        <v>0</v>
      </c>
      <c r="H855" s="13">
        <f t="shared" si="310"/>
        <v>0</v>
      </c>
      <c r="I855" s="13">
        <f t="shared" si="311"/>
        <v>0</v>
      </c>
      <c r="J855" s="129"/>
      <c r="K855" s="129"/>
      <c r="L855" s="18"/>
    </row>
    <row r="856" spans="1:12">
      <c r="A856" s="266">
        <v>68</v>
      </c>
      <c r="B856" s="53" t="s">
        <v>277</v>
      </c>
      <c r="C856" s="54" t="s">
        <v>41</v>
      </c>
      <c r="D856" s="126">
        <v>10</v>
      </c>
      <c r="E856" s="56"/>
      <c r="F856" s="127"/>
      <c r="G856" s="12">
        <f t="shared" si="309"/>
        <v>0</v>
      </c>
      <c r="H856" s="13">
        <f t="shared" si="310"/>
        <v>0</v>
      </c>
      <c r="I856" s="13">
        <f t="shared" si="311"/>
        <v>0</v>
      </c>
      <c r="J856" s="129"/>
      <c r="K856" s="129"/>
      <c r="L856" s="18"/>
    </row>
    <row r="857" spans="1:12">
      <c r="A857" s="266">
        <v>69</v>
      </c>
      <c r="B857" s="53" t="s">
        <v>278</v>
      </c>
      <c r="C857" s="54" t="s">
        <v>41</v>
      </c>
      <c r="D857" s="126">
        <v>40</v>
      </c>
      <c r="E857" s="56"/>
      <c r="F857" s="127"/>
      <c r="G857" s="12">
        <f t="shared" si="309"/>
        <v>0</v>
      </c>
      <c r="H857" s="13">
        <f t="shared" si="310"/>
        <v>0</v>
      </c>
      <c r="I857" s="13">
        <f t="shared" si="311"/>
        <v>0</v>
      </c>
      <c r="J857" s="129"/>
      <c r="K857" s="129"/>
      <c r="L857" s="18"/>
    </row>
    <row r="858" spans="1:12">
      <c r="A858" s="266">
        <v>70</v>
      </c>
      <c r="B858" s="53" t="s">
        <v>279</v>
      </c>
      <c r="C858" s="54" t="s">
        <v>41</v>
      </c>
      <c r="D858" s="126">
        <v>10</v>
      </c>
      <c r="E858" s="56"/>
      <c r="F858" s="127"/>
      <c r="G858" s="12">
        <f t="shared" si="309"/>
        <v>0</v>
      </c>
      <c r="H858" s="13">
        <f t="shared" si="310"/>
        <v>0</v>
      </c>
      <c r="I858" s="13">
        <f t="shared" si="311"/>
        <v>0</v>
      </c>
      <c r="J858" s="129"/>
      <c r="K858" s="129"/>
      <c r="L858" s="18"/>
    </row>
    <row r="859" spans="1:12">
      <c r="A859" s="266">
        <v>71</v>
      </c>
      <c r="B859" s="53" t="s">
        <v>280</v>
      </c>
      <c r="C859" s="54" t="s">
        <v>41</v>
      </c>
      <c r="D859" s="126">
        <v>30</v>
      </c>
      <c r="E859" s="56"/>
      <c r="F859" s="127"/>
      <c r="G859" s="12">
        <f t="shared" si="309"/>
        <v>0</v>
      </c>
      <c r="H859" s="13">
        <f t="shared" si="310"/>
        <v>0</v>
      </c>
      <c r="I859" s="13">
        <f t="shared" si="311"/>
        <v>0</v>
      </c>
      <c r="J859" s="129"/>
      <c r="K859" s="129"/>
      <c r="L859" s="18"/>
    </row>
    <row r="860" spans="1:12">
      <c r="A860" s="266">
        <v>72</v>
      </c>
      <c r="B860" s="53" t="s">
        <v>281</v>
      </c>
      <c r="C860" s="54" t="s">
        <v>41</v>
      </c>
      <c r="D860" s="126">
        <v>10</v>
      </c>
      <c r="E860" s="56"/>
      <c r="F860" s="127"/>
      <c r="G860" s="12">
        <f t="shared" si="309"/>
        <v>0</v>
      </c>
      <c r="H860" s="13">
        <f t="shared" si="310"/>
        <v>0</v>
      </c>
      <c r="I860" s="13">
        <f t="shared" si="311"/>
        <v>0</v>
      </c>
      <c r="J860" s="129"/>
      <c r="K860" s="129"/>
      <c r="L860" s="18"/>
    </row>
    <row r="861" spans="1:12">
      <c r="A861" s="266">
        <v>73</v>
      </c>
      <c r="B861" s="53" t="s">
        <v>282</v>
      </c>
      <c r="C861" s="54" t="s">
        <v>41</v>
      </c>
      <c r="D861" s="126">
        <v>200</v>
      </c>
      <c r="E861" s="56"/>
      <c r="F861" s="127"/>
      <c r="G861" s="12">
        <f t="shared" si="309"/>
        <v>0</v>
      </c>
      <c r="H861" s="13">
        <f t="shared" si="310"/>
        <v>0</v>
      </c>
      <c r="I861" s="13">
        <f t="shared" si="311"/>
        <v>0</v>
      </c>
      <c r="J861" s="129"/>
      <c r="K861" s="129"/>
      <c r="L861" s="18"/>
    </row>
    <row r="862" spans="1:12">
      <c r="A862" s="266">
        <v>74</v>
      </c>
      <c r="B862" s="53" t="s">
        <v>283</v>
      </c>
      <c r="C862" s="54" t="s">
        <v>41</v>
      </c>
      <c r="D862" s="126">
        <v>30</v>
      </c>
      <c r="E862" s="56"/>
      <c r="F862" s="127"/>
      <c r="G862" s="12">
        <f t="shared" si="309"/>
        <v>0</v>
      </c>
      <c r="H862" s="13">
        <f t="shared" si="310"/>
        <v>0</v>
      </c>
      <c r="I862" s="13">
        <f t="shared" si="311"/>
        <v>0</v>
      </c>
      <c r="J862" s="129"/>
      <c r="K862" s="129"/>
      <c r="L862" s="18"/>
    </row>
    <row r="863" spans="1:12">
      <c r="A863" s="266">
        <v>75</v>
      </c>
      <c r="B863" s="53" t="s">
        <v>284</v>
      </c>
      <c r="C863" s="54" t="s">
        <v>41</v>
      </c>
      <c r="D863" s="126">
        <v>60</v>
      </c>
      <c r="E863" s="56"/>
      <c r="F863" s="127"/>
      <c r="G863" s="12">
        <f t="shared" si="309"/>
        <v>0</v>
      </c>
      <c r="H863" s="13">
        <f t="shared" si="310"/>
        <v>0</v>
      </c>
      <c r="I863" s="13">
        <f t="shared" si="311"/>
        <v>0</v>
      </c>
      <c r="J863" s="129"/>
      <c r="K863" s="129"/>
      <c r="L863" s="18"/>
    </row>
    <row r="864" spans="1:12">
      <c r="A864" s="266">
        <v>76</v>
      </c>
      <c r="B864" s="53" t="s">
        <v>285</v>
      </c>
      <c r="C864" s="54" t="s">
        <v>41</v>
      </c>
      <c r="D864" s="126">
        <v>50</v>
      </c>
      <c r="E864" s="56"/>
      <c r="F864" s="127"/>
      <c r="G864" s="12">
        <f t="shared" si="309"/>
        <v>0</v>
      </c>
      <c r="H864" s="13">
        <f t="shared" si="310"/>
        <v>0</v>
      </c>
      <c r="I864" s="13">
        <f t="shared" si="311"/>
        <v>0</v>
      </c>
      <c r="J864" s="221"/>
      <c r="K864" s="221"/>
      <c r="L864" s="18"/>
    </row>
    <row r="865" spans="1:12">
      <c r="A865" s="266">
        <v>77</v>
      </c>
      <c r="B865" s="53" t="s">
        <v>286</v>
      </c>
      <c r="C865" s="54" t="s">
        <v>41</v>
      </c>
      <c r="D865" s="126">
        <v>50</v>
      </c>
      <c r="E865" s="56"/>
      <c r="F865" s="127"/>
      <c r="G865" s="12">
        <f t="shared" si="309"/>
        <v>0</v>
      </c>
      <c r="H865" s="13">
        <f t="shared" si="310"/>
        <v>0</v>
      </c>
      <c r="I865" s="13">
        <f t="shared" si="311"/>
        <v>0</v>
      </c>
      <c r="J865" s="221"/>
      <c r="K865" s="221"/>
      <c r="L865" s="18"/>
    </row>
    <row r="866" spans="1:12">
      <c r="A866" s="266">
        <v>78</v>
      </c>
      <c r="B866" s="53" t="s">
        <v>287</v>
      </c>
      <c r="C866" s="54" t="s">
        <v>41</v>
      </c>
      <c r="D866" s="126">
        <v>120</v>
      </c>
      <c r="E866" s="56"/>
      <c r="F866" s="127"/>
      <c r="G866" s="12">
        <f t="shared" si="309"/>
        <v>0</v>
      </c>
      <c r="H866" s="13">
        <f t="shared" si="310"/>
        <v>0</v>
      </c>
      <c r="I866" s="13">
        <f t="shared" si="311"/>
        <v>0</v>
      </c>
      <c r="J866" s="129"/>
      <c r="K866" s="129"/>
      <c r="L866" s="18"/>
    </row>
    <row r="867" spans="1:12">
      <c r="A867" s="266">
        <v>79</v>
      </c>
      <c r="B867" s="53" t="s">
        <v>288</v>
      </c>
      <c r="C867" s="54" t="s">
        <v>41</v>
      </c>
      <c r="D867" s="126">
        <v>20</v>
      </c>
      <c r="E867" s="56"/>
      <c r="F867" s="127"/>
      <c r="G867" s="12">
        <f t="shared" si="309"/>
        <v>0</v>
      </c>
      <c r="H867" s="13">
        <f t="shared" si="310"/>
        <v>0</v>
      </c>
      <c r="I867" s="13">
        <f t="shared" si="311"/>
        <v>0</v>
      </c>
      <c r="J867" s="129"/>
      <c r="K867" s="129"/>
      <c r="L867" s="18"/>
    </row>
    <row r="868" spans="1:12">
      <c r="A868" s="266">
        <v>80</v>
      </c>
      <c r="B868" s="53" t="s">
        <v>757</v>
      </c>
      <c r="C868" s="54" t="s">
        <v>41</v>
      </c>
      <c r="D868" s="126">
        <v>700</v>
      </c>
      <c r="E868" s="270"/>
      <c r="F868" s="127"/>
      <c r="G868" s="12">
        <f t="shared" si="309"/>
        <v>0</v>
      </c>
      <c r="H868" s="13">
        <f t="shared" si="310"/>
        <v>0</v>
      </c>
      <c r="I868" s="13">
        <f t="shared" si="311"/>
        <v>0</v>
      </c>
      <c r="J868" s="129"/>
      <c r="K868" s="129"/>
      <c r="L868" s="18"/>
    </row>
    <row r="869" spans="1:12">
      <c r="A869" s="266">
        <v>81</v>
      </c>
      <c r="B869" s="53" t="s">
        <v>289</v>
      </c>
      <c r="C869" s="54" t="s">
        <v>41</v>
      </c>
      <c r="D869" s="126">
        <v>15</v>
      </c>
      <c r="E869" s="56"/>
      <c r="F869" s="127"/>
      <c r="G869" s="12">
        <f t="shared" si="309"/>
        <v>0</v>
      </c>
      <c r="H869" s="13">
        <f t="shared" si="310"/>
        <v>0</v>
      </c>
      <c r="I869" s="13">
        <f t="shared" si="311"/>
        <v>0</v>
      </c>
      <c r="J869" s="129"/>
      <c r="K869" s="129"/>
      <c r="L869" s="18"/>
    </row>
    <row r="870" spans="1:12">
      <c r="A870" s="266">
        <v>82</v>
      </c>
      <c r="B870" s="53" t="s">
        <v>290</v>
      </c>
      <c r="C870" s="54" t="s">
        <v>41</v>
      </c>
      <c r="D870" s="126">
        <v>15</v>
      </c>
      <c r="E870" s="56"/>
      <c r="F870" s="127"/>
      <c r="G870" s="12">
        <f t="shared" si="309"/>
        <v>0</v>
      </c>
      <c r="H870" s="13">
        <f t="shared" si="310"/>
        <v>0</v>
      </c>
      <c r="I870" s="13">
        <f t="shared" si="311"/>
        <v>0</v>
      </c>
      <c r="J870" s="129"/>
      <c r="K870" s="129"/>
      <c r="L870" s="18"/>
    </row>
    <row r="871" spans="1:12">
      <c r="A871" s="266">
        <v>83</v>
      </c>
      <c r="B871" s="53" t="s">
        <v>291</v>
      </c>
      <c r="C871" s="54" t="s">
        <v>41</v>
      </c>
      <c r="D871" s="126">
        <v>5</v>
      </c>
      <c r="E871" s="56"/>
      <c r="F871" s="127"/>
      <c r="G871" s="12">
        <f t="shared" si="309"/>
        <v>0</v>
      </c>
      <c r="H871" s="13">
        <f t="shared" si="310"/>
        <v>0</v>
      </c>
      <c r="I871" s="13">
        <f t="shared" si="311"/>
        <v>0</v>
      </c>
      <c r="J871" s="129"/>
      <c r="K871" s="129"/>
      <c r="L871" s="18"/>
    </row>
    <row r="872" spans="1:12">
      <c r="A872" s="266">
        <v>84</v>
      </c>
      <c r="B872" s="53" t="s">
        <v>292</v>
      </c>
      <c r="C872" s="54" t="s">
        <v>41</v>
      </c>
      <c r="D872" s="126">
        <v>280</v>
      </c>
      <c r="E872" s="56"/>
      <c r="F872" s="127"/>
      <c r="G872" s="12">
        <f t="shared" si="309"/>
        <v>0</v>
      </c>
      <c r="H872" s="13">
        <f t="shared" si="310"/>
        <v>0</v>
      </c>
      <c r="I872" s="13">
        <f t="shared" si="311"/>
        <v>0</v>
      </c>
      <c r="J872" s="129"/>
      <c r="K872" s="129"/>
      <c r="L872" s="18"/>
    </row>
    <row r="873" spans="1:12">
      <c r="A873" s="266">
        <v>85</v>
      </c>
      <c r="B873" s="53" t="s">
        <v>758</v>
      </c>
      <c r="C873" s="54" t="s">
        <v>41</v>
      </c>
      <c r="D873" s="126">
        <v>170</v>
      </c>
      <c r="E873" s="56"/>
      <c r="F873" s="127"/>
      <c r="G873" s="12">
        <f t="shared" si="309"/>
        <v>0</v>
      </c>
      <c r="H873" s="13">
        <f t="shared" si="310"/>
        <v>0</v>
      </c>
      <c r="I873" s="13">
        <f t="shared" si="311"/>
        <v>0</v>
      </c>
      <c r="J873" s="129"/>
      <c r="K873" s="129"/>
      <c r="L873" s="18"/>
    </row>
    <row r="874" spans="1:12">
      <c r="A874" s="266">
        <v>86</v>
      </c>
      <c r="B874" s="53" t="s">
        <v>557</v>
      </c>
      <c r="C874" s="54" t="s">
        <v>15</v>
      </c>
      <c r="D874" s="126">
        <v>40</v>
      </c>
      <c r="E874" s="56"/>
      <c r="F874" s="127"/>
      <c r="G874" s="12">
        <f t="shared" si="309"/>
        <v>0</v>
      </c>
      <c r="H874" s="13">
        <f t="shared" si="310"/>
        <v>0</v>
      </c>
      <c r="I874" s="13">
        <f t="shared" si="311"/>
        <v>0</v>
      </c>
      <c r="J874" s="129"/>
      <c r="K874" s="129"/>
      <c r="L874" s="18"/>
    </row>
    <row r="875" spans="1:12">
      <c r="A875" s="266">
        <v>87</v>
      </c>
      <c r="B875" s="53" t="s">
        <v>293</v>
      </c>
      <c r="C875" s="54" t="s">
        <v>41</v>
      </c>
      <c r="D875" s="126">
        <v>50</v>
      </c>
      <c r="E875" s="56"/>
      <c r="F875" s="127"/>
      <c r="G875" s="12">
        <f t="shared" si="309"/>
        <v>0</v>
      </c>
      <c r="H875" s="13">
        <f t="shared" si="310"/>
        <v>0</v>
      </c>
      <c r="I875" s="13">
        <f t="shared" si="311"/>
        <v>0</v>
      </c>
      <c r="J875" s="129"/>
      <c r="K875" s="129"/>
      <c r="L875" s="18"/>
    </row>
    <row r="876" spans="1:12">
      <c r="A876" s="266">
        <v>88</v>
      </c>
      <c r="B876" s="53" t="s">
        <v>294</v>
      </c>
      <c r="C876" s="54" t="s">
        <v>41</v>
      </c>
      <c r="D876" s="126">
        <v>600</v>
      </c>
      <c r="E876" s="56"/>
      <c r="F876" s="127"/>
      <c r="G876" s="12">
        <f t="shared" si="309"/>
        <v>0</v>
      </c>
      <c r="H876" s="13">
        <f t="shared" si="310"/>
        <v>0</v>
      </c>
      <c r="I876" s="13">
        <f t="shared" si="311"/>
        <v>0</v>
      </c>
      <c r="J876" s="129"/>
      <c r="K876" s="129"/>
      <c r="L876" s="18"/>
    </row>
    <row r="877" spans="1:12" ht="36" customHeight="1">
      <c r="A877" s="266">
        <v>89</v>
      </c>
      <c r="B877" s="53" t="s">
        <v>295</v>
      </c>
      <c r="C877" s="54" t="s">
        <v>41</v>
      </c>
      <c r="D877" s="126">
        <v>180</v>
      </c>
      <c r="E877" s="56"/>
      <c r="F877" s="127"/>
      <c r="G877" s="12">
        <f t="shared" si="309"/>
        <v>0</v>
      </c>
      <c r="H877" s="13">
        <f t="shared" si="310"/>
        <v>0</v>
      </c>
      <c r="I877" s="13">
        <f t="shared" si="311"/>
        <v>0</v>
      </c>
      <c r="J877" s="129"/>
      <c r="K877" s="129"/>
      <c r="L877" s="18"/>
    </row>
    <row r="878" spans="1:12" ht="38.25">
      <c r="A878" s="266">
        <v>90</v>
      </c>
      <c r="B878" s="53" t="s">
        <v>296</v>
      </c>
      <c r="C878" s="54" t="s">
        <v>41</v>
      </c>
      <c r="D878" s="126">
        <v>400</v>
      </c>
      <c r="E878" s="56"/>
      <c r="F878" s="127"/>
      <c r="G878" s="12">
        <f t="shared" si="309"/>
        <v>0</v>
      </c>
      <c r="H878" s="13">
        <f t="shared" si="310"/>
        <v>0</v>
      </c>
      <c r="I878" s="13">
        <f t="shared" si="311"/>
        <v>0</v>
      </c>
      <c r="J878" s="129"/>
      <c r="K878" s="129"/>
      <c r="L878" s="18"/>
    </row>
    <row r="879" spans="1:12" ht="25.5">
      <c r="A879" s="266">
        <v>91</v>
      </c>
      <c r="B879" s="53" t="s">
        <v>297</v>
      </c>
      <c r="C879" s="54" t="s">
        <v>41</v>
      </c>
      <c r="D879" s="126">
        <v>50</v>
      </c>
      <c r="E879" s="56"/>
      <c r="F879" s="127"/>
      <c r="G879" s="12">
        <f t="shared" si="309"/>
        <v>0</v>
      </c>
      <c r="H879" s="13">
        <f t="shared" si="310"/>
        <v>0</v>
      </c>
      <c r="I879" s="13">
        <f t="shared" si="311"/>
        <v>0</v>
      </c>
      <c r="J879" s="129"/>
      <c r="K879" s="129"/>
      <c r="L879" s="18"/>
    </row>
    <row r="880" spans="1:12">
      <c r="A880" s="266">
        <v>92</v>
      </c>
      <c r="B880" s="53" t="s">
        <v>298</v>
      </c>
      <c r="C880" s="54" t="s">
        <v>41</v>
      </c>
      <c r="D880" s="126">
        <v>300</v>
      </c>
      <c r="E880" s="56"/>
      <c r="F880" s="127"/>
      <c r="G880" s="12">
        <f t="shared" si="309"/>
        <v>0</v>
      </c>
      <c r="H880" s="13">
        <f t="shared" si="310"/>
        <v>0</v>
      </c>
      <c r="I880" s="13">
        <f t="shared" si="311"/>
        <v>0</v>
      </c>
      <c r="J880" s="129"/>
      <c r="K880" s="129"/>
      <c r="L880" s="18"/>
    </row>
    <row r="881" spans="1:12">
      <c r="A881" s="266">
        <v>93</v>
      </c>
      <c r="B881" s="53" t="s">
        <v>299</v>
      </c>
      <c r="C881" s="54" t="s">
        <v>41</v>
      </c>
      <c r="D881" s="126">
        <v>80</v>
      </c>
      <c r="E881" s="56"/>
      <c r="F881" s="127"/>
      <c r="G881" s="12">
        <f t="shared" si="309"/>
        <v>0</v>
      </c>
      <c r="H881" s="13">
        <f t="shared" si="310"/>
        <v>0</v>
      </c>
      <c r="I881" s="13">
        <f t="shared" si="311"/>
        <v>0</v>
      </c>
      <c r="J881" s="129"/>
      <c r="K881" s="129"/>
      <c r="L881" s="18"/>
    </row>
    <row r="882" spans="1:12">
      <c r="A882" s="266">
        <v>94</v>
      </c>
      <c r="B882" s="53" t="s">
        <v>300</v>
      </c>
      <c r="C882" s="54" t="s">
        <v>41</v>
      </c>
      <c r="D882" s="126">
        <v>20</v>
      </c>
      <c r="E882" s="56"/>
      <c r="F882" s="127"/>
      <c r="G882" s="12">
        <f t="shared" si="309"/>
        <v>0</v>
      </c>
      <c r="H882" s="13">
        <f t="shared" si="310"/>
        <v>0</v>
      </c>
      <c r="I882" s="13">
        <f t="shared" si="311"/>
        <v>0</v>
      </c>
      <c r="J882" s="129"/>
      <c r="K882" s="129"/>
      <c r="L882" s="18"/>
    </row>
    <row r="883" spans="1:12">
      <c r="A883" s="266">
        <v>95</v>
      </c>
      <c r="B883" s="53" t="s">
        <v>301</v>
      </c>
      <c r="C883" s="54" t="s">
        <v>41</v>
      </c>
      <c r="D883" s="126">
        <v>20</v>
      </c>
      <c r="E883" s="56"/>
      <c r="F883" s="127"/>
      <c r="G883" s="12">
        <f t="shared" si="309"/>
        <v>0</v>
      </c>
      <c r="H883" s="13">
        <f t="shared" si="310"/>
        <v>0</v>
      </c>
      <c r="I883" s="13">
        <f t="shared" si="311"/>
        <v>0</v>
      </c>
      <c r="J883" s="129"/>
      <c r="K883" s="129"/>
      <c r="L883" s="18"/>
    </row>
    <row r="884" spans="1:12">
      <c r="A884" s="266">
        <v>96</v>
      </c>
      <c r="B884" s="53" t="s">
        <v>302</v>
      </c>
      <c r="C884" s="54" t="s">
        <v>41</v>
      </c>
      <c r="D884" s="126">
        <v>40</v>
      </c>
      <c r="E884" s="56"/>
      <c r="F884" s="127"/>
      <c r="G884" s="12">
        <f t="shared" si="309"/>
        <v>0</v>
      </c>
      <c r="H884" s="13">
        <f t="shared" si="310"/>
        <v>0</v>
      </c>
      <c r="I884" s="13">
        <f t="shared" si="311"/>
        <v>0</v>
      </c>
      <c r="J884" s="129"/>
      <c r="K884" s="129"/>
      <c r="L884" s="18"/>
    </row>
    <row r="885" spans="1:12">
      <c r="A885" s="266">
        <v>97</v>
      </c>
      <c r="B885" s="53" t="s">
        <v>303</v>
      </c>
      <c r="C885" s="54" t="s">
        <v>41</v>
      </c>
      <c r="D885" s="126">
        <v>20</v>
      </c>
      <c r="E885" s="56"/>
      <c r="F885" s="127"/>
      <c r="G885" s="12">
        <f t="shared" si="309"/>
        <v>0</v>
      </c>
      <c r="H885" s="13">
        <f t="shared" si="310"/>
        <v>0</v>
      </c>
      <c r="I885" s="13">
        <f t="shared" si="311"/>
        <v>0</v>
      </c>
      <c r="J885" s="129"/>
      <c r="K885" s="129"/>
      <c r="L885" s="18"/>
    </row>
    <row r="886" spans="1:12">
      <c r="A886" s="266">
        <v>98</v>
      </c>
      <c r="B886" s="53" t="s">
        <v>304</v>
      </c>
      <c r="C886" s="54" t="s">
        <v>41</v>
      </c>
      <c r="D886" s="126">
        <v>50</v>
      </c>
      <c r="E886" s="56"/>
      <c r="F886" s="127"/>
      <c r="G886" s="12">
        <f t="shared" si="309"/>
        <v>0</v>
      </c>
      <c r="H886" s="13">
        <f t="shared" si="310"/>
        <v>0</v>
      </c>
      <c r="I886" s="13">
        <f t="shared" si="311"/>
        <v>0</v>
      </c>
      <c r="J886" s="129"/>
      <c r="K886" s="129"/>
      <c r="L886" s="18"/>
    </row>
    <row r="887" spans="1:12">
      <c r="A887" s="266">
        <v>99</v>
      </c>
      <c r="B887" s="53" t="s">
        <v>305</v>
      </c>
      <c r="C887" s="54" t="s">
        <v>41</v>
      </c>
      <c r="D887" s="126">
        <v>30</v>
      </c>
      <c r="E887" s="56"/>
      <c r="F887" s="127"/>
      <c r="G887" s="12">
        <f t="shared" si="309"/>
        <v>0</v>
      </c>
      <c r="H887" s="13">
        <f t="shared" si="310"/>
        <v>0</v>
      </c>
      <c r="I887" s="13">
        <f t="shared" si="311"/>
        <v>0</v>
      </c>
      <c r="J887" s="129"/>
      <c r="K887" s="129"/>
      <c r="L887" s="18"/>
    </row>
    <row r="888" spans="1:12">
      <c r="A888" s="266">
        <v>100</v>
      </c>
      <c r="B888" s="53" t="s">
        <v>306</v>
      </c>
      <c r="C888" s="54" t="s">
        <v>41</v>
      </c>
      <c r="D888" s="126">
        <v>160</v>
      </c>
      <c r="E888" s="56"/>
      <c r="F888" s="127"/>
      <c r="G888" s="12">
        <f t="shared" si="309"/>
        <v>0</v>
      </c>
      <c r="H888" s="13">
        <f t="shared" si="310"/>
        <v>0</v>
      </c>
      <c r="I888" s="13">
        <f t="shared" si="311"/>
        <v>0</v>
      </c>
      <c r="J888" s="129"/>
      <c r="K888" s="129"/>
      <c r="L888" s="18"/>
    </row>
    <row r="889" spans="1:12">
      <c r="A889" s="266">
        <v>101</v>
      </c>
      <c r="B889" s="53" t="s">
        <v>307</v>
      </c>
      <c r="C889" s="54" t="s">
        <v>41</v>
      </c>
      <c r="D889" s="126">
        <v>10</v>
      </c>
      <c r="E889" s="56"/>
      <c r="F889" s="127"/>
      <c r="G889" s="12">
        <f t="shared" si="309"/>
        <v>0</v>
      </c>
      <c r="H889" s="13">
        <f t="shared" si="310"/>
        <v>0</v>
      </c>
      <c r="I889" s="13">
        <f t="shared" si="311"/>
        <v>0</v>
      </c>
      <c r="J889" s="129"/>
      <c r="K889" s="129"/>
      <c r="L889" s="18"/>
    </row>
    <row r="890" spans="1:12">
      <c r="A890" s="266">
        <v>102</v>
      </c>
      <c r="B890" s="53" t="s">
        <v>308</v>
      </c>
      <c r="C890" s="54" t="s">
        <v>41</v>
      </c>
      <c r="D890" s="126">
        <v>250</v>
      </c>
      <c r="E890" s="56"/>
      <c r="F890" s="127"/>
      <c r="G890" s="12">
        <f t="shared" si="309"/>
        <v>0</v>
      </c>
      <c r="H890" s="13">
        <f t="shared" si="310"/>
        <v>0</v>
      </c>
      <c r="I890" s="13">
        <f t="shared" si="311"/>
        <v>0</v>
      </c>
      <c r="J890" s="129"/>
      <c r="K890" s="129"/>
      <c r="L890" s="18"/>
    </row>
    <row r="891" spans="1:12">
      <c r="A891" s="266">
        <v>103</v>
      </c>
      <c r="B891" s="53" t="s">
        <v>309</v>
      </c>
      <c r="C891" s="54" t="s">
        <v>41</v>
      </c>
      <c r="D891" s="126">
        <v>500</v>
      </c>
      <c r="E891" s="56"/>
      <c r="F891" s="127"/>
      <c r="G891" s="12">
        <f t="shared" si="309"/>
        <v>0</v>
      </c>
      <c r="H891" s="13">
        <f t="shared" si="310"/>
        <v>0</v>
      </c>
      <c r="I891" s="13">
        <f t="shared" si="311"/>
        <v>0</v>
      </c>
      <c r="J891" s="129"/>
      <c r="K891" s="129"/>
      <c r="L891" s="18"/>
    </row>
    <row r="892" spans="1:12">
      <c r="A892" s="266">
        <v>104</v>
      </c>
      <c r="B892" s="53" t="s">
        <v>310</v>
      </c>
      <c r="C892" s="54" t="s">
        <v>41</v>
      </c>
      <c r="D892" s="126">
        <v>500</v>
      </c>
      <c r="E892" s="56"/>
      <c r="F892" s="127"/>
      <c r="G892" s="12">
        <f t="shared" si="309"/>
        <v>0</v>
      </c>
      <c r="H892" s="13">
        <f t="shared" si="310"/>
        <v>0</v>
      </c>
      <c r="I892" s="13">
        <f t="shared" si="311"/>
        <v>0</v>
      </c>
      <c r="J892" s="129"/>
      <c r="K892" s="129"/>
      <c r="L892" s="18"/>
    </row>
    <row r="893" spans="1:12">
      <c r="A893" s="266">
        <v>105</v>
      </c>
      <c r="B893" s="53" t="s">
        <v>311</v>
      </c>
      <c r="C893" s="54" t="s">
        <v>41</v>
      </c>
      <c r="D893" s="126">
        <v>20</v>
      </c>
      <c r="E893" s="56"/>
      <c r="F893" s="127"/>
      <c r="G893" s="12">
        <f t="shared" si="309"/>
        <v>0</v>
      </c>
      <c r="H893" s="13">
        <f t="shared" si="310"/>
        <v>0</v>
      </c>
      <c r="I893" s="13">
        <f t="shared" si="311"/>
        <v>0</v>
      </c>
      <c r="J893" s="129"/>
      <c r="K893" s="129"/>
      <c r="L893" s="18"/>
    </row>
    <row r="894" spans="1:12">
      <c r="A894" s="266">
        <v>106</v>
      </c>
      <c r="B894" s="53" t="s">
        <v>312</v>
      </c>
      <c r="C894" s="54" t="s">
        <v>41</v>
      </c>
      <c r="D894" s="126">
        <v>180</v>
      </c>
      <c r="E894" s="56"/>
      <c r="F894" s="127"/>
      <c r="G894" s="12">
        <f t="shared" si="309"/>
        <v>0</v>
      </c>
      <c r="H894" s="13">
        <f t="shared" si="310"/>
        <v>0</v>
      </c>
      <c r="I894" s="13">
        <f t="shared" si="311"/>
        <v>0</v>
      </c>
      <c r="J894" s="129"/>
      <c r="K894" s="129"/>
      <c r="L894" s="18"/>
    </row>
    <row r="895" spans="1:12">
      <c r="A895" s="266">
        <v>107</v>
      </c>
      <c r="B895" s="53" t="s">
        <v>313</v>
      </c>
      <c r="C895" s="54" t="s">
        <v>41</v>
      </c>
      <c r="D895" s="126">
        <v>60</v>
      </c>
      <c r="E895" s="56"/>
      <c r="F895" s="127"/>
      <c r="G895" s="12">
        <f t="shared" si="309"/>
        <v>0</v>
      </c>
      <c r="H895" s="13">
        <f t="shared" si="310"/>
        <v>0</v>
      </c>
      <c r="I895" s="13">
        <f t="shared" si="311"/>
        <v>0</v>
      </c>
      <c r="J895" s="129"/>
      <c r="K895" s="129"/>
      <c r="L895" s="18"/>
    </row>
    <row r="896" spans="1:12">
      <c r="A896" s="266">
        <v>108</v>
      </c>
      <c r="B896" s="53" t="s">
        <v>314</v>
      </c>
      <c r="C896" s="54" t="s">
        <v>41</v>
      </c>
      <c r="D896" s="126">
        <v>40</v>
      </c>
      <c r="E896" s="56"/>
      <c r="F896" s="127"/>
      <c r="G896" s="12">
        <f t="shared" si="309"/>
        <v>0</v>
      </c>
      <c r="H896" s="13">
        <f t="shared" si="310"/>
        <v>0</v>
      </c>
      <c r="I896" s="13">
        <f t="shared" si="311"/>
        <v>0</v>
      </c>
      <c r="J896" s="129"/>
      <c r="K896" s="129"/>
      <c r="L896" s="18"/>
    </row>
    <row r="897" spans="1:12">
      <c r="A897" s="266">
        <v>109</v>
      </c>
      <c r="B897" s="53" t="s">
        <v>315</v>
      </c>
      <c r="C897" s="54" t="s">
        <v>41</v>
      </c>
      <c r="D897" s="126">
        <v>1300</v>
      </c>
      <c r="E897" s="56"/>
      <c r="F897" s="127"/>
      <c r="G897" s="12">
        <f t="shared" si="309"/>
        <v>0</v>
      </c>
      <c r="H897" s="13">
        <f t="shared" si="310"/>
        <v>0</v>
      </c>
      <c r="I897" s="13">
        <f t="shared" si="311"/>
        <v>0</v>
      </c>
      <c r="J897" s="129"/>
      <c r="K897" s="129"/>
      <c r="L897" s="18"/>
    </row>
    <row r="898" spans="1:12" ht="25.5">
      <c r="A898" s="266">
        <v>110</v>
      </c>
      <c r="B898" s="53" t="s">
        <v>893</v>
      </c>
      <c r="C898" s="54" t="s">
        <v>41</v>
      </c>
      <c r="D898" s="126">
        <v>180</v>
      </c>
      <c r="E898" s="56"/>
      <c r="F898" s="127"/>
      <c r="G898" s="12">
        <f t="shared" si="309"/>
        <v>0</v>
      </c>
      <c r="H898" s="13">
        <f t="shared" si="310"/>
        <v>0</v>
      </c>
      <c r="I898" s="13">
        <f t="shared" si="311"/>
        <v>0</v>
      </c>
      <c r="J898" s="129"/>
      <c r="K898" s="129"/>
      <c r="L898" s="18"/>
    </row>
    <row r="899" spans="1:12" ht="25.5">
      <c r="A899" s="266">
        <v>111</v>
      </c>
      <c r="B899" s="53" t="s">
        <v>894</v>
      </c>
      <c r="C899" s="54" t="s">
        <v>41</v>
      </c>
      <c r="D899" s="126">
        <v>180</v>
      </c>
      <c r="E899" s="56"/>
      <c r="F899" s="127"/>
      <c r="G899" s="12">
        <f t="shared" si="309"/>
        <v>0</v>
      </c>
      <c r="H899" s="13">
        <f t="shared" si="310"/>
        <v>0</v>
      </c>
      <c r="I899" s="13">
        <f t="shared" si="311"/>
        <v>0</v>
      </c>
      <c r="J899" s="129"/>
      <c r="K899" s="129"/>
      <c r="L899" s="18"/>
    </row>
    <row r="900" spans="1:12" ht="38.25">
      <c r="A900" s="266">
        <v>112</v>
      </c>
      <c r="B900" s="53" t="s">
        <v>895</v>
      </c>
      <c r="C900" s="54" t="s">
        <v>41</v>
      </c>
      <c r="D900" s="126">
        <v>80</v>
      </c>
      <c r="E900" s="270"/>
      <c r="F900" s="127"/>
      <c r="G900" s="12">
        <f t="shared" si="309"/>
        <v>0</v>
      </c>
      <c r="H900" s="13">
        <f t="shared" si="310"/>
        <v>0</v>
      </c>
      <c r="I900" s="13">
        <f t="shared" si="311"/>
        <v>0</v>
      </c>
      <c r="J900" s="129"/>
      <c r="K900" s="129"/>
      <c r="L900" s="18"/>
    </row>
    <row r="901" spans="1:12">
      <c r="A901" s="266">
        <v>113</v>
      </c>
      <c r="B901" s="53" t="s">
        <v>316</v>
      </c>
      <c r="C901" s="54" t="s">
        <v>41</v>
      </c>
      <c r="D901" s="126">
        <v>40</v>
      </c>
      <c r="E901" s="56"/>
      <c r="F901" s="127"/>
      <c r="G901" s="12">
        <f t="shared" si="309"/>
        <v>0</v>
      </c>
      <c r="H901" s="13">
        <f t="shared" si="310"/>
        <v>0</v>
      </c>
      <c r="I901" s="13">
        <f t="shared" si="311"/>
        <v>0</v>
      </c>
      <c r="J901" s="129"/>
      <c r="K901" s="129"/>
      <c r="L901" s="18"/>
    </row>
    <row r="902" spans="1:12">
      <c r="A902" s="266">
        <v>114</v>
      </c>
      <c r="B902" s="53" t="s">
        <v>317</v>
      </c>
      <c r="C902" s="54" t="s">
        <v>41</v>
      </c>
      <c r="D902" s="126">
        <v>100</v>
      </c>
      <c r="E902" s="56"/>
      <c r="F902" s="127"/>
      <c r="G902" s="12">
        <f t="shared" si="309"/>
        <v>0</v>
      </c>
      <c r="H902" s="13">
        <f t="shared" si="310"/>
        <v>0</v>
      </c>
      <c r="I902" s="13">
        <f t="shared" si="311"/>
        <v>0</v>
      </c>
      <c r="J902" s="129"/>
      <c r="K902" s="129"/>
      <c r="L902" s="18"/>
    </row>
    <row r="903" spans="1:12">
      <c r="A903" s="266">
        <v>115</v>
      </c>
      <c r="B903" s="53" t="s">
        <v>318</v>
      </c>
      <c r="C903" s="54" t="s">
        <v>41</v>
      </c>
      <c r="D903" s="126">
        <v>12</v>
      </c>
      <c r="E903" s="56"/>
      <c r="F903" s="127"/>
      <c r="G903" s="12">
        <f t="shared" si="309"/>
        <v>0</v>
      </c>
      <c r="H903" s="13">
        <f t="shared" si="310"/>
        <v>0</v>
      </c>
      <c r="I903" s="13">
        <f t="shared" si="311"/>
        <v>0</v>
      </c>
      <c r="J903" s="129"/>
      <c r="K903" s="129"/>
      <c r="L903" s="18"/>
    </row>
    <row r="904" spans="1:12">
      <c r="A904" s="266">
        <v>116</v>
      </c>
      <c r="B904" s="53" t="s">
        <v>319</v>
      </c>
      <c r="C904" s="54" t="s">
        <v>41</v>
      </c>
      <c r="D904" s="126">
        <v>40</v>
      </c>
      <c r="E904" s="56"/>
      <c r="F904" s="127"/>
      <c r="G904" s="12">
        <f t="shared" si="309"/>
        <v>0</v>
      </c>
      <c r="H904" s="13">
        <f t="shared" si="310"/>
        <v>0</v>
      </c>
      <c r="I904" s="13">
        <f t="shared" si="311"/>
        <v>0</v>
      </c>
      <c r="J904" s="129"/>
      <c r="K904" s="129"/>
      <c r="L904" s="18"/>
    </row>
    <row r="905" spans="1:12">
      <c r="A905" s="266">
        <v>117</v>
      </c>
      <c r="B905" s="53" t="s">
        <v>320</v>
      </c>
      <c r="C905" s="54" t="s">
        <v>41</v>
      </c>
      <c r="D905" s="126">
        <v>40</v>
      </c>
      <c r="E905" s="56"/>
      <c r="F905" s="127"/>
      <c r="G905" s="12">
        <f t="shared" si="309"/>
        <v>0</v>
      </c>
      <c r="H905" s="13">
        <f t="shared" si="310"/>
        <v>0</v>
      </c>
      <c r="I905" s="13">
        <f t="shared" si="311"/>
        <v>0</v>
      </c>
      <c r="J905" s="129"/>
      <c r="K905" s="129"/>
      <c r="L905" s="18"/>
    </row>
    <row r="906" spans="1:12">
      <c r="A906" s="266">
        <v>118</v>
      </c>
      <c r="B906" s="53" t="s">
        <v>321</v>
      </c>
      <c r="C906" s="54" t="s">
        <v>41</v>
      </c>
      <c r="D906" s="126">
        <v>20</v>
      </c>
      <c r="E906" s="270"/>
      <c r="F906" s="127"/>
      <c r="G906" s="12">
        <f t="shared" si="309"/>
        <v>0</v>
      </c>
      <c r="H906" s="13">
        <f t="shared" si="310"/>
        <v>0</v>
      </c>
      <c r="I906" s="13">
        <f t="shared" si="311"/>
        <v>0</v>
      </c>
      <c r="J906" s="129"/>
      <c r="K906" s="129"/>
      <c r="L906" s="18"/>
    </row>
    <row r="907" spans="1:12">
      <c r="A907" s="266">
        <v>119</v>
      </c>
      <c r="B907" s="53" t="s">
        <v>322</v>
      </c>
      <c r="C907" s="54" t="s">
        <v>41</v>
      </c>
      <c r="D907" s="126">
        <v>60</v>
      </c>
      <c r="E907" s="56"/>
      <c r="F907" s="127"/>
      <c r="G907" s="12">
        <f t="shared" si="309"/>
        <v>0</v>
      </c>
      <c r="H907" s="13">
        <f t="shared" si="310"/>
        <v>0</v>
      </c>
      <c r="I907" s="13">
        <f t="shared" si="311"/>
        <v>0</v>
      </c>
      <c r="J907" s="129"/>
      <c r="K907" s="129"/>
      <c r="L907" s="18"/>
    </row>
    <row r="908" spans="1:12">
      <c r="A908" s="266">
        <v>120</v>
      </c>
      <c r="B908" s="53" t="s">
        <v>323</v>
      </c>
      <c r="C908" s="54" t="s">
        <v>41</v>
      </c>
      <c r="D908" s="126">
        <v>40</v>
      </c>
      <c r="E908" s="56"/>
      <c r="F908" s="127"/>
      <c r="G908" s="12">
        <f t="shared" si="309"/>
        <v>0</v>
      </c>
      <c r="H908" s="13">
        <f t="shared" si="310"/>
        <v>0</v>
      </c>
      <c r="I908" s="13">
        <f t="shared" si="311"/>
        <v>0</v>
      </c>
      <c r="J908" s="129"/>
      <c r="K908" s="129"/>
      <c r="L908" s="18"/>
    </row>
    <row r="909" spans="1:12">
      <c r="A909" s="266">
        <v>121</v>
      </c>
      <c r="B909" s="53" t="s">
        <v>324</v>
      </c>
      <c r="C909" s="54" t="s">
        <v>41</v>
      </c>
      <c r="D909" s="126">
        <v>40</v>
      </c>
      <c r="E909" s="56"/>
      <c r="F909" s="127"/>
      <c r="G909" s="12">
        <f t="shared" si="309"/>
        <v>0</v>
      </c>
      <c r="H909" s="13">
        <f t="shared" si="310"/>
        <v>0</v>
      </c>
      <c r="I909" s="13">
        <f t="shared" si="311"/>
        <v>0</v>
      </c>
      <c r="J909" s="129"/>
      <c r="K909" s="129"/>
      <c r="L909" s="18"/>
    </row>
    <row r="910" spans="1:12">
      <c r="A910" s="266">
        <v>122</v>
      </c>
      <c r="B910" s="53" t="s">
        <v>325</v>
      </c>
      <c r="C910" s="54" t="s">
        <v>41</v>
      </c>
      <c r="D910" s="126">
        <v>8</v>
      </c>
      <c r="E910" s="56"/>
      <c r="F910" s="127"/>
      <c r="G910" s="12">
        <f t="shared" si="309"/>
        <v>0</v>
      </c>
      <c r="H910" s="13">
        <f t="shared" si="310"/>
        <v>0</v>
      </c>
      <c r="I910" s="13">
        <f t="shared" si="311"/>
        <v>0</v>
      </c>
      <c r="J910" s="129"/>
      <c r="K910" s="129"/>
      <c r="L910" s="18"/>
    </row>
    <row r="911" spans="1:12" ht="25.5">
      <c r="A911" s="266">
        <v>123</v>
      </c>
      <c r="B911" s="53" t="s">
        <v>896</v>
      </c>
      <c r="C911" s="54" t="s">
        <v>41</v>
      </c>
      <c r="D911" s="126">
        <v>40</v>
      </c>
      <c r="E911" s="56"/>
      <c r="F911" s="127"/>
      <c r="G911" s="12">
        <f t="shared" si="309"/>
        <v>0</v>
      </c>
      <c r="H911" s="13">
        <f t="shared" si="310"/>
        <v>0</v>
      </c>
      <c r="I911" s="13">
        <f t="shared" si="311"/>
        <v>0</v>
      </c>
      <c r="J911" s="129"/>
      <c r="K911" s="129"/>
      <c r="L911" s="18"/>
    </row>
    <row r="912" spans="1:12">
      <c r="A912" s="266">
        <v>124</v>
      </c>
      <c r="B912" s="53" t="s">
        <v>759</v>
      </c>
      <c r="C912" s="54" t="s">
        <v>41</v>
      </c>
      <c r="D912" s="126">
        <v>40</v>
      </c>
      <c r="E912" s="56"/>
      <c r="F912" s="127"/>
      <c r="G912" s="12">
        <f t="shared" si="309"/>
        <v>0</v>
      </c>
      <c r="H912" s="13">
        <f t="shared" si="310"/>
        <v>0</v>
      </c>
      <c r="I912" s="13">
        <f t="shared" si="311"/>
        <v>0</v>
      </c>
      <c r="J912" s="129"/>
      <c r="K912" s="129"/>
      <c r="L912" s="18"/>
    </row>
    <row r="913" spans="1:12">
      <c r="A913" s="266">
        <v>125</v>
      </c>
      <c r="B913" s="53" t="s">
        <v>891</v>
      </c>
      <c r="C913" s="54" t="s">
        <v>41</v>
      </c>
      <c r="D913" s="126">
        <v>120</v>
      </c>
      <c r="E913" s="56"/>
      <c r="F913" s="127"/>
      <c r="G913" s="12">
        <f t="shared" si="309"/>
        <v>0</v>
      </c>
      <c r="H913" s="13">
        <f t="shared" si="310"/>
        <v>0</v>
      </c>
      <c r="I913" s="13">
        <f t="shared" si="311"/>
        <v>0</v>
      </c>
      <c r="J913" s="129"/>
      <c r="K913" s="129"/>
      <c r="L913" s="18"/>
    </row>
    <row r="914" spans="1:12">
      <c r="A914" s="266">
        <v>126</v>
      </c>
      <c r="B914" s="53" t="s">
        <v>760</v>
      </c>
      <c r="C914" s="54" t="s">
        <v>41</v>
      </c>
      <c r="D914" s="126">
        <v>120</v>
      </c>
      <c r="E914" s="56"/>
      <c r="F914" s="127"/>
      <c r="G914" s="12">
        <f t="shared" si="309"/>
        <v>0</v>
      </c>
      <c r="H914" s="13">
        <f t="shared" si="310"/>
        <v>0</v>
      </c>
      <c r="I914" s="13">
        <f t="shared" si="311"/>
        <v>0</v>
      </c>
      <c r="J914" s="129"/>
      <c r="K914" s="129"/>
      <c r="L914" s="18"/>
    </row>
    <row r="915" spans="1:12">
      <c r="A915" s="266">
        <v>127</v>
      </c>
      <c r="B915" s="53" t="s">
        <v>892</v>
      </c>
      <c r="C915" s="54" t="s">
        <v>15</v>
      </c>
      <c r="D915" s="126">
        <v>72</v>
      </c>
      <c r="E915" s="56"/>
      <c r="F915" s="127"/>
      <c r="G915" s="12">
        <f t="shared" si="309"/>
        <v>0</v>
      </c>
      <c r="H915" s="13">
        <f t="shared" si="310"/>
        <v>0</v>
      </c>
      <c r="I915" s="13">
        <f t="shared" si="311"/>
        <v>0</v>
      </c>
      <c r="J915" s="129"/>
      <c r="K915" s="129"/>
      <c r="L915" s="18"/>
    </row>
    <row r="916" spans="1:12" ht="25.5">
      <c r="A916" s="266">
        <v>128</v>
      </c>
      <c r="B916" s="53" t="s">
        <v>761</v>
      </c>
      <c r="C916" s="54" t="s">
        <v>41</v>
      </c>
      <c r="D916" s="126">
        <v>200</v>
      </c>
      <c r="E916" s="56"/>
      <c r="F916" s="127"/>
      <c r="G916" s="12">
        <f t="shared" si="309"/>
        <v>0</v>
      </c>
      <c r="H916" s="13">
        <f t="shared" si="310"/>
        <v>0</v>
      </c>
      <c r="I916" s="13">
        <f t="shared" si="311"/>
        <v>0</v>
      </c>
      <c r="J916" s="129"/>
      <c r="K916" s="129"/>
      <c r="L916" s="18"/>
    </row>
    <row r="917" spans="1:12" ht="25.5">
      <c r="A917" s="266">
        <v>129</v>
      </c>
      <c r="B917" s="53" t="s">
        <v>326</v>
      </c>
      <c r="C917" s="54" t="s">
        <v>634</v>
      </c>
      <c r="D917" s="126">
        <v>36</v>
      </c>
      <c r="E917" s="270"/>
      <c r="F917" s="127"/>
      <c r="G917" s="12">
        <f t="shared" si="309"/>
        <v>0</v>
      </c>
      <c r="H917" s="13">
        <f t="shared" si="310"/>
        <v>0</v>
      </c>
      <c r="I917" s="13">
        <f t="shared" si="311"/>
        <v>0</v>
      </c>
      <c r="J917" s="129"/>
      <c r="K917" s="129"/>
      <c r="L917" s="18"/>
    </row>
    <row r="918" spans="1:12">
      <c r="A918" s="266">
        <v>130</v>
      </c>
      <c r="B918" s="53" t="s">
        <v>327</v>
      </c>
      <c r="C918" s="54" t="s">
        <v>41</v>
      </c>
      <c r="D918" s="126">
        <v>360</v>
      </c>
      <c r="E918" s="56"/>
      <c r="F918" s="127"/>
      <c r="G918" s="12">
        <f t="shared" ref="G918:G981" si="312">E918*F918+E918</f>
        <v>0</v>
      </c>
      <c r="H918" s="13">
        <f t="shared" ref="H918:H981" si="313">ROUND(D918*E918,2)</f>
        <v>0</v>
      </c>
      <c r="I918" s="13">
        <f t="shared" ref="I918:I981" si="314">ROUND(D918*G918,2)</f>
        <v>0</v>
      </c>
      <c r="J918" s="129"/>
      <c r="K918" s="129"/>
      <c r="L918" s="18"/>
    </row>
    <row r="919" spans="1:12">
      <c r="A919" s="266">
        <v>131</v>
      </c>
      <c r="B919" s="53" t="s">
        <v>328</v>
      </c>
      <c r="C919" s="54" t="s">
        <v>41</v>
      </c>
      <c r="D919" s="126">
        <v>10</v>
      </c>
      <c r="E919" s="56"/>
      <c r="F919" s="127"/>
      <c r="G919" s="12">
        <f t="shared" si="312"/>
        <v>0</v>
      </c>
      <c r="H919" s="13">
        <f t="shared" si="313"/>
        <v>0</v>
      </c>
      <c r="I919" s="13">
        <f t="shared" si="314"/>
        <v>0</v>
      </c>
      <c r="J919" s="129"/>
      <c r="K919" s="129"/>
      <c r="L919" s="18"/>
    </row>
    <row r="920" spans="1:12" ht="25.5">
      <c r="A920" s="266">
        <v>132</v>
      </c>
      <c r="B920" s="53" t="s">
        <v>558</v>
      </c>
      <c r="C920" s="54" t="s">
        <v>41</v>
      </c>
      <c r="D920" s="126">
        <v>15</v>
      </c>
      <c r="E920" s="56"/>
      <c r="F920" s="127"/>
      <c r="G920" s="12">
        <f t="shared" si="312"/>
        <v>0</v>
      </c>
      <c r="H920" s="13">
        <f t="shared" si="313"/>
        <v>0</v>
      </c>
      <c r="I920" s="13">
        <f t="shared" si="314"/>
        <v>0</v>
      </c>
      <c r="J920" s="129"/>
      <c r="K920" s="129"/>
      <c r="L920" s="18"/>
    </row>
    <row r="921" spans="1:12" ht="51">
      <c r="A921" s="266">
        <v>133</v>
      </c>
      <c r="B921" s="53" t="s">
        <v>762</v>
      </c>
      <c r="C921" s="54" t="s">
        <v>41</v>
      </c>
      <c r="D921" s="126">
        <v>40</v>
      </c>
      <c r="E921" s="56"/>
      <c r="F921" s="127"/>
      <c r="G921" s="12">
        <f t="shared" si="312"/>
        <v>0</v>
      </c>
      <c r="H921" s="13">
        <f t="shared" si="313"/>
        <v>0</v>
      </c>
      <c r="I921" s="13">
        <f t="shared" si="314"/>
        <v>0</v>
      </c>
      <c r="J921" s="129"/>
      <c r="K921" s="129"/>
      <c r="L921" s="18"/>
    </row>
    <row r="922" spans="1:12">
      <c r="A922" s="266">
        <v>134</v>
      </c>
      <c r="B922" s="53" t="s">
        <v>329</v>
      </c>
      <c r="C922" s="54" t="s">
        <v>41</v>
      </c>
      <c r="D922" s="126">
        <v>550</v>
      </c>
      <c r="E922" s="56"/>
      <c r="F922" s="127"/>
      <c r="G922" s="12">
        <f t="shared" si="312"/>
        <v>0</v>
      </c>
      <c r="H922" s="13">
        <f t="shared" si="313"/>
        <v>0</v>
      </c>
      <c r="I922" s="13">
        <f t="shared" si="314"/>
        <v>0</v>
      </c>
      <c r="J922" s="129"/>
      <c r="K922" s="129"/>
      <c r="L922" s="18"/>
    </row>
    <row r="923" spans="1:12">
      <c r="A923" s="266">
        <v>135</v>
      </c>
      <c r="B923" s="53" t="s">
        <v>862</v>
      </c>
      <c r="C923" s="54" t="s">
        <v>41</v>
      </c>
      <c r="D923" s="126">
        <v>550</v>
      </c>
      <c r="E923" s="56"/>
      <c r="F923" s="127"/>
      <c r="G923" s="12">
        <f t="shared" si="312"/>
        <v>0</v>
      </c>
      <c r="H923" s="13">
        <f t="shared" si="313"/>
        <v>0</v>
      </c>
      <c r="I923" s="13">
        <f t="shared" si="314"/>
        <v>0</v>
      </c>
      <c r="J923" s="129"/>
      <c r="K923" s="129"/>
      <c r="L923" s="18"/>
    </row>
    <row r="924" spans="1:12">
      <c r="A924" s="266">
        <v>136</v>
      </c>
      <c r="B924" s="53" t="s">
        <v>559</v>
      </c>
      <c r="C924" s="54" t="s">
        <v>41</v>
      </c>
      <c r="D924" s="126">
        <v>10</v>
      </c>
      <c r="E924" s="270"/>
      <c r="F924" s="127"/>
      <c r="G924" s="12">
        <f t="shared" si="312"/>
        <v>0</v>
      </c>
      <c r="H924" s="13">
        <f t="shared" si="313"/>
        <v>0</v>
      </c>
      <c r="I924" s="13">
        <f t="shared" si="314"/>
        <v>0</v>
      </c>
      <c r="J924" s="129"/>
      <c r="K924" s="129"/>
      <c r="L924" s="18"/>
    </row>
    <row r="925" spans="1:12" ht="25.5">
      <c r="A925" s="266">
        <v>137</v>
      </c>
      <c r="B925" s="53" t="s">
        <v>560</v>
      </c>
      <c r="C925" s="54" t="s">
        <v>41</v>
      </c>
      <c r="D925" s="126">
        <v>60</v>
      </c>
      <c r="E925" s="56"/>
      <c r="F925" s="127"/>
      <c r="G925" s="12">
        <f t="shared" si="312"/>
        <v>0</v>
      </c>
      <c r="H925" s="13">
        <f t="shared" si="313"/>
        <v>0</v>
      </c>
      <c r="I925" s="13">
        <f t="shared" si="314"/>
        <v>0</v>
      </c>
      <c r="J925" s="129"/>
      <c r="K925" s="129"/>
      <c r="L925" s="18"/>
    </row>
    <row r="926" spans="1:12">
      <c r="A926" s="266">
        <v>138</v>
      </c>
      <c r="B926" s="53" t="s">
        <v>330</v>
      </c>
      <c r="C926" s="54" t="s">
        <v>41</v>
      </c>
      <c r="D926" s="126">
        <v>20</v>
      </c>
      <c r="E926" s="56"/>
      <c r="F926" s="127"/>
      <c r="G926" s="12">
        <f t="shared" si="312"/>
        <v>0</v>
      </c>
      <c r="H926" s="13">
        <f t="shared" si="313"/>
        <v>0</v>
      </c>
      <c r="I926" s="13">
        <f t="shared" si="314"/>
        <v>0</v>
      </c>
      <c r="J926" s="129"/>
      <c r="K926" s="129"/>
      <c r="L926" s="18"/>
    </row>
    <row r="927" spans="1:12">
      <c r="A927" s="266">
        <v>139</v>
      </c>
      <c r="B927" s="53" t="s">
        <v>562</v>
      </c>
      <c r="C927" s="54" t="s">
        <v>41</v>
      </c>
      <c r="D927" s="126">
        <v>40</v>
      </c>
      <c r="E927" s="56"/>
      <c r="F927" s="127"/>
      <c r="G927" s="12">
        <f t="shared" si="312"/>
        <v>0</v>
      </c>
      <c r="H927" s="13">
        <f t="shared" si="313"/>
        <v>0</v>
      </c>
      <c r="I927" s="13">
        <f t="shared" si="314"/>
        <v>0</v>
      </c>
      <c r="J927" s="129"/>
      <c r="K927" s="129"/>
      <c r="L927" s="18"/>
    </row>
    <row r="928" spans="1:12">
      <c r="A928" s="266">
        <v>140</v>
      </c>
      <c r="B928" s="53" t="s">
        <v>763</v>
      </c>
      <c r="C928" s="54" t="s">
        <v>41</v>
      </c>
      <c r="D928" s="126">
        <v>80</v>
      </c>
      <c r="E928" s="56"/>
      <c r="F928" s="127"/>
      <c r="G928" s="12">
        <f t="shared" si="312"/>
        <v>0</v>
      </c>
      <c r="H928" s="13">
        <f t="shared" si="313"/>
        <v>0</v>
      </c>
      <c r="I928" s="13">
        <f t="shared" si="314"/>
        <v>0</v>
      </c>
      <c r="J928" s="129"/>
      <c r="K928" s="129"/>
      <c r="L928" s="18"/>
    </row>
    <row r="929" spans="1:12">
      <c r="A929" s="266">
        <v>141</v>
      </c>
      <c r="B929" s="53" t="s">
        <v>764</v>
      </c>
      <c r="C929" s="54" t="s">
        <v>41</v>
      </c>
      <c r="D929" s="126">
        <v>80</v>
      </c>
      <c r="E929" s="56"/>
      <c r="F929" s="127"/>
      <c r="G929" s="12">
        <f t="shared" si="312"/>
        <v>0</v>
      </c>
      <c r="H929" s="13">
        <f t="shared" si="313"/>
        <v>0</v>
      </c>
      <c r="I929" s="13">
        <f t="shared" si="314"/>
        <v>0</v>
      </c>
      <c r="J929" s="129"/>
      <c r="K929" s="129"/>
      <c r="L929" s="18"/>
    </row>
    <row r="930" spans="1:12" ht="25.5">
      <c r="A930" s="266">
        <v>142</v>
      </c>
      <c r="B930" s="53" t="s">
        <v>765</v>
      </c>
      <c r="C930" s="54" t="s">
        <v>41</v>
      </c>
      <c r="D930" s="126">
        <v>40</v>
      </c>
      <c r="E930" s="56"/>
      <c r="F930" s="127"/>
      <c r="G930" s="12">
        <f t="shared" si="312"/>
        <v>0</v>
      </c>
      <c r="H930" s="13">
        <f t="shared" si="313"/>
        <v>0</v>
      </c>
      <c r="I930" s="13">
        <f t="shared" si="314"/>
        <v>0</v>
      </c>
      <c r="J930" s="129"/>
      <c r="K930" s="129"/>
      <c r="L930" s="18"/>
    </row>
    <row r="931" spans="1:12">
      <c r="A931" s="266">
        <v>143</v>
      </c>
      <c r="B931" s="53" t="s">
        <v>331</v>
      </c>
      <c r="C931" s="54" t="s">
        <v>41</v>
      </c>
      <c r="D931" s="126">
        <v>40</v>
      </c>
      <c r="E931" s="56"/>
      <c r="F931" s="127"/>
      <c r="G931" s="12">
        <f t="shared" si="312"/>
        <v>0</v>
      </c>
      <c r="H931" s="13">
        <f t="shared" si="313"/>
        <v>0</v>
      </c>
      <c r="I931" s="13">
        <f t="shared" si="314"/>
        <v>0</v>
      </c>
      <c r="J931" s="129"/>
      <c r="K931" s="129"/>
      <c r="L931" s="18"/>
    </row>
    <row r="932" spans="1:12">
      <c r="A932" s="266">
        <v>144</v>
      </c>
      <c r="B932" s="53" t="s">
        <v>332</v>
      </c>
      <c r="C932" s="54" t="s">
        <v>41</v>
      </c>
      <c r="D932" s="126">
        <v>20</v>
      </c>
      <c r="E932" s="56"/>
      <c r="F932" s="127"/>
      <c r="G932" s="12">
        <f t="shared" si="312"/>
        <v>0</v>
      </c>
      <c r="H932" s="13">
        <f t="shared" si="313"/>
        <v>0</v>
      </c>
      <c r="I932" s="13">
        <f t="shared" si="314"/>
        <v>0</v>
      </c>
      <c r="J932" s="129"/>
      <c r="K932" s="129"/>
      <c r="L932" s="18"/>
    </row>
    <row r="933" spans="1:12">
      <c r="A933" s="266">
        <v>145</v>
      </c>
      <c r="B933" s="53" t="s">
        <v>333</v>
      </c>
      <c r="C933" s="54" t="s">
        <v>41</v>
      </c>
      <c r="D933" s="126">
        <v>20</v>
      </c>
      <c r="E933" s="56"/>
      <c r="F933" s="127"/>
      <c r="G933" s="12">
        <f t="shared" si="312"/>
        <v>0</v>
      </c>
      <c r="H933" s="13">
        <f t="shared" si="313"/>
        <v>0</v>
      </c>
      <c r="I933" s="13">
        <f t="shared" si="314"/>
        <v>0</v>
      </c>
      <c r="J933" s="129"/>
      <c r="K933" s="129"/>
      <c r="L933" s="18"/>
    </row>
    <row r="934" spans="1:12">
      <c r="A934" s="266">
        <v>146</v>
      </c>
      <c r="B934" s="53" t="s">
        <v>334</v>
      </c>
      <c r="C934" s="54" t="s">
        <v>41</v>
      </c>
      <c r="D934" s="126">
        <v>20</v>
      </c>
      <c r="E934" s="56"/>
      <c r="F934" s="127"/>
      <c r="G934" s="12">
        <f t="shared" si="312"/>
        <v>0</v>
      </c>
      <c r="H934" s="13">
        <f t="shared" si="313"/>
        <v>0</v>
      </c>
      <c r="I934" s="13">
        <f t="shared" si="314"/>
        <v>0</v>
      </c>
      <c r="J934" s="129"/>
      <c r="K934" s="129"/>
      <c r="L934" s="18"/>
    </row>
    <row r="935" spans="1:12">
      <c r="A935" s="266">
        <v>147</v>
      </c>
      <c r="B935" s="53" t="s">
        <v>335</v>
      </c>
      <c r="C935" s="54" t="s">
        <v>41</v>
      </c>
      <c r="D935" s="126">
        <v>20</v>
      </c>
      <c r="E935" s="56"/>
      <c r="F935" s="127"/>
      <c r="G935" s="12">
        <f t="shared" si="312"/>
        <v>0</v>
      </c>
      <c r="H935" s="13">
        <f t="shared" si="313"/>
        <v>0</v>
      </c>
      <c r="I935" s="13">
        <f t="shared" si="314"/>
        <v>0</v>
      </c>
      <c r="J935" s="129"/>
      <c r="K935" s="129"/>
      <c r="L935" s="18"/>
    </row>
    <row r="936" spans="1:12">
      <c r="A936" s="266">
        <v>148</v>
      </c>
      <c r="B936" s="53" t="s">
        <v>336</v>
      </c>
      <c r="C936" s="54" t="s">
        <v>41</v>
      </c>
      <c r="D936" s="126">
        <v>120</v>
      </c>
      <c r="E936" s="56"/>
      <c r="F936" s="127"/>
      <c r="G936" s="12">
        <f t="shared" si="312"/>
        <v>0</v>
      </c>
      <c r="H936" s="13">
        <f t="shared" si="313"/>
        <v>0</v>
      </c>
      <c r="I936" s="13">
        <f t="shared" si="314"/>
        <v>0</v>
      </c>
      <c r="J936" s="129"/>
      <c r="K936" s="129"/>
      <c r="L936" s="18"/>
    </row>
    <row r="937" spans="1:12">
      <c r="A937" s="266">
        <v>149</v>
      </c>
      <c r="B937" s="53" t="s">
        <v>337</v>
      </c>
      <c r="C937" s="54" t="s">
        <v>41</v>
      </c>
      <c r="D937" s="126">
        <v>40</v>
      </c>
      <c r="E937" s="56"/>
      <c r="F937" s="127"/>
      <c r="G937" s="12">
        <f t="shared" si="312"/>
        <v>0</v>
      </c>
      <c r="H937" s="13">
        <f t="shared" si="313"/>
        <v>0</v>
      </c>
      <c r="I937" s="13">
        <f t="shared" si="314"/>
        <v>0</v>
      </c>
      <c r="J937" s="129"/>
      <c r="K937" s="129"/>
      <c r="L937" s="18"/>
    </row>
    <row r="938" spans="1:12">
      <c r="A938" s="266">
        <v>150</v>
      </c>
      <c r="B938" s="53" t="s">
        <v>338</v>
      </c>
      <c r="C938" s="54" t="s">
        <v>41</v>
      </c>
      <c r="D938" s="126">
        <v>350</v>
      </c>
      <c r="E938" s="56"/>
      <c r="F938" s="127"/>
      <c r="G938" s="12">
        <f t="shared" si="312"/>
        <v>0</v>
      </c>
      <c r="H938" s="13">
        <f t="shared" si="313"/>
        <v>0</v>
      </c>
      <c r="I938" s="13">
        <f t="shared" si="314"/>
        <v>0</v>
      </c>
      <c r="J938" s="129"/>
      <c r="K938" s="129"/>
      <c r="L938" s="18"/>
    </row>
    <row r="939" spans="1:12">
      <c r="A939" s="266">
        <v>151</v>
      </c>
      <c r="B939" s="53" t="s">
        <v>766</v>
      </c>
      <c r="C939" s="54" t="s">
        <v>41</v>
      </c>
      <c r="D939" s="126">
        <v>40</v>
      </c>
      <c r="E939" s="56"/>
      <c r="F939" s="127"/>
      <c r="G939" s="12">
        <f t="shared" si="312"/>
        <v>0</v>
      </c>
      <c r="H939" s="13">
        <f t="shared" si="313"/>
        <v>0</v>
      </c>
      <c r="I939" s="13">
        <f t="shared" si="314"/>
        <v>0</v>
      </c>
      <c r="J939" s="129"/>
      <c r="K939" s="129"/>
      <c r="L939" s="18"/>
    </row>
    <row r="940" spans="1:12">
      <c r="A940" s="266">
        <v>152</v>
      </c>
      <c r="B940" s="53" t="s">
        <v>339</v>
      </c>
      <c r="C940" s="54" t="s">
        <v>41</v>
      </c>
      <c r="D940" s="126">
        <v>60</v>
      </c>
      <c r="E940" s="56"/>
      <c r="F940" s="127"/>
      <c r="G940" s="12">
        <f t="shared" si="312"/>
        <v>0</v>
      </c>
      <c r="H940" s="13">
        <f t="shared" si="313"/>
        <v>0</v>
      </c>
      <c r="I940" s="13">
        <f t="shared" si="314"/>
        <v>0</v>
      </c>
      <c r="J940" s="129"/>
      <c r="K940" s="129"/>
      <c r="L940" s="18"/>
    </row>
    <row r="941" spans="1:12" ht="25.5">
      <c r="A941" s="266">
        <v>153</v>
      </c>
      <c r="B941" s="53" t="s">
        <v>340</v>
      </c>
      <c r="C941" s="54" t="s">
        <v>41</v>
      </c>
      <c r="D941" s="126">
        <v>240</v>
      </c>
      <c r="E941" s="56"/>
      <c r="F941" s="127"/>
      <c r="G941" s="12">
        <f t="shared" si="312"/>
        <v>0</v>
      </c>
      <c r="H941" s="13">
        <f t="shared" si="313"/>
        <v>0</v>
      </c>
      <c r="I941" s="13">
        <f t="shared" si="314"/>
        <v>0</v>
      </c>
      <c r="J941" s="129"/>
      <c r="K941" s="129"/>
      <c r="L941" s="18"/>
    </row>
    <row r="942" spans="1:12">
      <c r="A942" s="266">
        <v>154</v>
      </c>
      <c r="B942" s="53" t="s">
        <v>341</v>
      </c>
      <c r="C942" s="54" t="s">
        <v>41</v>
      </c>
      <c r="D942" s="126">
        <v>2</v>
      </c>
      <c r="E942" s="56"/>
      <c r="F942" s="127"/>
      <c r="G942" s="12">
        <f t="shared" si="312"/>
        <v>0</v>
      </c>
      <c r="H942" s="13">
        <f t="shared" si="313"/>
        <v>0</v>
      </c>
      <c r="I942" s="13">
        <f t="shared" si="314"/>
        <v>0</v>
      </c>
      <c r="J942" s="129"/>
      <c r="K942" s="129"/>
      <c r="L942" s="18"/>
    </row>
    <row r="943" spans="1:12">
      <c r="A943" s="266">
        <v>155</v>
      </c>
      <c r="B943" s="53" t="s">
        <v>342</v>
      </c>
      <c r="C943" s="54" t="s">
        <v>41</v>
      </c>
      <c r="D943" s="126">
        <v>1</v>
      </c>
      <c r="E943" s="56"/>
      <c r="F943" s="127"/>
      <c r="G943" s="12">
        <f t="shared" si="312"/>
        <v>0</v>
      </c>
      <c r="H943" s="13">
        <f t="shared" si="313"/>
        <v>0</v>
      </c>
      <c r="I943" s="13">
        <f t="shared" si="314"/>
        <v>0</v>
      </c>
      <c r="J943" s="129"/>
      <c r="K943" s="129"/>
      <c r="L943" s="18"/>
    </row>
    <row r="944" spans="1:12" ht="34.5" customHeight="1">
      <c r="A944" s="266">
        <v>156</v>
      </c>
      <c r="B944" s="53" t="s">
        <v>343</v>
      </c>
      <c r="C944" s="54" t="s">
        <v>41</v>
      </c>
      <c r="D944" s="126">
        <v>30</v>
      </c>
      <c r="E944" s="56"/>
      <c r="F944" s="127"/>
      <c r="G944" s="12">
        <f t="shared" si="312"/>
        <v>0</v>
      </c>
      <c r="H944" s="13">
        <f t="shared" si="313"/>
        <v>0</v>
      </c>
      <c r="I944" s="13">
        <f t="shared" si="314"/>
        <v>0</v>
      </c>
      <c r="J944" s="129"/>
      <c r="K944" s="129"/>
      <c r="L944" s="18"/>
    </row>
    <row r="945" spans="1:12" ht="32.25" customHeight="1">
      <c r="A945" s="266">
        <v>157</v>
      </c>
      <c r="B945" s="53" t="s">
        <v>344</v>
      </c>
      <c r="C945" s="54" t="s">
        <v>41</v>
      </c>
      <c r="D945" s="126">
        <v>40</v>
      </c>
      <c r="E945" s="270"/>
      <c r="F945" s="127"/>
      <c r="G945" s="12">
        <f t="shared" si="312"/>
        <v>0</v>
      </c>
      <c r="H945" s="13">
        <f t="shared" si="313"/>
        <v>0</v>
      </c>
      <c r="I945" s="13">
        <f t="shared" si="314"/>
        <v>0</v>
      </c>
      <c r="J945" s="129"/>
      <c r="K945" s="129"/>
      <c r="L945" s="18"/>
    </row>
    <row r="946" spans="1:12" ht="19.5" customHeight="1">
      <c r="A946" s="266">
        <v>158</v>
      </c>
      <c r="B946" s="53" t="s">
        <v>767</v>
      </c>
      <c r="C946" s="54" t="s">
        <v>41</v>
      </c>
      <c r="D946" s="126">
        <v>1200</v>
      </c>
      <c r="E946" s="56"/>
      <c r="F946" s="127"/>
      <c r="G946" s="12">
        <f t="shared" si="312"/>
        <v>0</v>
      </c>
      <c r="H946" s="13">
        <f t="shared" si="313"/>
        <v>0</v>
      </c>
      <c r="I946" s="13">
        <f t="shared" si="314"/>
        <v>0</v>
      </c>
      <c r="J946" s="129"/>
      <c r="K946" s="129"/>
      <c r="L946" s="18"/>
    </row>
    <row r="947" spans="1:12">
      <c r="A947" s="266">
        <v>159</v>
      </c>
      <c r="B947" s="53" t="s">
        <v>345</v>
      </c>
      <c r="C947" s="54" t="s">
        <v>41</v>
      </c>
      <c r="D947" s="126">
        <v>60</v>
      </c>
      <c r="E947" s="56"/>
      <c r="F947" s="127"/>
      <c r="G947" s="12">
        <f t="shared" si="312"/>
        <v>0</v>
      </c>
      <c r="H947" s="13">
        <f t="shared" si="313"/>
        <v>0</v>
      </c>
      <c r="I947" s="13">
        <f t="shared" si="314"/>
        <v>0</v>
      </c>
      <c r="J947" s="129"/>
      <c r="K947" s="129"/>
      <c r="L947" s="18"/>
    </row>
    <row r="948" spans="1:12">
      <c r="A948" s="266">
        <v>160</v>
      </c>
      <c r="B948" s="53" t="s">
        <v>346</v>
      </c>
      <c r="C948" s="54" t="s">
        <v>41</v>
      </c>
      <c r="D948" s="126">
        <v>60</v>
      </c>
      <c r="E948" s="56"/>
      <c r="F948" s="286"/>
      <c r="G948" s="12">
        <f t="shared" si="312"/>
        <v>0</v>
      </c>
      <c r="H948" s="13">
        <f t="shared" si="313"/>
        <v>0</v>
      </c>
      <c r="I948" s="13">
        <f t="shared" si="314"/>
        <v>0</v>
      </c>
      <c r="J948" s="129"/>
      <c r="K948" s="129"/>
      <c r="L948" s="18"/>
    </row>
    <row r="949" spans="1:12">
      <c r="A949" s="266">
        <v>161</v>
      </c>
      <c r="B949" s="53" t="s">
        <v>347</v>
      </c>
      <c r="C949" s="54" t="s">
        <v>41</v>
      </c>
      <c r="D949" s="126">
        <v>20</v>
      </c>
      <c r="E949" s="56"/>
      <c r="F949" s="127"/>
      <c r="G949" s="12">
        <f t="shared" si="312"/>
        <v>0</v>
      </c>
      <c r="H949" s="13">
        <f t="shared" si="313"/>
        <v>0</v>
      </c>
      <c r="I949" s="13">
        <f t="shared" si="314"/>
        <v>0</v>
      </c>
      <c r="J949" s="129"/>
      <c r="K949" s="129"/>
      <c r="L949" s="18"/>
    </row>
    <row r="950" spans="1:12">
      <c r="A950" s="266">
        <v>162</v>
      </c>
      <c r="B950" s="53" t="s">
        <v>348</v>
      </c>
      <c r="C950" s="54" t="s">
        <v>41</v>
      </c>
      <c r="D950" s="126">
        <v>20</v>
      </c>
      <c r="E950" s="56"/>
      <c r="F950" s="127"/>
      <c r="G950" s="12">
        <f t="shared" si="312"/>
        <v>0</v>
      </c>
      <c r="H950" s="13">
        <f t="shared" si="313"/>
        <v>0</v>
      </c>
      <c r="I950" s="13">
        <f t="shared" si="314"/>
        <v>0</v>
      </c>
      <c r="J950" s="129"/>
      <c r="K950" s="129"/>
      <c r="L950" s="18"/>
    </row>
    <row r="951" spans="1:12">
      <c r="A951" s="266">
        <v>163</v>
      </c>
      <c r="B951" s="53" t="s">
        <v>349</v>
      </c>
      <c r="C951" s="54" t="s">
        <v>41</v>
      </c>
      <c r="D951" s="126">
        <v>80</v>
      </c>
      <c r="E951" s="56"/>
      <c r="F951" s="127"/>
      <c r="G951" s="12">
        <f t="shared" si="312"/>
        <v>0</v>
      </c>
      <c r="H951" s="13">
        <f t="shared" si="313"/>
        <v>0</v>
      </c>
      <c r="I951" s="13">
        <f t="shared" si="314"/>
        <v>0</v>
      </c>
      <c r="J951" s="129"/>
      <c r="K951" s="129"/>
      <c r="L951" s="18"/>
    </row>
    <row r="952" spans="1:12">
      <c r="A952" s="266">
        <v>164</v>
      </c>
      <c r="B952" s="53" t="s">
        <v>350</v>
      </c>
      <c r="C952" s="54" t="s">
        <v>41</v>
      </c>
      <c r="D952" s="126">
        <v>330</v>
      </c>
      <c r="E952" s="270"/>
      <c r="F952" s="127"/>
      <c r="G952" s="12">
        <f t="shared" si="312"/>
        <v>0</v>
      </c>
      <c r="H952" s="13">
        <f t="shared" si="313"/>
        <v>0</v>
      </c>
      <c r="I952" s="13">
        <f t="shared" si="314"/>
        <v>0</v>
      </c>
      <c r="J952" s="129"/>
      <c r="K952" s="129"/>
      <c r="L952" s="18"/>
    </row>
    <row r="953" spans="1:12" ht="38.25">
      <c r="A953" s="266">
        <v>165</v>
      </c>
      <c r="B953" s="53" t="s">
        <v>563</v>
      </c>
      <c r="C953" s="54" t="s">
        <v>41</v>
      </c>
      <c r="D953" s="126">
        <v>15</v>
      </c>
      <c r="E953" s="56"/>
      <c r="F953" s="127"/>
      <c r="G953" s="12">
        <f t="shared" si="312"/>
        <v>0</v>
      </c>
      <c r="H953" s="13">
        <f t="shared" si="313"/>
        <v>0</v>
      </c>
      <c r="I953" s="13">
        <f t="shared" si="314"/>
        <v>0</v>
      </c>
      <c r="J953" s="129"/>
      <c r="K953" s="129"/>
      <c r="L953" s="18"/>
    </row>
    <row r="954" spans="1:12">
      <c r="A954" s="266">
        <v>166</v>
      </c>
      <c r="B954" s="53" t="s">
        <v>351</v>
      </c>
      <c r="C954" s="54" t="s">
        <v>41</v>
      </c>
      <c r="D954" s="126">
        <v>8</v>
      </c>
      <c r="E954" s="56"/>
      <c r="F954" s="127"/>
      <c r="G954" s="12">
        <f t="shared" si="312"/>
        <v>0</v>
      </c>
      <c r="H954" s="13">
        <f t="shared" si="313"/>
        <v>0</v>
      </c>
      <c r="I954" s="13">
        <f t="shared" si="314"/>
        <v>0</v>
      </c>
      <c r="J954" s="129"/>
      <c r="K954" s="129"/>
      <c r="L954" s="18"/>
    </row>
    <row r="955" spans="1:12">
      <c r="A955" s="266">
        <v>167</v>
      </c>
      <c r="B955" s="53" t="s">
        <v>768</v>
      </c>
      <c r="C955" s="54" t="s">
        <v>41</v>
      </c>
      <c r="D955" s="126">
        <v>1</v>
      </c>
      <c r="E955" s="56"/>
      <c r="F955" s="127"/>
      <c r="G955" s="12">
        <f t="shared" si="312"/>
        <v>0</v>
      </c>
      <c r="H955" s="13">
        <f t="shared" si="313"/>
        <v>0</v>
      </c>
      <c r="I955" s="13">
        <f t="shared" si="314"/>
        <v>0</v>
      </c>
      <c r="J955" s="129"/>
      <c r="K955" s="129"/>
      <c r="L955" s="18"/>
    </row>
    <row r="956" spans="1:12">
      <c r="A956" s="266">
        <v>168</v>
      </c>
      <c r="B956" s="53" t="s">
        <v>769</v>
      </c>
      <c r="C956" s="54" t="s">
        <v>41</v>
      </c>
      <c r="D956" s="126">
        <v>60</v>
      </c>
      <c r="E956" s="56"/>
      <c r="F956" s="127"/>
      <c r="G956" s="12">
        <f t="shared" si="312"/>
        <v>0</v>
      </c>
      <c r="H956" s="13">
        <f t="shared" si="313"/>
        <v>0</v>
      </c>
      <c r="I956" s="13">
        <f t="shared" si="314"/>
        <v>0</v>
      </c>
      <c r="J956" s="129"/>
      <c r="K956" s="129"/>
      <c r="L956" s="18"/>
    </row>
    <row r="957" spans="1:12">
      <c r="A957" s="266">
        <v>169</v>
      </c>
      <c r="B957" s="53" t="s">
        <v>770</v>
      </c>
      <c r="C957" s="54" t="s">
        <v>41</v>
      </c>
      <c r="D957" s="126">
        <v>60</v>
      </c>
      <c r="E957" s="56"/>
      <c r="F957" s="127"/>
      <c r="G957" s="12">
        <f t="shared" si="312"/>
        <v>0</v>
      </c>
      <c r="H957" s="13">
        <f t="shared" si="313"/>
        <v>0</v>
      </c>
      <c r="I957" s="13">
        <f t="shared" si="314"/>
        <v>0</v>
      </c>
      <c r="J957" s="129"/>
      <c r="K957" s="129"/>
      <c r="L957" s="18"/>
    </row>
    <row r="958" spans="1:12">
      <c r="A958" s="266">
        <v>170</v>
      </c>
      <c r="B958" s="53" t="s">
        <v>771</v>
      </c>
      <c r="C958" s="54" t="s">
        <v>41</v>
      </c>
      <c r="D958" s="126">
        <v>50</v>
      </c>
      <c r="E958" s="56"/>
      <c r="F958" s="127"/>
      <c r="G958" s="12">
        <f t="shared" si="312"/>
        <v>0</v>
      </c>
      <c r="H958" s="13">
        <f t="shared" si="313"/>
        <v>0</v>
      </c>
      <c r="I958" s="13">
        <f t="shared" si="314"/>
        <v>0</v>
      </c>
      <c r="J958" s="129"/>
      <c r="K958" s="129"/>
      <c r="L958" s="18"/>
    </row>
    <row r="959" spans="1:12">
      <c r="A959" s="266">
        <v>171</v>
      </c>
      <c r="B959" s="53" t="s">
        <v>772</v>
      </c>
      <c r="C959" s="54" t="s">
        <v>41</v>
      </c>
      <c r="D959" s="126">
        <v>30</v>
      </c>
      <c r="E959" s="56"/>
      <c r="F959" s="127"/>
      <c r="G959" s="12">
        <f t="shared" si="312"/>
        <v>0</v>
      </c>
      <c r="H959" s="13">
        <f t="shared" si="313"/>
        <v>0</v>
      </c>
      <c r="I959" s="13">
        <f t="shared" si="314"/>
        <v>0</v>
      </c>
      <c r="J959" s="129"/>
      <c r="K959" s="129"/>
      <c r="L959" s="18"/>
    </row>
    <row r="960" spans="1:12" ht="30" customHeight="1">
      <c r="A960" s="266">
        <v>172</v>
      </c>
      <c r="B960" s="53" t="s">
        <v>352</v>
      </c>
      <c r="C960" s="54" t="s">
        <v>41</v>
      </c>
      <c r="D960" s="126">
        <v>180</v>
      </c>
      <c r="E960" s="56"/>
      <c r="F960" s="127"/>
      <c r="G960" s="12">
        <f t="shared" si="312"/>
        <v>0</v>
      </c>
      <c r="H960" s="13">
        <f t="shared" si="313"/>
        <v>0</v>
      </c>
      <c r="I960" s="13">
        <f t="shared" si="314"/>
        <v>0</v>
      </c>
      <c r="J960" s="129"/>
      <c r="K960" s="129"/>
      <c r="L960" s="18"/>
    </row>
    <row r="961" spans="1:12" ht="27" customHeight="1">
      <c r="A961" s="266">
        <v>173</v>
      </c>
      <c r="B961" s="53" t="s">
        <v>353</v>
      </c>
      <c r="C961" s="54" t="s">
        <v>41</v>
      </c>
      <c r="D961" s="126">
        <v>4</v>
      </c>
      <c r="E961" s="56"/>
      <c r="F961" s="127"/>
      <c r="G961" s="12">
        <f t="shared" si="312"/>
        <v>0</v>
      </c>
      <c r="H961" s="13">
        <f t="shared" si="313"/>
        <v>0</v>
      </c>
      <c r="I961" s="13">
        <f t="shared" si="314"/>
        <v>0</v>
      </c>
      <c r="J961" s="129"/>
      <c r="K961" s="129"/>
      <c r="L961" s="18"/>
    </row>
    <row r="962" spans="1:12">
      <c r="A962" s="266">
        <v>174</v>
      </c>
      <c r="B962" s="53" t="s">
        <v>354</v>
      </c>
      <c r="C962" s="54" t="s">
        <v>41</v>
      </c>
      <c r="D962" s="126">
        <v>160</v>
      </c>
      <c r="E962" s="270"/>
      <c r="F962" s="127"/>
      <c r="G962" s="12">
        <f t="shared" si="312"/>
        <v>0</v>
      </c>
      <c r="H962" s="13">
        <f t="shared" si="313"/>
        <v>0</v>
      </c>
      <c r="I962" s="13">
        <f t="shared" si="314"/>
        <v>0</v>
      </c>
      <c r="J962" s="129"/>
      <c r="K962" s="129"/>
      <c r="L962" s="18"/>
    </row>
    <row r="963" spans="1:12">
      <c r="A963" s="266">
        <v>175</v>
      </c>
      <c r="B963" s="53" t="s">
        <v>355</v>
      </c>
      <c r="C963" s="54" t="s">
        <v>41</v>
      </c>
      <c r="D963" s="126">
        <v>1400</v>
      </c>
      <c r="E963" s="270"/>
      <c r="F963" s="127"/>
      <c r="G963" s="12">
        <f t="shared" si="312"/>
        <v>0</v>
      </c>
      <c r="H963" s="13">
        <f t="shared" si="313"/>
        <v>0</v>
      </c>
      <c r="I963" s="13">
        <f t="shared" si="314"/>
        <v>0</v>
      </c>
      <c r="J963" s="129"/>
      <c r="K963" s="129"/>
      <c r="L963" s="18"/>
    </row>
    <row r="964" spans="1:12">
      <c r="A964" s="266">
        <v>176</v>
      </c>
      <c r="B964" s="53" t="s">
        <v>356</v>
      </c>
      <c r="C964" s="54" t="s">
        <v>41</v>
      </c>
      <c r="D964" s="126">
        <v>4</v>
      </c>
      <c r="E964" s="270"/>
      <c r="F964" s="127"/>
      <c r="G964" s="12">
        <f t="shared" si="312"/>
        <v>0</v>
      </c>
      <c r="H964" s="13">
        <f t="shared" si="313"/>
        <v>0</v>
      </c>
      <c r="I964" s="13">
        <f t="shared" si="314"/>
        <v>0</v>
      </c>
      <c r="J964" s="129"/>
      <c r="K964" s="129"/>
      <c r="L964" s="18"/>
    </row>
    <row r="965" spans="1:12">
      <c r="A965" s="266">
        <v>177</v>
      </c>
      <c r="B965" s="53" t="s">
        <v>357</v>
      </c>
      <c r="C965" s="54" t="s">
        <v>41</v>
      </c>
      <c r="D965" s="126">
        <v>200</v>
      </c>
      <c r="E965" s="270"/>
      <c r="F965" s="127"/>
      <c r="G965" s="12">
        <f t="shared" si="312"/>
        <v>0</v>
      </c>
      <c r="H965" s="13">
        <f t="shared" si="313"/>
        <v>0</v>
      </c>
      <c r="I965" s="13">
        <f t="shared" si="314"/>
        <v>0</v>
      </c>
      <c r="J965" s="129"/>
      <c r="K965" s="129"/>
      <c r="L965" s="18"/>
    </row>
    <row r="966" spans="1:12">
      <c r="A966" s="266">
        <v>178</v>
      </c>
      <c r="B966" s="53" t="s">
        <v>358</v>
      </c>
      <c r="C966" s="54" t="s">
        <v>41</v>
      </c>
      <c r="D966" s="126">
        <v>80</v>
      </c>
      <c r="E966" s="56"/>
      <c r="F966" s="127"/>
      <c r="G966" s="12">
        <f t="shared" si="312"/>
        <v>0</v>
      </c>
      <c r="H966" s="13">
        <f t="shared" si="313"/>
        <v>0</v>
      </c>
      <c r="I966" s="13">
        <f t="shared" si="314"/>
        <v>0</v>
      </c>
      <c r="J966" s="129"/>
      <c r="K966" s="129"/>
      <c r="L966" s="18"/>
    </row>
    <row r="967" spans="1:12">
      <c r="A967" s="266">
        <v>179</v>
      </c>
      <c r="B967" s="53" t="s">
        <v>359</v>
      </c>
      <c r="C967" s="54" t="s">
        <v>41</v>
      </c>
      <c r="D967" s="126">
        <v>320</v>
      </c>
      <c r="E967" s="56"/>
      <c r="F967" s="127"/>
      <c r="G967" s="12">
        <f t="shared" si="312"/>
        <v>0</v>
      </c>
      <c r="H967" s="13">
        <f t="shared" si="313"/>
        <v>0</v>
      </c>
      <c r="I967" s="13">
        <f t="shared" si="314"/>
        <v>0</v>
      </c>
      <c r="J967" s="129"/>
      <c r="K967" s="129"/>
      <c r="L967" s="18"/>
    </row>
    <row r="968" spans="1:12">
      <c r="A968" s="266">
        <v>180</v>
      </c>
      <c r="B968" s="53" t="s">
        <v>360</v>
      </c>
      <c r="C968" s="54" t="s">
        <v>41</v>
      </c>
      <c r="D968" s="126">
        <v>350</v>
      </c>
      <c r="E968" s="56"/>
      <c r="F968" s="127"/>
      <c r="G968" s="12">
        <f t="shared" si="312"/>
        <v>0</v>
      </c>
      <c r="H968" s="13">
        <f t="shared" si="313"/>
        <v>0</v>
      </c>
      <c r="I968" s="13">
        <f t="shared" si="314"/>
        <v>0</v>
      </c>
      <c r="J968" s="129"/>
      <c r="K968" s="129"/>
      <c r="L968" s="18"/>
    </row>
    <row r="969" spans="1:12">
      <c r="A969" s="266">
        <v>181</v>
      </c>
      <c r="B969" s="53" t="s">
        <v>851</v>
      </c>
      <c r="C969" s="54" t="s">
        <v>15</v>
      </c>
      <c r="D969" s="126">
        <v>200</v>
      </c>
      <c r="E969" s="56"/>
      <c r="F969" s="127"/>
      <c r="G969" s="12">
        <f t="shared" si="312"/>
        <v>0</v>
      </c>
      <c r="H969" s="13">
        <f t="shared" si="313"/>
        <v>0</v>
      </c>
      <c r="I969" s="13">
        <f t="shared" si="314"/>
        <v>0</v>
      </c>
      <c r="J969" s="129"/>
      <c r="K969" s="129"/>
      <c r="L969" s="18"/>
    </row>
    <row r="970" spans="1:12" ht="30.6" customHeight="1">
      <c r="A970" s="266">
        <v>182</v>
      </c>
      <c r="B970" s="53" t="s">
        <v>361</v>
      </c>
      <c r="C970" s="54" t="s">
        <v>633</v>
      </c>
      <c r="D970" s="126">
        <v>40</v>
      </c>
      <c r="E970" s="56"/>
      <c r="F970" s="127"/>
      <c r="G970" s="12">
        <f t="shared" si="312"/>
        <v>0</v>
      </c>
      <c r="H970" s="13">
        <f t="shared" si="313"/>
        <v>0</v>
      </c>
      <c r="I970" s="13">
        <f t="shared" si="314"/>
        <v>0</v>
      </c>
      <c r="J970" s="129"/>
      <c r="K970" s="129"/>
      <c r="L970" s="18"/>
    </row>
    <row r="971" spans="1:12" ht="39.75" customHeight="1">
      <c r="A971" s="266">
        <v>183</v>
      </c>
      <c r="B971" s="53" t="s">
        <v>362</v>
      </c>
      <c r="C971" s="54" t="s">
        <v>403</v>
      </c>
      <c r="D971" s="126">
        <v>450</v>
      </c>
      <c r="E971" s="56"/>
      <c r="F971" s="127"/>
      <c r="G971" s="12">
        <f t="shared" si="312"/>
        <v>0</v>
      </c>
      <c r="H971" s="13">
        <f t="shared" si="313"/>
        <v>0</v>
      </c>
      <c r="I971" s="13">
        <f t="shared" si="314"/>
        <v>0</v>
      </c>
      <c r="J971" s="129"/>
      <c r="K971" s="129"/>
      <c r="L971" s="18"/>
    </row>
    <row r="972" spans="1:12" ht="30" customHeight="1">
      <c r="A972" s="266">
        <v>184</v>
      </c>
      <c r="B972" s="53" t="s">
        <v>363</v>
      </c>
      <c r="C972" s="54" t="s">
        <v>633</v>
      </c>
      <c r="D972" s="126">
        <v>240</v>
      </c>
      <c r="E972" s="56"/>
      <c r="F972" s="127"/>
      <c r="G972" s="12">
        <f t="shared" si="312"/>
        <v>0</v>
      </c>
      <c r="H972" s="13">
        <f t="shared" si="313"/>
        <v>0</v>
      </c>
      <c r="I972" s="13">
        <f t="shared" si="314"/>
        <v>0</v>
      </c>
      <c r="J972" s="129"/>
      <c r="K972" s="129"/>
      <c r="L972" s="18"/>
    </row>
    <row r="973" spans="1:12" ht="30.75" customHeight="1">
      <c r="A973" s="266">
        <v>185</v>
      </c>
      <c r="B973" s="53" t="s">
        <v>773</v>
      </c>
      <c r="C973" s="54" t="s">
        <v>403</v>
      </c>
      <c r="D973" s="126">
        <v>160</v>
      </c>
      <c r="E973" s="56"/>
      <c r="F973" s="127"/>
      <c r="G973" s="12">
        <f t="shared" si="312"/>
        <v>0</v>
      </c>
      <c r="H973" s="13">
        <f t="shared" si="313"/>
        <v>0</v>
      </c>
      <c r="I973" s="13">
        <f t="shared" si="314"/>
        <v>0</v>
      </c>
      <c r="J973" s="129"/>
      <c r="K973" s="129"/>
      <c r="L973" s="18"/>
    </row>
    <row r="974" spans="1:12" ht="23.25" customHeight="1">
      <c r="A974" s="266">
        <v>186</v>
      </c>
      <c r="B974" s="53" t="s">
        <v>364</v>
      </c>
      <c r="C974" s="54" t="s">
        <v>632</v>
      </c>
      <c r="D974" s="126">
        <v>40</v>
      </c>
      <c r="E974" s="56"/>
      <c r="F974" s="127"/>
      <c r="G974" s="12">
        <f t="shared" si="312"/>
        <v>0</v>
      </c>
      <c r="H974" s="13">
        <f t="shared" si="313"/>
        <v>0</v>
      </c>
      <c r="I974" s="13">
        <f t="shared" si="314"/>
        <v>0</v>
      </c>
      <c r="J974" s="129"/>
      <c r="K974" s="129"/>
      <c r="L974" s="18"/>
    </row>
    <row r="975" spans="1:12" ht="30" customHeight="1">
      <c r="A975" s="266">
        <v>187</v>
      </c>
      <c r="B975" s="53" t="s">
        <v>365</v>
      </c>
      <c r="C975" s="54" t="s">
        <v>15</v>
      </c>
      <c r="D975" s="126">
        <v>40</v>
      </c>
      <c r="E975" s="56"/>
      <c r="F975" s="286"/>
      <c r="G975" s="12">
        <f t="shared" si="312"/>
        <v>0</v>
      </c>
      <c r="H975" s="13">
        <f t="shared" si="313"/>
        <v>0</v>
      </c>
      <c r="I975" s="13">
        <f t="shared" si="314"/>
        <v>0</v>
      </c>
      <c r="J975" s="129"/>
      <c r="K975" s="129"/>
      <c r="L975" s="18"/>
    </row>
    <row r="976" spans="1:12">
      <c r="A976" s="266">
        <v>188</v>
      </c>
      <c r="B976" s="53" t="s">
        <v>366</v>
      </c>
      <c r="C976" s="54" t="s">
        <v>15</v>
      </c>
      <c r="D976" s="126">
        <v>350</v>
      </c>
      <c r="E976" s="56"/>
      <c r="F976" s="127"/>
      <c r="G976" s="12">
        <f t="shared" si="312"/>
        <v>0</v>
      </c>
      <c r="H976" s="13">
        <f t="shared" si="313"/>
        <v>0</v>
      </c>
      <c r="I976" s="13">
        <f t="shared" si="314"/>
        <v>0</v>
      </c>
      <c r="J976" s="129"/>
      <c r="K976" s="129"/>
      <c r="L976" s="18"/>
    </row>
    <row r="977" spans="1:12">
      <c r="A977" s="266">
        <v>189</v>
      </c>
      <c r="B977" s="53" t="s">
        <v>774</v>
      </c>
      <c r="C977" s="54" t="s">
        <v>15</v>
      </c>
      <c r="D977" s="126">
        <v>150</v>
      </c>
      <c r="E977" s="56"/>
      <c r="F977" s="127"/>
      <c r="G977" s="12">
        <f t="shared" si="312"/>
        <v>0</v>
      </c>
      <c r="H977" s="13">
        <f t="shared" si="313"/>
        <v>0</v>
      </c>
      <c r="I977" s="13">
        <f t="shared" si="314"/>
        <v>0</v>
      </c>
      <c r="J977" s="129"/>
      <c r="K977" s="129"/>
      <c r="L977" s="18"/>
    </row>
    <row r="978" spans="1:12">
      <c r="A978" s="266">
        <v>190</v>
      </c>
      <c r="B978" s="53" t="s">
        <v>897</v>
      </c>
      <c r="C978" s="54" t="s">
        <v>15</v>
      </c>
      <c r="D978" s="126">
        <v>250</v>
      </c>
      <c r="E978" s="56"/>
      <c r="F978" s="127"/>
      <c r="G978" s="12">
        <f t="shared" si="312"/>
        <v>0</v>
      </c>
      <c r="H978" s="13">
        <f t="shared" si="313"/>
        <v>0</v>
      </c>
      <c r="I978" s="13">
        <f t="shared" si="314"/>
        <v>0</v>
      </c>
      <c r="J978" s="129"/>
      <c r="K978" s="129"/>
      <c r="L978" s="18"/>
    </row>
    <row r="979" spans="1:12">
      <c r="A979" s="266">
        <v>191</v>
      </c>
      <c r="B979" s="53" t="s">
        <v>367</v>
      </c>
      <c r="C979" s="54" t="s">
        <v>15</v>
      </c>
      <c r="D979" s="126">
        <v>15</v>
      </c>
      <c r="E979" s="56"/>
      <c r="F979" s="127"/>
      <c r="G979" s="12">
        <f t="shared" si="312"/>
        <v>0</v>
      </c>
      <c r="H979" s="13">
        <f t="shared" si="313"/>
        <v>0</v>
      </c>
      <c r="I979" s="13">
        <f t="shared" si="314"/>
        <v>0</v>
      </c>
      <c r="J979" s="129"/>
      <c r="K979" s="129"/>
      <c r="L979" s="18"/>
    </row>
    <row r="980" spans="1:12">
      <c r="A980" s="266">
        <v>192</v>
      </c>
      <c r="B980" s="53" t="s">
        <v>368</v>
      </c>
      <c r="C980" s="54" t="s">
        <v>15</v>
      </c>
      <c r="D980" s="126">
        <v>5</v>
      </c>
      <c r="E980" s="56"/>
      <c r="F980" s="127"/>
      <c r="G980" s="12">
        <f t="shared" si="312"/>
        <v>0</v>
      </c>
      <c r="H980" s="13">
        <f t="shared" si="313"/>
        <v>0</v>
      </c>
      <c r="I980" s="13">
        <f t="shared" si="314"/>
        <v>0</v>
      </c>
      <c r="J980" s="129"/>
      <c r="K980" s="129"/>
      <c r="L980" s="18"/>
    </row>
    <row r="981" spans="1:12">
      <c r="A981" s="266">
        <v>193</v>
      </c>
      <c r="B981" s="53" t="s">
        <v>369</v>
      </c>
      <c r="C981" s="54" t="s">
        <v>15</v>
      </c>
      <c r="D981" s="126">
        <v>20</v>
      </c>
      <c r="E981" s="56"/>
      <c r="F981" s="127"/>
      <c r="G981" s="12">
        <f t="shared" si="312"/>
        <v>0</v>
      </c>
      <c r="H981" s="13">
        <f t="shared" si="313"/>
        <v>0</v>
      </c>
      <c r="I981" s="13">
        <f t="shared" si="314"/>
        <v>0</v>
      </c>
      <c r="J981" s="129"/>
      <c r="K981" s="129"/>
      <c r="L981" s="18"/>
    </row>
    <row r="982" spans="1:12">
      <c r="A982" s="266">
        <v>194</v>
      </c>
      <c r="B982" s="53" t="s">
        <v>598</v>
      </c>
      <c r="C982" s="54" t="s">
        <v>15</v>
      </c>
      <c r="D982" s="126">
        <v>20</v>
      </c>
      <c r="E982" s="56"/>
      <c r="F982" s="127"/>
      <c r="G982" s="12">
        <f t="shared" ref="G982:G1013" si="315">E982*F982+E982</f>
        <v>0</v>
      </c>
      <c r="H982" s="13">
        <f t="shared" ref="H982:H1013" si="316">ROUND(D982*E982,2)</f>
        <v>0</v>
      </c>
      <c r="I982" s="13">
        <f t="shared" ref="I982:I1013" si="317">ROUND(D982*G982,2)</f>
        <v>0</v>
      </c>
      <c r="J982" s="129"/>
      <c r="K982" s="129"/>
      <c r="L982" s="18"/>
    </row>
    <row r="983" spans="1:12" ht="25.5">
      <c r="A983" s="266">
        <v>195</v>
      </c>
      <c r="B983" s="53" t="s">
        <v>370</v>
      </c>
      <c r="C983" s="54" t="s">
        <v>15</v>
      </c>
      <c r="D983" s="126">
        <v>15</v>
      </c>
      <c r="E983" s="56"/>
      <c r="F983" s="127"/>
      <c r="G983" s="12">
        <f t="shared" si="315"/>
        <v>0</v>
      </c>
      <c r="H983" s="13">
        <f t="shared" si="316"/>
        <v>0</v>
      </c>
      <c r="I983" s="13">
        <f t="shared" si="317"/>
        <v>0</v>
      </c>
      <c r="J983" s="129"/>
      <c r="K983" s="129"/>
      <c r="L983" s="18"/>
    </row>
    <row r="984" spans="1:12" ht="25.5">
      <c r="A984" s="266">
        <v>196</v>
      </c>
      <c r="B984" s="53" t="s">
        <v>371</v>
      </c>
      <c r="C984" s="54" t="s">
        <v>15</v>
      </c>
      <c r="D984" s="126">
        <v>20</v>
      </c>
      <c r="E984" s="56"/>
      <c r="F984" s="127"/>
      <c r="G984" s="12">
        <f t="shared" si="315"/>
        <v>0</v>
      </c>
      <c r="H984" s="13">
        <f t="shared" si="316"/>
        <v>0</v>
      </c>
      <c r="I984" s="13">
        <f t="shared" si="317"/>
        <v>0</v>
      </c>
      <c r="J984" s="129"/>
      <c r="K984" s="129"/>
      <c r="L984" s="18"/>
    </row>
    <row r="985" spans="1:12">
      <c r="A985" s="266">
        <v>197</v>
      </c>
      <c r="B985" s="53" t="s">
        <v>372</v>
      </c>
      <c r="C985" s="54" t="s">
        <v>15</v>
      </c>
      <c r="D985" s="126">
        <v>80</v>
      </c>
      <c r="E985" s="56"/>
      <c r="F985" s="127"/>
      <c r="G985" s="12">
        <f t="shared" si="315"/>
        <v>0</v>
      </c>
      <c r="H985" s="13">
        <f t="shared" si="316"/>
        <v>0</v>
      </c>
      <c r="I985" s="13">
        <f t="shared" si="317"/>
        <v>0</v>
      </c>
      <c r="J985" s="129"/>
      <c r="K985" s="129"/>
      <c r="L985" s="18"/>
    </row>
    <row r="986" spans="1:12">
      <c r="A986" s="266">
        <v>198</v>
      </c>
      <c r="B986" s="53" t="s">
        <v>564</v>
      </c>
      <c r="C986" s="54" t="s">
        <v>15</v>
      </c>
      <c r="D986" s="126">
        <v>100</v>
      </c>
      <c r="E986" s="56"/>
      <c r="F986" s="127"/>
      <c r="G986" s="12">
        <f t="shared" si="315"/>
        <v>0</v>
      </c>
      <c r="H986" s="13">
        <f t="shared" si="316"/>
        <v>0</v>
      </c>
      <c r="I986" s="13">
        <f t="shared" si="317"/>
        <v>0</v>
      </c>
      <c r="J986" s="129"/>
      <c r="K986" s="129"/>
      <c r="L986" s="18"/>
    </row>
    <row r="987" spans="1:12" ht="25.5">
      <c r="A987" s="266">
        <v>199</v>
      </c>
      <c r="B987" s="53" t="s">
        <v>775</v>
      </c>
      <c r="C987" s="54" t="s">
        <v>15</v>
      </c>
      <c r="D987" s="126">
        <v>80</v>
      </c>
      <c r="E987" s="56"/>
      <c r="F987" s="127"/>
      <c r="G987" s="12">
        <f t="shared" si="315"/>
        <v>0</v>
      </c>
      <c r="H987" s="13">
        <f t="shared" si="316"/>
        <v>0</v>
      </c>
      <c r="I987" s="13">
        <f t="shared" si="317"/>
        <v>0</v>
      </c>
      <c r="J987" s="129"/>
      <c r="K987" s="129"/>
      <c r="L987" s="18"/>
    </row>
    <row r="988" spans="1:12" ht="25.5">
      <c r="A988" s="266">
        <v>200</v>
      </c>
      <c r="B988" s="53" t="s">
        <v>898</v>
      </c>
      <c r="C988" s="54" t="s">
        <v>15</v>
      </c>
      <c r="D988" s="126">
        <v>130</v>
      </c>
      <c r="E988" s="56"/>
      <c r="F988" s="127"/>
      <c r="G988" s="12">
        <f t="shared" si="315"/>
        <v>0</v>
      </c>
      <c r="H988" s="13">
        <f t="shared" si="316"/>
        <v>0</v>
      </c>
      <c r="I988" s="13">
        <f t="shared" si="317"/>
        <v>0</v>
      </c>
      <c r="J988" s="129"/>
      <c r="K988" s="129"/>
      <c r="L988" s="18"/>
    </row>
    <row r="989" spans="1:12" ht="25.5">
      <c r="A989" s="266">
        <v>201</v>
      </c>
      <c r="B989" s="53" t="s">
        <v>373</v>
      </c>
      <c r="C989" s="54" t="s">
        <v>15</v>
      </c>
      <c r="D989" s="126">
        <v>30</v>
      </c>
      <c r="E989" s="56"/>
      <c r="F989" s="127"/>
      <c r="G989" s="12">
        <f t="shared" si="315"/>
        <v>0</v>
      </c>
      <c r="H989" s="13">
        <f t="shared" si="316"/>
        <v>0</v>
      </c>
      <c r="I989" s="13">
        <f t="shared" si="317"/>
        <v>0</v>
      </c>
      <c r="J989" s="129"/>
      <c r="K989" s="129"/>
      <c r="L989" s="18"/>
    </row>
    <row r="990" spans="1:12">
      <c r="A990" s="266">
        <v>202</v>
      </c>
      <c r="B990" s="53" t="s">
        <v>374</v>
      </c>
      <c r="C990" s="54" t="s">
        <v>15</v>
      </c>
      <c r="D990" s="126">
        <v>50</v>
      </c>
      <c r="E990" s="56"/>
      <c r="F990" s="127"/>
      <c r="G990" s="12">
        <f t="shared" si="315"/>
        <v>0</v>
      </c>
      <c r="H990" s="13">
        <f t="shared" si="316"/>
        <v>0</v>
      </c>
      <c r="I990" s="13">
        <f t="shared" si="317"/>
        <v>0</v>
      </c>
      <c r="J990" s="129"/>
      <c r="K990" s="129"/>
      <c r="L990" s="18"/>
    </row>
    <row r="991" spans="1:12">
      <c r="A991" s="266">
        <v>203</v>
      </c>
      <c r="B991" s="53" t="s">
        <v>375</v>
      </c>
      <c r="C991" s="54" t="s">
        <v>15</v>
      </c>
      <c r="D991" s="126">
        <v>140</v>
      </c>
      <c r="E991" s="56"/>
      <c r="F991" s="127"/>
      <c r="G991" s="12">
        <f t="shared" si="315"/>
        <v>0</v>
      </c>
      <c r="H991" s="13">
        <f t="shared" si="316"/>
        <v>0</v>
      </c>
      <c r="I991" s="13">
        <f t="shared" si="317"/>
        <v>0</v>
      </c>
      <c r="J991" s="129"/>
      <c r="K991" s="129"/>
      <c r="L991" s="18"/>
    </row>
    <row r="992" spans="1:12">
      <c r="A992" s="266">
        <v>204</v>
      </c>
      <c r="B992" s="53" t="s">
        <v>376</v>
      </c>
      <c r="C992" s="54" t="s">
        <v>15</v>
      </c>
      <c r="D992" s="126">
        <v>50</v>
      </c>
      <c r="E992" s="56"/>
      <c r="F992" s="127"/>
      <c r="G992" s="12">
        <f t="shared" si="315"/>
        <v>0</v>
      </c>
      <c r="H992" s="13">
        <f t="shared" si="316"/>
        <v>0</v>
      </c>
      <c r="I992" s="13">
        <f t="shared" si="317"/>
        <v>0</v>
      </c>
      <c r="J992" s="129"/>
      <c r="K992" s="129"/>
      <c r="L992" s="18"/>
    </row>
    <row r="993" spans="1:12">
      <c r="A993" s="266">
        <v>205</v>
      </c>
      <c r="B993" s="53" t="s">
        <v>377</v>
      </c>
      <c r="C993" s="54" t="s">
        <v>15</v>
      </c>
      <c r="D993" s="126">
        <v>40</v>
      </c>
      <c r="E993" s="56"/>
      <c r="F993" s="127"/>
      <c r="G993" s="12">
        <f t="shared" si="315"/>
        <v>0</v>
      </c>
      <c r="H993" s="13">
        <f t="shared" si="316"/>
        <v>0</v>
      </c>
      <c r="I993" s="13">
        <f t="shared" si="317"/>
        <v>0</v>
      </c>
      <c r="J993" s="129"/>
      <c r="K993" s="129"/>
      <c r="L993" s="18"/>
    </row>
    <row r="994" spans="1:12">
      <c r="A994" s="266">
        <v>206</v>
      </c>
      <c r="B994" s="53" t="s">
        <v>378</v>
      </c>
      <c r="C994" s="54" t="s">
        <v>15</v>
      </c>
      <c r="D994" s="126">
        <v>40</v>
      </c>
      <c r="E994" s="56"/>
      <c r="F994" s="127"/>
      <c r="G994" s="12">
        <f t="shared" si="315"/>
        <v>0</v>
      </c>
      <c r="H994" s="13">
        <f t="shared" si="316"/>
        <v>0</v>
      </c>
      <c r="I994" s="13">
        <f t="shared" si="317"/>
        <v>0</v>
      </c>
      <c r="J994" s="129"/>
      <c r="K994" s="129"/>
      <c r="L994" s="18"/>
    </row>
    <row r="995" spans="1:12">
      <c r="A995" s="266">
        <v>207</v>
      </c>
      <c r="B995" s="53" t="s">
        <v>379</v>
      </c>
      <c r="C995" s="54" t="s">
        <v>15</v>
      </c>
      <c r="D995" s="126">
        <v>5</v>
      </c>
      <c r="E995" s="56"/>
      <c r="F995" s="127"/>
      <c r="G995" s="12">
        <f t="shared" si="315"/>
        <v>0</v>
      </c>
      <c r="H995" s="13">
        <f t="shared" si="316"/>
        <v>0</v>
      </c>
      <c r="I995" s="13">
        <f t="shared" si="317"/>
        <v>0</v>
      </c>
      <c r="J995" s="129"/>
      <c r="K995" s="129"/>
      <c r="L995" s="18"/>
    </row>
    <row r="996" spans="1:12">
      <c r="A996" s="266">
        <v>208</v>
      </c>
      <c r="B996" s="53" t="s">
        <v>380</v>
      </c>
      <c r="C996" s="54" t="s">
        <v>15</v>
      </c>
      <c r="D996" s="126">
        <v>5</v>
      </c>
      <c r="E996" s="56"/>
      <c r="F996" s="127"/>
      <c r="G996" s="12">
        <f t="shared" si="315"/>
        <v>0</v>
      </c>
      <c r="H996" s="13">
        <f t="shared" si="316"/>
        <v>0</v>
      </c>
      <c r="I996" s="13">
        <f t="shared" si="317"/>
        <v>0</v>
      </c>
      <c r="J996" s="129"/>
      <c r="K996" s="129"/>
      <c r="L996" s="18"/>
    </row>
    <row r="997" spans="1:12">
      <c r="A997" s="266">
        <v>209</v>
      </c>
      <c r="B997" s="53" t="s">
        <v>381</v>
      </c>
      <c r="C997" s="54" t="s">
        <v>15</v>
      </c>
      <c r="D997" s="126">
        <v>20</v>
      </c>
      <c r="E997" s="56"/>
      <c r="F997" s="288"/>
      <c r="G997" s="12">
        <f t="shared" si="315"/>
        <v>0</v>
      </c>
      <c r="H997" s="13">
        <f t="shared" si="316"/>
        <v>0</v>
      </c>
      <c r="I997" s="13">
        <f t="shared" si="317"/>
        <v>0</v>
      </c>
      <c r="J997" s="129"/>
      <c r="K997" s="129"/>
      <c r="L997" s="18"/>
    </row>
    <row r="998" spans="1:12">
      <c r="A998" s="266">
        <v>210</v>
      </c>
      <c r="B998" s="53" t="s">
        <v>382</v>
      </c>
      <c r="C998" s="54" t="s">
        <v>15</v>
      </c>
      <c r="D998" s="126">
        <v>20</v>
      </c>
      <c r="E998" s="56"/>
      <c r="F998" s="287"/>
      <c r="G998" s="12">
        <f t="shared" si="315"/>
        <v>0</v>
      </c>
      <c r="H998" s="13">
        <f t="shared" si="316"/>
        <v>0</v>
      </c>
      <c r="I998" s="13">
        <f t="shared" si="317"/>
        <v>0</v>
      </c>
      <c r="J998" s="129"/>
      <c r="K998" s="129"/>
      <c r="L998" s="18"/>
    </row>
    <row r="999" spans="1:12">
      <c r="A999" s="266">
        <v>211</v>
      </c>
      <c r="B999" s="53" t="s">
        <v>383</v>
      </c>
      <c r="C999" s="54" t="s">
        <v>15</v>
      </c>
      <c r="D999" s="126">
        <v>100</v>
      </c>
      <c r="E999" s="56"/>
      <c r="F999" s="288"/>
      <c r="G999" s="12">
        <f t="shared" si="315"/>
        <v>0</v>
      </c>
      <c r="H999" s="13">
        <f t="shared" si="316"/>
        <v>0</v>
      </c>
      <c r="I999" s="13">
        <f t="shared" si="317"/>
        <v>0</v>
      </c>
      <c r="J999" s="129"/>
      <c r="K999" s="129"/>
      <c r="L999" s="18"/>
    </row>
    <row r="1000" spans="1:12" ht="25.5">
      <c r="A1000" s="266">
        <v>212</v>
      </c>
      <c r="B1000" s="53" t="s">
        <v>384</v>
      </c>
      <c r="C1000" s="54" t="s">
        <v>15</v>
      </c>
      <c r="D1000" s="126">
        <v>120</v>
      </c>
      <c r="E1000" s="56"/>
      <c r="F1000" s="127"/>
      <c r="G1000" s="12">
        <f t="shared" si="315"/>
        <v>0</v>
      </c>
      <c r="H1000" s="13">
        <f t="shared" si="316"/>
        <v>0</v>
      </c>
      <c r="I1000" s="13">
        <f t="shared" si="317"/>
        <v>0</v>
      </c>
      <c r="J1000" s="129"/>
      <c r="K1000" s="129"/>
      <c r="L1000" s="18"/>
    </row>
    <row r="1001" spans="1:12" ht="25.5">
      <c r="A1001" s="266">
        <v>213</v>
      </c>
      <c r="B1001" s="53" t="s">
        <v>565</v>
      </c>
      <c r="C1001" s="54" t="s">
        <v>15</v>
      </c>
      <c r="D1001" s="126">
        <v>40</v>
      </c>
      <c r="E1001" s="56"/>
      <c r="F1001" s="127"/>
      <c r="G1001" s="12">
        <f t="shared" si="315"/>
        <v>0</v>
      </c>
      <c r="H1001" s="13">
        <f t="shared" si="316"/>
        <v>0</v>
      </c>
      <c r="I1001" s="13">
        <f t="shared" si="317"/>
        <v>0</v>
      </c>
      <c r="J1001" s="129"/>
      <c r="K1001" s="129"/>
      <c r="L1001" s="18"/>
    </row>
    <row r="1002" spans="1:12">
      <c r="A1002" s="266">
        <v>214</v>
      </c>
      <c r="B1002" s="53" t="s">
        <v>566</v>
      </c>
      <c r="C1002" s="54" t="s">
        <v>15</v>
      </c>
      <c r="D1002" s="126">
        <v>30</v>
      </c>
      <c r="E1002" s="56"/>
      <c r="F1002" s="127"/>
      <c r="G1002" s="12">
        <f t="shared" si="315"/>
        <v>0</v>
      </c>
      <c r="H1002" s="13">
        <f t="shared" si="316"/>
        <v>0</v>
      </c>
      <c r="I1002" s="13">
        <f t="shared" si="317"/>
        <v>0</v>
      </c>
      <c r="J1002" s="129"/>
      <c r="K1002" s="129"/>
      <c r="L1002" s="18"/>
    </row>
    <row r="1003" spans="1:12">
      <c r="A1003" s="266">
        <v>215</v>
      </c>
      <c r="B1003" s="53" t="s">
        <v>385</v>
      </c>
      <c r="C1003" s="54" t="s">
        <v>41</v>
      </c>
      <c r="D1003" s="126">
        <v>160</v>
      </c>
      <c r="E1003" s="56"/>
      <c r="F1003" s="127"/>
      <c r="G1003" s="12">
        <f t="shared" si="315"/>
        <v>0</v>
      </c>
      <c r="H1003" s="13">
        <f t="shared" si="316"/>
        <v>0</v>
      </c>
      <c r="I1003" s="13">
        <f t="shared" si="317"/>
        <v>0</v>
      </c>
      <c r="J1003" s="129"/>
      <c r="K1003" s="129"/>
      <c r="L1003" s="18"/>
    </row>
    <row r="1004" spans="1:12" ht="25.5">
      <c r="A1004" s="266">
        <v>216</v>
      </c>
      <c r="B1004" s="53" t="s">
        <v>163</v>
      </c>
      <c r="C1004" s="54" t="s">
        <v>637</v>
      </c>
      <c r="D1004" s="78">
        <v>220</v>
      </c>
      <c r="E1004" s="56"/>
      <c r="F1004" s="127"/>
      <c r="G1004" s="12">
        <f t="shared" si="315"/>
        <v>0</v>
      </c>
      <c r="H1004" s="13">
        <f t="shared" si="316"/>
        <v>0</v>
      </c>
      <c r="I1004" s="13">
        <f t="shared" si="317"/>
        <v>0</v>
      </c>
      <c r="J1004" s="129"/>
      <c r="K1004" s="129"/>
      <c r="L1004" s="18"/>
    </row>
    <row r="1005" spans="1:12" ht="25.5">
      <c r="A1005" s="266">
        <v>217</v>
      </c>
      <c r="B1005" s="53" t="s">
        <v>164</v>
      </c>
      <c r="C1005" s="54" t="s">
        <v>165</v>
      </c>
      <c r="D1005" s="78">
        <v>300</v>
      </c>
      <c r="E1005" s="56"/>
      <c r="F1005" s="127"/>
      <c r="G1005" s="12">
        <f t="shared" si="315"/>
        <v>0</v>
      </c>
      <c r="H1005" s="13">
        <f t="shared" si="316"/>
        <v>0</v>
      </c>
      <c r="I1005" s="13">
        <f t="shared" si="317"/>
        <v>0</v>
      </c>
      <c r="J1005" s="129"/>
      <c r="K1005" s="129"/>
      <c r="L1005" s="18"/>
    </row>
    <row r="1006" spans="1:12" ht="25.5">
      <c r="A1006" s="266">
        <v>218</v>
      </c>
      <c r="B1006" s="53" t="s">
        <v>166</v>
      </c>
      <c r="C1006" s="54" t="s">
        <v>636</v>
      </c>
      <c r="D1006" s="55">
        <v>600</v>
      </c>
      <c r="E1006" s="56"/>
      <c r="F1006" s="127"/>
      <c r="G1006" s="12">
        <f t="shared" si="315"/>
        <v>0</v>
      </c>
      <c r="H1006" s="13">
        <f t="shared" si="316"/>
        <v>0</v>
      </c>
      <c r="I1006" s="13">
        <f t="shared" si="317"/>
        <v>0</v>
      </c>
      <c r="J1006" s="129"/>
      <c r="K1006" s="129"/>
      <c r="L1006" s="18"/>
    </row>
    <row r="1007" spans="1:12">
      <c r="A1007" s="266">
        <v>219</v>
      </c>
      <c r="B1007" s="53" t="s">
        <v>816</v>
      </c>
      <c r="C1007" s="54" t="s">
        <v>404</v>
      </c>
      <c r="D1007" s="55">
        <v>800</v>
      </c>
      <c r="E1007" s="56"/>
      <c r="F1007" s="127"/>
      <c r="G1007" s="12">
        <f t="shared" si="315"/>
        <v>0</v>
      </c>
      <c r="H1007" s="13">
        <f t="shared" si="316"/>
        <v>0</v>
      </c>
      <c r="I1007" s="13">
        <f t="shared" si="317"/>
        <v>0</v>
      </c>
      <c r="J1007" s="129"/>
      <c r="K1007" s="129"/>
      <c r="L1007" s="18"/>
    </row>
    <row r="1008" spans="1:12" ht="15">
      <c r="A1008" s="266">
        <v>220</v>
      </c>
      <c r="B1008" s="293" t="s">
        <v>817</v>
      </c>
      <c r="C1008" s="54" t="s">
        <v>818</v>
      </c>
      <c r="D1008" s="55">
        <v>80</v>
      </c>
      <c r="E1008" s="270"/>
      <c r="F1008" s="127"/>
      <c r="G1008" s="12">
        <f t="shared" si="315"/>
        <v>0</v>
      </c>
      <c r="H1008" s="13">
        <f t="shared" si="316"/>
        <v>0</v>
      </c>
      <c r="I1008" s="13">
        <f t="shared" si="317"/>
        <v>0</v>
      </c>
      <c r="J1008" s="129"/>
      <c r="K1008" s="129"/>
      <c r="L1008" s="18"/>
    </row>
    <row r="1009" spans="1:12">
      <c r="A1009" s="266">
        <v>221</v>
      </c>
      <c r="B1009" s="53" t="s">
        <v>579</v>
      </c>
      <c r="C1009" s="54" t="s">
        <v>580</v>
      </c>
      <c r="D1009" s="126">
        <v>60</v>
      </c>
      <c r="E1009" s="270"/>
      <c r="F1009" s="127"/>
      <c r="G1009" s="12">
        <f t="shared" si="315"/>
        <v>0</v>
      </c>
      <c r="H1009" s="13">
        <f t="shared" si="316"/>
        <v>0</v>
      </c>
      <c r="I1009" s="13">
        <f t="shared" si="317"/>
        <v>0</v>
      </c>
      <c r="J1009" s="129"/>
      <c r="K1009" s="129"/>
      <c r="L1009" s="340"/>
    </row>
    <row r="1010" spans="1:12" ht="15">
      <c r="A1010" s="266">
        <v>222</v>
      </c>
      <c r="B1010" t="s">
        <v>776</v>
      </c>
      <c r="C1010" s="54" t="s">
        <v>580</v>
      </c>
      <c r="D1010" s="126">
        <v>120</v>
      </c>
      <c r="E1010" s="56"/>
      <c r="F1010" s="127"/>
      <c r="G1010" s="12">
        <f t="shared" si="315"/>
        <v>0</v>
      </c>
      <c r="H1010" s="13">
        <f t="shared" si="316"/>
        <v>0</v>
      </c>
      <c r="I1010" s="13">
        <f t="shared" si="317"/>
        <v>0</v>
      </c>
      <c r="J1010" s="129"/>
      <c r="K1010" s="129"/>
      <c r="L1010" s="340"/>
    </row>
    <row r="1011" spans="1:12">
      <c r="A1011" s="266">
        <v>223</v>
      </c>
      <c r="B1011" s="53" t="s">
        <v>581</v>
      </c>
      <c r="C1011" s="54" t="s">
        <v>582</v>
      </c>
      <c r="D1011" s="126">
        <v>30</v>
      </c>
      <c r="E1011" s="56"/>
      <c r="F1011" s="127"/>
      <c r="G1011" s="12">
        <f t="shared" si="315"/>
        <v>0</v>
      </c>
      <c r="H1011" s="13">
        <f t="shared" si="316"/>
        <v>0</v>
      </c>
      <c r="I1011" s="13">
        <f t="shared" si="317"/>
        <v>0</v>
      </c>
      <c r="J1011" s="129"/>
      <c r="K1011" s="129"/>
      <c r="L1011" s="340"/>
    </row>
    <row r="1012" spans="1:12">
      <c r="A1012" s="266">
        <v>224</v>
      </c>
      <c r="B1012" s="53" t="s">
        <v>868</v>
      </c>
      <c r="C1012" s="54" t="s">
        <v>15</v>
      </c>
      <c r="D1012" s="342">
        <v>40</v>
      </c>
      <c r="E1012" s="15"/>
      <c r="F1012" s="127"/>
      <c r="G1012" s="12">
        <f t="shared" si="315"/>
        <v>0</v>
      </c>
      <c r="H1012" s="13">
        <f t="shared" si="316"/>
        <v>0</v>
      </c>
      <c r="I1012" s="13">
        <f t="shared" si="317"/>
        <v>0</v>
      </c>
      <c r="J1012" s="129"/>
      <c r="K1012" s="129"/>
      <c r="L1012" s="18"/>
    </row>
    <row r="1013" spans="1:12" ht="38.25">
      <c r="A1013" s="372">
        <v>225</v>
      </c>
      <c r="B1013" s="389" t="s">
        <v>869</v>
      </c>
      <c r="C1013" s="390" t="s">
        <v>15</v>
      </c>
      <c r="D1013" s="342">
        <v>40</v>
      </c>
      <c r="E1013" s="15"/>
      <c r="F1013" s="391"/>
      <c r="G1013" s="392">
        <f t="shared" si="315"/>
        <v>0</v>
      </c>
      <c r="H1013" s="346">
        <f t="shared" si="316"/>
        <v>0</v>
      </c>
      <c r="I1013" s="346">
        <f t="shared" si="317"/>
        <v>0</v>
      </c>
      <c r="J1013" s="129"/>
      <c r="K1013" s="129"/>
      <c r="L1013" s="18"/>
    </row>
    <row r="1014" spans="1:12">
      <c r="A1014" s="379">
        <v>226</v>
      </c>
      <c r="B1014" s="53" t="s">
        <v>870</v>
      </c>
      <c r="C1014" s="54" t="s">
        <v>15</v>
      </c>
      <c r="D1014" s="55">
        <v>20</v>
      </c>
      <c r="E1014" s="56"/>
      <c r="F1014" s="393"/>
      <c r="G1014" s="280">
        <f>E1014*F1014+E1014</f>
        <v>0</v>
      </c>
      <c r="H1014" s="128">
        <f>ROUND(D1014*E1014,2)</f>
        <v>0</v>
      </c>
      <c r="I1014" s="128">
        <f>ROUND(D1014*G1014,2)</f>
        <v>0</v>
      </c>
      <c r="J1014" s="129"/>
      <c r="K1014" s="129"/>
      <c r="L1014" s="375"/>
    </row>
    <row r="1015" spans="1:12" ht="25.5">
      <c r="A1015" s="379">
        <v>227</v>
      </c>
      <c r="B1015" s="53" t="s">
        <v>910</v>
      </c>
      <c r="C1015" s="54" t="s">
        <v>911</v>
      </c>
      <c r="D1015" s="55">
        <v>50</v>
      </c>
      <c r="E1015" s="56"/>
      <c r="F1015" s="393"/>
      <c r="G1015" s="280">
        <f>E1015*F1015+E1015</f>
        <v>0</v>
      </c>
      <c r="H1015" s="128">
        <f>ROUND(D1015*E1015,2)</f>
        <v>0</v>
      </c>
      <c r="I1015" s="128">
        <f>ROUND(D1015*G1015,2)</f>
        <v>0</v>
      </c>
      <c r="J1015" s="129"/>
      <c r="K1015" s="129"/>
      <c r="L1015" s="18"/>
    </row>
    <row r="1016" spans="1:12">
      <c r="A1016" s="395" t="s">
        <v>10</v>
      </c>
      <c r="B1016" s="395"/>
      <c r="C1016" s="395"/>
      <c r="D1016" s="395"/>
      <c r="E1016" s="395"/>
      <c r="F1016" s="395"/>
      <c r="G1016" s="395"/>
      <c r="H1016" s="139">
        <f>SUM(H789:H1015)</f>
        <v>0</v>
      </c>
      <c r="I1016" s="139">
        <f>SUM(I789:I1015)</f>
        <v>0</v>
      </c>
      <c r="K1016" s="16"/>
      <c r="L1016" s="18"/>
    </row>
    <row r="1017" spans="1:12">
      <c r="A1017" s="318"/>
      <c r="B1017" s="402"/>
      <c r="C1017" s="402"/>
      <c r="D1017" s="402"/>
      <c r="E1017" s="402"/>
      <c r="F1017" s="402"/>
      <c r="G1017" s="402"/>
      <c r="H1017" s="135" t="s">
        <v>11</v>
      </c>
      <c r="I1017" s="137">
        <f>I1016-H1016</f>
        <v>0</v>
      </c>
      <c r="J1017" s="97"/>
      <c r="K1017" s="97"/>
      <c r="L1017" s="18"/>
    </row>
    <row r="1018" spans="1:12">
      <c r="A1018" s="318"/>
      <c r="H1018" s="107"/>
      <c r="I1018" s="59"/>
      <c r="J1018" s="97"/>
      <c r="K1018" s="97"/>
      <c r="L1018" s="18"/>
    </row>
    <row r="1019" spans="1:12">
      <c r="A1019" s="318"/>
      <c r="H1019" s="107"/>
      <c r="I1019" s="59"/>
      <c r="J1019" s="97"/>
      <c r="K1019" s="82"/>
      <c r="L1019" s="18"/>
    </row>
    <row r="1020" spans="1:12">
      <c r="A1020" s="318"/>
      <c r="B1020" s="63"/>
      <c r="C1020" s="33"/>
      <c r="D1020" s="33"/>
      <c r="E1020" s="33"/>
      <c r="F1020" s="33"/>
      <c r="G1020" s="34"/>
      <c r="H1020" s="107"/>
      <c r="I1020" s="59"/>
      <c r="J1020" s="97"/>
      <c r="K1020" s="82"/>
      <c r="L1020" s="18"/>
    </row>
    <row r="1021" spans="1:12">
      <c r="B1021" s="47" t="s">
        <v>211</v>
      </c>
      <c r="E1021" s="115"/>
      <c r="G1021" s="37"/>
      <c r="H1021" s="37"/>
      <c r="I1021" s="37"/>
      <c r="J1021" s="26"/>
      <c r="K1021" s="82"/>
      <c r="L1021" s="18"/>
    </row>
    <row r="1022" spans="1:12">
      <c r="B1022" s="50" t="s">
        <v>386</v>
      </c>
      <c r="E1022" s="115"/>
      <c r="G1022" s="37"/>
      <c r="H1022" s="37"/>
      <c r="I1022" s="37"/>
      <c r="J1022" s="26"/>
      <c r="K1022" s="82"/>
      <c r="L1022" s="18"/>
    </row>
    <row r="1023" spans="1:12">
      <c r="B1023" s="50" t="s">
        <v>387</v>
      </c>
      <c r="E1023" s="115"/>
      <c r="G1023" s="37"/>
      <c r="H1023" s="37"/>
      <c r="I1023" s="37"/>
      <c r="J1023" s="26"/>
      <c r="K1023" s="82"/>
      <c r="L1023" s="18"/>
    </row>
    <row r="1024" spans="1:12" ht="54.75" customHeight="1">
      <c r="A1024" s="367" t="s">
        <v>0</v>
      </c>
      <c r="B1024" s="7" t="s">
        <v>1</v>
      </c>
      <c r="C1024" s="51" t="s">
        <v>2</v>
      </c>
      <c r="D1024" s="8" t="s">
        <v>3</v>
      </c>
      <c r="E1024" s="8" t="s">
        <v>4</v>
      </c>
      <c r="F1024" s="8" t="s">
        <v>5</v>
      </c>
      <c r="G1024" s="8" t="s">
        <v>6</v>
      </c>
      <c r="H1024" s="8" t="s">
        <v>7</v>
      </c>
      <c r="I1024" s="8" t="s">
        <v>8</v>
      </c>
      <c r="J1024" s="8" t="s">
        <v>9</v>
      </c>
      <c r="K1024" s="8" t="s">
        <v>12</v>
      </c>
      <c r="L1024" s="18"/>
    </row>
    <row r="1025" spans="1:12">
      <c r="A1025" s="23">
        <v>1</v>
      </c>
      <c r="B1025" s="53" t="s">
        <v>388</v>
      </c>
      <c r="C1025" s="54" t="s">
        <v>41</v>
      </c>
      <c r="D1025" s="55">
        <v>1600</v>
      </c>
      <c r="E1025" s="56"/>
      <c r="F1025" s="127"/>
      <c r="G1025" s="12">
        <f t="shared" ref="G1025" si="318">E1025*F1025+E1025</f>
        <v>0</v>
      </c>
      <c r="H1025" s="13">
        <f t="shared" ref="H1025" si="319">ROUND(D1025*E1025,2)</f>
        <v>0</v>
      </c>
      <c r="I1025" s="13">
        <f t="shared" ref="I1025" si="320">ROUND(D1025*G1025,2)</f>
        <v>0</v>
      </c>
      <c r="J1025" s="129"/>
      <c r="K1025" s="129"/>
      <c r="L1025" s="18"/>
    </row>
    <row r="1026" spans="1:12" ht="38.25" customHeight="1">
      <c r="A1026" s="23">
        <v>2</v>
      </c>
      <c r="B1026" s="53" t="s">
        <v>389</v>
      </c>
      <c r="C1026" s="54" t="s">
        <v>41</v>
      </c>
      <c r="D1026" s="55">
        <v>50</v>
      </c>
      <c r="E1026" s="56"/>
      <c r="F1026" s="127"/>
      <c r="G1026" s="12">
        <f t="shared" ref="G1026" si="321">E1026*F1026+E1026</f>
        <v>0</v>
      </c>
      <c r="H1026" s="13">
        <f t="shared" ref="H1026" si="322">ROUND(D1026*E1026,2)</f>
        <v>0</v>
      </c>
      <c r="I1026" s="13">
        <f t="shared" ref="I1026" si="323">ROUND(D1026*G1026,2)</f>
        <v>0</v>
      </c>
      <c r="J1026" s="129"/>
      <c r="K1026" s="129"/>
      <c r="L1026" s="18"/>
    </row>
    <row r="1027" spans="1:12">
      <c r="A1027" s="394" t="s">
        <v>10</v>
      </c>
      <c r="B1027" s="394"/>
      <c r="C1027" s="394"/>
      <c r="D1027" s="394"/>
      <c r="E1027" s="394"/>
      <c r="F1027" s="394"/>
      <c r="G1027" s="394"/>
      <c r="H1027" s="215">
        <f>SUM(H1025:H1026)</f>
        <v>0</v>
      </c>
      <c r="I1027" s="215">
        <f>SUM(I1025:I1026)</f>
        <v>0</v>
      </c>
      <c r="J1027" s="97"/>
      <c r="K1027" s="97"/>
      <c r="L1027" s="18"/>
    </row>
    <row r="1028" spans="1:12">
      <c r="B1028" s="171"/>
      <c r="E1028" s="115"/>
      <c r="G1028" s="37"/>
      <c r="H1028" s="216" t="s">
        <v>11</v>
      </c>
      <c r="I1028" s="139">
        <f>I1027-H1027</f>
        <v>0</v>
      </c>
      <c r="J1028" s="97"/>
      <c r="K1028" s="82"/>
      <c r="L1028" s="18"/>
    </row>
    <row r="1029" spans="1:12">
      <c r="B1029" s="171"/>
      <c r="E1029" s="115"/>
      <c r="G1029" s="37"/>
      <c r="H1029" s="107"/>
      <c r="I1029" s="59"/>
      <c r="J1029" s="97"/>
      <c r="K1029" s="82"/>
      <c r="L1029" s="18"/>
    </row>
    <row r="1030" spans="1:12">
      <c r="B1030" s="171"/>
      <c r="E1030" s="115"/>
      <c r="G1030" s="37"/>
      <c r="H1030" s="107"/>
      <c r="I1030" s="59"/>
      <c r="J1030" s="97"/>
      <c r="K1030" s="82"/>
      <c r="L1030" s="18"/>
    </row>
    <row r="1031" spans="1:12">
      <c r="B1031" s="26"/>
      <c r="E1031" s="115"/>
      <c r="G1031" s="37"/>
      <c r="H1031" s="37"/>
      <c r="I1031" s="37"/>
      <c r="J1031" s="26"/>
      <c r="K1031" s="82"/>
      <c r="L1031" s="18"/>
    </row>
    <row r="1032" spans="1:12">
      <c r="A1032" s="324"/>
      <c r="B1032" s="47" t="s">
        <v>212</v>
      </c>
      <c r="E1032" s="115"/>
      <c r="G1032" s="37"/>
      <c r="H1032" s="37"/>
      <c r="I1032" s="37"/>
      <c r="J1032" s="26"/>
      <c r="K1032" s="82"/>
      <c r="L1032" s="18"/>
    </row>
    <row r="1033" spans="1:12">
      <c r="B1033" s="50" t="s">
        <v>26</v>
      </c>
      <c r="E1033" s="115"/>
      <c r="G1033" s="37"/>
      <c r="H1033" s="37"/>
      <c r="I1033" s="37"/>
      <c r="J1033" s="223"/>
      <c r="K1033" s="82"/>
      <c r="L1033" s="18"/>
    </row>
    <row r="1034" spans="1:12">
      <c r="B1034" s="50" t="s">
        <v>27</v>
      </c>
      <c r="E1034" s="115"/>
      <c r="G1034" s="37"/>
      <c r="H1034" s="37"/>
      <c r="I1034" s="37"/>
      <c r="J1034" s="26"/>
      <c r="K1034" s="82"/>
      <c r="L1034" s="18"/>
    </row>
    <row r="1035" spans="1:12" ht="54.75" customHeight="1">
      <c r="A1035" s="6" t="s">
        <v>0</v>
      </c>
      <c r="B1035" s="7" t="s">
        <v>1</v>
      </c>
      <c r="C1035" s="51" t="s">
        <v>2</v>
      </c>
      <c r="D1035" s="8" t="s">
        <v>3</v>
      </c>
      <c r="E1035" s="8" t="s">
        <v>4</v>
      </c>
      <c r="F1035" s="8" t="s">
        <v>5</v>
      </c>
      <c r="G1035" s="8" t="s">
        <v>6</v>
      </c>
      <c r="H1035" s="8" t="s">
        <v>7</v>
      </c>
      <c r="I1035" s="8" t="s">
        <v>8</v>
      </c>
      <c r="J1035" s="8" t="s">
        <v>9</v>
      </c>
      <c r="K1035" s="8" t="s">
        <v>12</v>
      </c>
      <c r="L1035" s="18"/>
    </row>
    <row r="1036" spans="1:12">
      <c r="A1036" s="266">
        <v>1</v>
      </c>
      <c r="B1036" s="53" t="s">
        <v>390</v>
      </c>
      <c r="C1036" s="54" t="s">
        <v>41</v>
      </c>
      <c r="D1036" s="55">
        <v>100</v>
      </c>
      <c r="E1036" s="56"/>
      <c r="F1036" s="127"/>
      <c r="G1036" s="12">
        <f t="shared" ref="G1036" si="324">E1036*F1036+E1036</f>
        <v>0</v>
      </c>
      <c r="H1036" s="13">
        <f t="shared" ref="H1036" si="325">ROUND(D1036*E1036,2)</f>
        <v>0</v>
      </c>
      <c r="I1036" s="13">
        <f t="shared" ref="I1036" si="326">ROUND(D1036*G1036,2)</f>
        <v>0</v>
      </c>
      <c r="J1036" s="220"/>
      <c r="K1036" s="220"/>
      <c r="L1036" s="18"/>
    </row>
    <row r="1037" spans="1:12">
      <c r="A1037" s="266">
        <v>2</v>
      </c>
      <c r="B1037" s="53" t="s">
        <v>391</v>
      </c>
      <c r="C1037" s="54" t="s">
        <v>41</v>
      </c>
      <c r="D1037" s="55">
        <v>40</v>
      </c>
      <c r="E1037" s="56"/>
      <c r="F1037" s="127"/>
      <c r="G1037" s="12">
        <f t="shared" ref="G1037" si="327">E1037*F1037+E1037</f>
        <v>0</v>
      </c>
      <c r="H1037" s="13">
        <f t="shared" ref="H1037" si="328">ROUND(D1037*E1037,2)</f>
        <v>0</v>
      </c>
      <c r="I1037" s="13">
        <f t="shared" ref="I1037" si="329">ROUND(D1037*G1037,2)</f>
        <v>0</v>
      </c>
      <c r="J1037" s="220"/>
      <c r="K1037" s="220"/>
      <c r="L1037" s="18"/>
    </row>
    <row r="1038" spans="1:12">
      <c r="A1038" s="394" t="s">
        <v>10</v>
      </c>
      <c r="B1038" s="394"/>
      <c r="C1038" s="394"/>
      <c r="D1038" s="394"/>
      <c r="E1038" s="394"/>
      <c r="F1038" s="394"/>
      <c r="G1038" s="394"/>
      <c r="H1038" s="215">
        <f>SUM(H1036:H1037)</f>
        <v>0</v>
      </c>
      <c r="I1038" s="215">
        <f>SUM(I1036:I1037)</f>
        <v>0</v>
      </c>
      <c r="J1038" s="222"/>
      <c r="K1038" s="222"/>
      <c r="L1038" s="18"/>
    </row>
    <row r="1039" spans="1:12">
      <c r="B1039" s="26"/>
      <c r="E1039" s="115"/>
      <c r="G1039" s="37"/>
      <c r="H1039" s="216" t="s">
        <v>11</v>
      </c>
      <c r="I1039" s="139">
        <f>I1038-H1038</f>
        <v>0</v>
      </c>
      <c r="J1039" s="82"/>
      <c r="K1039" s="82"/>
      <c r="L1039" s="18"/>
    </row>
    <row r="1040" spans="1:12">
      <c r="B1040" s="26"/>
      <c r="E1040" s="115"/>
      <c r="G1040" s="37"/>
      <c r="H1040" s="107"/>
      <c r="I1040" s="59"/>
      <c r="J1040" s="97"/>
      <c r="K1040" s="82"/>
      <c r="L1040" s="18"/>
    </row>
    <row r="1041" spans="1:12">
      <c r="B1041" s="178"/>
      <c r="E1041" s="115"/>
      <c r="G1041" s="37"/>
      <c r="H1041" s="37"/>
      <c r="I1041" s="37"/>
      <c r="J1041" s="26"/>
      <c r="K1041" s="82"/>
      <c r="L1041" s="18"/>
    </row>
    <row r="1042" spans="1:12">
      <c r="A1042" s="318"/>
      <c r="B1042" s="224"/>
      <c r="C1042" s="109"/>
      <c r="D1042" s="109"/>
      <c r="E1042" s="109"/>
      <c r="F1042" s="109"/>
      <c r="G1042" s="39"/>
      <c r="H1042" s="39"/>
      <c r="I1042" s="34"/>
      <c r="J1042" s="72"/>
      <c r="K1042" s="82"/>
      <c r="L1042" s="18"/>
    </row>
    <row r="1043" spans="1:12">
      <c r="B1043" s="47" t="s">
        <v>213</v>
      </c>
      <c r="G1043" s="37"/>
      <c r="H1043" s="37"/>
      <c r="I1043" s="37"/>
      <c r="J1043" s="26"/>
      <c r="K1043" s="82"/>
      <c r="L1043" s="18"/>
    </row>
    <row r="1044" spans="1:12">
      <c r="B1044" s="50" t="s">
        <v>33</v>
      </c>
      <c r="G1044" s="37"/>
      <c r="H1044" s="37"/>
      <c r="I1044" s="37"/>
      <c r="J1044" s="26"/>
      <c r="K1044" s="82"/>
      <c r="L1044" s="18"/>
    </row>
    <row r="1045" spans="1:12">
      <c r="B1045" s="50" t="s">
        <v>34</v>
      </c>
      <c r="G1045" s="37"/>
      <c r="H1045" s="37"/>
      <c r="I1045" s="37"/>
      <c r="J1045" s="26"/>
      <c r="K1045" s="82"/>
      <c r="L1045" s="18"/>
    </row>
    <row r="1046" spans="1:12" ht="54.75" customHeight="1">
      <c r="A1046" s="6" t="s">
        <v>0</v>
      </c>
      <c r="B1046" s="7" t="s">
        <v>1</v>
      </c>
      <c r="C1046" s="51" t="s">
        <v>2</v>
      </c>
      <c r="D1046" s="8" t="s">
        <v>3</v>
      </c>
      <c r="E1046" s="8" t="s">
        <v>4</v>
      </c>
      <c r="F1046" s="8" t="s">
        <v>5</v>
      </c>
      <c r="G1046" s="8" t="s">
        <v>6</v>
      </c>
      <c r="H1046" s="8" t="s">
        <v>7</v>
      </c>
      <c r="I1046" s="8" t="s">
        <v>8</v>
      </c>
      <c r="J1046" s="8" t="s">
        <v>9</v>
      </c>
      <c r="K1046" s="8" t="s">
        <v>12</v>
      </c>
      <c r="L1046" s="18"/>
    </row>
    <row r="1047" spans="1:12">
      <c r="A1047" s="266">
        <v>1</v>
      </c>
      <c r="B1047" s="53" t="s">
        <v>393</v>
      </c>
      <c r="C1047" s="54" t="s">
        <v>75</v>
      </c>
      <c r="D1047" s="126">
        <v>500</v>
      </c>
      <c r="E1047" s="270"/>
      <c r="F1047" s="127"/>
      <c r="G1047" s="12">
        <f t="shared" ref="G1047" si="330">E1047*F1047+E1047</f>
        <v>0</v>
      </c>
      <c r="H1047" s="13">
        <f t="shared" ref="H1047" si="331">ROUND(D1047*E1047,2)</f>
        <v>0</v>
      </c>
      <c r="I1047" s="13">
        <f t="shared" ref="I1047" si="332">ROUND(D1047*G1047,2)</f>
        <v>0</v>
      </c>
      <c r="J1047" s="129"/>
      <c r="K1047" s="220"/>
      <c r="L1047" s="18"/>
    </row>
    <row r="1048" spans="1:12">
      <c r="A1048" s="266">
        <v>2</v>
      </c>
      <c r="B1048" s="53" t="s">
        <v>394</v>
      </c>
      <c r="C1048" s="54" t="s">
        <v>75</v>
      </c>
      <c r="D1048" s="126">
        <v>100</v>
      </c>
      <c r="E1048" s="56"/>
      <c r="F1048" s="127"/>
      <c r="G1048" s="12">
        <f t="shared" ref="G1048:G1063" si="333">E1048*F1048+E1048</f>
        <v>0</v>
      </c>
      <c r="H1048" s="13">
        <f t="shared" ref="H1048:H1063" si="334">ROUND(D1048*E1048,2)</f>
        <v>0</v>
      </c>
      <c r="I1048" s="13">
        <f t="shared" ref="I1048:I1063" si="335">ROUND(D1048*G1048,2)</f>
        <v>0</v>
      </c>
      <c r="J1048" s="129"/>
      <c r="K1048" s="220"/>
      <c r="L1048" s="18"/>
    </row>
    <row r="1049" spans="1:12">
      <c r="A1049" s="266">
        <v>3</v>
      </c>
      <c r="B1049" s="53" t="s">
        <v>857</v>
      </c>
      <c r="C1049" s="54" t="s">
        <v>631</v>
      </c>
      <c r="D1049" s="126">
        <v>200</v>
      </c>
      <c r="E1049" s="56"/>
      <c r="F1049" s="127"/>
      <c r="G1049" s="12">
        <f t="shared" si="333"/>
        <v>0</v>
      </c>
      <c r="H1049" s="13">
        <f t="shared" si="334"/>
        <v>0</v>
      </c>
      <c r="I1049" s="13">
        <f t="shared" si="335"/>
        <v>0</v>
      </c>
      <c r="J1049" s="129"/>
      <c r="K1049" s="220"/>
      <c r="L1049" s="18"/>
    </row>
    <row r="1050" spans="1:12">
      <c r="A1050" s="266">
        <v>4</v>
      </c>
      <c r="B1050" s="53" t="s">
        <v>395</v>
      </c>
      <c r="C1050" s="54" t="s">
        <v>630</v>
      </c>
      <c r="D1050" s="126">
        <v>360</v>
      </c>
      <c r="E1050" s="56"/>
      <c r="F1050" s="127"/>
      <c r="G1050" s="12">
        <f t="shared" si="333"/>
        <v>0</v>
      </c>
      <c r="H1050" s="13">
        <f t="shared" si="334"/>
        <v>0</v>
      </c>
      <c r="I1050" s="13">
        <f t="shared" si="335"/>
        <v>0</v>
      </c>
      <c r="J1050" s="129"/>
      <c r="K1050" s="220"/>
      <c r="L1050" s="18"/>
    </row>
    <row r="1051" spans="1:12">
      <c r="A1051" s="266">
        <v>5</v>
      </c>
      <c r="B1051" s="53" t="s">
        <v>396</v>
      </c>
      <c r="C1051" s="54" t="s">
        <v>630</v>
      </c>
      <c r="D1051" s="126">
        <v>100</v>
      </c>
      <c r="E1051" s="56"/>
      <c r="F1051" s="127"/>
      <c r="G1051" s="12">
        <f t="shared" si="333"/>
        <v>0</v>
      </c>
      <c r="H1051" s="13">
        <f t="shared" si="334"/>
        <v>0</v>
      </c>
      <c r="I1051" s="13">
        <f t="shared" si="335"/>
        <v>0</v>
      </c>
      <c r="J1051" s="129"/>
      <c r="K1051" s="220"/>
      <c r="L1051" s="18"/>
    </row>
    <row r="1052" spans="1:12">
      <c r="A1052" s="266">
        <v>6</v>
      </c>
      <c r="B1052" s="53" t="s">
        <v>397</v>
      </c>
      <c r="C1052" s="54" t="s">
        <v>630</v>
      </c>
      <c r="D1052" s="126">
        <v>50</v>
      </c>
      <c r="E1052" s="56"/>
      <c r="F1052" s="127"/>
      <c r="G1052" s="12">
        <f t="shared" si="333"/>
        <v>0</v>
      </c>
      <c r="H1052" s="13">
        <f t="shared" si="334"/>
        <v>0</v>
      </c>
      <c r="I1052" s="13">
        <f t="shared" si="335"/>
        <v>0</v>
      </c>
      <c r="J1052" s="129"/>
      <c r="K1052" s="220"/>
      <c r="L1052" s="18"/>
    </row>
    <row r="1053" spans="1:12">
      <c r="A1053" s="266">
        <v>7</v>
      </c>
      <c r="B1053" s="53" t="s">
        <v>858</v>
      </c>
      <c r="C1053" s="54" t="s">
        <v>629</v>
      </c>
      <c r="D1053" s="126">
        <v>600</v>
      </c>
      <c r="E1053" s="56"/>
      <c r="F1053" s="127"/>
      <c r="G1053" s="12">
        <f t="shared" si="333"/>
        <v>0</v>
      </c>
      <c r="H1053" s="13">
        <f t="shared" si="334"/>
        <v>0</v>
      </c>
      <c r="I1053" s="13">
        <f t="shared" si="335"/>
        <v>0</v>
      </c>
      <c r="J1053" s="129"/>
      <c r="K1053" s="220"/>
      <c r="L1053" s="18"/>
    </row>
    <row r="1054" spans="1:12">
      <c r="A1054" s="266">
        <v>8</v>
      </c>
      <c r="B1054" s="53" t="s">
        <v>855</v>
      </c>
      <c r="C1054" s="54" t="s">
        <v>160</v>
      </c>
      <c r="D1054" s="126">
        <v>820</v>
      </c>
      <c r="E1054" s="56"/>
      <c r="F1054" s="127"/>
      <c r="G1054" s="12">
        <f t="shared" si="333"/>
        <v>0</v>
      </c>
      <c r="H1054" s="13">
        <f t="shared" si="334"/>
        <v>0</v>
      </c>
      <c r="I1054" s="13">
        <f t="shared" si="335"/>
        <v>0</v>
      </c>
      <c r="J1054" s="129"/>
      <c r="K1054" s="220"/>
      <c r="L1054" s="18"/>
    </row>
    <row r="1055" spans="1:12">
      <c r="A1055" s="266">
        <v>9</v>
      </c>
      <c r="B1055" s="53" t="s">
        <v>856</v>
      </c>
      <c r="C1055" s="54" t="s">
        <v>160</v>
      </c>
      <c r="D1055" s="126">
        <v>480</v>
      </c>
      <c r="E1055" s="56"/>
      <c r="F1055" s="127"/>
      <c r="G1055" s="12">
        <f t="shared" si="333"/>
        <v>0</v>
      </c>
      <c r="H1055" s="13">
        <f t="shared" si="334"/>
        <v>0</v>
      </c>
      <c r="I1055" s="13">
        <f t="shared" si="335"/>
        <v>0</v>
      </c>
      <c r="J1055" s="129"/>
      <c r="K1055" s="220"/>
      <c r="L1055" s="18"/>
    </row>
    <row r="1056" spans="1:12">
      <c r="A1056" s="266">
        <v>10</v>
      </c>
      <c r="B1056" s="53" t="s">
        <v>398</v>
      </c>
      <c r="C1056" s="54" t="s">
        <v>628</v>
      </c>
      <c r="D1056" s="126">
        <v>100</v>
      </c>
      <c r="E1056" s="56"/>
      <c r="F1056" s="127"/>
      <c r="G1056" s="12">
        <f t="shared" si="333"/>
        <v>0</v>
      </c>
      <c r="H1056" s="13">
        <f t="shared" si="334"/>
        <v>0</v>
      </c>
      <c r="I1056" s="13">
        <f t="shared" si="335"/>
        <v>0</v>
      </c>
      <c r="J1056" s="129"/>
      <c r="K1056" s="220"/>
      <c r="L1056" s="18"/>
    </row>
    <row r="1057" spans="1:12">
      <c r="A1057" s="266">
        <v>11</v>
      </c>
      <c r="B1057" s="53" t="s">
        <v>399</v>
      </c>
      <c r="C1057" s="54" t="s">
        <v>603</v>
      </c>
      <c r="D1057" s="126">
        <v>280</v>
      </c>
      <c r="E1057" s="56"/>
      <c r="F1057" s="127"/>
      <c r="G1057" s="12">
        <f t="shared" si="333"/>
        <v>0</v>
      </c>
      <c r="H1057" s="13">
        <f t="shared" si="334"/>
        <v>0</v>
      </c>
      <c r="I1057" s="13">
        <f t="shared" si="335"/>
        <v>0</v>
      </c>
      <c r="J1057" s="129"/>
      <c r="K1057" s="220"/>
      <c r="L1057" s="18"/>
    </row>
    <row r="1058" spans="1:12">
      <c r="A1058" s="266">
        <v>12</v>
      </c>
      <c r="B1058" s="53" t="s">
        <v>400</v>
      </c>
      <c r="C1058" s="54" t="s">
        <v>616</v>
      </c>
      <c r="D1058" s="126">
        <v>40</v>
      </c>
      <c r="E1058" s="56"/>
      <c r="F1058" s="127"/>
      <c r="G1058" s="12">
        <f t="shared" si="333"/>
        <v>0</v>
      </c>
      <c r="H1058" s="13">
        <f t="shared" si="334"/>
        <v>0</v>
      </c>
      <c r="I1058" s="13">
        <f t="shared" si="335"/>
        <v>0</v>
      </c>
      <c r="J1058" s="129"/>
      <c r="K1058" s="129"/>
      <c r="L1058" s="18"/>
    </row>
    <row r="1059" spans="1:12" ht="29.25" customHeight="1">
      <c r="A1059" s="266">
        <v>13</v>
      </c>
      <c r="B1059" s="53" t="s">
        <v>401</v>
      </c>
      <c r="C1059" s="54" t="s">
        <v>575</v>
      </c>
      <c r="D1059" s="126">
        <v>200</v>
      </c>
      <c r="E1059" s="56"/>
      <c r="F1059" s="127"/>
      <c r="G1059" s="12">
        <f t="shared" si="333"/>
        <v>0</v>
      </c>
      <c r="H1059" s="13">
        <f t="shared" si="334"/>
        <v>0</v>
      </c>
      <c r="I1059" s="13">
        <f t="shared" si="335"/>
        <v>0</v>
      </c>
      <c r="J1059" s="129"/>
      <c r="K1059" s="129"/>
      <c r="L1059" s="18"/>
    </row>
    <row r="1060" spans="1:12">
      <c r="A1060" s="266">
        <v>14</v>
      </c>
      <c r="B1060" s="53" t="s">
        <v>402</v>
      </c>
      <c r="C1060" s="54" t="s">
        <v>403</v>
      </c>
      <c r="D1060" s="126">
        <v>200</v>
      </c>
      <c r="E1060" s="56"/>
      <c r="F1060" s="127"/>
      <c r="G1060" s="12">
        <f t="shared" si="333"/>
        <v>0</v>
      </c>
      <c r="H1060" s="13">
        <f t="shared" si="334"/>
        <v>0</v>
      </c>
      <c r="I1060" s="13">
        <f t="shared" si="335"/>
        <v>0</v>
      </c>
      <c r="J1060" s="129"/>
      <c r="K1060" s="129"/>
      <c r="L1060" s="18"/>
    </row>
    <row r="1061" spans="1:12">
      <c r="A1061" s="266">
        <v>15</v>
      </c>
      <c r="B1061" s="53" t="s">
        <v>852</v>
      </c>
      <c r="C1061" s="54" t="s">
        <v>160</v>
      </c>
      <c r="D1061" s="126">
        <v>180</v>
      </c>
      <c r="E1061" s="56"/>
      <c r="F1061" s="127"/>
      <c r="G1061" s="12">
        <f t="shared" si="333"/>
        <v>0</v>
      </c>
      <c r="H1061" s="13">
        <f t="shared" si="334"/>
        <v>0</v>
      </c>
      <c r="I1061" s="13">
        <f t="shared" si="335"/>
        <v>0</v>
      </c>
      <c r="J1061" s="129"/>
      <c r="K1061" s="129"/>
      <c r="L1061" s="18"/>
    </row>
    <row r="1062" spans="1:12">
      <c r="A1062" s="266">
        <v>16</v>
      </c>
      <c r="B1062" s="294" t="s">
        <v>853</v>
      </c>
      <c r="C1062" s="54" t="s">
        <v>854</v>
      </c>
      <c r="D1062" s="126">
        <v>180</v>
      </c>
      <c r="E1062" s="56"/>
      <c r="F1062" s="127"/>
      <c r="G1062" s="12">
        <f t="shared" si="333"/>
        <v>0</v>
      </c>
      <c r="H1062" s="13">
        <f t="shared" si="334"/>
        <v>0</v>
      </c>
      <c r="I1062" s="13">
        <f t="shared" si="335"/>
        <v>0</v>
      </c>
      <c r="J1062" s="129"/>
      <c r="K1062" s="129"/>
      <c r="L1062" s="18"/>
    </row>
    <row r="1063" spans="1:12">
      <c r="A1063" s="266">
        <v>17</v>
      </c>
      <c r="B1063" s="53" t="s">
        <v>405</v>
      </c>
      <c r="C1063" s="54" t="s">
        <v>627</v>
      </c>
      <c r="D1063" s="126">
        <v>80</v>
      </c>
      <c r="E1063" s="56"/>
      <c r="F1063" s="127"/>
      <c r="G1063" s="12">
        <f t="shared" si="333"/>
        <v>0</v>
      </c>
      <c r="H1063" s="13">
        <f t="shared" si="334"/>
        <v>0</v>
      </c>
      <c r="I1063" s="13">
        <f t="shared" si="335"/>
        <v>0</v>
      </c>
      <c r="J1063" s="129"/>
      <c r="K1063" s="129"/>
      <c r="L1063" s="18"/>
    </row>
    <row r="1064" spans="1:12">
      <c r="A1064" s="394" t="s">
        <v>10</v>
      </c>
      <c r="B1064" s="394"/>
      <c r="C1064" s="394"/>
      <c r="D1064" s="394"/>
      <c r="E1064" s="394"/>
      <c r="F1064" s="394"/>
      <c r="G1064" s="394"/>
      <c r="H1064" s="215">
        <f>SUM(H1047:H1063)</f>
        <v>0</v>
      </c>
      <c r="I1064" s="215">
        <f>SUM(I1047:I1063)</f>
        <v>0</v>
      </c>
      <c r="J1064" s="223"/>
      <c r="K1064" s="223"/>
      <c r="L1064" s="18"/>
    </row>
    <row r="1065" spans="1:12">
      <c r="B1065" s="26"/>
      <c r="G1065" s="37"/>
      <c r="H1065" s="216" t="s">
        <v>11</v>
      </c>
      <c r="I1065" s="139">
        <f>I1064-H1064</f>
        <v>0</v>
      </c>
      <c r="J1065" s="223"/>
      <c r="K1065" s="223"/>
      <c r="L1065" s="18"/>
    </row>
    <row r="1066" spans="1:12">
      <c r="A1066" s="325"/>
      <c r="B1066" s="72"/>
      <c r="C1066" s="108"/>
      <c r="D1066" s="108"/>
      <c r="E1066" s="108"/>
      <c r="F1066" s="108"/>
      <c r="G1066" s="39"/>
      <c r="H1066" s="39"/>
      <c r="I1066" s="39"/>
      <c r="J1066" s="72"/>
      <c r="K1066" s="222"/>
      <c r="L1066" s="18"/>
    </row>
    <row r="1067" spans="1:12">
      <c r="B1067" s="26"/>
      <c r="G1067" s="37"/>
      <c r="H1067" s="37"/>
      <c r="I1067" s="37"/>
      <c r="J1067" s="26"/>
      <c r="K1067" s="82"/>
      <c r="L1067" s="18"/>
    </row>
    <row r="1068" spans="1:12">
      <c r="L1068" s="18"/>
    </row>
    <row r="1069" spans="1:12">
      <c r="B1069" s="175" t="s">
        <v>214</v>
      </c>
      <c r="E1069" s="115"/>
      <c r="G1069" s="115"/>
      <c r="H1069" s="115"/>
      <c r="I1069" s="115"/>
      <c r="J1069" s="26"/>
      <c r="L1069" s="18"/>
    </row>
    <row r="1070" spans="1:12">
      <c r="B1070" s="5" t="s">
        <v>33</v>
      </c>
      <c r="E1070" s="115"/>
      <c r="K1070" s="16"/>
      <c r="L1070" s="18"/>
    </row>
    <row r="1071" spans="1:12">
      <c r="B1071" s="5" t="s">
        <v>34</v>
      </c>
      <c r="E1071" s="115"/>
      <c r="K1071" s="16"/>
      <c r="L1071" s="18"/>
    </row>
    <row r="1072" spans="1:12" ht="54.75" customHeight="1">
      <c r="A1072" s="367" t="s">
        <v>0</v>
      </c>
      <c r="B1072" s="7" t="s">
        <v>1</v>
      </c>
      <c r="C1072" s="51" t="s">
        <v>2</v>
      </c>
      <c r="D1072" s="8" t="s">
        <v>3</v>
      </c>
      <c r="E1072" s="8" t="s">
        <v>4</v>
      </c>
      <c r="F1072" s="8" t="s">
        <v>5</v>
      </c>
      <c r="G1072" s="8" t="s">
        <v>6</v>
      </c>
      <c r="H1072" s="8" t="s">
        <v>7</v>
      </c>
      <c r="I1072" s="8" t="s">
        <v>8</v>
      </c>
      <c r="J1072" s="8" t="s">
        <v>9</v>
      </c>
      <c r="K1072" s="8" t="s">
        <v>12</v>
      </c>
      <c r="L1072" s="18"/>
    </row>
    <row r="1073" spans="1:12">
      <c r="A1073" s="23">
        <v>1</v>
      </c>
      <c r="B1073" s="53" t="s">
        <v>407</v>
      </c>
      <c r="C1073" s="54" t="s">
        <v>626</v>
      </c>
      <c r="D1073" s="55">
        <v>800</v>
      </c>
      <c r="E1073" s="56"/>
      <c r="F1073" s="21"/>
      <c r="G1073" s="12">
        <f t="shared" ref="G1073" si="336">E1073*F1073+E1073</f>
        <v>0</v>
      </c>
      <c r="H1073" s="13">
        <f t="shared" ref="H1073" si="337">ROUND(D1073*E1073,2)</f>
        <v>0</v>
      </c>
      <c r="I1073" s="13">
        <f t="shared" ref="I1073" si="338">ROUND(D1073*G1073,2)</f>
        <v>0</v>
      </c>
      <c r="J1073" s="53"/>
      <c r="K1073" s="53"/>
      <c r="L1073" s="18"/>
    </row>
    <row r="1074" spans="1:12">
      <c r="A1074" s="23">
        <v>2</v>
      </c>
      <c r="B1074" s="53" t="s">
        <v>408</v>
      </c>
      <c r="C1074" s="54" t="s">
        <v>404</v>
      </c>
      <c r="D1074" s="55">
        <v>4000</v>
      </c>
      <c r="E1074" s="56"/>
      <c r="F1074" s="21"/>
      <c r="G1074" s="12">
        <f t="shared" ref="G1074" si="339">E1074*F1074+E1074</f>
        <v>0</v>
      </c>
      <c r="H1074" s="13">
        <f t="shared" ref="H1074" si="340">ROUND(D1074*E1074,2)</f>
        <v>0</v>
      </c>
      <c r="I1074" s="13">
        <f t="shared" ref="I1074" si="341">ROUND(D1074*G1074,2)</f>
        <v>0</v>
      </c>
      <c r="J1074" s="53"/>
      <c r="K1074" s="53"/>
      <c r="L1074" s="18"/>
    </row>
    <row r="1075" spans="1:12">
      <c r="A1075" s="394" t="s">
        <v>10</v>
      </c>
      <c r="B1075" s="394"/>
      <c r="C1075" s="394"/>
      <c r="D1075" s="394"/>
      <c r="E1075" s="394"/>
      <c r="F1075" s="394"/>
      <c r="G1075" s="394"/>
      <c r="H1075" s="215">
        <f>SUM(H1073:H1074)</f>
        <v>0</v>
      </c>
      <c r="I1075" s="215">
        <f>SUM(I1073:I1074)</f>
        <v>0</v>
      </c>
      <c r="K1075" s="16"/>
      <c r="L1075" s="18"/>
    </row>
    <row r="1076" spans="1:12">
      <c r="B1076" s="26"/>
      <c r="E1076" s="115"/>
      <c r="G1076" s="115"/>
      <c r="H1076" s="216" t="s">
        <v>11</v>
      </c>
      <c r="I1076" s="139">
        <f>I1075-H1075</f>
        <v>0</v>
      </c>
      <c r="K1076" s="16"/>
      <c r="L1076" s="18"/>
    </row>
    <row r="1077" spans="1:12">
      <c r="L1077" s="18"/>
    </row>
    <row r="1078" spans="1:12">
      <c r="L1078" s="18"/>
    </row>
    <row r="1079" spans="1:12">
      <c r="L1079" s="18"/>
    </row>
    <row r="1080" spans="1:12">
      <c r="B1080" s="20" t="s">
        <v>683</v>
      </c>
      <c r="L1080" s="18"/>
    </row>
    <row r="1081" spans="1:12">
      <c r="B1081" s="5" t="s">
        <v>26</v>
      </c>
      <c r="L1081" s="18"/>
    </row>
    <row r="1082" spans="1:12">
      <c r="B1082" s="5" t="s">
        <v>27</v>
      </c>
      <c r="L1082" s="18"/>
    </row>
    <row r="1083" spans="1:12" ht="54.75" customHeight="1">
      <c r="A1083" s="6" t="s">
        <v>0</v>
      </c>
      <c r="B1083" s="7" t="s">
        <v>1</v>
      </c>
      <c r="C1083" s="51" t="s">
        <v>2</v>
      </c>
      <c r="D1083" s="8" t="s">
        <v>3</v>
      </c>
      <c r="E1083" s="8" t="s">
        <v>4</v>
      </c>
      <c r="F1083" s="8" t="s">
        <v>5</v>
      </c>
      <c r="G1083" s="8" t="s">
        <v>6</v>
      </c>
      <c r="H1083" s="8" t="s">
        <v>7</v>
      </c>
      <c r="I1083" s="8" t="s">
        <v>8</v>
      </c>
      <c r="J1083" s="8" t="s">
        <v>9</v>
      </c>
      <c r="K1083" s="8" t="s">
        <v>12</v>
      </c>
      <c r="L1083" s="18"/>
    </row>
    <row r="1084" spans="1:12">
      <c r="A1084" s="266">
        <v>1</v>
      </c>
      <c r="B1084" s="53" t="s">
        <v>409</v>
      </c>
      <c r="C1084" s="54" t="s">
        <v>67</v>
      </c>
      <c r="D1084" s="55">
        <v>7500</v>
      </c>
      <c r="E1084" s="56"/>
      <c r="F1084" s="21"/>
      <c r="G1084" s="12">
        <f t="shared" ref="G1084" si="342">E1084*F1084+E1084</f>
        <v>0</v>
      </c>
      <c r="H1084" s="13">
        <f t="shared" ref="H1084" si="343">ROUND(D1084*E1084,2)</f>
        <v>0</v>
      </c>
      <c r="I1084" s="13">
        <f t="shared" ref="I1084" si="344">ROUND(D1084*G1084,2)</f>
        <v>0</v>
      </c>
      <c r="J1084" s="52"/>
      <c r="K1084" s="52"/>
      <c r="L1084" s="18"/>
    </row>
    <row r="1085" spans="1:12">
      <c r="A1085" s="266">
        <v>2</v>
      </c>
      <c r="B1085" s="53" t="s">
        <v>410</v>
      </c>
      <c r="C1085" s="54" t="s">
        <v>67</v>
      </c>
      <c r="D1085" s="55">
        <v>10000</v>
      </c>
      <c r="E1085" s="56"/>
      <c r="F1085" s="21"/>
      <c r="G1085" s="12">
        <f t="shared" ref="G1085" si="345">E1085*F1085+E1085</f>
        <v>0</v>
      </c>
      <c r="H1085" s="13">
        <f t="shared" ref="H1085" si="346">ROUND(D1085*E1085,2)</f>
        <v>0</v>
      </c>
      <c r="I1085" s="13">
        <f t="shared" ref="I1085" si="347">ROUND(D1085*G1085,2)</f>
        <v>0</v>
      </c>
      <c r="J1085" s="52"/>
      <c r="K1085" s="52"/>
      <c r="L1085" s="18"/>
    </row>
    <row r="1086" spans="1:12">
      <c r="A1086" s="394" t="s">
        <v>10</v>
      </c>
      <c r="B1086" s="394"/>
      <c r="C1086" s="394"/>
      <c r="D1086" s="394"/>
      <c r="E1086" s="394"/>
      <c r="F1086" s="394"/>
      <c r="G1086" s="394"/>
      <c r="H1086" s="215">
        <f>SUM(H1084:H1085)</f>
        <v>0</v>
      </c>
      <c r="I1086" s="215">
        <f>SUM(I1084:I1085)</f>
        <v>0</v>
      </c>
      <c r="J1086" s="225"/>
      <c r="K1086" s="225"/>
      <c r="L1086" s="18"/>
    </row>
    <row r="1087" spans="1:12">
      <c r="A1087" s="318"/>
      <c r="H1087" s="216" t="s">
        <v>11</v>
      </c>
      <c r="I1087" s="139">
        <f>I1086-H1086</f>
        <v>0</v>
      </c>
      <c r="J1087" s="219"/>
      <c r="L1087" s="18"/>
    </row>
    <row r="1088" spans="1:12">
      <c r="A1088" s="318"/>
      <c r="B1088" s="405" t="s">
        <v>411</v>
      </c>
      <c r="C1088" s="405"/>
      <c r="D1088" s="405"/>
      <c r="E1088" s="405"/>
      <c r="F1088" s="405"/>
      <c r="G1088" s="405"/>
      <c r="H1088" s="405"/>
      <c r="I1088" s="405"/>
      <c r="J1088" s="219"/>
      <c r="L1088" s="18"/>
    </row>
    <row r="1089" spans="1:12">
      <c r="L1089" s="18"/>
    </row>
    <row r="1090" spans="1:12">
      <c r="L1090" s="18"/>
    </row>
    <row r="1091" spans="1:12">
      <c r="B1091" s="18"/>
      <c r="K1091" s="16"/>
      <c r="L1091" s="18"/>
    </row>
    <row r="1092" spans="1:12">
      <c r="A1092" s="326"/>
      <c r="B1092" s="20" t="s">
        <v>215</v>
      </c>
      <c r="H1092" s="83"/>
      <c r="I1092" s="83"/>
      <c r="J1092" s="144"/>
      <c r="K1092" s="143"/>
      <c r="L1092" s="18"/>
    </row>
    <row r="1093" spans="1:12">
      <c r="A1093" s="326"/>
      <c r="B1093" s="5" t="s">
        <v>33</v>
      </c>
      <c r="H1093" s="83"/>
      <c r="I1093" s="83"/>
      <c r="J1093" s="144"/>
      <c r="K1093" s="143"/>
      <c r="L1093" s="18"/>
    </row>
    <row r="1094" spans="1:12">
      <c r="B1094" s="5" t="s">
        <v>34</v>
      </c>
      <c r="E1094" s="115"/>
      <c r="H1094" s="115"/>
      <c r="I1094" s="115"/>
      <c r="L1094" s="18"/>
    </row>
    <row r="1095" spans="1:12" ht="54.75" customHeight="1">
      <c r="A1095" s="367" t="s">
        <v>0</v>
      </c>
      <c r="B1095" s="7" t="s">
        <v>1</v>
      </c>
      <c r="C1095" s="51" t="s">
        <v>2</v>
      </c>
      <c r="D1095" s="8" t="s">
        <v>3</v>
      </c>
      <c r="E1095" s="8" t="s">
        <v>4</v>
      </c>
      <c r="F1095" s="8" t="s">
        <v>5</v>
      </c>
      <c r="G1095" s="8" t="s">
        <v>6</v>
      </c>
      <c r="H1095" s="8" t="s">
        <v>7</v>
      </c>
      <c r="I1095" s="8" t="s">
        <v>8</v>
      </c>
      <c r="J1095" s="8" t="s">
        <v>9</v>
      </c>
      <c r="K1095" s="8" t="s">
        <v>12</v>
      </c>
      <c r="L1095" s="18"/>
    </row>
    <row r="1096" spans="1:12">
      <c r="A1096" s="23">
        <v>1</v>
      </c>
      <c r="B1096" s="53" t="s">
        <v>412</v>
      </c>
      <c r="C1096" s="54" t="s">
        <v>75</v>
      </c>
      <c r="D1096" s="55">
        <v>20</v>
      </c>
      <c r="E1096" s="56"/>
      <c r="F1096" s="21"/>
      <c r="G1096" s="12">
        <f t="shared" ref="G1096" si="348">E1096*F1096+E1096</f>
        <v>0</v>
      </c>
      <c r="H1096" s="13">
        <f t="shared" ref="H1096" si="349">ROUND(D1096*E1096,2)</f>
        <v>0</v>
      </c>
      <c r="I1096" s="13">
        <f t="shared" ref="I1096" si="350">ROUND(D1096*G1096,2)</f>
        <v>0</v>
      </c>
      <c r="J1096" s="57"/>
      <c r="K1096" s="57"/>
      <c r="L1096" s="18"/>
    </row>
    <row r="1097" spans="1:12">
      <c r="A1097" s="23">
        <v>2</v>
      </c>
      <c r="B1097" s="53" t="s">
        <v>414</v>
      </c>
      <c r="C1097" s="54" t="s">
        <v>418</v>
      </c>
      <c r="D1097" s="55">
        <v>350</v>
      </c>
      <c r="E1097" s="56"/>
      <c r="F1097" s="21"/>
      <c r="G1097" s="12">
        <f t="shared" ref="G1097:G1102" si="351">E1097*F1097+E1097</f>
        <v>0</v>
      </c>
      <c r="H1097" s="13">
        <f t="shared" ref="H1097:H1102" si="352">ROUND(D1097*E1097,2)</f>
        <v>0</v>
      </c>
      <c r="I1097" s="13">
        <f t="shared" ref="I1097:I1102" si="353">ROUND(D1097*G1097,2)</f>
        <v>0</v>
      </c>
      <c r="J1097" s="57"/>
      <c r="K1097" s="57"/>
      <c r="L1097" s="18"/>
    </row>
    <row r="1098" spans="1:12">
      <c r="A1098" s="23">
        <v>3</v>
      </c>
      <c r="B1098" s="53" t="s">
        <v>415</v>
      </c>
      <c r="C1098" s="54" t="s">
        <v>575</v>
      </c>
      <c r="D1098" s="55">
        <v>30</v>
      </c>
      <c r="E1098" s="56"/>
      <c r="F1098" s="21"/>
      <c r="G1098" s="12">
        <f t="shared" si="351"/>
        <v>0</v>
      </c>
      <c r="H1098" s="13">
        <f t="shared" si="352"/>
        <v>0</v>
      </c>
      <c r="I1098" s="13">
        <f t="shared" si="353"/>
        <v>0</v>
      </c>
      <c r="J1098" s="57"/>
      <c r="K1098" s="57"/>
      <c r="L1098" s="18"/>
    </row>
    <row r="1099" spans="1:12">
      <c r="A1099" s="23">
        <v>4</v>
      </c>
      <c r="B1099" s="53" t="s">
        <v>416</v>
      </c>
      <c r="C1099" s="54" t="s">
        <v>418</v>
      </c>
      <c r="D1099" s="55">
        <v>360</v>
      </c>
      <c r="E1099" s="56"/>
      <c r="F1099" s="21"/>
      <c r="G1099" s="12">
        <f t="shared" si="351"/>
        <v>0</v>
      </c>
      <c r="H1099" s="13">
        <f t="shared" si="352"/>
        <v>0</v>
      </c>
      <c r="I1099" s="13">
        <f t="shared" si="353"/>
        <v>0</v>
      </c>
      <c r="J1099" s="57"/>
      <c r="K1099" s="57"/>
      <c r="L1099" s="18"/>
    </row>
    <row r="1100" spans="1:12">
      <c r="A1100" s="23">
        <v>5</v>
      </c>
      <c r="B1100" s="53" t="s">
        <v>417</v>
      </c>
      <c r="C1100" s="54" t="s">
        <v>418</v>
      </c>
      <c r="D1100" s="55">
        <v>500</v>
      </c>
      <c r="E1100" s="270"/>
      <c r="F1100" s="21"/>
      <c r="G1100" s="12">
        <f t="shared" si="351"/>
        <v>0</v>
      </c>
      <c r="H1100" s="13">
        <f t="shared" si="352"/>
        <v>0</v>
      </c>
      <c r="I1100" s="13">
        <f t="shared" si="353"/>
        <v>0</v>
      </c>
      <c r="J1100" s="57"/>
      <c r="K1100" s="57"/>
      <c r="L1100" s="18"/>
    </row>
    <row r="1101" spans="1:12">
      <c r="A1101" s="23">
        <v>6</v>
      </c>
      <c r="B1101" s="53" t="s">
        <v>419</v>
      </c>
      <c r="C1101" s="54" t="s">
        <v>418</v>
      </c>
      <c r="D1101" s="55">
        <v>120</v>
      </c>
      <c r="E1101" s="56"/>
      <c r="F1101" s="21"/>
      <c r="G1101" s="12">
        <f t="shared" si="351"/>
        <v>0</v>
      </c>
      <c r="H1101" s="13">
        <f t="shared" si="352"/>
        <v>0</v>
      </c>
      <c r="I1101" s="13">
        <f t="shared" si="353"/>
        <v>0</v>
      </c>
      <c r="J1101" s="57"/>
      <c r="K1101" s="57"/>
      <c r="L1101" s="18"/>
    </row>
    <row r="1102" spans="1:12" ht="25.5">
      <c r="A1102" s="23">
        <v>7</v>
      </c>
      <c r="B1102" s="53" t="s">
        <v>420</v>
      </c>
      <c r="C1102" s="54" t="s">
        <v>624</v>
      </c>
      <c r="D1102" s="55">
        <v>100</v>
      </c>
      <c r="E1102" s="56"/>
      <c r="F1102" s="21"/>
      <c r="G1102" s="12">
        <f t="shared" si="351"/>
        <v>0</v>
      </c>
      <c r="H1102" s="13">
        <f t="shared" si="352"/>
        <v>0</v>
      </c>
      <c r="I1102" s="13">
        <f t="shared" si="353"/>
        <v>0</v>
      </c>
      <c r="J1102" s="57"/>
      <c r="K1102" s="57"/>
      <c r="L1102" s="18"/>
    </row>
    <row r="1103" spans="1:12">
      <c r="A1103" s="406" t="s">
        <v>10</v>
      </c>
      <c r="B1103" s="406"/>
      <c r="C1103" s="406"/>
      <c r="D1103" s="406"/>
      <c r="E1103" s="406"/>
      <c r="F1103" s="406"/>
      <c r="G1103" s="406"/>
      <c r="H1103" s="215">
        <f>SUM(H1096:H1102)</f>
        <v>0</v>
      </c>
      <c r="I1103" s="215">
        <f>SUM(I1096:I1102)</f>
        <v>0</v>
      </c>
      <c r="L1103" s="18"/>
    </row>
    <row r="1104" spans="1:12">
      <c r="H1104" s="216" t="s">
        <v>11</v>
      </c>
      <c r="I1104" s="139">
        <f>I1103-H1103</f>
        <v>0</v>
      </c>
      <c r="L1104" s="18"/>
    </row>
    <row r="1105" spans="1:12">
      <c r="L1105" s="18"/>
    </row>
    <row r="1106" spans="1:12">
      <c r="L1106" s="18"/>
    </row>
    <row r="1107" spans="1:12">
      <c r="L1107" s="18"/>
    </row>
    <row r="1108" spans="1:12">
      <c r="A1108" s="316"/>
      <c r="B1108" s="146" t="s">
        <v>181</v>
      </c>
      <c r="C1108" s="147"/>
      <c r="D1108" s="147"/>
      <c r="E1108" s="147"/>
      <c r="F1108" s="147"/>
      <c r="G1108" s="147"/>
      <c r="H1108" s="147"/>
      <c r="I1108" s="147"/>
      <c r="J1108" s="44"/>
      <c r="K1108" s="147"/>
      <c r="L1108" s="18"/>
    </row>
    <row r="1109" spans="1:12">
      <c r="A1109" s="316"/>
      <c r="B1109" s="148" t="s">
        <v>33</v>
      </c>
      <c r="C1109" s="147"/>
      <c r="D1109" s="147"/>
      <c r="E1109" s="147"/>
      <c r="F1109" s="147"/>
      <c r="G1109" s="147"/>
      <c r="H1109" s="147"/>
      <c r="I1109" s="147"/>
      <c r="J1109" s="44"/>
      <c r="K1109" s="147"/>
      <c r="L1109" s="18"/>
    </row>
    <row r="1110" spans="1:12">
      <c r="A1110" s="316"/>
      <c r="B1110" s="148" t="s">
        <v>34</v>
      </c>
      <c r="C1110" s="147"/>
      <c r="D1110" s="147"/>
      <c r="E1110" s="147"/>
      <c r="F1110" s="147"/>
      <c r="G1110" s="147"/>
      <c r="H1110" s="147"/>
      <c r="I1110" s="147"/>
      <c r="J1110" s="44"/>
      <c r="K1110" s="147"/>
      <c r="L1110" s="18"/>
    </row>
    <row r="1111" spans="1:12" ht="54.75" customHeight="1">
      <c r="A1111" s="6" t="s">
        <v>0</v>
      </c>
      <c r="B1111" s="7" t="s">
        <v>1</v>
      </c>
      <c r="C1111" s="51" t="s">
        <v>2</v>
      </c>
      <c r="D1111" s="8" t="s">
        <v>3</v>
      </c>
      <c r="E1111" s="8" t="s">
        <v>4</v>
      </c>
      <c r="F1111" s="8" t="s">
        <v>5</v>
      </c>
      <c r="G1111" s="8" t="s">
        <v>6</v>
      </c>
      <c r="H1111" s="8" t="s">
        <v>7</v>
      </c>
      <c r="I1111" s="8" t="s">
        <v>8</v>
      </c>
      <c r="J1111" s="8" t="s">
        <v>9</v>
      </c>
      <c r="K1111" s="8" t="s">
        <v>12</v>
      </c>
      <c r="L1111" s="18"/>
    </row>
    <row r="1112" spans="1:12" ht="25.5">
      <c r="A1112" s="266">
        <v>1</v>
      </c>
      <c r="B1112" s="226" t="s">
        <v>426</v>
      </c>
      <c r="C1112" s="177" t="s">
        <v>623</v>
      </c>
      <c r="D1112" s="227">
        <v>6000</v>
      </c>
      <c r="E1112" s="200"/>
      <c r="F1112" s="380"/>
      <c r="G1112" s="12">
        <f t="shared" ref="G1112" si="354">E1112*F1112+E1112</f>
        <v>0</v>
      </c>
      <c r="H1112" s="13">
        <f t="shared" ref="H1112" si="355">ROUND(D1112*E1112,2)</f>
        <v>0</v>
      </c>
      <c r="I1112" s="13">
        <f t="shared" ref="I1112" si="356">ROUND(D1112*G1112,2)</f>
        <v>0</v>
      </c>
      <c r="J1112" s="228"/>
      <c r="K1112" s="228"/>
      <c r="L1112" s="18"/>
    </row>
    <row r="1113" spans="1:12" ht="25.5">
      <c r="A1113" s="23">
        <v>2</v>
      </c>
      <c r="B1113" s="226" t="s">
        <v>427</v>
      </c>
      <c r="C1113" s="177" t="s">
        <v>623</v>
      </c>
      <c r="D1113" s="227">
        <v>1600</v>
      </c>
      <c r="E1113" s="200"/>
      <c r="F1113" s="380"/>
      <c r="G1113" s="12">
        <f t="shared" ref="G1113:G1114" si="357">E1113*F1113+E1113</f>
        <v>0</v>
      </c>
      <c r="H1113" s="13">
        <f t="shared" ref="H1113:H1114" si="358">ROUND(D1113*E1113,2)</f>
        <v>0</v>
      </c>
      <c r="I1113" s="13">
        <f t="shared" ref="I1113:I1114" si="359">ROUND(D1113*G1113,2)</f>
        <v>0</v>
      </c>
      <c r="J1113" s="228"/>
      <c r="K1113" s="228"/>
      <c r="L1113" s="18"/>
    </row>
    <row r="1114" spans="1:12" ht="25.5">
      <c r="A1114" s="23">
        <v>3</v>
      </c>
      <c r="B1114" s="226" t="s">
        <v>428</v>
      </c>
      <c r="C1114" s="177" t="s">
        <v>623</v>
      </c>
      <c r="D1114" s="227">
        <v>800</v>
      </c>
      <c r="E1114" s="200"/>
      <c r="F1114" s="380"/>
      <c r="G1114" s="12">
        <f t="shared" si="357"/>
        <v>0</v>
      </c>
      <c r="H1114" s="13">
        <f t="shared" si="358"/>
        <v>0</v>
      </c>
      <c r="I1114" s="13">
        <f t="shared" si="359"/>
        <v>0</v>
      </c>
      <c r="J1114" s="228"/>
      <c r="K1114" s="228"/>
      <c r="L1114" s="18"/>
    </row>
    <row r="1115" spans="1:12">
      <c r="A1115" s="397" t="s">
        <v>10</v>
      </c>
      <c r="B1115" s="397"/>
      <c r="C1115" s="397"/>
      <c r="D1115" s="397"/>
      <c r="E1115" s="397"/>
      <c r="F1115" s="397"/>
      <c r="G1115" s="397"/>
      <c r="H1115" s="149">
        <f>SUM(H1112:H1114)</f>
        <v>0</v>
      </c>
      <c r="I1115" s="149">
        <f>SUM(I1112:I1114)</f>
        <v>0</v>
      </c>
      <c r="J1115" s="44"/>
      <c r="K1115" s="147"/>
      <c r="L1115" s="18"/>
    </row>
    <row r="1116" spans="1:12">
      <c r="A1116" s="316"/>
      <c r="B1116" s="398"/>
      <c r="C1116" s="398"/>
      <c r="D1116" s="398"/>
      <c r="E1116" s="398"/>
      <c r="F1116" s="398"/>
      <c r="G1116" s="398"/>
      <c r="H1116" s="150" t="s">
        <v>11</v>
      </c>
      <c r="I1116" s="151">
        <f>I1115-H1115</f>
        <v>0</v>
      </c>
      <c r="J1116" s="44"/>
      <c r="K1116" s="147"/>
      <c r="L1116" s="18"/>
    </row>
    <row r="1117" spans="1:12">
      <c r="A1117" s="316"/>
      <c r="B1117" s="399"/>
      <c r="C1117" s="399"/>
      <c r="D1117" s="399"/>
      <c r="E1117" s="399"/>
      <c r="F1117" s="399"/>
      <c r="G1117" s="399"/>
      <c r="H1117" s="147"/>
      <c r="I1117" s="229"/>
      <c r="J1117" s="44"/>
      <c r="K1117" s="147"/>
      <c r="L1117" s="18"/>
    </row>
    <row r="1118" spans="1:12">
      <c r="A1118" s="316"/>
      <c r="B1118" s="44"/>
      <c r="C1118" s="44"/>
      <c r="D1118" s="44"/>
      <c r="E1118" s="44"/>
      <c r="F1118" s="44"/>
      <c r="G1118" s="44"/>
      <c r="H1118" s="147"/>
      <c r="I1118" s="229"/>
      <c r="J1118" s="44"/>
      <c r="K1118" s="147"/>
      <c r="L1118" s="18"/>
    </row>
    <row r="1119" spans="1:12">
      <c r="A1119" s="316"/>
      <c r="B1119" s="230"/>
      <c r="C1119" s="229"/>
      <c r="D1119" s="229"/>
      <c r="E1119" s="229"/>
      <c r="F1119" s="229"/>
      <c r="G1119" s="229"/>
      <c r="H1119" s="147"/>
      <c r="I1119" s="229"/>
      <c r="J1119" s="44"/>
      <c r="K1119" s="147"/>
      <c r="L1119" s="18"/>
    </row>
    <row r="1120" spans="1:12">
      <c r="A1120" s="316"/>
      <c r="B1120" s="231" t="s">
        <v>189</v>
      </c>
      <c r="C1120" s="147"/>
      <c r="D1120" s="147"/>
      <c r="E1120" s="147"/>
      <c r="F1120" s="147"/>
      <c r="G1120" s="147"/>
      <c r="H1120" s="147"/>
      <c r="I1120" s="147"/>
      <c r="J1120" s="44"/>
      <c r="K1120" s="147"/>
      <c r="L1120" s="18"/>
    </row>
    <row r="1121" spans="1:12">
      <c r="A1121" s="316"/>
      <c r="B1121" s="232" t="s">
        <v>33</v>
      </c>
      <c r="C1121" s="147"/>
      <c r="D1121" s="147"/>
      <c r="E1121" s="147"/>
      <c r="F1121" s="147"/>
      <c r="G1121" s="147"/>
      <c r="H1121" s="147"/>
      <c r="I1121" s="147"/>
      <c r="J1121" s="44"/>
      <c r="K1121" s="147"/>
      <c r="L1121" s="18"/>
    </row>
    <row r="1122" spans="1:12">
      <c r="A1122" s="327"/>
      <c r="B1122" s="232" t="s">
        <v>34</v>
      </c>
      <c r="C1122" s="233"/>
      <c r="D1122" s="233"/>
      <c r="E1122" s="233"/>
      <c r="F1122" s="233"/>
      <c r="G1122" s="233"/>
      <c r="H1122" s="233"/>
      <c r="I1122" s="233"/>
      <c r="J1122" s="45"/>
      <c r="K1122" s="147"/>
      <c r="L1122" s="18"/>
    </row>
    <row r="1123" spans="1:12" ht="54.75" customHeight="1">
      <c r="A1123" s="6" t="s">
        <v>0</v>
      </c>
      <c r="B1123" s="7" t="s">
        <v>1</v>
      </c>
      <c r="C1123" s="51" t="s">
        <v>2</v>
      </c>
      <c r="D1123" s="8" t="s">
        <v>3</v>
      </c>
      <c r="E1123" s="8" t="s">
        <v>4</v>
      </c>
      <c r="F1123" s="8" t="s">
        <v>5</v>
      </c>
      <c r="G1123" s="8" t="s">
        <v>6</v>
      </c>
      <c r="H1123" s="8" t="s">
        <v>7</v>
      </c>
      <c r="I1123" s="8" t="s">
        <v>8</v>
      </c>
      <c r="J1123" s="8" t="s">
        <v>9</v>
      </c>
      <c r="K1123" s="8" t="s">
        <v>12</v>
      </c>
      <c r="L1123" s="18"/>
    </row>
    <row r="1124" spans="1:12">
      <c r="A1124" s="46">
        <v>1</v>
      </c>
      <c r="B1124" s="226" t="s">
        <v>430</v>
      </c>
      <c r="C1124" s="177" t="s">
        <v>75</v>
      </c>
      <c r="D1124" s="227">
        <v>500</v>
      </c>
      <c r="E1124" s="200"/>
      <c r="F1124" s="1"/>
      <c r="G1124" s="12">
        <f t="shared" ref="G1124" si="360">E1124*F1124+E1124</f>
        <v>0</v>
      </c>
      <c r="H1124" s="13">
        <f t="shared" ref="H1124" si="361">ROUND(D1124*E1124,2)</f>
        <v>0</v>
      </c>
      <c r="I1124" s="13">
        <f t="shared" ref="I1124" si="362">ROUND(D1124*G1124,2)</f>
        <v>0</v>
      </c>
      <c r="J1124" s="234"/>
      <c r="K1124" s="234"/>
      <c r="L1124" s="18"/>
    </row>
    <row r="1125" spans="1:12">
      <c r="A1125" s="400" t="s">
        <v>10</v>
      </c>
      <c r="B1125" s="400"/>
      <c r="C1125" s="400"/>
      <c r="D1125" s="400"/>
      <c r="E1125" s="400"/>
      <c r="F1125" s="400"/>
      <c r="G1125" s="400"/>
      <c r="H1125" s="149">
        <f>SUM(H1124)</f>
        <v>0</v>
      </c>
      <c r="I1125" s="149">
        <f>SUM(I1124)</f>
        <v>0</v>
      </c>
      <c r="J1125" s="45"/>
      <c r="K1125" s="147"/>
      <c r="L1125" s="18"/>
    </row>
    <row r="1126" spans="1:12">
      <c r="A1126" s="316"/>
      <c r="B1126" s="44"/>
      <c r="C1126" s="147"/>
      <c r="D1126" s="147"/>
      <c r="E1126" s="147"/>
      <c r="F1126" s="147"/>
      <c r="G1126" s="147"/>
      <c r="H1126" s="150" t="s">
        <v>11</v>
      </c>
      <c r="I1126" s="151">
        <f>I1125-H1125</f>
        <v>0</v>
      </c>
      <c r="J1126" s="44"/>
      <c r="K1126" s="147"/>
      <c r="L1126" s="18"/>
    </row>
    <row r="1127" spans="1:12">
      <c r="A1127" s="328"/>
      <c r="B1127" s="44"/>
      <c r="C1127" s="147"/>
      <c r="D1127" s="147"/>
      <c r="E1127" s="147"/>
      <c r="F1127" s="147"/>
      <c r="G1127" s="147"/>
      <c r="H1127" s="147"/>
      <c r="I1127" s="147"/>
      <c r="J1127" s="44"/>
      <c r="K1127" s="147"/>
      <c r="L1127" s="18"/>
    </row>
    <row r="1128" spans="1:12">
      <c r="L1128" s="18"/>
    </row>
    <row r="1129" spans="1:12">
      <c r="L1129" s="18"/>
    </row>
    <row r="1130" spans="1:12">
      <c r="A1130" s="298"/>
      <c r="B1130" s="74" t="s">
        <v>684</v>
      </c>
      <c r="F1130" s="82"/>
      <c r="J1130" s="42"/>
      <c r="K1130" s="42"/>
      <c r="L1130" s="18"/>
    </row>
    <row r="1131" spans="1:12">
      <c r="A1131" s="298"/>
      <c r="B1131" s="75" t="s">
        <v>33</v>
      </c>
      <c r="F1131" s="82"/>
      <c r="J1131" s="42"/>
      <c r="K1131" s="42"/>
      <c r="L1131" s="18"/>
    </row>
    <row r="1132" spans="1:12">
      <c r="A1132" s="298"/>
      <c r="B1132" s="75" t="s">
        <v>34</v>
      </c>
      <c r="F1132" s="82"/>
      <c r="J1132" s="42"/>
      <c r="K1132" s="42"/>
      <c r="L1132" s="18"/>
    </row>
    <row r="1133" spans="1:12" ht="54.75" customHeight="1">
      <c r="A1133" s="6" t="s">
        <v>0</v>
      </c>
      <c r="B1133" s="7" t="s">
        <v>1</v>
      </c>
      <c r="C1133" s="51" t="s">
        <v>2</v>
      </c>
      <c r="D1133" s="8" t="s">
        <v>3</v>
      </c>
      <c r="E1133" s="8" t="s">
        <v>4</v>
      </c>
      <c r="F1133" s="8" t="s">
        <v>5</v>
      </c>
      <c r="G1133" s="8" t="s">
        <v>6</v>
      </c>
      <c r="H1133" s="8" t="s">
        <v>7</v>
      </c>
      <c r="I1133" s="8" t="s">
        <v>8</v>
      </c>
      <c r="J1133" s="8" t="s">
        <v>9</v>
      </c>
      <c r="K1133" s="8" t="s">
        <v>12</v>
      </c>
      <c r="L1133" s="18"/>
    </row>
    <row r="1134" spans="1:12">
      <c r="A1134" s="266">
        <v>1</v>
      </c>
      <c r="B1134" s="76" t="s">
        <v>431</v>
      </c>
      <c r="C1134" s="77" t="s">
        <v>619</v>
      </c>
      <c r="D1134" s="78">
        <v>40</v>
      </c>
      <c r="E1134" s="56"/>
      <c r="F1134" s="80"/>
      <c r="G1134" s="12">
        <f t="shared" ref="G1134" si="363">E1134*F1134+E1134</f>
        <v>0</v>
      </c>
      <c r="H1134" s="13">
        <f t="shared" ref="H1134" si="364">ROUND(D1134*E1134,2)</f>
        <v>0</v>
      </c>
      <c r="I1134" s="13">
        <f t="shared" ref="I1134" si="365">ROUND(D1134*G1134,2)</f>
        <v>0</v>
      </c>
      <c r="J1134" s="92"/>
      <c r="K1134" s="92"/>
      <c r="L1134" s="18"/>
    </row>
    <row r="1135" spans="1:12">
      <c r="A1135" s="266">
        <v>2</v>
      </c>
      <c r="B1135" s="76" t="s">
        <v>432</v>
      </c>
      <c r="C1135" s="77" t="s">
        <v>619</v>
      </c>
      <c r="D1135" s="78">
        <v>40</v>
      </c>
      <c r="E1135" s="56"/>
      <c r="F1135" s="80"/>
      <c r="G1135" s="12">
        <f t="shared" ref="G1135:G1188" si="366">E1135*F1135+E1135</f>
        <v>0</v>
      </c>
      <c r="H1135" s="13">
        <f t="shared" ref="H1135:H1188" si="367">ROUND(D1135*E1135,2)</f>
        <v>0</v>
      </c>
      <c r="I1135" s="13">
        <f t="shared" ref="I1135:I1188" si="368">ROUND(D1135*G1135,2)</f>
        <v>0</v>
      </c>
      <c r="J1135" s="92"/>
      <c r="K1135" s="92"/>
      <c r="L1135" s="18"/>
    </row>
    <row r="1136" spans="1:12">
      <c r="A1136" s="266">
        <v>3</v>
      </c>
      <c r="B1136" s="76" t="s">
        <v>797</v>
      </c>
      <c r="C1136" s="77" t="s">
        <v>799</v>
      </c>
      <c r="D1136" s="78">
        <v>20</v>
      </c>
      <c r="E1136" s="270"/>
      <c r="F1136" s="80"/>
      <c r="G1136" s="12">
        <f t="shared" si="366"/>
        <v>0</v>
      </c>
      <c r="H1136" s="13">
        <f t="shared" si="367"/>
        <v>0</v>
      </c>
      <c r="I1136" s="13">
        <f t="shared" si="368"/>
        <v>0</v>
      </c>
      <c r="J1136" s="92"/>
      <c r="K1136" s="92"/>
      <c r="L1136" s="18"/>
    </row>
    <row r="1137" spans="1:12">
      <c r="A1137" s="266">
        <v>4</v>
      </c>
      <c r="B1137" s="76" t="s">
        <v>798</v>
      </c>
      <c r="C1137" s="77" t="s">
        <v>622</v>
      </c>
      <c r="D1137" s="78">
        <v>80</v>
      </c>
      <c r="E1137" s="56"/>
      <c r="F1137" s="80"/>
      <c r="G1137" s="12">
        <f t="shared" si="366"/>
        <v>0</v>
      </c>
      <c r="H1137" s="13">
        <f t="shared" si="367"/>
        <v>0</v>
      </c>
      <c r="I1137" s="13">
        <f t="shared" si="368"/>
        <v>0</v>
      </c>
      <c r="J1137" s="92"/>
      <c r="K1137" s="92"/>
      <c r="L1137" s="18"/>
    </row>
    <row r="1138" spans="1:12">
      <c r="A1138" s="266">
        <v>5</v>
      </c>
      <c r="B1138" s="76" t="s">
        <v>800</v>
      </c>
      <c r="C1138" s="77" t="s">
        <v>62</v>
      </c>
      <c r="D1138" s="78">
        <v>80</v>
      </c>
      <c r="E1138" s="56"/>
      <c r="F1138" s="80"/>
      <c r="G1138" s="12">
        <f t="shared" si="366"/>
        <v>0</v>
      </c>
      <c r="H1138" s="13">
        <f t="shared" si="367"/>
        <v>0</v>
      </c>
      <c r="I1138" s="13">
        <f t="shared" si="368"/>
        <v>0</v>
      </c>
      <c r="J1138" s="235"/>
      <c r="K1138" s="92"/>
      <c r="L1138" s="18"/>
    </row>
    <row r="1139" spans="1:12">
      <c r="A1139" s="266">
        <v>6</v>
      </c>
      <c r="B1139" s="76" t="s">
        <v>833</v>
      </c>
      <c r="C1139" s="77" t="s">
        <v>834</v>
      </c>
      <c r="D1139" s="78">
        <v>3000</v>
      </c>
      <c r="E1139" s="56"/>
      <c r="F1139" s="80"/>
      <c r="G1139" s="12">
        <f t="shared" si="366"/>
        <v>0</v>
      </c>
      <c r="H1139" s="13">
        <f t="shared" si="367"/>
        <v>0</v>
      </c>
      <c r="I1139" s="13">
        <f t="shared" si="368"/>
        <v>0</v>
      </c>
      <c r="J1139" s="81"/>
      <c r="K1139" s="236"/>
      <c r="L1139" s="18"/>
    </row>
    <row r="1140" spans="1:12">
      <c r="A1140" s="266">
        <v>7</v>
      </c>
      <c r="B1140" s="76" t="s">
        <v>433</v>
      </c>
      <c r="C1140" s="77" t="s">
        <v>403</v>
      </c>
      <c r="D1140" s="78">
        <v>40</v>
      </c>
      <c r="E1140" s="56"/>
      <c r="F1140" s="80"/>
      <c r="G1140" s="12">
        <f t="shared" si="366"/>
        <v>0</v>
      </c>
      <c r="H1140" s="13">
        <f t="shared" si="367"/>
        <v>0</v>
      </c>
      <c r="I1140" s="13">
        <f t="shared" si="368"/>
        <v>0</v>
      </c>
      <c r="J1140" s="237"/>
      <c r="K1140" s="92"/>
      <c r="L1140" s="18"/>
    </row>
    <row r="1141" spans="1:12">
      <c r="A1141" s="266">
        <v>8</v>
      </c>
      <c r="B1141" s="76" t="s">
        <v>434</v>
      </c>
      <c r="C1141" s="77" t="s">
        <v>621</v>
      </c>
      <c r="D1141" s="78">
        <v>60</v>
      </c>
      <c r="E1141" s="56"/>
      <c r="F1141" s="80"/>
      <c r="G1141" s="12">
        <f t="shared" si="366"/>
        <v>0</v>
      </c>
      <c r="H1141" s="13">
        <f t="shared" si="367"/>
        <v>0</v>
      </c>
      <c r="I1141" s="13">
        <f t="shared" si="368"/>
        <v>0</v>
      </c>
      <c r="J1141" s="92"/>
      <c r="K1141" s="92"/>
      <c r="L1141" s="18"/>
    </row>
    <row r="1142" spans="1:12">
      <c r="A1142" s="266">
        <v>9</v>
      </c>
      <c r="B1142" s="76" t="s">
        <v>435</v>
      </c>
      <c r="C1142" s="77" t="s">
        <v>403</v>
      </c>
      <c r="D1142" s="78">
        <v>1300</v>
      </c>
      <c r="E1142" s="56"/>
      <c r="F1142" s="80"/>
      <c r="G1142" s="12">
        <f t="shared" si="366"/>
        <v>0</v>
      </c>
      <c r="H1142" s="13">
        <f t="shared" si="367"/>
        <v>0</v>
      </c>
      <c r="I1142" s="13">
        <f t="shared" si="368"/>
        <v>0</v>
      </c>
      <c r="J1142" s="92"/>
      <c r="K1142" s="92"/>
      <c r="L1142" s="18"/>
    </row>
    <row r="1143" spans="1:12">
      <c r="A1143" s="266">
        <v>10</v>
      </c>
      <c r="B1143" s="76" t="s">
        <v>436</v>
      </c>
      <c r="C1143" s="77" t="s">
        <v>160</v>
      </c>
      <c r="D1143" s="78">
        <v>1200</v>
      </c>
      <c r="E1143" s="56"/>
      <c r="F1143" s="80"/>
      <c r="G1143" s="12">
        <f t="shared" si="366"/>
        <v>0</v>
      </c>
      <c r="H1143" s="13">
        <f t="shared" si="367"/>
        <v>0</v>
      </c>
      <c r="I1143" s="13">
        <f t="shared" si="368"/>
        <v>0</v>
      </c>
      <c r="J1143" s="92"/>
      <c r="K1143" s="92"/>
      <c r="L1143" s="18"/>
    </row>
    <row r="1144" spans="1:12">
      <c r="A1144" s="266">
        <v>11</v>
      </c>
      <c r="B1144" s="76" t="s">
        <v>437</v>
      </c>
      <c r="C1144" s="77" t="s">
        <v>403</v>
      </c>
      <c r="D1144" s="78">
        <v>100</v>
      </c>
      <c r="E1144" s="56"/>
      <c r="F1144" s="80"/>
      <c r="G1144" s="12">
        <f t="shared" si="366"/>
        <v>0</v>
      </c>
      <c r="H1144" s="13">
        <f t="shared" si="367"/>
        <v>0</v>
      </c>
      <c r="I1144" s="13">
        <f t="shared" si="368"/>
        <v>0</v>
      </c>
      <c r="J1144" s="92"/>
      <c r="K1144" s="92"/>
      <c r="L1144" s="18"/>
    </row>
    <row r="1145" spans="1:12">
      <c r="A1145" s="266">
        <v>12</v>
      </c>
      <c r="B1145" s="76" t="s">
        <v>438</v>
      </c>
      <c r="C1145" s="77" t="s">
        <v>620</v>
      </c>
      <c r="D1145" s="78">
        <v>280</v>
      </c>
      <c r="E1145" s="56"/>
      <c r="F1145" s="80"/>
      <c r="G1145" s="12">
        <f t="shared" si="366"/>
        <v>0</v>
      </c>
      <c r="H1145" s="13">
        <f t="shared" si="367"/>
        <v>0</v>
      </c>
      <c r="I1145" s="13">
        <f t="shared" si="368"/>
        <v>0</v>
      </c>
      <c r="J1145" s="92"/>
      <c r="K1145" s="92"/>
      <c r="L1145" s="18"/>
    </row>
    <row r="1146" spans="1:12">
      <c r="A1146" s="266">
        <v>13</v>
      </c>
      <c r="B1146" s="76" t="s">
        <v>439</v>
      </c>
      <c r="C1146" s="77" t="s">
        <v>619</v>
      </c>
      <c r="D1146" s="78">
        <v>60</v>
      </c>
      <c r="E1146" s="56"/>
      <c r="F1146" s="80"/>
      <c r="G1146" s="12">
        <f t="shared" si="366"/>
        <v>0</v>
      </c>
      <c r="H1146" s="13">
        <f t="shared" si="367"/>
        <v>0</v>
      </c>
      <c r="I1146" s="13">
        <f t="shared" si="368"/>
        <v>0</v>
      </c>
      <c r="J1146" s="92"/>
      <c r="K1146" s="92"/>
      <c r="L1146" s="18"/>
    </row>
    <row r="1147" spans="1:12">
      <c r="A1147" s="266">
        <v>14</v>
      </c>
      <c r="B1147" s="76" t="s">
        <v>440</v>
      </c>
      <c r="C1147" s="77" t="s">
        <v>404</v>
      </c>
      <c r="D1147" s="78">
        <v>1800</v>
      </c>
      <c r="E1147" s="56"/>
      <c r="F1147" s="80"/>
      <c r="G1147" s="12">
        <f t="shared" si="366"/>
        <v>0</v>
      </c>
      <c r="H1147" s="13">
        <f t="shared" si="367"/>
        <v>0</v>
      </c>
      <c r="I1147" s="13">
        <f t="shared" si="368"/>
        <v>0</v>
      </c>
      <c r="J1147" s="92"/>
      <c r="K1147" s="92"/>
      <c r="L1147" s="18"/>
    </row>
    <row r="1148" spans="1:12">
      <c r="A1148" s="266">
        <v>15</v>
      </c>
      <c r="B1148" s="76" t="s">
        <v>441</v>
      </c>
      <c r="C1148" s="77" t="s">
        <v>160</v>
      </c>
      <c r="D1148" s="78">
        <v>120</v>
      </c>
      <c r="E1148" s="56"/>
      <c r="F1148" s="80"/>
      <c r="G1148" s="12">
        <f t="shared" si="366"/>
        <v>0</v>
      </c>
      <c r="H1148" s="13">
        <f t="shared" si="367"/>
        <v>0</v>
      </c>
      <c r="I1148" s="13">
        <f t="shared" si="368"/>
        <v>0</v>
      </c>
      <c r="J1148" s="92"/>
      <c r="K1148" s="92"/>
      <c r="L1148" s="18"/>
    </row>
    <row r="1149" spans="1:12">
      <c r="A1149" s="266">
        <v>16</v>
      </c>
      <c r="B1149" s="76" t="s">
        <v>442</v>
      </c>
      <c r="C1149" s="77" t="s">
        <v>607</v>
      </c>
      <c r="D1149" s="78">
        <v>20</v>
      </c>
      <c r="E1149" s="56"/>
      <c r="F1149" s="80"/>
      <c r="G1149" s="12">
        <f t="shared" si="366"/>
        <v>0</v>
      </c>
      <c r="H1149" s="13">
        <f t="shared" si="367"/>
        <v>0</v>
      </c>
      <c r="I1149" s="13">
        <f t="shared" si="368"/>
        <v>0</v>
      </c>
      <c r="J1149" s="92"/>
      <c r="K1149" s="92"/>
      <c r="L1149" s="18"/>
    </row>
    <row r="1150" spans="1:12">
      <c r="A1150" s="266">
        <v>17</v>
      </c>
      <c r="B1150" s="76" t="s">
        <v>443</v>
      </c>
      <c r="C1150" s="77" t="s">
        <v>160</v>
      </c>
      <c r="D1150" s="78">
        <v>5</v>
      </c>
      <c r="E1150" s="56"/>
      <c r="F1150" s="80"/>
      <c r="G1150" s="12">
        <f t="shared" si="366"/>
        <v>0</v>
      </c>
      <c r="H1150" s="13">
        <f t="shared" si="367"/>
        <v>0</v>
      </c>
      <c r="I1150" s="13">
        <f t="shared" si="368"/>
        <v>0</v>
      </c>
      <c r="J1150" s="92"/>
      <c r="K1150" s="92"/>
      <c r="L1150" s="18"/>
    </row>
    <row r="1151" spans="1:12">
      <c r="A1151" s="266">
        <v>18</v>
      </c>
      <c r="B1151" s="76" t="s">
        <v>444</v>
      </c>
      <c r="C1151" s="77" t="s">
        <v>616</v>
      </c>
      <c r="D1151" s="78">
        <v>200</v>
      </c>
      <c r="E1151" s="56"/>
      <c r="F1151" s="80"/>
      <c r="G1151" s="12">
        <f t="shared" si="366"/>
        <v>0</v>
      </c>
      <c r="H1151" s="13">
        <f t="shared" si="367"/>
        <v>0</v>
      </c>
      <c r="I1151" s="13">
        <f t="shared" si="368"/>
        <v>0</v>
      </c>
      <c r="J1151" s="92"/>
      <c r="K1151" s="92"/>
      <c r="L1151" s="18"/>
    </row>
    <row r="1152" spans="1:12">
      <c r="A1152" s="266">
        <v>19</v>
      </c>
      <c r="B1152" s="76" t="s">
        <v>445</v>
      </c>
      <c r="C1152" s="77" t="s">
        <v>618</v>
      </c>
      <c r="D1152" s="78">
        <v>400</v>
      </c>
      <c r="E1152" s="56"/>
      <c r="F1152" s="80"/>
      <c r="G1152" s="12">
        <f t="shared" si="366"/>
        <v>0</v>
      </c>
      <c r="H1152" s="13">
        <f t="shared" si="367"/>
        <v>0</v>
      </c>
      <c r="I1152" s="13">
        <f t="shared" si="368"/>
        <v>0</v>
      </c>
      <c r="J1152" s="92"/>
      <c r="K1152" s="92"/>
      <c r="L1152" s="18"/>
    </row>
    <row r="1153" spans="1:12">
      <c r="A1153" s="266">
        <v>20</v>
      </c>
      <c r="B1153" s="76" t="s">
        <v>446</v>
      </c>
      <c r="C1153" s="77" t="s">
        <v>618</v>
      </c>
      <c r="D1153" s="78">
        <v>120</v>
      </c>
      <c r="E1153" s="56"/>
      <c r="F1153" s="80"/>
      <c r="G1153" s="12">
        <f t="shared" si="366"/>
        <v>0</v>
      </c>
      <c r="H1153" s="13">
        <f t="shared" si="367"/>
        <v>0</v>
      </c>
      <c r="I1153" s="13">
        <f t="shared" si="368"/>
        <v>0</v>
      </c>
      <c r="J1153" s="92"/>
      <c r="K1153" s="92"/>
      <c r="L1153" s="18"/>
    </row>
    <row r="1154" spans="1:12">
      <c r="A1154" s="266">
        <v>21</v>
      </c>
      <c r="B1154" s="76" t="s">
        <v>447</v>
      </c>
      <c r="C1154" s="77" t="s">
        <v>617</v>
      </c>
      <c r="D1154" s="78">
        <v>15</v>
      </c>
      <c r="E1154" s="56"/>
      <c r="F1154" s="80"/>
      <c r="G1154" s="12">
        <f t="shared" si="366"/>
        <v>0</v>
      </c>
      <c r="H1154" s="13">
        <f t="shared" si="367"/>
        <v>0</v>
      </c>
      <c r="I1154" s="13">
        <f t="shared" si="368"/>
        <v>0</v>
      </c>
      <c r="J1154" s="92"/>
      <c r="K1154" s="92"/>
      <c r="L1154" s="18"/>
    </row>
    <row r="1155" spans="1:12">
      <c r="A1155" s="266">
        <v>22</v>
      </c>
      <c r="B1155" s="76" t="s">
        <v>448</v>
      </c>
      <c r="C1155" s="77" t="s">
        <v>616</v>
      </c>
      <c r="D1155" s="78">
        <v>40</v>
      </c>
      <c r="E1155" s="56"/>
      <c r="F1155" s="80"/>
      <c r="G1155" s="12">
        <f t="shared" si="366"/>
        <v>0</v>
      </c>
      <c r="H1155" s="13">
        <f t="shared" si="367"/>
        <v>0</v>
      </c>
      <c r="I1155" s="13">
        <f t="shared" si="368"/>
        <v>0</v>
      </c>
      <c r="J1155" s="92"/>
      <c r="K1155" s="92"/>
      <c r="L1155" s="18"/>
    </row>
    <row r="1156" spans="1:12">
      <c r="A1156" s="266">
        <v>23</v>
      </c>
      <c r="B1156" s="76" t="s">
        <v>449</v>
      </c>
      <c r="C1156" s="77" t="s">
        <v>605</v>
      </c>
      <c r="D1156" s="78">
        <v>15</v>
      </c>
      <c r="E1156" s="56"/>
      <c r="F1156" s="80"/>
      <c r="G1156" s="12">
        <f t="shared" si="366"/>
        <v>0</v>
      </c>
      <c r="H1156" s="13">
        <f t="shared" si="367"/>
        <v>0</v>
      </c>
      <c r="I1156" s="13">
        <f t="shared" si="368"/>
        <v>0</v>
      </c>
      <c r="J1156" s="92"/>
      <c r="K1156" s="92"/>
      <c r="L1156" s="18"/>
    </row>
    <row r="1157" spans="1:12">
      <c r="A1157" s="266">
        <v>24</v>
      </c>
      <c r="B1157" s="76" t="s">
        <v>450</v>
      </c>
      <c r="C1157" s="77" t="s">
        <v>605</v>
      </c>
      <c r="D1157" s="78">
        <v>15</v>
      </c>
      <c r="E1157" s="56"/>
      <c r="F1157" s="80"/>
      <c r="G1157" s="12">
        <f t="shared" si="366"/>
        <v>0</v>
      </c>
      <c r="H1157" s="13">
        <f t="shared" si="367"/>
        <v>0</v>
      </c>
      <c r="I1157" s="13">
        <f t="shared" si="368"/>
        <v>0</v>
      </c>
      <c r="J1157" s="92"/>
      <c r="K1157" s="92"/>
      <c r="L1157" s="18"/>
    </row>
    <row r="1158" spans="1:12">
      <c r="A1158" s="266">
        <v>25</v>
      </c>
      <c r="B1158" s="76" t="s">
        <v>599</v>
      </c>
      <c r="C1158" s="77" t="s">
        <v>615</v>
      </c>
      <c r="D1158" s="78">
        <v>30</v>
      </c>
      <c r="E1158" s="56"/>
      <c r="F1158" s="80"/>
      <c r="G1158" s="12">
        <f t="shared" si="366"/>
        <v>0</v>
      </c>
      <c r="H1158" s="13">
        <f t="shared" si="367"/>
        <v>0</v>
      </c>
      <c r="I1158" s="13">
        <f t="shared" si="368"/>
        <v>0</v>
      </c>
      <c r="J1158" s="92"/>
      <c r="K1158" s="92"/>
      <c r="L1158" s="18"/>
    </row>
    <row r="1159" spans="1:12">
      <c r="A1159" s="266">
        <v>26</v>
      </c>
      <c r="B1159" s="76" t="s">
        <v>451</v>
      </c>
      <c r="C1159" s="77" t="s">
        <v>614</v>
      </c>
      <c r="D1159" s="78">
        <v>80</v>
      </c>
      <c r="E1159" s="56"/>
      <c r="F1159" s="80"/>
      <c r="G1159" s="12">
        <f t="shared" si="366"/>
        <v>0</v>
      </c>
      <c r="H1159" s="13">
        <f t="shared" si="367"/>
        <v>0</v>
      </c>
      <c r="I1159" s="13">
        <f t="shared" si="368"/>
        <v>0</v>
      </c>
      <c r="J1159" s="92"/>
      <c r="K1159" s="92"/>
      <c r="L1159" s="18"/>
    </row>
    <row r="1160" spans="1:12">
      <c r="A1160" s="266">
        <v>27</v>
      </c>
      <c r="B1160" s="76" t="s">
        <v>452</v>
      </c>
      <c r="C1160" s="77" t="s">
        <v>613</v>
      </c>
      <c r="D1160" s="78">
        <v>6</v>
      </c>
      <c r="E1160" s="56"/>
      <c r="F1160" s="80"/>
      <c r="G1160" s="12">
        <f t="shared" si="366"/>
        <v>0</v>
      </c>
      <c r="H1160" s="13">
        <f t="shared" si="367"/>
        <v>0</v>
      </c>
      <c r="I1160" s="13">
        <f t="shared" si="368"/>
        <v>0</v>
      </c>
      <c r="J1160" s="92"/>
      <c r="K1160" s="92"/>
      <c r="L1160" s="18"/>
    </row>
    <row r="1161" spans="1:12">
      <c r="A1161" s="266">
        <v>28</v>
      </c>
      <c r="B1161" s="76" t="s">
        <v>453</v>
      </c>
      <c r="C1161" s="77" t="s">
        <v>612</v>
      </c>
      <c r="D1161" s="78">
        <v>200</v>
      </c>
      <c r="E1161" s="56"/>
      <c r="F1161" s="80"/>
      <c r="G1161" s="12">
        <f t="shared" si="366"/>
        <v>0</v>
      </c>
      <c r="H1161" s="13">
        <f t="shared" si="367"/>
        <v>0</v>
      </c>
      <c r="I1161" s="13">
        <f t="shared" si="368"/>
        <v>0</v>
      </c>
      <c r="J1161" s="92"/>
      <c r="K1161" s="92"/>
      <c r="L1161" s="18"/>
    </row>
    <row r="1162" spans="1:12">
      <c r="A1162" s="266">
        <v>29</v>
      </c>
      <c r="B1162" s="76" t="s">
        <v>454</v>
      </c>
      <c r="C1162" s="77" t="s">
        <v>455</v>
      </c>
      <c r="D1162" s="78">
        <v>1000</v>
      </c>
      <c r="E1162" s="56"/>
      <c r="F1162" s="80"/>
      <c r="G1162" s="12">
        <f t="shared" si="366"/>
        <v>0</v>
      </c>
      <c r="H1162" s="13">
        <f t="shared" si="367"/>
        <v>0</v>
      </c>
      <c r="I1162" s="13">
        <f t="shared" si="368"/>
        <v>0</v>
      </c>
      <c r="J1162" s="92"/>
      <c r="K1162" s="92"/>
      <c r="L1162" s="18"/>
    </row>
    <row r="1163" spans="1:12">
      <c r="A1163" s="266">
        <v>30</v>
      </c>
      <c r="B1163" s="76" t="s">
        <v>456</v>
      </c>
      <c r="C1163" s="77" t="s">
        <v>403</v>
      </c>
      <c r="D1163" s="78">
        <v>600</v>
      </c>
      <c r="E1163" s="270"/>
      <c r="F1163" s="80"/>
      <c r="G1163" s="12">
        <f t="shared" si="366"/>
        <v>0</v>
      </c>
      <c r="H1163" s="13">
        <f t="shared" si="367"/>
        <v>0</v>
      </c>
      <c r="I1163" s="13">
        <f t="shared" si="368"/>
        <v>0</v>
      </c>
      <c r="J1163" s="92"/>
      <c r="K1163" s="92"/>
      <c r="L1163" s="18"/>
    </row>
    <row r="1164" spans="1:12" ht="25.5">
      <c r="A1164" s="266">
        <v>31</v>
      </c>
      <c r="B1164" s="76" t="s">
        <v>457</v>
      </c>
      <c r="C1164" s="77" t="s">
        <v>611</v>
      </c>
      <c r="D1164" s="78">
        <v>1000</v>
      </c>
      <c r="E1164" s="56"/>
      <c r="F1164" s="80"/>
      <c r="G1164" s="12">
        <f t="shared" si="366"/>
        <v>0</v>
      </c>
      <c r="H1164" s="13">
        <f t="shared" si="367"/>
        <v>0</v>
      </c>
      <c r="I1164" s="13">
        <f t="shared" si="368"/>
        <v>0</v>
      </c>
      <c r="J1164" s="92"/>
      <c r="K1164" s="92"/>
      <c r="L1164" s="18"/>
    </row>
    <row r="1165" spans="1:12" ht="25.5">
      <c r="A1165" s="266">
        <v>32</v>
      </c>
      <c r="B1165" s="76" t="s">
        <v>458</v>
      </c>
      <c r="C1165" s="77" t="s">
        <v>404</v>
      </c>
      <c r="D1165" s="78">
        <v>1000</v>
      </c>
      <c r="E1165" s="56"/>
      <c r="F1165" s="80"/>
      <c r="G1165" s="12">
        <f t="shared" si="366"/>
        <v>0</v>
      </c>
      <c r="H1165" s="13">
        <f t="shared" si="367"/>
        <v>0</v>
      </c>
      <c r="I1165" s="13">
        <f t="shared" si="368"/>
        <v>0</v>
      </c>
      <c r="J1165" s="92"/>
      <c r="K1165" s="92"/>
      <c r="L1165" s="18"/>
    </row>
    <row r="1166" spans="1:12">
      <c r="A1166" s="266">
        <v>33</v>
      </c>
      <c r="B1166" s="76" t="s">
        <v>459</v>
      </c>
      <c r="C1166" s="77" t="s">
        <v>418</v>
      </c>
      <c r="D1166" s="78">
        <v>120</v>
      </c>
      <c r="E1166" s="56"/>
      <c r="F1166" s="80"/>
      <c r="G1166" s="12">
        <f t="shared" si="366"/>
        <v>0</v>
      </c>
      <c r="H1166" s="13">
        <f t="shared" si="367"/>
        <v>0</v>
      </c>
      <c r="I1166" s="13">
        <f t="shared" si="368"/>
        <v>0</v>
      </c>
      <c r="J1166" s="92"/>
      <c r="K1166" s="92"/>
      <c r="L1166" s="18"/>
    </row>
    <row r="1167" spans="1:12">
      <c r="A1167" s="266">
        <v>34</v>
      </c>
      <c r="B1167" s="76" t="s">
        <v>460</v>
      </c>
      <c r="C1167" s="77" t="s">
        <v>610</v>
      </c>
      <c r="D1167" s="78">
        <v>120</v>
      </c>
      <c r="E1167" s="56"/>
      <c r="F1167" s="80"/>
      <c r="G1167" s="12">
        <f t="shared" si="366"/>
        <v>0</v>
      </c>
      <c r="H1167" s="13">
        <f t="shared" si="367"/>
        <v>0</v>
      </c>
      <c r="I1167" s="13">
        <f t="shared" si="368"/>
        <v>0</v>
      </c>
      <c r="J1167" s="92"/>
      <c r="K1167" s="92"/>
      <c r="L1167" s="18"/>
    </row>
    <row r="1168" spans="1:12">
      <c r="A1168" s="266">
        <v>35</v>
      </c>
      <c r="B1168" s="76" t="s">
        <v>461</v>
      </c>
      <c r="C1168" s="77" t="s">
        <v>609</v>
      </c>
      <c r="D1168" s="78">
        <v>60</v>
      </c>
      <c r="E1168" s="56"/>
      <c r="F1168" s="80"/>
      <c r="G1168" s="12">
        <f t="shared" si="366"/>
        <v>0</v>
      </c>
      <c r="H1168" s="13">
        <f t="shared" si="367"/>
        <v>0</v>
      </c>
      <c r="I1168" s="13">
        <f t="shared" si="368"/>
        <v>0</v>
      </c>
      <c r="J1168" s="92"/>
      <c r="K1168" s="92"/>
      <c r="L1168" s="18"/>
    </row>
    <row r="1169" spans="1:12">
      <c r="A1169" s="266">
        <v>36</v>
      </c>
      <c r="B1169" s="76" t="s">
        <v>462</v>
      </c>
      <c r="C1169" s="77" t="s">
        <v>475</v>
      </c>
      <c r="D1169" s="78">
        <v>60</v>
      </c>
      <c r="E1169" s="56"/>
      <c r="F1169" s="80"/>
      <c r="G1169" s="12">
        <f t="shared" si="366"/>
        <v>0</v>
      </c>
      <c r="H1169" s="13">
        <f t="shared" si="367"/>
        <v>0</v>
      </c>
      <c r="I1169" s="13">
        <f t="shared" si="368"/>
        <v>0</v>
      </c>
      <c r="J1169" s="92"/>
      <c r="K1169" s="92"/>
      <c r="L1169" s="18"/>
    </row>
    <row r="1170" spans="1:12">
      <c r="A1170" s="266">
        <v>37</v>
      </c>
      <c r="B1170" s="76" t="s">
        <v>463</v>
      </c>
      <c r="C1170" s="77" t="s">
        <v>608</v>
      </c>
      <c r="D1170" s="78">
        <v>500</v>
      </c>
      <c r="E1170" s="56"/>
      <c r="F1170" s="80"/>
      <c r="G1170" s="12">
        <f t="shared" si="366"/>
        <v>0</v>
      </c>
      <c r="H1170" s="13">
        <f t="shared" si="367"/>
        <v>0</v>
      </c>
      <c r="I1170" s="13">
        <f t="shared" si="368"/>
        <v>0</v>
      </c>
      <c r="J1170" s="92"/>
      <c r="K1170" s="92"/>
      <c r="L1170" s="18"/>
    </row>
    <row r="1171" spans="1:12">
      <c r="A1171" s="266">
        <v>38</v>
      </c>
      <c r="B1171" s="76" t="s">
        <v>464</v>
      </c>
      <c r="C1171" s="77" t="s">
        <v>607</v>
      </c>
      <c r="D1171" s="78">
        <v>500</v>
      </c>
      <c r="E1171" s="56"/>
      <c r="F1171" s="80"/>
      <c r="G1171" s="12">
        <f t="shared" si="366"/>
        <v>0</v>
      </c>
      <c r="H1171" s="13">
        <f t="shared" si="367"/>
        <v>0</v>
      </c>
      <c r="I1171" s="13">
        <f t="shared" si="368"/>
        <v>0</v>
      </c>
      <c r="J1171" s="92"/>
      <c r="K1171" s="92"/>
      <c r="L1171" s="18"/>
    </row>
    <row r="1172" spans="1:12">
      <c r="A1172" s="266">
        <v>39</v>
      </c>
      <c r="B1172" s="76" t="s">
        <v>465</v>
      </c>
      <c r="C1172" s="77" t="s">
        <v>475</v>
      </c>
      <c r="D1172" s="78">
        <v>400</v>
      </c>
      <c r="E1172" s="56"/>
      <c r="F1172" s="80"/>
      <c r="G1172" s="12">
        <f t="shared" si="366"/>
        <v>0</v>
      </c>
      <c r="H1172" s="13">
        <f t="shared" si="367"/>
        <v>0</v>
      </c>
      <c r="I1172" s="13">
        <f t="shared" si="368"/>
        <v>0</v>
      </c>
      <c r="J1172" s="92"/>
      <c r="K1172" s="92"/>
      <c r="L1172" s="18"/>
    </row>
    <row r="1173" spans="1:12">
      <c r="A1173" s="266">
        <v>40</v>
      </c>
      <c r="B1173" s="76" t="s">
        <v>466</v>
      </c>
      <c r="C1173" s="77" t="s">
        <v>467</v>
      </c>
      <c r="D1173" s="78">
        <v>70</v>
      </c>
      <c r="E1173" s="56"/>
      <c r="F1173" s="80"/>
      <c r="G1173" s="12">
        <f t="shared" si="366"/>
        <v>0</v>
      </c>
      <c r="H1173" s="13">
        <f t="shared" si="367"/>
        <v>0</v>
      </c>
      <c r="I1173" s="13">
        <f t="shared" si="368"/>
        <v>0</v>
      </c>
      <c r="J1173" s="92"/>
      <c r="K1173" s="92"/>
      <c r="L1173" s="18"/>
    </row>
    <row r="1174" spans="1:12">
      <c r="A1174" s="266">
        <v>41</v>
      </c>
      <c r="B1174" s="76" t="s">
        <v>468</v>
      </c>
      <c r="C1174" s="77" t="s">
        <v>606</v>
      </c>
      <c r="D1174" s="78">
        <v>100</v>
      </c>
      <c r="E1174" s="56"/>
      <c r="F1174" s="80"/>
      <c r="G1174" s="12">
        <f t="shared" si="366"/>
        <v>0</v>
      </c>
      <c r="H1174" s="13">
        <f t="shared" si="367"/>
        <v>0</v>
      </c>
      <c r="I1174" s="13">
        <f t="shared" si="368"/>
        <v>0</v>
      </c>
      <c r="J1174" s="92"/>
      <c r="K1174" s="92"/>
      <c r="L1174" s="18"/>
    </row>
    <row r="1175" spans="1:12">
      <c r="A1175" s="266">
        <v>42</v>
      </c>
      <c r="B1175" s="76" t="s">
        <v>469</v>
      </c>
      <c r="C1175" s="77" t="s">
        <v>605</v>
      </c>
      <c r="D1175" s="78">
        <v>100</v>
      </c>
      <c r="E1175" s="56"/>
      <c r="F1175" s="80"/>
      <c r="G1175" s="12">
        <f t="shared" si="366"/>
        <v>0</v>
      </c>
      <c r="H1175" s="13">
        <f t="shared" si="367"/>
        <v>0</v>
      </c>
      <c r="I1175" s="13">
        <f t="shared" si="368"/>
        <v>0</v>
      </c>
      <c r="J1175" s="92"/>
      <c r="K1175" s="92"/>
      <c r="L1175" s="18"/>
    </row>
    <row r="1176" spans="1:12">
      <c r="A1176" s="266">
        <v>43</v>
      </c>
      <c r="B1176" s="76" t="s">
        <v>470</v>
      </c>
      <c r="C1176" s="77" t="s">
        <v>604</v>
      </c>
      <c r="D1176" s="78">
        <v>120</v>
      </c>
      <c r="E1176" s="56"/>
      <c r="F1176" s="80"/>
      <c r="G1176" s="12">
        <f t="shared" si="366"/>
        <v>0</v>
      </c>
      <c r="H1176" s="13">
        <f t="shared" si="367"/>
        <v>0</v>
      </c>
      <c r="I1176" s="13">
        <f t="shared" si="368"/>
        <v>0</v>
      </c>
      <c r="J1176" s="92"/>
      <c r="K1176" s="92"/>
      <c r="L1176" s="18"/>
    </row>
    <row r="1177" spans="1:12">
      <c r="A1177" s="266">
        <v>44</v>
      </c>
      <c r="B1177" s="76" t="s">
        <v>471</v>
      </c>
      <c r="C1177" s="77" t="s">
        <v>575</v>
      </c>
      <c r="D1177" s="78">
        <v>500</v>
      </c>
      <c r="E1177" s="56"/>
      <c r="F1177" s="80"/>
      <c r="G1177" s="12">
        <f t="shared" si="366"/>
        <v>0</v>
      </c>
      <c r="H1177" s="13">
        <f t="shared" si="367"/>
        <v>0</v>
      </c>
      <c r="I1177" s="13">
        <f t="shared" si="368"/>
        <v>0</v>
      </c>
      <c r="J1177" s="92"/>
      <c r="K1177" s="92"/>
      <c r="L1177" s="18"/>
    </row>
    <row r="1178" spans="1:12">
      <c r="A1178" s="266">
        <v>45</v>
      </c>
      <c r="B1178" s="76" t="s">
        <v>472</v>
      </c>
      <c r="C1178" s="77" t="s">
        <v>403</v>
      </c>
      <c r="D1178" s="78">
        <v>300</v>
      </c>
      <c r="E1178" s="270"/>
      <c r="F1178" s="80"/>
      <c r="G1178" s="12">
        <f t="shared" si="366"/>
        <v>0</v>
      </c>
      <c r="H1178" s="13">
        <f t="shared" si="367"/>
        <v>0</v>
      </c>
      <c r="I1178" s="13">
        <f t="shared" si="368"/>
        <v>0</v>
      </c>
      <c r="J1178" s="92"/>
      <c r="K1178" s="92"/>
      <c r="L1178" s="18"/>
    </row>
    <row r="1179" spans="1:12">
      <c r="A1179" s="266">
        <v>46</v>
      </c>
      <c r="B1179" s="76" t="s">
        <v>473</v>
      </c>
      <c r="C1179" s="77" t="s">
        <v>403</v>
      </c>
      <c r="D1179" s="78">
        <v>400</v>
      </c>
      <c r="E1179" s="56"/>
      <c r="F1179" s="80"/>
      <c r="G1179" s="12">
        <f t="shared" si="366"/>
        <v>0</v>
      </c>
      <c r="H1179" s="13">
        <f t="shared" si="367"/>
        <v>0</v>
      </c>
      <c r="I1179" s="13">
        <f t="shared" si="368"/>
        <v>0</v>
      </c>
      <c r="J1179" s="92"/>
      <c r="K1179" s="92"/>
      <c r="L1179" s="18"/>
    </row>
    <row r="1180" spans="1:12">
      <c r="A1180" s="266">
        <v>47</v>
      </c>
      <c r="B1180" s="76" t="s">
        <v>474</v>
      </c>
      <c r="C1180" s="77" t="s">
        <v>475</v>
      </c>
      <c r="D1180" s="78">
        <v>120</v>
      </c>
      <c r="E1180" s="56"/>
      <c r="F1180" s="80"/>
      <c r="G1180" s="12">
        <f t="shared" si="366"/>
        <v>0</v>
      </c>
      <c r="H1180" s="13">
        <f t="shared" si="367"/>
        <v>0</v>
      </c>
      <c r="I1180" s="13">
        <f t="shared" si="368"/>
        <v>0</v>
      </c>
      <c r="J1180" s="92"/>
      <c r="K1180" s="92"/>
      <c r="L1180" s="18"/>
    </row>
    <row r="1181" spans="1:12">
      <c r="A1181" s="266">
        <v>48</v>
      </c>
      <c r="B1181" s="76" t="s">
        <v>476</v>
      </c>
      <c r="C1181" s="77" t="s">
        <v>475</v>
      </c>
      <c r="D1181" s="78">
        <v>80</v>
      </c>
      <c r="E1181" s="56"/>
      <c r="F1181" s="80"/>
      <c r="G1181" s="12">
        <f t="shared" si="366"/>
        <v>0</v>
      </c>
      <c r="H1181" s="13">
        <f t="shared" si="367"/>
        <v>0</v>
      </c>
      <c r="I1181" s="13">
        <f t="shared" si="368"/>
        <v>0</v>
      </c>
      <c r="J1181" s="92"/>
      <c r="K1181" s="92"/>
      <c r="L1181" s="18"/>
    </row>
    <row r="1182" spans="1:12" ht="25.5">
      <c r="A1182" s="266">
        <v>49</v>
      </c>
      <c r="B1182" s="27" t="s">
        <v>794</v>
      </c>
      <c r="C1182" s="108" t="s">
        <v>611</v>
      </c>
      <c r="D1182" s="292">
        <v>800</v>
      </c>
      <c r="E1182" s="56"/>
      <c r="F1182" s="80"/>
      <c r="G1182" s="12">
        <f t="shared" si="366"/>
        <v>0</v>
      </c>
      <c r="H1182" s="13">
        <f t="shared" si="367"/>
        <v>0</v>
      </c>
      <c r="I1182" s="13">
        <f t="shared" si="368"/>
        <v>0</v>
      </c>
      <c r="J1182" s="92"/>
      <c r="K1182" s="92"/>
      <c r="L1182" s="18"/>
    </row>
    <row r="1183" spans="1:12" ht="25.5">
      <c r="A1183" s="266">
        <v>50</v>
      </c>
      <c r="B1183" s="53" t="s">
        <v>795</v>
      </c>
      <c r="C1183" s="54" t="s">
        <v>796</v>
      </c>
      <c r="D1183" s="55">
        <v>1000</v>
      </c>
      <c r="E1183" s="56"/>
      <c r="F1183" s="127"/>
      <c r="G1183" s="12">
        <f t="shared" si="366"/>
        <v>0</v>
      </c>
      <c r="H1183" s="13">
        <f t="shared" si="367"/>
        <v>0</v>
      </c>
      <c r="I1183" s="13">
        <f t="shared" si="368"/>
        <v>0</v>
      </c>
      <c r="J1183" s="129"/>
      <c r="K1183" s="92"/>
      <c r="L1183" s="18"/>
    </row>
    <row r="1184" spans="1:12" ht="21" customHeight="1">
      <c r="A1184" s="266">
        <v>51</v>
      </c>
      <c r="B1184" s="76" t="s">
        <v>583</v>
      </c>
      <c r="C1184" s="77" t="s">
        <v>584</v>
      </c>
      <c r="D1184" s="78">
        <v>60</v>
      </c>
      <c r="E1184" s="56"/>
      <c r="F1184" s="80"/>
      <c r="G1184" s="12">
        <f t="shared" si="366"/>
        <v>0</v>
      </c>
      <c r="H1184" s="13">
        <f t="shared" si="367"/>
        <v>0</v>
      </c>
      <c r="I1184" s="13">
        <f t="shared" si="368"/>
        <v>0</v>
      </c>
      <c r="J1184" s="92"/>
      <c r="K1184" s="92"/>
      <c r="L1184" s="18"/>
    </row>
    <row r="1185" spans="1:12" ht="21" customHeight="1">
      <c r="A1185" s="266">
        <v>52</v>
      </c>
      <c r="B1185" s="76" t="s">
        <v>801</v>
      </c>
      <c r="C1185" s="106" t="s">
        <v>802</v>
      </c>
      <c r="D1185" s="78">
        <v>70</v>
      </c>
      <c r="E1185" s="56"/>
      <c r="F1185" s="80"/>
      <c r="G1185" s="12">
        <f t="shared" si="366"/>
        <v>0</v>
      </c>
      <c r="H1185" s="13">
        <f t="shared" si="367"/>
        <v>0</v>
      </c>
      <c r="I1185" s="13">
        <f t="shared" si="368"/>
        <v>0</v>
      </c>
      <c r="J1185" s="92"/>
      <c r="K1185" s="92"/>
      <c r="L1185" s="18"/>
    </row>
    <row r="1186" spans="1:12" ht="21" customHeight="1">
      <c r="A1186" s="266">
        <v>53</v>
      </c>
      <c r="B1186" s="53" t="s">
        <v>528</v>
      </c>
      <c r="C1186" s="106" t="s">
        <v>809</v>
      </c>
      <c r="D1186" s="78">
        <v>20</v>
      </c>
      <c r="E1186" s="56"/>
      <c r="F1186" s="80"/>
      <c r="G1186" s="12">
        <f t="shared" si="366"/>
        <v>0</v>
      </c>
      <c r="H1186" s="13">
        <f t="shared" si="367"/>
        <v>0</v>
      </c>
      <c r="I1186" s="13">
        <f t="shared" si="368"/>
        <v>0</v>
      </c>
      <c r="J1186" s="92"/>
      <c r="K1186" s="92"/>
      <c r="L1186" s="18"/>
    </row>
    <row r="1187" spans="1:12" ht="21" customHeight="1">
      <c r="A1187" s="266">
        <v>54</v>
      </c>
      <c r="B1187" s="53" t="s">
        <v>529</v>
      </c>
      <c r="C1187" s="106" t="s">
        <v>810</v>
      </c>
      <c r="D1187" s="78">
        <v>500</v>
      </c>
      <c r="E1187" s="56"/>
      <c r="F1187" s="80"/>
      <c r="G1187" s="12">
        <f t="shared" si="366"/>
        <v>0</v>
      </c>
      <c r="H1187" s="13">
        <f t="shared" si="367"/>
        <v>0</v>
      </c>
      <c r="I1187" s="13">
        <f t="shared" si="368"/>
        <v>0</v>
      </c>
      <c r="J1187" s="92"/>
      <c r="K1187" s="92"/>
      <c r="L1187" s="18"/>
    </row>
    <row r="1188" spans="1:12">
      <c r="A1188" s="266">
        <v>55</v>
      </c>
      <c r="B1188" s="76" t="s">
        <v>662</v>
      </c>
      <c r="C1188" s="106" t="s">
        <v>477</v>
      </c>
      <c r="D1188" s="78">
        <v>120</v>
      </c>
      <c r="E1188" s="56"/>
      <c r="F1188" s="80"/>
      <c r="G1188" s="12">
        <f t="shared" si="366"/>
        <v>0</v>
      </c>
      <c r="H1188" s="13">
        <f t="shared" si="367"/>
        <v>0</v>
      </c>
      <c r="I1188" s="13">
        <f t="shared" si="368"/>
        <v>0</v>
      </c>
      <c r="J1188" s="92"/>
      <c r="K1188" s="238"/>
      <c r="L1188" s="18"/>
    </row>
    <row r="1189" spans="1:12">
      <c r="A1189" s="411" t="s">
        <v>10</v>
      </c>
      <c r="B1189" s="411"/>
      <c r="C1189" s="411"/>
      <c r="D1189" s="411"/>
      <c r="E1189" s="411"/>
      <c r="F1189" s="411"/>
      <c r="G1189" s="411"/>
      <c r="H1189" s="149">
        <f>SUM(H1134:H1188)</f>
        <v>0</v>
      </c>
      <c r="I1189" s="149">
        <f>SUM(I1134:I1188)</f>
        <v>0</v>
      </c>
      <c r="J1189" s="42"/>
      <c r="K1189" s="42"/>
      <c r="L1189" s="18"/>
    </row>
    <row r="1190" spans="1:12">
      <c r="A1190" s="298"/>
      <c r="B1190" s="73"/>
      <c r="F1190" s="82"/>
      <c r="H1190" s="150" t="s">
        <v>11</v>
      </c>
      <c r="I1190" s="151">
        <f>I1189-H1189</f>
        <v>0</v>
      </c>
      <c r="J1190" s="42"/>
      <c r="K1190" s="42"/>
      <c r="L1190" s="18"/>
    </row>
    <row r="1191" spans="1:12">
      <c r="A1191" s="298"/>
      <c r="B1191" s="73"/>
      <c r="F1191" s="82"/>
      <c r="J1191" s="42"/>
      <c r="K1191" s="42"/>
      <c r="L1191" s="18"/>
    </row>
    <row r="1192" spans="1:12">
      <c r="A1192" s="298"/>
      <c r="B1192" s="73"/>
      <c r="F1192" s="82"/>
      <c r="J1192" s="42"/>
      <c r="L1192" s="18"/>
    </row>
    <row r="1193" spans="1:12">
      <c r="A1193" s="298"/>
      <c r="B1193" s="3"/>
      <c r="F1193" s="82"/>
      <c r="H1193" s="83"/>
      <c r="I1193" s="59"/>
      <c r="J1193" s="18"/>
      <c r="K1193" s="84"/>
      <c r="L1193" s="18"/>
    </row>
    <row r="1194" spans="1:12">
      <c r="A1194" s="298"/>
      <c r="B1194" s="74" t="s">
        <v>685</v>
      </c>
      <c r="E1194" s="115"/>
      <c r="F1194" s="82"/>
      <c r="G1194" s="115"/>
      <c r="H1194" s="115"/>
      <c r="I1194" s="115"/>
      <c r="J1194" s="86"/>
      <c r="K1194" s="86"/>
      <c r="L1194" s="18"/>
    </row>
    <row r="1195" spans="1:12">
      <c r="A1195" s="298"/>
      <c r="B1195" s="75" t="s">
        <v>141</v>
      </c>
      <c r="E1195" s="115"/>
      <c r="F1195" s="82"/>
      <c r="G1195" s="115"/>
      <c r="H1195" s="115"/>
      <c r="I1195" s="115"/>
      <c r="J1195" s="86"/>
      <c r="K1195" s="86"/>
      <c r="L1195" s="18"/>
    </row>
    <row r="1196" spans="1:12">
      <c r="A1196" s="298"/>
      <c r="B1196" s="75" t="s">
        <v>142</v>
      </c>
      <c r="E1196" s="115"/>
      <c r="F1196" s="82"/>
      <c r="G1196" s="115"/>
      <c r="H1196" s="115"/>
      <c r="I1196" s="115"/>
      <c r="J1196" s="86"/>
      <c r="L1196" s="18"/>
    </row>
    <row r="1197" spans="1:12" ht="54.75" customHeight="1">
      <c r="A1197" s="6" t="s">
        <v>0</v>
      </c>
      <c r="B1197" s="7" t="s">
        <v>1</v>
      </c>
      <c r="C1197" s="51" t="s">
        <v>2</v>
      </c>
      <c r="D1197" s="8" t="s">
        <v>3</v>
      </c>
      <c r="E1197" s="8" t="s">
        <v>4</v>
      </c>
      <c r="F1197" s="8" t="s">
        <v>5</v>
      </c>
      <c r="G1197" s="8" t="s">
        <v>6</v>
      </c>
      <c r="H1197" s="8" t="s">
        <v>7</v>
      </c>
      <c r="I1197" s="8" t="s">
        <v>8</v>
      </c>
      <c r="J1197" s="8" t="s">
        <v>9</v>
      </c>
      <c r="K1197" s="8" t="s">
        <v>12</v>
      </c>
      <c r="L1197" s="18"/>
    </row>
    <row r="1198" spans="1:12">
      <c r="A1198" s="23">
        <v>1</v>
      </c>
      <c r="B1198" s="87" t="s">
        <v>478</v>
      </c>
      <c r="C1198" s="88" t="s">
        <v>41</v>
      </c>
      <c r="D1198" s="89">
        <v>130</v>
      </c>
      <c r="E1198" s="90"/>
      <c r="F1198" s="80"/>
      <c r="G1198" s="12">
        <f t="shared" ref="G1198" si="369">E1198*F1198+E1198</f>
        <v>0</v>
      </c>
      <c r="H1198" s="13">
        <f t="shared" ref="H1198" si="370">ROUND(D1198*E1198,2)</f>
        <v>0</v>
      </c>
      <c r="I1198" s="13">
        <f t="shared" ref="I1198" si="371">ROUND(D1198*G1198,2)</f>
        <v>0</v>
      </c>
      <c r="J1198" s="92"/>
      <c r="K1198" s="92"/>
      <c r="L1198" s="18"/>
    </row>
    <row r="1199" spans="1:12">
      <c r="A1199" s="23">
        <v>2</v>
      </c>
      <c r="B1199" s="87" t="s">
        <v>479</v>
      </c>
      <c r="C1199" s="88" t="s">
        <v>41</v>
      </c>
      <c r="D1199" s="89">
        <v>20</v>
      </c>
      <c r="E1199" s="373"/>
      <c r="F1199" s="80"/>
      <c r="G1199" s="12">
        <f t="shared" ref="G1199:G1206" si="372">E1199*F1199+E1199</f>
        <v>0</v>
      </c>
      <c r="H1199" s="13">
        <f t="shared" ref="H1199:H1206" si="373">ROUND(D1199*E1199,2)</f>
        <v>0</v>
      </c>
      <c r="I1199" s="13">
        <f t="shared" ref="I1199:I1206" si="374">ROUND(D1199*G1199,2)</f>
        <v>0</v>
      </c>
      <c r="J1199" s="92"/>
      <c r="K1199" s="92"/>
      <c r="L1199" s="18"/>
    </row>
    <row r="1200" spans="1:12">
      <c r="A1200" s="23">
        <v>3</v>
      </c>
      <c r="B1200" s="87" t="s">
        <v>480</v>
      </c>
      <c r="C1200" s="88" t="s">
        <v>41</v>
      </c>
      <c r="D1200" s="89">
        <v>20</v>
      </c>
      <c r="E1200" s="90"/>
      <c r="F1200" s="80"/>
      <c r="G1200" s="12">
        <f t="shared" si="372"/>
        <v>0</v>
      </c>
      <c r="H1200" s="13">
        <f t="shared" si="373"/>
        <v>0</v>
      </c>
      <c r="I1200" s="13">
        <f t="shared" si="374"/>
        <v>0</v>
      </c>
      <c r="J1200" s="92"/>
      <c r="K1200" s="92"/>
      <c r="L1200" s="18"/>
    </row>
    <row r="1201" spans="1:12">
      <c r="A1201" s="23">
        <v>4</v>
      </c>
      <c r="B1201" s="87" t="s">
        <v>481</v>
      </c>
      <c r="C1201" s="88" t="s">
        <v>41</v>
      </c>
      <c r="D1201" s="89">
        <v>1600</v>
      </c>
      <c r="E1201" s="90"/>
      <c r="F1201" s="80"/>
      <c r="G1201" s="12">
        <f t="shared" si="372"/>
        <v>0</v>
      </c>
      <c r="H1201" s="13">
        <f t="shared" si="373"/>
        <v>0</v>
      </c>
      <c r="I1201" s="13">
        <f t="shared" si="374"/>
        <v>0</v>
      </c>
      <c r="J1201" s="92"/>
      <c r="K1201" s="92"/>
      <c r="L1201" s="18"/>
    </row>
    <row r="1202" spans="1:12">
      <c r="A1202" s="23">
        <v>5</v>
      </c>
      <c r="B1202" s="87" t="s">
        <v>482</v>
      </c>
      <c r="C1202" s="88" t="s">
        <v>41</v>
      </c>
      <c r="D1202" s="89">
        <v>120</v>
      </c>
      <c r="E1202" s="90"/>
      <c r="F1202" s="80"/>
      <c r="G1202" s="12">
        <f t="shared" si="372"/>
        <v>0</v>
      </c>
      <c r="H1202" s="13">
        <f t="shared" si="373"/>
        <v>0</v>
      </c>
      <c r="I1202" s="13">
        <f t="shared" si="374"/>
        <v>0</v>
      </c>
      <c r="J1202" s="92"/>
      <c r="K1202" s="92"/>
      <c r="L1202" s="18"/>
    </row>
    <row r="1203" spans="1:12">
      <c r="A1203" s="23">
        <v>6</v>
      </c>
      <c r="B1203" s="87" t="s">
        <v>483</v>
      </c>
      <c r="C1203" s="88" t="s">
        <v>41</v>
      </c>
      <c r="D1203" s="89">
        <v>400</v>
      </c>
      <c r="E1203" s="90"/>
      <c r="F1203" s="80"/>
      <c r="G1203" s="12">
        <f t="shared" si="372"/>
        <v>0</v>
      </c>
      <c r="H1203" s="13">
        <f t="shared" si="373"/>
        <v>0</v>
      </c>
      <c r="I1203" s="13">
        <f t="shared" si="374"/>
        <v>0</v>
      </c>
      <c r="J1203" s="92"/>
      <c r="K1203" s="92"/>
      <c r="L1203" s="18"/>
    </row>
    <row r="1204" spans="1:12">
      <c r="A1204" s="23">
        <v>7</v>
      </c>
      <c r="B1204" s="87" t="s">
        <v>484</v>
      </c>
      <c r="C1204" s="88" t="s">
        <v>41</v>
      </c>
      <c r="D1204" s="89">
        <v>800</v>
      </c>
      <c r="E1204" s="90"/>
      <c r="F1204" s="80"/>
      <c r="G1204" s="12">
        <f t="shared" si="372"/>
        <v>0</v>
      </c>
      <c r="H1204" s="13">
        <f t="shared" si="373"/>
        <v>0</v>
      </c>
      <c r="I1204" s="13">
        <f t="shared" si="374"/>
        <v>0</v>
      </c>
      <c r="J1204" s="92"/>
      <c r="K1204" s="92"/>
      <c r="L1204" s="18"/>
    </row>
    <row r="1205" spans="1:12" ht="25.5">
      <c r="A1205" s="23">
        <v>8</v>
      </c>
      <c r="B1205" s="87" t="s">
        <v>658</v>
      </c>
      <c r="C1205" s="88" t="s">
        <v>41</v>
      </c>
      <c r="D1205" s="89">
        <v>20</v>
      </c>
      <c r="E1205" s="90"/>
      <c r="F1205" s="80"/>
      <c r="G1205" s="12">
        <f t="shared" si="372"/>
        <v>0</v>
      </c>
      <c r="H1205" s="13">
        <f t="shared" si="373"/>
        <v>0</v>
      </c>
      <c r="I1205" s="13">
        <f t="shared" si="374"/>
        <v>0</v>
      </c>
      <c r="J1205" s="92"/>
      <c r="K1205" s="92"/>
      <c r="L1205" s="18"/>
    </row>
    <row r="1206" spans="1:12">
      <c r="A1206" s="23">
        <v>9</v>
      </c>
      <c r="B1206" s="87" t="s">
        <v>485</v>
      </c>
      <c r="C1206" s="88" t="s">
        <v>41</v>
      </c>
      <c r="D1206" s="89">
        <v>180</v>
      </c>
      <c r="E1206" s="90"/>
      <c r="F1206" s="80"/>
      <c r="G1206" s="12">
        <f t="shared" si="372"/>
        <v>0</v>
      </c>
      <c r="H1206" s="13">
        <f t="shared" si="373"/>
        <v>0</v>
      </c>
      <c r="I1206" s="13">
        <f t="shared" si="374"/>
        <v>0</v>
      </c>
      <c r="J1206" s="239"/>
      <c r="K1206" s="239"/>
      <c r="L1206" s="18"/>
    </row>
    <row r="1207" spans="1:12">
      <c r="A1207" s="409" t="s">
        <v>10</v>
      </c>
      <c r="B1207" s="409"/>
      <c r="C1207" s="409"/>
      <c r="D1207" s="409"/>
      <c r="E1207" s="409"/>
      <c r="F1207" s="409"/>
      <c r="G1207" s="409"/>
      <c r="H1207" s="149">
        <f>SUM(H1198:H1206)</f>
        <v>0</v>
      </c>
      <c r="I1207" s="149">
        <f>SUM(I1198:I1206)</f>
        <v>0</v>
      </c>
      <c r="J1207" s="60"/>
      <c r="K1207" s="60"/>
      <c r="L1207" s="18"/>
    </row>
    <row r="1208" spans="1:12">
      <c r="A1208" s="298"/>
      <c r="B1208" s="91"/>
      <c r="E1208" s="115"/>
      <c r="F1208" s="85"/>
      <c r="G1208" s="116"/>
      <c r="H1208" s="150" t="s">
        <v>11</v>
      </c>
      <c r="I1208" s="151">
        <f>I1207-H1207</f>
        <v>0</v>
      </c>
      <c r="J1208" s="60"/>
      <c r="K1208" s="60"/>
      <c r="L1208" s="18"/>
    </row>
    <row r="1209" spans="1:12">
      <c r="A1209" s="298"/>
      <c r="B1209" s="91"/>
      <c r="E1209" s="115"/>
      <c r="F1209" s="85"/>
      <c r="G1209" s="116"/>
      <c r="H1209" s="83"/>
      <c r="I1209" s="59"/>
      <c r="J1209" s="60"/>
      <c r="K1209" s="60"/>
      <c r="L1209" s="18"/>
    </row>
    <row r="1210" spans="1:12">
      <c r="A1210" s="298"/>
      <c r="B1210" s="91"/>
      <c r="E1210" s="115"/>
      <c r="F1210" s="85"/>
      <c r="G1210" s="116"/>
      <c r="H1210" s="83"/>
      <c r="I1210" s="59"/>
      <c r="J1210" s="60"/>
      <c r="K1210" s="84"/>
      <c r="L1210" s="18"/>
    </row>
    <row r="1211" spans="1:12">
      <c r="A1211" s="298"/>
      <c r="B1211" s="27"/>
      <c r="E1211" s="115"/>
      <c r="F1211" s="82"/>
      <c r="G1211" s="115"/>
      <c r="H1211" s="117"/>
      <c r="I1211" s="116"/>
      <c r="J1211" s="84"/>
      <c r="K1211" s="86"/>
      <c r="L1211" s="18"/>
    </row>
    <row r="1212" spans="1:12">
      <c r="A1212" s="298"/>
      <c r="B1212" s="74" t="s">
        <v>216</v>
      </c>
      <c r="E1212" s="115"/>
      <c r="F1212" s="82"/>
      <c r="G1212" s="115"/>
      <c r="H1212" s="115"/>
      <c r="I1212" s="115"/>
      <c r="J1212" s="86"/>
      <c r="K1212" s="86"/>
      <c r="L1212" s="18"/>
    </row>
    <row r="1213" spans="1:12">
      <c r="A1213" s="298"/>
      <c r="B1213" s="75" t="s">
        <v>33</v>
      </c>
      <c r="E1213" s="115"/>
      <c r="F1213" s="82"/>
      <c r="G1213" s="115"/>
      <c r="H1213" s="115"/>
      <c r="I1213" s="115"/>
      <c r="J1213" s="86"/>
      <c r="K1213" s="86"/>
      <c r="L1213" s="18"/>
    </row>
    <row r="1214" spans="1:12">
      <c r="A1214" s="298"/>
      <c r="B1214" s="75" t="s">
        <v>34</v>
      </c>
      <c r="E1214" s="115"/>
      <c r="F1214" s="82"/>
      <c r="G1214" s="115"/>
      <c r="H1214" s="115"/>
      <c r="I1214" s="115"/>
      <c r="J1214" s="86"/>
      <c r="L1214" s="18"/>
    </row>
    <row r="1215" spans="1:12" ht="54.75" customHeight="1">
      <c r="A1215" s="6" t="s">
        <v>0</v>
      </c>
      <c r="B1215" s="7" t="s">
        <v>1</v>
      </c>
      <c r="C1215" s="51" t="s">
        <v>2</v>
      </c>
      <c r="D1215" s="8" t="s">
        <v>3</v>
      </c>
      <c r="E1215" s="8" t="s">
        <v>4</v>
      </c>
      <c r="F1215" s="8" t="s">
        <v>5</v>
      </c>
      <c r="G1215" s="8" t="s">
        <v>6</v>
      </c>
      <c r="H1215" s="8" t="s">
        <v>7</v>
      </c>
      <c r="I1215" s="8" t="s">
        <v>8</v>
      </c>
      <c r="J1215" s="8" t="s">
        <v>9</v>
      </c>
      <c r="K1215" s="8" t="s">
        <v>12</v>
      </c>
      <c r="L1215" s="18"/>
    </row>
    <row r="1216" spans="1:12">
      <c r="A1216" s="23">
        <v>1</v>
      </c>
      <c r="B1216" s="87" t="s">
        <v>486</v>
      </c>
      <c r="C1216" s="88" t="s">
        <v>41</v>
      </c>
      <c r="D1216" s="89">
        <v>80</v>
      </c>
      <c r="E1216" s="90"/>
      <c r="F1216" s="80"/>
      <c r="G1216" s="12">
        <f t="shared" ref="G1216" si="375">E1216*F1216+E1216</f>
        <v>0</v>
      </c>
      <c r="H1216" s="13">
        <f t="shared" ref="H1216" si="376">ROUND(D1216*E1216,2)</f>
        <v>0</v>
      </c>
      <c r="I1216" s="13">
        <f t="shared" ref="I1216" si="377">ROUND(D1216*G1216,2)</f>
        <v>0</v>
      </c>
      <c r="J1216" s="92"/>
      <c r="K1216" s="92"/>
      <c r="L1216" s="18"/>
    </row>
    <row r="1217" spans="1:12">
      <c r="A1217" s="23">
        <v>2</v>
      </c>
      <c r="B1217" s="87" t="s">
        <v>487</v>
      </c>
      <c r="C1217" s="88" t="s">
        <v>41</v>
      </c>
      <c r="D1217" s="89">
        <v>30</v>
      </c>
      <c r="E1217" s="90"/>
      <c r="F1217" s="80"/>
      <c r="G1217" s="12">
        <f t="shared" ref="G1217:G1258" si="378">E1217*F1217+E1217</f>
        <v>0</v>
      </c>
      <c r="H1217" s="13">
        <f t="shared" ref="H1217:H1258" si="379">ROUND(D1217*E1217,2)</f>
        <v>0</v>
      </c>
      <c r="I1217" s="13">
        <f t="shared" ref="I1217:I1258" si="380">ROUND(D1217*G1217,2)</f>
        <v>0</v>
      </c>
      <c r="J1217" s="92"/>
      <c r="K1217" s="92"/>
      <c r="L1217" s="18"/>
    </row>
    <row r="1218" spans="1:12">
      <c r="A1218" s="23">
        <v>3</v>
      </c>
      <c r="B1218" s="87" t="s">
        <v>488</v>
      </c>
      <c r="C1218" s="88" t="s">
        <v>41</v>
      </c>
      <c r="D1218" s="89">
        <v>460</v>
      </c>
      <c r="E1218" s="90"/>
      <c r="F1218" s="80"/>
      <c r="G1218" s="12">
        <f t="shared" si="378"/>
        <v>0</v>
      </c>
      <c r="H1218" s="13">
        <f t="shared" si="379"/>
        <v>0</v>
      </c>
      <c r="I1218" s="13">
        <f t="shared" si="380"/>
        <v>0</v>
      </c>
      <c r="J1218" s="92"/>
      <c r="K1218" s="92"/>
      <c r="L1218" s="18"/>
    </row>
    <row r="1219" spans="1:12">
      <c r="A1219" s="23">
        <v>4</v>
      </c>
      <c r="B1219" s="87" t="s">
        <v>489</v>
      </c>
      <c r="C1219" s="88" t="s">
        <v>41</v>
      </c>
      <c r="D1219" s="89">
        <v>120</v>
      </c>
      <c r="E1219" s="90"/>
      <c r="F1219" s="80"/>
      <c r="G1219" s="12">
        <f t="shared" si="378"/>
        <v>0</v>
      </c>
      <c r="H1219" s="13">
        <f t="shared" si="379"/>
        <v>0</v>
      </c>
      <c r="I1219" s="13">
        <f t="shared" si="380"/>
        <v>0</v>
      </c>
      <c r="J1219" s="92"/>
      <c r="K1219" s="92"/>
      <c r="L1219" s="18"/>
    </row>
    <row r="1220" spans="1:12">
      <c r="A1220" s="23">
        <v>5</v>
      </c>
      <c r="B1220" s="87" t="s">
        <v>490</v>
      </c>
      <c r="C1220" s="88" t="s">
        <v>41</v>
      </c>
      <c r="D1220" s="89">
        <v>300</v>
      </c>
      <c r="E1220" s="373"/>
      <c r="F1220" s="80"/>
      <c r="G1220" s="12">
        <f t="shared" si="378"/>
        <v>0</v>
      </c>
      <c r="H1220" s="13">
        <f t="shared" si="379"/>
        <v>0</v>
      </c>
      <c r="I1220" s="13">
        <f t="shared" si="380"/>
        <v>0</v>
      </c>
      <c r="J1220" s="92"/>
      <c r="K1220" s="92"/>
      <c r="L1220" s="18"/>
    </row>
    <row r="1221" spans="1:12" ht="25.5">
      <c r="A1221" s="23">
        <v>6</v>
      </c>
      <c r="B1221" s="87" t="s">
        <v>491</v>
      </c>
      <c r="C1221" s="88" t="s">
        <v>41</v>
      </c>
      <c r="D1221" s="89">
        <v>1200</v>
      </c>
      <c r="E1221" s="90"/>
      <c r="F1221" s="80"/>
      <c r="G1221" s="12">
        <f t="shared" si="378"/>
        <v>0</v>
      </c>
      <c r="H1221" s="13">
        <f t="shared" si="379"/>
        <v>0</v>
      </c>
      <c r="I1221" s="13">
        <f t="shared" si="380"/>
        <v>0</v>
      </c>
      <c r="J1221" s="92"/>
      <c r="K1221" s="92"/>
      <c r="L1221" s="18"/>
    </row>
    <row r="1222" spans="1:12" ht="25.5">
      <c r="A1222" s="23">
        <v>7</v>
      </c>
      <c r="B1222" s="87" t="s">
        <v>492</v>
      </c>
      <c r="C1222" s="88" t="s">
        <v>41</v>
      </c>
      <c r="D1222" s="89">
        <v>300</v>
      </c>
      <c r="E1222" s="90"/>
      <c r="F1222" s="80"/>
      <c r="G1222" s="12">
        <f t="shared" si="378"/>
        <v>0</v>
      </c>
      <c r="H1222" s="13">
        <f t="shared" si="379"/>
        <v>0</v>
      </c>
      <c r="I1222" s="13">
        <f t="shared" si="380"/>
        <v>0</v>
      </c>
      <c r="J1222" s="92"/>
      <c r="K1222" s="92"/>
      <c r="L1222" s="18"/>
    </row>
    <row r="1223" spans="1:12">
      <c r="A1223" s="23">
        <v>8</v>
      </c>
      <c r="B1223" s="87" t="s">
        <v>493</v>
      </c>
      <c r="C1223" s="88" t="s">
        <v>41</v>
      </c>
      <c r="D1223" s="89">
        <v>280</v>
      </c>
      <c r="E1223" s="90"/>
      <c r="F1223" s="336"/>
      <c r="G1223" s="12">
        <f t="shared" si="378"/>
        <v>0</v>
      </c>
      <c r="H1223" s="13">
        <f t="shared" si="379"/>
        <v>0</v>
      </c>
      <c r="I1223" s="13">
        <f t="shared" si="380"/>
        <v>0</v>
      </c>
      <c r="J1223" s="92"/>
      <c r="K1223" s="92"/>
      <c r="L1223" s="18"/>
    </row>
    <row r="1224" spans="1:12">
      <c r="A1224" s="23">
        <v>9</v>
      </c>
      <c r="B1224" s="87" t="s">
        <v>494</v>
      </c>
      <c r="C1224" s="88" t="s">
        <v>41</v>
      </c>
      <c r="D1224" s="334">
        <v>40</v>
      </c>
      <c r="E1224" s="338"/>
      <c r="F1224" s="305"/>
      <c r="G1224" s="335">
        <f t="shared" si="378"/>
        <v>0</v>
      </c>
      <c r="H1224" s="13">
        <f t="shared" si="379"/>
        <v>0</v>
      </c>
      <c r="I1224" s="13">
        <f t="shared" si="380"/>
        <v>0</v>
      </c>
      <c r="J1224" s="92"/>
      <c r="K1224" s="92"/>
      <c r="L1224" s="18"/>
    </row>
    <row r="1225" spans="1:12">
      <c r="A1225" s="23">
        <v>10</v>
      </c>
      <c r="B1225" s="87" t="s">
        <v>495</v>
      </c>
      <c r="C1225" s="88" t="s">
        <v>41</v>
      </c>
      <c r="D1225" s="334">
        <v>30</v>
      </c>
      <c r="E1225" s="338"/>
      <c r="F1225" s="305"/>
      <c r="G1225" s="335">
        <f t="shared" si="378"/>
        <v>0</v>
      </c>
      <c r="H1225" s="13">
        <f t="shared" si="379"/>
        <v>0</v>
      </c>
      <c r="I1225" s="13">
        <f t="shared" si="380"/>
        <v>0</v>
      </c>
      <c r="J1225" s="92"/>
      <c r="K1225" s="92"/>
      <c r="L1225" s="18"/>
    </row>
    <row r="1226" spans="1:12">
      <c r="A1226" s="23">
        <v>11</v>
      </c>
      <c r="B1226" s="87" t="s">
        <v>496</v>
      </c>
      <c r="C1226" s="88" t="s">
        <v>41</v>
      </c>
      <c r="D1226" s="334">
        <v>350</v>
      </c>
      <c r="E1226" s="338"/>
      <c r="F1226" s="305"/>
      <c r="G1226" s="335">
        <f t="shared" si="378"/>
        <v>0</v>
      </c>
      <c r="H1226" s="13">
        <f t="shared" si="379"/>
        <v>0</v>
      </c>
      <c r="I1226" s="13">
        <f t="shared" si="380"/>
        <v>0</v>
      </c>
      <c r="J1226" s="92"/>
      <c r="K1226" s="92"/>
      <c r="L1226" s="18"/>
    </row>
    <row r="1227" spans="1:12">
      <c r="A1227" s="23">
        <v>12</v>
      </c>
      <c r="B1227" s="87" t="s">
        <v>497</v>
      </c>
      <c r="C1227" s="88" t="s">
        <v>41</v>
      </c>
      <c r="D1227" s="334">
        <v>40</v>
      </c>
      <c r="E1227" s="338"/>
      <c r="F1227" s="305"/>
      <c r="G1227" s="335">
        <f t="shared" si="378"/>
        <v>0</v>
      </c>
      <c r="H1227" s="13">
        <f t="shared" si="379"/>
        <v>0</v>
      </c>
      <c r="I1227" s="13">
        <f t="shared" si="380"/>
        <v>0</v>
      </c>
      <c r="J1227" s="92"/>
      <c r="K1227" s="92"/>
      <c r="L1227" s="18"/>
    </row>
    <row r="1228" spans="1:12" ht="25.5">
      <c r="A1228" s="23">
        <v>13</v>
      </c>
      <c r="B1228" s="87" t="s">
        <v>498</v>
      </c>
      <c r="C1228" s="88" t="s">
        <v>41</v>
      </c>
      <c r="D1228" s="334">
        <v>80</v>
      </c>
      <c r="E1228" s="338"/>
      <c r="F1228" s="305"/>
      <c r="G1228" s="335">
        <f t="shared" si="378"/>
        <v>0</v>
      </c>
      <c r="H1228" s="13">
        <f t="shared" si="379"/>
        <v>0</v>
      </c>
      <c r="I1228" s="13">
        <f t="shared" si="380"/>
        <v>0</v>
      </c>
      <c r="J1228" s="92"/>
      <c r="K1228" s="92"/>
      <c r="L1228" s="18"/>
    </row>
    <row r="1229" spans="1:12" ht="25.5">
      <c r="A1229" s="23">
        <v>14</v>
      </c>
      <c r="B1229" s="87" t="s">
        <v>499</v>
      </c>
      <c r="C1229" s="88" t="s">
        <v>41</v>
      </c>
      <c r="D1229" s="334">
        <v>160</v>
      </c>
      <c r="E1229" s="338"/>
      <c r="F1229" s="305"/>
      <c r="G1229" s="335">
        <f t="shared" si="378"/>
        <v>0</v>
      </c>
      <c r="H1229" s="13">
        <f t="shared" si="379"/>
        <v>0</v>
      </c>
      <c r="I1229" s="13">
        <f t="shared" si="380"/>
        <v>0</v>
      </c>
      <c r="J1229" s="92"/>
      <c r="K1229" s="92"/>
      <c r="L1229" s="18"/>
    </row>
    <row r="1230" spans="1:12">
      <c r="A1230" s="23">
        <v>15</v>
      </c>
      <c r="B1230" s="87" t="s">
        <v>500</v>
      </c>
      <c r="C1230" s="88" t="s">
        <v>41</v>
      </c>
      <c r="D1230" s="334">
        <v>280</v>
      </c>
      <c r="E1230" s="338"/>
      <c r="F1230" s="305"/>
      <c r="G1230" s="335">
        <f t="shared" si="378"/>
        <v>0</v>
      </c>
      <c r="H1230" s="13">
        <f t="shared" si="379"/>
        <v>0</v>
      </c>
      <c r="I1230" s="13">
        <f t="shared" si="380"/>
        <v>0</v>
      </c>
      <c r="J1230" s="92"/>
      <c r="K1230" s="92"/>
      <c r="L1230" s="18"/>
    </row>
    <row r="1231" spans="1:12">
      <c r="A1231" s="23">
        <v>16</v>
      </c>
      <c r="B1231" s="87" t="s">
        <v>501</v>
      </c>
      <c r="C1231" s="88" t="s">
        <v>41</v>
      </c>
      <c r="D1231" s="334">
        <v>10</v>
      </c>
      <c r="E1231" s="338"/>
      <c r="F1231" s="305"/>
      <c r="G1231" s="335">
        <f t="shared" si="378"/>
        <v>0</v>
      </c>
      <c r="H1231" s="13">
        <f t="shared" si="379"/>
        <v>0</v>
      </c>
      <c r="I1231" s="13">
        <f t="shared" si="380"/>
        <v>0</v>
      </c>
      <c r="J1231" s="92"/>
      <c r="K1231" s="92"/>
      <c r="L1231" s="18"/>
    </row>
    <row r="1232" spans="1:12">
      <c r="A1232" s="23">
        <v>17</v>
      </c>
      <c r="B1232" s="87" t="s">
        <v>502</v>
      </c>
      <c r="C1232" s="88" t="s">
        <v>41</v>
      </c>
      <c r="D1232" s="334">
        <v>10</v>
      </c>
      <c r="E1232" s="339"/>
      <c r="F1232" s="190"/>
      <c r="G1232" s="335">
        <f t="shared" si="378"/>
        <v>0</v>
      </c>
      <c r="H1232" s="13">
        <f t="shared" si="379"/>
        <v>0</v>
      </c>
      <c r="I1232" s="13">
        <f t="shared" si="380"/>
        <v>0</v>
      </c>
      <c r="J1232" s="92"/>
      <c r="K1232" s="92"/>
      <c r="L1232" s="18"/>
    </row>
    <row r="1233" spans="1:12">
      <c r="A1233" s="23">
        <v>18</v>
      </c>
      <c r="B1233" s="87" t="s">
        <v>503</v>
      </c>
      <c r="C1233" s="88" t="s">
        <v>41</v>
      </c>
      <c r="D1233" s="334">
        <v>160</v>
      </c>
      <c r="E1233" s="338"/>
      <c r="F1233" s="305"/>
      <c r="G1233" s="335">
        <f t="shared" si="378"/>
        <v>0</v>
      </c>
      <c r="H1233" s="13">
        <f t="shared" si="379"/>
        <v>0</v>
      </c>
      <c r="I1233" s="13">
        <f t="shared" si="380"/>
        <v>0</v>
      </c>
      <c r="J1233" s="92"/>
      <c r="K1233" s="92"/>
      <c r="L1233" s="18"/>
    </row>
    <row r="1234" spans="1:12">
      <c r="A1234" s="23">
        <v>19</v>
      </c>
      <c r="B1234" s="87" t="s">
        <v>504</v>
      </c>
      <c r="C1234" s="88" t="s">
        <v>41</v>
      </c>
      <c r="D1234" s="334">
        <v>5</v>
      </c>
      <c r="E1234" s="338"/>
      <c r="F1234" s="305"/>
      <c r="G1234" s="335">
        <f t="shared" si="378"/>
        <v>0</v>
      </c>
      <c r="H1234" s="13">
        <f t="shared" si="379"/>
        <v>0</v>
      </c>
      <c r="I1234" s="13">
        <f t="shared" si="380"/>
        <v>0</v>
      </c>
      <c r="J1234" s="92"/>
      <c r="K1234" s="92"/>
      <c r="L1234" s="18"/>
    </row>
    <row r="1235" spans="1:12">
      <c r="A1235" s="23">
        <v>20</v>
      </c>
      <c r="B1235" s="87" t="s">
        <v>505</v>
      </c>
      <c r="C1235" s="88" t="s">
        <v>41</v>
      </c>
      <c r="D1235" s="334">
        <v>120</v>
      </c>
      <c r="E1235" s="338"/>
      <c r="F1235" s="305"/>
      <c r="G1235" s="335">
        <f t="shared" si="378"/>
        <v>0</v>
      </c>
      <c r="H1235" s="13">
        <f t="shared" si="379"/>
        <v>0</v>
      </c>
      <c r="I1235" s="13">
        <f t="shared" si="380"/>
        <v>0</v>
      </c>
      <c r="J1235" s="92"/>
      <c r="K1235" s="92"/>
      <c r="L1235" s="18"/>
    </row>
    <row r="1236" spans="1:12">
      <c r="A1236" s="23">
        <v>21</v>
      </c>
      <c r="B1236" s="87" t="s">
        <v>506</v>
      </c>
      <c r="C1236" s="88" t="s">
        <v>41</v>
      </c>
      <c r="D1236" s="334">
        <v>260</v>
      </c>
      <c r="E1236" s="338"/>
      <c r="F1236" s="305"/>
      <c r="G1236" s="335">
        <f t="shared" si="378"/>
        <v>0</v>
      </c>
      <c r="H1236" s="13">
        <f t="shared" si="379"/>
        <v>0</v>
      </c>
      <c r="I1236" s="13">
        <f t="shared" si="380"/>
        <v>0</v>
      </c>
      <c r="J1236" s="92"/>
      <c r="K1236" s="92"/>
      <c r="L1236" s="18"/>
    </row>
    <row r="1237" spans="1:12">
      <c r="A1237" s="23">
        <v>22</v>
      </c>
      <c r="B1237" s="87" t="s">
        <v>507</v>
      </c>
      <c r="C1237" s="88" t="s">
        <v>41</v>
      </c>
      <c r="D1237" s="334">
        <v>50</v>
      </c>
      <c r="E1237" s="338"/>
      <c r="F1237" s="305"/>
      <c r="G1237" s="335">
        <f t="shared" si="378"/>
        <v>0</v>
      </c>
      <c r="H1237" s="13">
        <f t="shared" si="379"/>
        <v>0</v>
      </c>
      <c r="I1237" s="13">
        <f t="shared" si="380"/>
        <v>0</v>
      </c>
      <c r="J1237" s="92"/>
      <c r="K1237" s="92"/>
      <c r="L1237" s="18"/>
    </row>
    <row r="1238" spans="1:12">
      <c r="A1238" s="23">
        <v>23</v>
      </c>
      <c r="B1238" s="87" t="s">
        <v>508</v>
      </c>
      <c r="C1238" s="88" t="s">
        <v>41</v>
      </c>
      <c r="D1238" s="334">
        <v>20</v>
      </c>
      <c r="E1238" s="338"/>
      <c r="F1238" s="305"/>
      <c r="G1238" s="335">
        <f t="shared" si="378"/>
        <v>0</v>
      </c>
      <c r="H1238" s="13">
        <f t="shared" si="379"/>
        <v>0</v>
      </c>
      <c r="I1238" s="13">
        <f t="shared" si="380"/>
        <v>0</v>
      </c>
      <c r="J1238" s="92"/>
      <c r="K1238" s="92"/>
      <c r="L1238" s="18"/>
    </row>
    <row r="1239" spans="1:12" ht="25.5">
      <c r="A1239" s="23">
        <v>24</v>
      </c>
      <c r="B1239" s="87" t="s">
        <v>509</v>
      </c>
      <c r="C1239" s="88" t="s">
        <v>41</v>
      </c>
      <c r="D1239" s="334">
        <v>80</v>
      </c>
      <c r="E1239" s="338"/>
      <c r="F1239" s="305"/>
      <c r="G1239" s="335">
        <f t="shared" si="378"/>
        <v>0</v>
      </c>
      <c r="H1239" s="13">
        <f t="shared" si="379"/>
        <v>0</v>
      </c>
      <c r="I1239" s="13">
        <f t="shared" si="380"/>
        <v>0</v>
      </c>
      <c r="J1239" s="92"/>
      <c r="K1239" s="92"/>
      <c r="L1239" s="18"/>
    </row>
    <row r="1240" spans="1:12">
      <c r="A1240" s="23">
        <v>25</v>
      </c>
      <c r="B1240" s="87" t="s">
        <v>510</v>
      </c>
      <c r="C1240" s="88" t="s">
        <v>41</v>
      </c>
      <c r="D1240" s="89">
        <v>8</v>
      </c>
      <c r="E1240" s="337"/>
      <c r="F1240" s="284"/>
      <c r="G1240" s="12">
        <f t="shared" si="378"/>
        <v>0</v>
      </c>
      <c r="H1240" s="13">
        <f t="shared" si="379"/>
        <v>0</v>
      </c>
      <c r="I1240" s="13">
        <f t="shared" si="380"/>
        <v>0</v>
      </c>
      <c r="J1240" s="92"/>
      <c r="K1240" s="92"/>
      <c r="L1240" s="18"/>
    </row>
    <row r="1241" spans="1:12">
      <c r="A1241" s="23">
        <v>26</v>
      </c>
      <c r="B1241" s="87" t="s">
        <v>511</v>
      </c>
      <c r="C1241" s="88" t="s">
        <v>41</v>
      </c>
      <c r="D1241" s="89">
        <v>400</v>
      </c>
      <c r="E1241" s="90"/>
      <c r="F1241" s="80"/>
      <c r="G1241" s="12">
        <f t="shared" si="378"/>
        <v>0</v>
      </c>
      <c r="H1241" s="13">
        <f t="shared" si="379"/>
        <v>0</v>
      </c>
      <c r="I1241" s="13">
        <f t="shared" si="380"/>
        <v>0</v>
      </c>
      <c r="J1241" s="92"/>
      <c r="K1241" s="92"/>
      <c r="L1241" s="18"/>
    </row>
    <row r="1242" spans="1:12">
      <c r="A1242" s="23">
        <v>27</v>
      </c>
      <c r="B1242" s="87" t="s">
        <v>512</v>
      </c>
      <c r="C1242" s="88" t="s">
        <v>41</v>
      </c>
      <c r="D1242" s="89">
        <v>180</v>
      </c>
      <c r="E1242" s="90"/>
      <c r="F1242" s="80"/>
      <c r="G1242" s="12">
        <f t="shared" si="378"/>
        <v>0</v>
      </c>
      <c r="H1242" s="13">
        <f t="shared" si="379"/>
        <v>0</v>
      </c>
      <c r="I1242" s="13">
        <f t="shared" si="380"/>
        <v>0</v>
      </c>
      <c r="J1242" s="92"/>
      <c r="K1242" s="92"/>
      <c r="L1242" s="18"/>
    </row>
    <row r="1243" spans="1:12">
      <c r="A1243" s="23">
        <v>28</v>
      </c>
      <c r="B1243" s="87" t="s">
        <v>513</v>
      </c>
      <c r="C1243" s="88" t="s">
        <v>41</v>
      </c>
      <c r="D1243" s="89">
        <v>20</v>
      </c>
      <c r="E1243" s="90"/>
      <c r="F1243" s="80"/>
      <c r="G1243" s="12">
        <f t="shared" si="378"/>
        <v>0</v>
      </c>
      <c r="H1243" s="13">
        <f t="shared" si="379"/>
        <v>0</v>
      </c>
      <c r="I1243" s="13">
        <f t="shared" si="380"/>
        <v>0</v>
      </c>
      <c r="J1243" s="92"/>
      <c r="K1243" s="92"/>
      <c r="L1243" s="18"/>
    </row>
    <row r="1244" spans="1:12">
      <c r="A1244" s="23">
        <v>29</v>
      </c>
      <c r="B1244" s="87" t="s">
        <v>514</v>
      </c>
      <c r="C1244" s="88" t="s">
        <v>41</v>
      </c>
      <c r="D1244" s="89">
        <v>20</v>
      </c>
      <c r="E1244" s="90"/>
      <c r="F1244" s="80"/>
      <c r="G1244" s="12">
        <f t="shared" si="378"/>
        <v>0</v>
      </c>
      <c r="H1244" s="13">
        <f t="shared" si="379"/>
        <v>0</v>
      </c>
      <c r="I1244" s="13">
        <f t="shared" si="380"/>
        <v>0</v>
      </c>
      <c r="J1244" s="92"/>
      <c r="K1244" s="92"/>
      <c r="L1244" s="18"/>
    </row>
    <row r="1245" spans="1:12">
      <c r="A1245" s="23">
        <v>30</v>
      </c>
      <c r="B1245" s="87" t="s">
        <v>515</v>
      </c>
      <c r="C1245" s="88" t="s">
        <v>41</v>
      </c>
      <c r="D1245" s="89">
        <v>20</v>
      </c>
      <c r="E1245" s="90"/>
      <c r="F1245" s="80"/>
      <c r="G1245" s="12">
        <f t="shared" si="378"/>
        <v>0</v>
      </c>
      <c r="H1245" s="13">
        <f t="shared" si="379"/>
        <v>0</v>
      </c>
      <c r="I1245" s="13">
        <f t="shared" si="380"/>
        <v>0</v>
      </c>
      <c r="J1245" s="92"/>
      <c r="K1245" s="92"/>
      <c r="L1245" s="18"/>
    </row>
    <row r="1246" spans="1:12">
      <c r="A1246" s="23">
        <v>31</v>
      </c>
      <c r="B1246" s="87" t="s">
        <v>516</v>
      </c>
      <c r="C1246" s="88" t="s">
        <v>41</v>
      </c>
      <c r="D1246" s="89">
        <v>30</v>
      </c>
      <c r="E1246" s="90"/>
      <c r="F1246" s="80"/>
      <c r="G1246" s="12">
        <f t="shared" si="378"/>
        <v>0</v>
      </c>
      <c r="H1246" s="13">
        <f t="shared" si="379"/>
        <v>0</v>
      </c>
      <c r="I1246" s="13">
        <f t="shared" si="380"/>
        <v>0</v>
      </c>
      <c r="J1246" s="92"/>
      <c r="K1246" s="92"/>
      <c r="L1246" s="18"/>
    </row>
    <row r="1247" spans="1:12">
      <c r="A1247" s="23">
        <v>32</v>
      </c>
      <c r="B1247" s="87" t="s">
        <v>517</v>
      </c>
      <c r="C1247" s="88" t="s">
        <v>41</v>
      </c>
      <c r="D1247" s="89">
        <v>160</v>
      </c>
      <c r="E1247" s="90"/>
      <c r="F1247" s="80"/>
      <c r="G1247" s="12">
        <f t="shared" si="378"/>
        <v>0</v>
      </c>
      <c r="H1247" s="13">
        <f t="shared" si="379"/>
        <v>0</v>
      </c>
      <c r="I1247" s="13">
        <f t="shared" si="380"/>
        <v>0</v>
      </c>
      <c r="J1247" s="92"/>
      <c r="K1247" s="92"/>
      <c r="L1247" s="18"/>
    </row>
    <row r="1248" spans="1:12">
      <c r="A1248" s="23">
        <v>33</v>
      </c>
      <c r="B1248" s="87" t="s">
        <v>518</v>
      </c>
      <c r="C1248" s="88" t="s">
        <v>41</v>
      </c>
      <c r="D1248" s="89">
        <v>100</v>
      </c>
      <c r="E1248" s="90"/>
      <c r="F1248" s="80"/>
      <c r="G1248" s="12">
        <f t="shared" si="378"/>
        <v>0</v>
      </c>
      <c r="H1248" s="13">
        <f t="shared" si="379"/>
        <v>0</v>
      </c>
      <c r="I1248" s="13">
        <f t="shared" si="380"/>
        <v>0</v>
      </c>
      <c r="J1248" s="92"/>
      <c r="K1248" s="92"/>
      <c r="L1248" s="18"/>
    </row>
    <row r="1249" spans="1:12">
      <c r="A1249" s="23">
        <v>34</v>
      </c>
      <c r="B1249" s="87" t="s">
        <v>519</v>
      </c>
      <c r="C1249" s="88" t="s">
        <v>41</v>
      </c>
      <c r="D1249" s="89">
        <v>20</v>
      </c>
      <c r="E1249" s="373"/>
      <c r="F1249" s="80"/>
      <c r="G1249" s="12">
        <f t="shared" si="378"/>
        <v>0</v>
      </c>
      <c r="H1249" s="13">
        <f t="shared" si="379"/>
        <v>0</v>
      </c>
      <c r="I1249" s="13">
        <f t="shared" si="380"/>
        <v>0</v>
      </c>
      <c r="J1249" s="92"/>
      <c r="K1249" s="92"/>
      <c r="L1249" s="18"/>
    </row>
    <row r="1250" spans="1:12">
      <c r="A1250" s="23">
        <v>35</v>
      </c>
      <c r="B1250" s="87" t="s">
        <v>520</v>
      </c>
      <c r="C1250" s="88" t="s">
        <v>41</v>
      </c>
      <c r="D1250" s="89">
        <v>320</v>
      </c>
      <c r="E1250" s="90"/>
      <c r="F1250" s="80"/>
      <c r="G1250" s="12">
        <f t="shared" si="378"/>
        <v>0</v>
      </c>
      <c r="H1250" s="13">
        <f t="shared" si="379"/>
        <v>0</v>
      </c>
      <c r="I1250" s="13">
        <f t="shared" si="380"/>
        <v>0</v>
      </c>
      <c r="J1250" s="92"/>
      <c r="K1250" s="92"/>
      <c r="L1250" s="18"/>
    </row>
    <row r="1251" spans="1:12" ht="25.5">
      <c r="A1251" s="23">
        <v>36</v>
      </c>
      <c r="B1251" s="87" t="s">
        <v>899</v>
      </c>
      <c r="C1251" s="88" t="s">
        <v>41</v>
      </c>
      <c r="D1251" s="89">
        <v>320</v>
      </c>
      <c r="E1251" s="90"/>
      <c r="F1251" s="80"/>
      <c r="G1251" s="12">
        <f t="shared" si="378"/>
        <v>0</v>
      </c>
      <c r="H1251" s="13">
        <f t="shared" si="379"/>
        <v>0</v>
      </c>
      <c r="I1251" s="13">
        <f t="shared" si="380"/>
        <v>0</v>
      </c>
      <c r="J1251" s="92"/>
      <c r="K1251" s="92"/>
      <c r="L1251" s="18"/>
    </row>
    <row r="1252" spans="1:12" ht="25.5">
      <c r="A1252" s="23">
        <v>37</v>
      </c>
      <c r="B1252" s="87" t="s">
        <v>900</v>
      </c>
      <c r="C1252" s="88" t="s">
        <v>41</v>
      </c>
      <c r="D1252" s="89">
        <v>1100</v>
      </c>
      <c r="E1252" s="90"/>
      <c r="F1252" s="80"/>
      <c r="G1252" s="12">
        <f t="shared" si="378"/>
        <v>0</v>
      </c>
      <c r="H1252" s="13">
        <f t="shared" si="379"/>
        <v>0</v>
      </c>
      <c r="I1252" s="13">
        <f t="shared" si="380"/>
        <v>0</v>
      </c>
      <c r="J1252" s="92"/>
      <c r="K1252" s="92"/>
      <c r="L1252" s="18"/>
    </row>
    <row r="1253" spans="1:12" ht="25.5">
      <c r="A1253" s="23">
        <v>38</v>
      </c>
      <c r="B1253" s="87" t="s">
        <v>901</v>
      </c>
      <c r="C1253" s="88" t="s">
        <v>41</v>
      </c>
      <c r="D1253" s="89">
        <v>1800</v>
      </c>
      <c r="E1253" s="90"/>
      <c r="F1253" s="80"/>
      <c r="G1253" s="12">
        <f t="shared" si="378"/>
        <v>0</v>
      </c>
      <c r="H1253" s="13">
        <f t="shared" si="379"/>
        <v>0</v>
      </c>
      <c r="I1253" s="13">
        <f t="shared" si="380"/>
        <v>0</v>
      </c>
      <c r="J1253" s="92"/>
      <c r="K1253" s="92"/>
      <c r="L1253" s="18"/>
    </row>
    <row r="1254" spans="1:12">
      <c r="A1254" s="23">
        <v>39</v>
      </c>
      <c r="B1254" s="87" t="s">
        <v>521</v>
      </c>
      <c r="C1254" s="88" t="s">
        <v>41</v>
      </c>
      <c r="D1254" s="89">
        <v>40</v>
      </c>
      <c r="E1254" s="90"/>
      <c r="F1254" s="80"/>
      <c r="G1254" s="12">
        <f t="shared" si="378"/>
        <v>0</v>
      </c>
      <c r="H1254" s="13">
        <f t="shared" si="379"/>
        <v>0</v>
      </c>
      <c r="I1254" s="13">
        <f t="shared" si="380"/>
        <v>0</v>
      </c>
      <c r="J1254" s="92"/>
      <c r="K1254" s="92"/>
      <c r="L1254" s="18"/>
    </row>
    <row r="1255" spans="1:12">
      <c r="A1255" s="23">
        <v>40</v>
      </c>
      <c r="B1255" s="87" t="s">
        <v>522</v>
      </c>
      <c r="C1255" s="88" t="s">
        <v>41</v>
      </c>
      <c r="D1255" s="89">
        <v>40</v>
      </c>
      <c r="E1255" s="90"/>
      <c r="F1255" s="80"/>
      <c r="G1255" s="12">
        <f t="shared" si="378"/>
        <v>0</v>
      </c>
      <c r="H1255" s="13">
        <f t="shared" si="379"/>
        <v>0</v>
      </c>
      <c r="I1255" s="13">
        <f t="shared" si="380"/>
        <v>0</v>
      </c>
      <c r="J1255" s="92"/>
      <c r="K1255" s="92"/>
      <c r="L1255" s="18"/>
    </row>
    <row r="1256" spans="1:12" ht="25.5">
      <c r="A1256" s="23">
        <v>41</v>
      </c>
      <c r="B1256" s="87" t="s">
        <v>523</v>
      </c>
      <c r="C1256" s="88" t="s">
        <v>41</v>
      </c>
      <c r="D1256" s="89">
        <v>40</v>
      </c>
      <c r="E1256" s="90"/>
      <c r="F1256" s="80"/>
      <c r="G1256" s="12">
        <f t="shared" si="378"/>
        <v>0</v>
      </c>
      <c r="H1256" s="13">
        <f t="shared" si="379"/>
        <v>0</v>
      </c>
      <c r="I1256" s="13">
        <f t="shared" si="380"/>
        <v>0</v>
      </c>
      <c r="J1256" s="92"/>
      <c r="K1256" s="92"/>
      <c r="L1256" s="18"/>
    </row>
    <row r="1257" spans="1:12">
      <c r="A1257" s="23">
        <v>42</v>
      </c>
      <c r="B1257" s="87" t="s">
        <v>406</v>
      </c>
      <c r="C1257" s="88" t="s">
        <v>41</v>
      </c>
      <c r="D1257" s="89">
        <v>2000</v>
      </c>
      <c r="E1257" s="90"/>
      <c r="F1257" s="80"/>
      <c r="G1257" s="12">
        <f t="shared" si="378"/>
        <v>0</v>
      </c>
      <c r="H1257" s="13">
        <f t="shared" si="379"/>
        <v>0</v>
      </c>
      <c r="I1257" s="13">
        <f t="shared" si="380"/>
        <v>0</v>
      </c>
      <c r="J1257" s="92"/>
      <c r="K1257" s="92"/>
      <c r="L1257" s="18"/>
    </row>
    <row r="1258" spans="1:12">
      <c r="A1258" s="23">
        <v>43</v>
      </c>
      <c r="B1258" s="87" t="s">
        <v>524</v>
      </c>
      <c r="C1258" s="88" t="s">
        <v>41</v>
      </c>
      <c r="D1258" s="89">
        <v>40</v>
      </c>
      <c r="E1258" s="90"/>
      <c r="F1258" s="80"/>
      <c r="G1258" s="12">
        <f t="shared" si="378"/>
        <v>0</v>
      </c>
      <c r="H1258" s="13">
        <f t="shared" si="379"/>
        <v>0</v>
      </c>
      <c r="I1258" s="13">
        <f t="shared" si="380"/>
        <v>0</v>
      </c>
      <c r="J1258" s="239"/>
      <c r="K1258" s="239"/>
      <c r="L1258" s="18"/>
    </row>
    <row r="1259" spans="1:12">
      <c r="A1259" s="414" t="s">
        <v>10</v>
      </c>
      <c r="B1259" s="415"/>
      <c r="C1259" s="415"/>
      <c r="D1259" s="415"/>
      <c r="E1259" s="415"/>
      <c r="F1259" s="415"/>
      <c r="G1259" s="416"/>
      <c r="H1259" s="149">
        <f>SUM(H1216:H1258)</f>
        <v>0</v>
      </c>
      <c r="I1259" s="149">
        <f>SUM(I1216:I1258)</f>
        <v>0</v>
      </c>
      <c r="J1259" s="60"/>
      <c r="K1259" s="60"/>
      <c r="L1259" s="18"/>
    </row>
    <row r="1260" spans="1:12">
      <c r="A1260" s="33"/>
      <c r="B1260" s="412"/>
      <c r="C1260" s="412"/>
      <c r="D1260" s="412"/>
      <c r="E1260" s="412"/>
      <c r="F1260" s="412"/>
      <c r="G1260" s="413"/>
      <c r="H1260" s="150" t="s">
        <v>11</v>
      </c>
      <c r="I1260" s="151">
        <f>I1259-H1259</f>
        <v>0</v>
      </c>
      <c r="J1260" s="60"/>
      <c r="K1260" s="60"/>
      <c r="L1260" s="18"/>
    </row>
    <row r="1261" spans="1:12">
      <c r="A1261" s="33"/>
      <c r="B1261" s="73"/>
      <c r="F1261" s="82"/>
      <c r="H1261" s="83"/>
      <c r="I1261" s="59"/>
      <c r="J1261" s="60"/>
      <c r="K1261" s="60"/>
      <c r="L1261" s="18"/>
    </row>
    <row r="1262" spans="1:12">
      <c r="A1262" s="33"/>
      <c r="B1262" s="73"/>
      <c r="F1262" s="82"/>
      <c r="H1262" s="83"/>
      <c r="I1262" s="59"/>
      <c r="J1262" s="60"/>
      <c r="L1262" s="18"/>
    </row>
    <row r="1263" spans="1:12">
      <c r="A1263" s="298"/>
      <c r="B1263" s="93"/>
      <c r="E1263" s="115"/>
      <c r="F1263" s="82"/>
      <c r="J1263" s="18"/>
      <c r="L1263" s="18"/>
    </row>
    <row r="1264" spans="1:12">
      <c r="A1264" s="298"/>
      <c r="B1264" s="74" t="s">
        <v>190</v>
      </c>
      <c r="E1264" s="115"/>
      <c r="F1264" s="82"/>
      <c r="G1264" s="115"/>
      <c r="H1264" s="115"/>
      <c r="I1264" s="115"/>
      <c r="J1264" s="18"/>
      <c r="L1264" s="18"/>
    </row>
    <row r="1265" spans="1:12" ht="25.5">
      <c r="A1265" s="298"/>
      <c r="B1265" s="75" t="s">
        <v>42</v>
      </c>
      <c r="E1265" s="115"/>
      <c r="F1265" s="82"/>
      <c r="G1265" s="115"/>
      <c r="H1265" s="115"/>
      <c r="I1265" s="115"/>
      <c r="J1265" s="18"/>
      <c r="L1265" s="18"/>
    </row>
    <row r="1266" spans="1:12">
      <c r="A1266" s="298"/>
      <c r="B1266" s="75" t="s">
        <v>43</v>
      </c>
      <c r="E1266" s="115"/>
      <c r="F1266" s="82"/>
      <c r="G1266" s="115"/>
      <c r="H1266" s="115"/>
      <c r="I1266" s="115"/>
      <c r="J1266" s="18"/>
      <c r="L1266" s="18"/>
    </row>
    <row r="1267" spans="1:12" ht="54.75" customHeight="1">
      <c r="A1267" s="6" t="s">
        <v>0</v>
      </c>
      <c r="B1267" s="7" t="s">
        <v>1</v>
      </c>
      <c r="C1267" s="51" t="s">
        <v>2</v>
      </c>
      <c r="D1267" s="8" t="s">
        <v>3</v>
      </c>
      <c r="E1267" s="8" t="s">
        <v>4</v>
      </c>
      <c r="F1267" s="8" t="s">
        <v>5</v>
      </c>
      <c r="G1267" s="8" t="s">
        <v>6</v>
      </c>
      <c r="H1267" s="8" t="s">
        <v>7</v>
      </c>
      <c r="I1267" s="8" t="s">
        <v>8</v>
      </c>
      <c r="J1267" s="8" t="s">
        <v>9</v>
      </c>
      <c r="K1267" s="8" t="s">
        <v>12</v>
      </c>
      <c r="L1267" s="18"/>
    </row>
    <row r="1268" spans="1:12">
      <c r="A1268" s="25">
        <v>1</v>
      </c>
      <c r="B1268" s="76" t="s">
        <v>745</v>
      </c>
      <c r="C1268" s="77" t="s">
        <v>746</v>
      </c>
      <c r="D1268" s="78">
        <v>6000</v>
      </c>
      <c r="E1268" s="79"/>
      <c r="F1268" s="80"/>
      <c r="G1268" s="12">
        <f t="shared" ref="G1268" si="381">E1268*F1268+E1268</f>
        <v>0</v>
      </c>
      <c r="H1268" s="13">
        <f t="shared" ref="H1268" si="382">ROUND(D1268*E1268,2)</f>
        <v>0</v>
      </c>
      <c r="I1268" s="13">
        <f t="shared" ref="I1268" si="383">ROUND(D1268*G1268,2)</f>
        <v>0</v>
      </c>
      <c r="J1268" s="92"/>
      <c r="K1268" s="92"/>
      <c r="L1268" s="18"/>
    </row>
    <row r="1269" spans="1:12">
      <c r="A1269" s="409" t="s">
        <v>10</v>
      </c>
      <c r="B1269" s="409"/>
      <c r="C1269" s="409"/>
      <c r="D1269" s="409"/>
      <c r="E1269" s="409"/>
      <c r="F1269" s="409"/>
      <c r="G1269" s="409"/>
      <c r="H1269" s="149">
        <f>SUM(H1268)</f>
        <v>0</v>
      </c>
      <c r="I1269" s="149">
        <f>SUM(I1268)</f>
        <v>0</v>
      </c>
      <c r="J1269" s="60"/>
      <c r="K1269" s="60"/>
      <c r="L1269" s="18"/>
    </row>
    <row r="1270" spans="1:12">
      <c r="A1270" s="33"/>
      <c r="B1270" s="93"/>
      <c r="C1270" s="33"/>
      <c r="D1270" s="33"/>
      <c r="E1270" s="116"/>
      <c r="F1270" s="85"/>
      <c r="G1270" s="116"/>
      <c r="H1270" s="150" t="s">
        <v>11</v>
      </c>
      <c r="I1270" s="151">
        <f>I1269-H1269</f>
        <v>0</v>
      </c>
      <c r="J1270" s="60"/>
      <c r="K1270" s="60"/>
      <c r="L1270" s="18"/>
    </row>
    <row r="1271" spans="1:12">
      <c r="A1271" s="33"/>
      <c r="B1271" s="93"/>
      <c r="C1271" s="33"/>
      <c r="D1271" s="33"/>
      <c r="E1271" s="116"/>
      <c r="F1271" s="85"/>
      <c r="G1271" s="116"/>
      <c r="H1271" s="83"/>
      <c r="I1271" s="59"/>
      <c r="J1271" s="60"/>
      <c r="L1271" s="18"/>
    </row>
    <row r="1272" spans="1:12">
      <c r="A1272" s="298"/>
      <c r="B1272" s="73"/>
      <c r="F1272" s="85"/>
      <c r="G1272" s="33"/>
      <c r="H1272" s="83"/>
      <c r="I1272" s="118"/>
      <c r="J1272" s="18"/>
      <c r="K1272" s="42"/>
      <c r="L1272" s="18"/>
    </row>
    <row r="1273" spans="1:12">
      <c r="A1273" s="298"/>
      <c r="B1273" s="73"/>
      <c r="F1273" s="82"/>
      <c r="J1273" s="42"/>
      <c r="K1273" s="42"/>
      <c r="L1273" s="18"/>
    </row>
    <row r="1274" spans="1:12">
      <c r="A1274" s="298"/>
      <c r="B1274" s="74" t="s">
        <v>217</v>
      </c>
      <c r="F1274" s="82"/>
      <c r="J1274" s="42"/>
      <c r="K1274" s="42"/>
      <c r="L1274" s="18"/>
    </row>
    <row r="1275" spans="1:12">
      <c r="A1275" s="298"/>
      <c r="B1275" s="75" t="s">
        <v>94</v>
      </c>
      <c r="F1275" s="82"/>
      <c r="J1275" s="42"/>
      <c r="K1275" s="42"/>
      <c r="L1275" s="18"/>
    </row>
    <row r="1276" spans="1:12">
      <c r="A1276" s="298"/>
      <c r="B1276" s="75" t="s">
        <v>95</v>
      </c>
      <c r="F1276" s="82"/>
      <c r="J1276" s="42"/>
      <c r="L1276" s="18"/>
    </row>
    <row r="1277" spans="1:12" ht="54.75" customHeight="1">
      <c r="A1277" s="6" t="s">
        <v>0</v>
      </c>
      <c r="B1277" s="7" t="s">
        <v>1</v>
      </c>
      <c r="C1277" s="51" t="s">
        <v>2</v>
      </c>
      <c r="D1277" s="8" t="s">
        <v>3</v>
      </c>
      <c r="E1277" s="8" t="s">
        <v>4</v>
      </c>
      <c r="F1277" s="8" t="s">
        <v>5</v>
      </c>
      <c r="G1277" s="8" t="s">
        <v>6</v>
      </c>
      <c r="H1277" s="8" t="s">
        <v>7</v>
      </c>
      <c r="I1277" s="8" t="s">
        <v>8</v>
      </c>
      <c r="J1277" s="8" t="s">
        <v>9</v>
      </c>
      <c r="K1277" s="8" t="s">
        <v>12</v>
      </c>
      <c r="L1277" s="18"/>
    </row>
    <row r="1278" spans="1:12" ht="25.5">
      <c r="A1278" s="25">
        <v>1</v>
      </c>
      <c r="B1278" s="53" t="s">
        <v>525</v>
      </c>
      <c r="C1278" s="54" t="s">
        <v>41</v>
      </c>
      <c r="D1278" s="195">
        <v>1200</v>
      </c>
      <c r="E1278" s="56"/>
      <c r="F1278" s="80"/>
      <c r="G1278" s="12">
        <f t="shared" ref="G1278" si="384">E1278*F1278+E1278</f>
        <v>0</v>
      </c>
      <c r="H1278" s="13">
        <f t="shared" ref="H1278" si="385">ROUND(D1278*E1278,2)</f>
        <v>0</v>
      </c>
      <c r="I1278" s="13">
        <f t="shared" ref="I1278" si="386">ROUND(D1278*G1278,2)</f>
        <v>0</v>
      </c>
      <c r="J1278" s="238"/>
      <c r="K1278" s="238"/>
      <c r="L1278" s="18"/>
    </row>
    <row r="1279" spans="1:12">
      <c r="A1279" s="409" t="s">
        <v>10</v>
      </c>
      <c r="B1279" s="409"/>
      <c r="C1279" s="410"/>
      <c r="D1279" s="409"/>
      <c r="E1279" s="409"/>
      <c r="F1279" s="409"/>
      <c r="G1279" s="409"/>
      <c r="H1279" s="149">
        <f>SUM(H1278)</f>
        <v>0</v>
      </c>
      <c r="I1279" s="149">
        <f>SUM(I1278)</f>
        <v>0</v>
      </c>
      <c r="J1279" s="42"/>
      <c r="K1279" s="42"/>
      <c r="L1279" s="18"/>
    </row>
    <row r="1280" spans="1:12">
      <c r="A1280" s="298"/>
      <c r="B1280" s="73"/>
      <c r="F1280" s="82"/>
      <c r="H1280" s="150" t="s">
        <v>11</v>
      </c>
      <c r="I1280" s="151">
        <f>I1279-H1279</f>
        <v>0</v>
      </c>
      <c r="J1280" s="42"/>
      <c r="K1280" s="42"/>
      <c r="L1280" s="18"/>
    </row>
    <row r="1281" spans="1:12">
      <c r="A1281" s="298"/>
      <c r="B1281" s="73"/>
      <c r="F1281" s="82"/>
      <c r="J1281" s="42"/>
      <c r="K1281" s="42"/>
      <c r="L1281" s="18"/>
    </row>
    <row r="1282" spans="1:12">
      <c r="A1282" s="298"/>
      <c r="B1282" s="73"/>
      <c r="F1282" s="82"/>
      <c r="J1282" s="42"/>
      <c r="K1282" s="36"/>
      <c r="L1282" s="18"/>
    </row>
    <row r="1283" spans="1:12">
      <c r="A1283" s="108"/>
      <c r="B1283" s="93"/>
      <c r="C1283" s="108"/>
      <c r="D1283" s="108"/>
      <c r="E1283" s="119"/>
      <c r="F1283" s="82"/>
      <c r="G1283" s="37"/>
      <c r="H1283" s="37"/>
      <c r="I1283" s="37"/>
      <c r="J1283" s="36"/>
      <c r="K1283" s="36"/>
      <c r="L1283" s="18"/>
    </row>
    <row r="1284" spans="1:12">
      <c r="A1284" s="298"/>
      <c r="B1284" s="95" t="s">
        <v>205</v>
      </c>
      <c r="E1284" s="115"/>
      <c r="F1284" s="82"/>
      <c r="G1284" s="37"/>
      <c r="H1284" s="37"/>
      <c r="I1284" s="37"/>
      <c r="J1284" s="36"/>
      <c r="K1284" s="36"/>
      <c r="L1284" s="18"/>
    </row>
    <row r="1285" spans="1:12">
      <c r="A1285" s="298"/>
      <c r="B1285" s="96" t="s">
        <v>526</v>
      </c>
      <c r="E1285" s="115"/>
      <c r="F1285" s="82"/>
      <c r="G1285" s="37"/>
      <c r="H1285" s="37"/>
      <c r="I1285" s="37"/>
      <c r="J1285" s="36"/>
      <c r="K1285" s="36"/>
      <c r="L1285" s="18"/>
    </row>
    <row r="1286" spans="1:12">
      <c r="A1286" s="298"/>
      <c r="B1286" s="96" t="s">
        <v>34</v>
      </c>
      <c r="E1286" s="115"/>
      <c r="F1286" s="82"/>
      <c r="G1286" s="37"/>
      <c r="H1286" s="37"/>
      <c r="I1286" s="37"/>
      <c r="J1286" s="36"/>
      <c r="L1286" s="18"/>
    </row>
    <row r="1287" spans="1:12" ht="54.75" customHeight="1">
      <c r="A1287" s="6" t="s">
        <v>0</v>
      </c>
      <c r="B1287" s="7" t="s">
        <v>1</v>
      </c>
      <c r="C1287" s="51" t="s">
        <v>2</v>
      </c>
      <c r="D1287" s="8" t="s">
        <v>3</v>
      </c>
      <c r="E1287" s="8" t="s">
        <v>4</v>
      </c>
      <c r="F1287" s="8" t="s">
        <v>5</v>
      </c>
      <c r="G1287" s="8" t="s">
        <v>6</v>
      </c>
      <c r="H1287" s="8" t="s">
        <v>7</v>
      </c>
      <c r="I1287" s="8" t="s">
        <v>8</v>
      </c>
      <c r="J1287" s="8" t="s">
        <v>9</v>
      </c>
      <c r="K1287" s="8" t="s">
        <v>12</v>
      </c>
      <c r="L1287" s="18"/>
    </row>
    <row r="1288" spans="1:12" ht="25.5">
      <c r="A1288" s="282">
        <v>1</v>
      </c>
      <c r="B1288" s="283" t="s">
        <v>527</v>
      </c>
      <c r="C1288" s="54" t="s">
        <v>41</v>
      </c>
      <c r="D1288" s="278">
        <v>30</v>
      </c>
      <c r="E1288" s="279"/>
      <c r="F1288" s="284"/>
      <c r="G1288" s="303">
        <f t="shared" ref="G1288" si="387">E1288*F1288+E1288</f>
        <v>0</v>
      </c>
      <c r="H1288" s="304">
        <f t="shared" ref="H1288" si="388">ROUND(D1288*E1288,2)</f>
        <v>0</v>
      </c>
      <c r="I1288" s="304">
        <f t="shared" ref="I1288" si="389">ROUND(D1288*G1288,2)</f>
        <v>0</v>
      </c>
      <c r="J1288" s="237"/>
      <c r="K1288" s="285"/>
      <c r="L1288" s="18"/>
    </row>
    <row r="1289" spans="1:12">
      <c r="A1289" s="409" t="s">
        <v>10</v>
      </c>
      <c r="B1289" s="409"/>
      <c r="C1289" s="410"/>
      <c r="D1289" s="409"/>
      <c r="E1289" s="409"/>
      <c r="F1289" s="409"/>
      <c r="G1289" s="409"/>
      <c r="H1289" s="149">
        <f>SUM(H1288:H1288)</f>
        <v>0</v>
      </c>
      <c r="I1289" s="149">
        <f>SUM(I1288:I1288)</f>
        <v>0</v>
      </c>
      <c r="J1289" s="97"/>
      <c r="K1289" s="97"/>
      <c r="L1289" s="18"/>
    </row>
    <row r="1290" spans="1:12">
      <c r="A1290" s="298"/>
      <c r="B1290" s="91"/>
      <c r="E1290" s="115"/>
      <c r="F1290" s="82"/>
      <c r="G1290" s="37"/>
      <c r="H1290" s="150" t="s">
        <v>11</v>
      </c>
      <c r="I1290" s="151">
        <f>I1289-H1289</f>
        <v>0</v>
      </c>
      <c r="J1290" s="97"/>
      <c r="K1290" s="97"/>
      <c r="L1290" s="18"/>
    </row>
    <row r="1291" spans="1:12">
      <c r="A1291" s="298"/>
      <c r="B1291" s="91"/>
      <c r="E1291" s="115"/>
      <c r="F1291" s="82"/>
      <c r="G1291" s="37"/>
      <c r="H1291" s="107"/>
      <c r="I1291" s="59"/>
      <c r="J1291" s="97"/>
      <c r="K1291" s="97"/>
      <c r="L1291" s="18"/>
    </row>
    <row r="1292" spans="1:12">
      <c r="A1292" s="298"/>
      <c r="B1292" s="91"/>
      <c r="E1292" s="115"/>
      <c r="F1292" s="82"/>
      <c r="G1292" s="37"/>
      <c r="H1292" s="107"/>
      <c r="I1292" s="59"/>
      <c r="J1292" s="97"/>
      <c r="K1292" s="27"/>
      <c r="L1292" s="18"/>
    </row>
    <row r="1293" spans="1:12">
      <c r="A1293" s="33"/>
      <c r="B1293" s="98"/>
      <c r="C1293" s="109"/>
      <c r="D1293" s="109"/>
      <c r="E1293" s="109"/>
      <c r="F1293" s="120"/>
      <c r="G1293" s="39"/>
      <c r="H1293" s="39"/>
      <c r="I1293" s="34"/>
      <c r="J1293" s="27"/>
      <c r="K1293" s="27"/>
      <c r="L1293" s="18"/>
    </row>
    <row r="1294" spans="1:12">
      <c r="A1294" s="298"/>
      <c r="B1294" s="95" t="s">
        <v>218</v>
      </c>
      <c r="F1294" s="82"/>
      <c r="G1294" s="37"/>
      <c r="H1294" s="37"/>
      <c r="I1294" s="37"/>
      <c r="J1294" s="27"/>
      <c r="L1294" s="18"/>
    </row>
    <row r="1295" spans="1:12">
      <c r="A1295" s="298"/>
      <c r="B1295" s="96" t="s">
        <v>526</v>
      </c>
      <c r="F1295" s="82"/>
      <c r="G1295" s="37"/>
      <c r="H1295" s="37"/>
      <c r="I1295" s="37"/>
      <c r="J1295" s="27"/>
      <c r="L1295" s="18"/>
    </row>
    <row r="1296" spans="1:12">
      <c r="A1296" s="298"/>
      <c r="B1296" s="96" t="s">
        <v>34</v>
      </c>
      <c r="F1296" s="82"/>
      <c r="G1296" s="37"/>
      <c r="H1296" s="37"/>
      <c r="I1296" s="37"/>
      <c r="J1296" s="27"/>
      <c r="L1296" s="18"/>
    </row>
    <row r="1297" spans="1:12" ht="54.75" customHeight="1">
      <c r="A1297" s="367" t="s">
        <v>0</v>
      </c>
      <c r="B1297" s="7" t="s">
        <v>1</v>
      </c>
      <c r="C1297" s="51" t="s">
        <v>2</v>
      </c>
      <c r="D1297" s="8" t="s">
        <v>3</v>
      </c>
      <c r="E1297" s="8" t="s">
        <v>4</v>
      </c>
      <c r="F1297" s="8" t="s">
        <v>5</v>
      </c>
      <c r="G1297" s="8" t="s">
        <v>6</v>
      </c>
      <c r="H1297" s="8" t="s">
        <v>7</v>
      </c>
      <c r="I1297" s="8" t="s">
        <v>8</v>
      </c>
      <c r="J1297" s="8" t="s">
        <v>9</v>
      </c>
      <c r="K1297" s="8" t="s">
        <v>12</v>
      </c>
      <c r="L1297" s="18"/>
    </row>
    <row r="1298" spans="1:12">
      <c r="A1298" s="23">
        <v>1</v>
      </c>
      <c r="B1298" s="53" t="s">
        <v>836</v>
      </c>
      <c r="C1298" s="54" t="s">
        <v>837</v>
      </c>
      <c r="D1298" s="55">
        <v>20</v>
      </c>
      <c r="E1298" s="56"/>
      <c r="F1298" s="80"/>
      <c r="G1298" s="303">
        <f t="shared" ref="G1298" si="390">E1298*F1298+E1298</f>
        <v>0</v>
      </c>
      <c r="H1298" s="304">
        <f t="shared" ref="H1298" si="391">ROUND(D1298*E1298,2)</f>
        <v>0</v>
      </c>
      <c r="I1298" s="304">
        <f t="shared" ref="I1298" si="392">ROUND(D1298*G1298,2)</f>
        <v>0</v>
      </c>
      <c r="J1298" s="92"/>
      <c r="K1298" s="92"/>
      <c r="L1298" s="18"/>
    </row>
    <row r="1299" spans="1:12">
      <c r="A1299" s="23">
        <v>2</v>
      </c>
      <c r="B1299" s="53" t="s">
        <v>838</v>
      </c>
      <c r="C1299" s="54" t="s">
        <v>403</v>
      </c>
      <c r="D1299" s="55">
        <v>40</v>
      </c>
      <c r="E1299" s="56"/>
      <c r="F1299" s="80"/>
      <c r="G1299" s="303">
        <f t="shared" ref="G1299:G1300" si="393">E1299*F1299+E1299</f>
        <v>0</v>
      </c>
      <c r="H1299" s="304">
        <f t="shared" ref="H1299:H1300" si="394">ROUND(D1299*E1299,2)</f>
        <v>0</v>
      </c>
      <c r="I1299" s="304">
        <f t="shared" ref="I1299:I1300" si="395">ROUND(D1299*G1299,2)</f>
        <v>0</v>
      </c>
      <c r="J1299" s="92"/>
      <c r="K1299" s="92"/>
      <c r="L1299" s="18"/>
    </row>
    <row r="1300" spans="1:12">
      <c r="A1300" s="266">
        <v>3</v>
      </c>
      <c r="B1300" s="53" t="s">
        <v>839</v>
      </c>
      <c r="C1300" s="54" t="s">
        <v>403</v>
      </c>
      <c r="D1300" s="55">
        <v>50</v>
      </c>
      <c r="E1300" s="56"/>
      <c r="F1300" s="80"/>
      <c r="G1300" s="303">
        <f t="shared" si="393"/>
        <v>0</v>
      </c>
      <c r="H1300" s="304">
        <f t="shared" si="394"/>
        <v>0</v>
      </c>
      <c r="I1300" s="304">
        <f t="shared" si="395"/>
        <v>0</v>
      </c>
      <c r="J1300" s="92"/>
      <c r="K1300" s="92"/>
      <c r="L1300" s="18"/>
    </row>
    <row r="1301" spans="1:12">
      <c r="A1301" s="409" t="s">
        <v>10</v>
      </c>
      <c r="B1301" s="409"/>
      <c r="C1301" s="409"/>
      <c r="D1301" s="409"/>
      <c r="E1301" s="409"/>
      <c r="F1301" s="409"/>
      <c r="G1301" s="409"/>
      <c r="H1301" s="149">
        <f>SUM(H1298:H1300)</f>
        <v>0</v>
      </c>
      <c r="I1301" s="149">
        <f>SUM(I1298:I1300)</f>
        <v>0</v>
      </c>
      <c r="J1301" s="27"/>
      <c r="K1301" s="27"/>
      <c r="L1301" s="18"/>
    </row>
    <row r="1302" spans="1:12">
      <c r="A1302" s="298"/>
      <c r="B1302" s="27"/>
      <c r="F1302" s="82"/>
      <c r="G1302" s="37"/>
      <c r="H1302" s="150" t="s">
        <v>11</v>
      </c>
      <c r="I1302" s="151">
        <f>I1301-H1301</f>
        <v>0</v>
      </c>
      <c r="J1302" s="27"/>
      <c r="K1302" s="27"/>
      <c r="L1302" s="18"/>
    </row>
    <row r="1303" spans="1:12">
      <c r="A1303" s="298"/>
      <c r="B1303" s="27"/>
      <c r="F1303" s="82"/>
      <c r="G1303" s="37"/>
      <c r="H1303" s="107"/>
      <c r="I1303" s="59"/>
      <c r="J1303" s="27"/>
      <c r="K1303" s="27"/>
      <c r="L1303" s="18"/>
    </row>
    <row r="1304" spans="1:12">
      <c r="A1304" s="356"/>
      <c r="B1304" s="27"/>
      <c r="C1304" s="356"/>
      <c r="D1304" s="356"/>
      <c r="E1304" s="356"/>
      <c r="F1304" s="82"/>
      <c r="G1304" s="37"/>
      <c r="H1304" s="107"/>
      <c r="I1304" s="59"/>
      <c r="J1304" s="27"/>
      <c r="K1304" s="27"/>
      <c r="L1304" s="356"/>
    </row>
    <row r="1305" spans="1:12">
      <c r="A1305" s="298"/>
      <c r="B1305" s="27"/>
      <c r="F1305" s="82"/>
      <c r="G1305" s="37"/>
      <c r="H1305" s="107"/>
      <c r="I1305" s="59"/>
      <c r="J1305" s="27"/>
      <c r="K1305" s="27"/>
      <c r="L1305" s="18"/>
    </row>
    <row r="1306" spans="1:12">
      <c r="A1306" s="329"/>
      <c r="B1306" s="261" t="s">
        <v>219</v>
      </c>
      <c r="C1306" s="260"/>
      <c r="D1306" s="260"/>
      <c r="E1306" s="262"/>
      <c r="F1306" s="260"/>
      <c r="G1306" s="262"/>
      <c r="H1306" s="262"/>
      <c r="I1306" s="262"/>
      <c r="J1306" s="263"/>
      <c r="K1306" s="260"/>
      <c r="L1306" s="18"/>
    </row>
    <row r="1307" spans="1:12">
      <c r="A1307" s="329"/>
      <c r="B1307" s="261" t="s">
        <v>909</v>
      </c>
      <c r="C1307" s="260"/>
      <c r="D1307" s="260"/>
      <c r="E1307" s="262"/>
      <c r="F1307" s="260"/>
      <c r="G1307" s="262"/>
      <c r="H1307" s="262"/>
      <c r="I1307" s="262"/>
      <c r="J1307" s="263"/>
      <c r="K1307" s="260"/>
      <c r="L1307" s="18"/>
    </row>
    <row r="1308" spans="1:12">
      <c r="A1308" s="329"/>
      <c r="B1308" s="264" t="s">
        <v>531</v>
      </c>
      <c r="C1308" s="260"/>
      <c r="D1308" s="260"/>
      <c r="E1308" s="262"/>
      <c r="F1308" s="260"/>
      <c r="G1308" s="262"/>
      <c r="H1308" s="262"/>
      <c r="I1308" s="262"/>
      <c r="J1308" s="263"/>
      <c r="K1308" s="260"/>
      <c r="L1308" s="18"/>
    </row>
    <row r="1309" spans="1:12" ht="54.75" customHeight="1">
      <c r="A1309" s="367" t="s">
        <v>0</v>
      </c>
      <c r="B1309" s="7" t="s">
        <v>1</v>
      </c>
      <c r="C1309" s="51" t="s">
        <v>2</v>
      </c>
      <c r="D1309" s="8" t="s">
        <v>3</v>
      </c>
      <c r="E1309" s="8" t="s">
        <v>4</v>
      </c>
      <c r="F1309" s="8" t="s">
        <v>5</v>
      </c>
      <c r="G1309" s="8" t="s">
        <v>6</v>
      </c>
      <c r="H1309" s="8" t="s">
        <v>7</v>
      </c>
      <c r="I1309" s="8" t="s">
        <v>8</v>
      </c>
      <c r="J1309" s="8" t="s">
        <v>9</v>
      </c>
      <c r="K1309" s="8" t="s">
        <v>12</v>
      </c>
      <c r="L1309" s="18"/>
    </row>
    <row r="1310" spans="1:12" ht="123.75" customHeight="1">
      <c r="A1310" s="266">
        <v>1</v>
      </c>
      <c r="B1310" s="267" t="s">
        <v>842</v>
      </c>
      <c r="C1310" s="268" t="s">
        <v>173</v>
      </c>
      <c r="D1310" s="269">
        <v>600</v>
      </c>
      <c r="E1310" s="270"/>
      <c r="F1310" s="271"/>
      <c r="G1310" s="303">
        <f t="shared" ref="G1310" si="396">E1310*F1310+E1310</f>
        <v>0</v>
      </c>
      <c r="H1310" s="304">
        <f t="shared" ref="H1310" si="397">ROUND(D1310*E1310,2)</f>
        <v>0</v>
      </c>
      <c r="I1310" s="306">
        <f t="shared" ref="I1310" si="398">ROUND(D1310*G1310,2)</f>
        <v>0</v>
      </c>
      <c r="J1310" s="307"/>
      <c r="K1310" s="307"/>
      <c r="L1310" s="18"/>
    </row>
    <row r="1311" spans="1:12" ht="55.9" customHeight="1">
      <c r="A1311" s="266">
        <v>2</v>
      </c>
      <c r="B1311" s="267" t="s">
        <v>840</v>
      </c>
      <c r="C1311" s="268" t="s">
        <v>173</v>
      </c>
      <c r="D1311" s="269">
        <v>600</v>
      </c>
      <c r="E1311" s="270"/>
      <c r="F1311" s="271"/>
      <c r="G1311" s="303">
        <f t="shared" ref="G1311:G1314" si="399">E1311*F1311+E1311</f>
        <v>0</v>
      </c>
      <c r="H1311" s="304">
        <f t="shared" ref="H1311:H1314" si="400">ROUND(D1311*E1311,2)</f>
        <v>0</v>
      </c>
      <c r="I1311" s="306">
        <f t="shared" ref="I1311:I1314" si="401">ROUND(D1311*G1311,2)</f>
        <v>0</v>
      </c>
      <c r="J1311" s="272"/>
      <c r="K1311" s="307"/>
      <c r="L1311" s="18"/>
    </row>
    <row r="1312" spans="1:12" ht="25.5">
      <c r="A1312" s="266">
        <v>3</v>
      </c>
      <c r="B1312" s="267" t="s">
        <v>841</v>
      </c>
      <c r="C1312" s="268" t="s">
        <v>173</v>
      </c>
      <c r="D1312" s="269">
        <v>400</v>
      </c>
      <c r="E1312" s="270"/>
      <c r="F1312" s="271"/>
      <c r="G1312" s="303">
        <f t="shared" si="399"/>
        <v>0</v>
      </c>
      <c r="H1312" s="304">
        <f t="shared" si="400"/>
        <v>0</v>
      </c>
      <c r="I1312" s="304">
        <f t="shared" si="401"/>
        <v>0</v>
      </c>
      <c r="J1312" s="272"/>
      <c r="K1312" s="272"/>
      <c r="L1312" s="18"/>
    </row>
    <row r="1313" spans="1:12" ht="25.5">
      <c r="A1313" s="266">
        <v>4</v>
      </c>
      <c r="B1313" s="267" t="s">
        <v>843</v>
      </c>
      <c r="C1313" s="268" t="s">
        <v>173</v>
      </c>
      <c r="D1313" s="269">
        <v>120</v>
      </c>
      <c r="E1313" s="270"/>
      <c r="F1313" s="271"/>
      <c r="G1313" s="303">
        <f t="shared" si="399"/>
        <v>0</v>
      </c>
      <c r="H1313" s="304">
        <f t="shared" si="400"/>
        <v>0</v>
      </c>
      <c r="I1313" s="304">
        <f t="shared" si="401"/>
        <v>0</v>
      </c>
      <c r="J1313" s="272"/>
      <c r="K1313" s="272"/>
      <c r="L1313" s="18"/>
    </row>
    <row r="1314" spans="1:12" ht="25.5">
      <c r="A1314" s="266">
        <v>5</v>
      </c>
      <c r="B1314" s="267" t="s">
        <v>844</v>
      </c>
      <c r="C1314" s="268" t="s">
        <v>173</v>
      </c>
      <c r="D1314" s="269">
        <v>70</v>
      </c>
      <c r="E1314" s="270"/>
      <c r="F1314" s="271"/>
      <c r="G1314" s="303">
        <f t="shared" si="399"/>
        <v>0</v>
      </c>
      <c r="H1314" s="304">
        <f t="shared" si="400"/>
        <v>0</v>
      </c>
      <c r="I1314" s="304">
        <f t="shared" si="401"/>
        <v>0</v>
      </c>
      <c r="J1314" s="272"/>
      <c r="K1314" s="272"/>
      <c r="L1314" s="18"/>
    </row>
    <row r="1315" spans="1:12">
      <c r="A1315" s="407" t="s">
        <v>10</v>
      </c>
      <c r="B1315" s="407"/>
      <c r="C1315" s="407"/>
      <c r="D1315" s="407"/>
      <c r="E1315" s="407"/>
      <c r="F1315" s="407"/>
      <c r="G1315" s="407"/>
      <c r="H1315" s="273">
        <f>SUM(H1310:H1314)</f>
        <v>0</v>
      </c>
      <c r="I1315" s="273">
        <f>SUM(I1310:I1314)</f>
        <v>0</v>
      </c>
      <c r="J1315" s="263"/>
      <c r="K1315" s="260"/>
      <c r="L1315" s="18"/>
    </row>
    <row r="1316" spans="1:12">
      <c r="A1316" s="329"/>
      <c r="B1316" s="259"/>
      <c r="C1316" s="260"/>
      <c r="D1316" s="260"/>
      <c r="E1316" s="262"/>
      <c r="F1316" s="260"/>
      <c r="G1316" s="262"/>
      <c r="H1316" s="274" t="s">
        <v>11</v>
      </c>
      <c r="I1316" s="275">
        <f>I1315-H1315</f>
        <v>0</v>
      </c>
      <c r="J1316" s="263"/>
      <c r="K1316" s="260"/>
      <c r="L1316" s="18"/>
    </row>
    <row r="1317" spans="1:12">
      <c r="A1317" s="329"/>
      <c r="B1317" s="408"/>
      <c r="C1317" s="408"/>
      <c r="D1317" s="408"/>
      <c r="E1317" s="408"/>
      <c r="F1317" s="408"/>
      <c r="G1317" s="408"/>
      <c r="H1317" s="408"/>
      <c r="I1317" s="408"/>
      <c r="J1317" s="408"/>
      <c r="K1317" s="260"/>
      <c r="L1317" s="18"/>
    </row>
    <row r="1318" spans="1:12" ht="34.15" customHeight="1">
      <c r="B1318" s="145" t="s">
        <v>902</v>
      </c>
      <c r="E1318" s="48"/>
      <c r="G1318" s="48"/>
      <c r="H1318" s="48"/>
      <c r="I1318" s="48"/>
      <c r="J1318" s="49"/>
      <c r="K1318" s="82"/>
      <c r="L1318" s="18"/>
    </row>
    <row r="1319" spans="1:12">
      <c r="A1319" s="356"/>
      <c r="B1319" s="356"/>
      <c r="C1319" s="356"/>
      <c r="D1319" s="356"/>
      <c r="E1319" s="115"/>
      <c r="F1319" s="356"/>
      <c r="G1319" s="37"/>
      <c r="H1319" s="114"/>
      <c r="I1319" s="34"/>
      <c r="J1319" s="99"/>
      <c r="K1319" s="82"/>
      <c r="L1319" s="356"/>
    </row>
    <row r="1320" spans="1:12">
      <c r="A1320" s="356"/>
      <c r="B1320" s="356"/>
      <c r="C1320" s="356"/>
      <c r="D1320" s="356"/>
      <c r="E1320" s="115"/>
      <c r="F1320" s="356"/>
      <c r="G1320" s="37"/>
      <c r="H1320" s="114"/>
      <c r="I1320" s="34"/>
      <c r="J1320" s="99"/>
      <c r="K1320" s="82"/>
      <c r="L1320" s="356"/>
    </row>
    <row r="1321" spans="1:12">
      <c r="A1321" s="347"/>
      <c r="B1321" s="347"/>
      <c r="C1321" s="341"/>
      <c r="E1321" s="115"/>
      <c r="G1321" s="37"/>
      <c r="H1321" s="114"/>
      <c r="I1321" s="34"/>
      <c r="J1321" s="99"/>
      <c r="K1321" s="82"/>
      <c r="L1321" s="18"/>
    </row>
    <row r="1322" spans="1:12">
      <c r="A1322" s="347"/>
      <c r="B1322" s="261" t="s">
        <v>220</v>
      </c>
      <c r="C1322" s="341"/>
      <c r="E1322" s="115"/>
      <c r="G1322" s="37"/>
      <c r="H1322" s="37"/>
      <c r="I1322" s="37"/>
      <c r="J1322" s="100"/>
      <c r="K1322" s="101"/>
      <c r="L1322" s="18"/>
    </row>
    <row r="1323" spans="1:12">
      <c r="B1323" s="261" t="s">
        <v>874</v>
      </c>
      <c r="C1323" s="341"/>
      <c r="E1323" s="121"/>
      <c r="F1323" s="121"/>
      <c r="G1323" s="121"/>
      <c r="H1323" s="122"/>
      <c r="I1323" s="123"/>
      <c r="J1323" s="101"/>
      <c r="L1323" s="18"/>
    </row>
    <row r="1324" spans="1:12">
      <c r="B1324" s="264" t="s">
        <v>531</v>
      </c>
      <c r="C1324" s="341"/>
      <c r="L1324" s="18"/>
    </row>
    <row r="1325" spans="1:12" ht="54.75" customHeight="1">
      <c r="A1325" s="6" t="s">
        <v>0</v>
      </c>
      <c r="B1325" s="7" t="s">
        <v>1</v>
      </c>
      <c r="C1325" s="51" t="s">
        <v>2</v>
      </c>
      <c r="D1325" s="8" t="s">
        <v>3</v>
      </c>
      <c r="E1325" s="8" t="s">
        <v>4</v>
      </c>
      <c r="F1325" s="8" t="s">
        <v>5</v>
      </c>
      <c r="G1325" s="8" t="s">
        <v>6</v>
      </c>
      <c r="H1325" s="8" t="s">
        <v>7</v>
      </c>
      <c r="I1325" s="8" t="s">
        <v>8</v>
      </c>
      <c r="J1325" s="8" t="s">
        <v>9</v>
      </c>
      <c r="K1325" s="8" t="s">
        <v>12</v>
      </c>
      <c r="L1325" s="18"/>
    </row>
    <row r="1326" spans="1:12" ht="150" customHeight="1">
      <c r="A1326" s="23">
        <v>1</v>
      </c>
      <c r="B1326" s="102" t="s">
        <v>903</v>
      </c>
      <c r="C1326" s="54" t="s">
        <v>173</v>
      </c>
      <c r="D1326" s="240">
        <v>12000</v>
      </c>
      <c r="E1326" s="124"/>
      <c r="F1326" s="21"/>
      <c r="G1326" s="303">
        <f t="shared" ref="G1326" si="402">E1326*F1326+E1326</f>
        <v>0</v>
      </c>
      <c r="H1326" s="304">
        <f t="shared" ref="H1326" si="403">ROUND(D1326*E1326,2)</f>
        <v>0</v>
      </c>
      <c r="I1326" s="304">
        <f t="shared" ref="I1326" si="404">ROUND(D1326*G1326,2)</f>
        <v>0</v>
      </c>
      <c r="J1326" s="52"/>
      <c r="K1326" s="52"/>
      <c r="L1326" s="18"/>
    </row>
    <row r="1327" spans="1:12">
      <c r="A1327" s="23">
        <v>2</v>
      </c>
      <c r="B1327" s="102" t="s">
        <v>748</v>
      </c>
      <c r="C1327" s="54" t="s">
        <v>173</v>
      </c>
      <c r="D1327" s="240">
        <v>20440</v>
      </c>
      <c r="E1327" s="124"/>
      <c r="F1327" s="21"/>
      <c r="G1327" s="303">
        <f t="shared" ref="G1327:G1333" si="405">E1327*F1327+E1327</f>
        <v>0</v>
      </c>
      <c r="H1327" s="304">
        <f t="shared" ref="H1327:H1333" si="406">ROUND(D1327*E1327,2)</f>
        <v>0</v>
      </c>
      <c r="I1327" s="304">
        <f t="shared" ref="I1327:I1333" si="407">ROUND(D1327*G1327,2)</f>
        <v>0</v>
      </c>
      <c r="J1327" s="57"/>
      <c r="K1327" s="52"/>
      <c r="L1327" s="18"/>
    </row>
    <row r="1328" spans="1:12">
      <c r="A1328" s="23">
        <v>3</v>
      </c>
      <c r="B1328" s="102" t="s">
        <v>532</v>
      </c>
      <c r="C1328" s="54" t="s">
        <v>173</v>
      </c>
      <c r="D1328" s="240">
        <v>24</v>
      </c>
      <c r="E1328" s="124"/>
      <c r="F1328" s="21"/>
      <c r="G1328" s="303">
        <f t="shared" si="405"/>
        <v>0</v>
      </c>
      <c r="H1328" s="304">
        <f t="shared" si="406"/>
        <v>0</v>
      </c>
      <c r="I1328" s="304">
        <f t="shared" si="407"/>
        <v>0</v>
      </c>
      <c r="J1328" s="57"/>
      <c r="K1328" s="52"/>
      <c r="L1328" s="18"/>
    </row>
    <row r="1329" spans="1:12">
      <c r="A1329" s="23">
        <v>4</v>
      </c>
      <c r="B1329" s="102" t="s">
        <v>747</v>
      </c>
      <c r="C1329" s="54" t="s">
        <v>173</v>
      </c>
      <c r="D1329" s="240">
        <v>24</v>
      </c>
      <c r="E1329" s="124"/>
      <c r="F1329" s="21"/>
      <c r="G1329" s="303">
        <f t="shared" si="405"/>
        <v>0</v>
      </c>
      <c r="H1329" s="304">
        <f t="shared" si="406"/>
        <v>0</v>
      </c>
      <c r="I1329" s="304">
        <f t="shared" si="407"/>
        <v>0</v>
      </c>
      <c r="J1329" s="57"/>
      <c r="K1329" s="52"/>
      <c r="L1329" s="18"/>
    </row>
    <row r="1330" spans="1:12">
      <c r="A1330" s="23">
        <v>5</v>
      </c>
      <c r="B1330" s="102" t="s">
        <v>533</v>
      </c>
      <c r="C1330" s="54" t="s">
        <v>173</v>
      </c>
      <c r="D1330" s="240">
        <v>24</v>
      </c>
      <c r="E1330" s="124"/>
      <c r="F1330" s="21"/>
      <c r="G1330" s="303">
        <f t="shared" si="405"/>
        <v>0</v>
      </c>
      <c r="H1330" s="304">
        <f t="shared" si="406"/>
        <v>0</v>
      </c>
      <c r="I1330" s="304">
        <f t="shared" si="407"/>
        <v>0</v>
      </c>
      <c r="J1330" s="57"/>
      <c r="K1330" s="52"/>
      <c r="L1330" s="18"/>
    </row>
    <row r="1331" spans="1:12">
      <c r="A1331" s="23">
        <v>6</v>
      </c>
      <c r="B1331" s="102" t="s">
        <v>534</v>
      </c>
      <c r="C1331" s="54" t="s">
        <v>173</v>
      </c>
      <c r="D1331" s="240">
        <v>30</v>
      </c>
      <c r="E1331" s="124"/>
      <c r="F1331" s="21"/>
      <c r="G1331" s="303">
        <f t="shared" si="405"/>
        <v>0</v>
      </c>
      <c r="H1331" s="304">
        <f t="shared" si="406"/>
        <v>0</v>
      </c>
      <c r="I1331" s="304">
        <f t="shared" si="407"/>
        <v>0</v>
      </c>
      <c r="J1331" s="57"/>
      <c r="K1331" s="52"/>
      <c r="L1331" s="18"/>
    </row>
    <row r="1332" spans="1:12">
      <c r="A1332" s="23">
        <v>7</v>
      </c>
      <c r="B1332" s="102" t="s">
        <v>535</v>
      </c>
      <c r="C1332" s="54" t="s">
        <v>173</v>
      </c>
      <c r="D1332" s="240">
        <v>25</v>
      </c>
      <c r="E1332" s="124"/>
      <c r="F1332" s="21"/>
      <c r="G1332" s="303">
        <f t="shared" si="405"/>
        <v>0</v>
      </c>
      <c r="H1332" s="304">
        <f t="shared" si="406"/>
        <v>0</v>
      </c>
      <c r="I1332" s="304">
        <f t="shared" si="407"/>
        <v>0</v>
      </c>
      <c r="J1332" s="57"/>
      <c r="K1332" s="52"/>
      <c r="L1332" s="18"/>
    </row>
    <row r="1333" spans="1:12">
      <c r="A1333" s="23">
        <v>8</v>
      </c>
      <c r="B1333" s="102" t="s">
        <v>536</v>
      </c>
      <c r="C1333" s="54" t="s">
        <v>173</v>
      </c>
      <c r="D1333" s="240">
        <v>24</v>
      </c>
      <c r="E1333" s="124"/>
      <c r="F1333" s="21"/>
      <c r="G1333" s="303">
        <f t="shared" si="405"/>
        <v>0</v>
      </c>
      <c r="H1333" s="304">
        <f t="shared" si="406"/>
        <v>0</v>
      </c>
      <c r="I1333" s="304">
        <f t="shared" si="407"/>
        <v>0</v>
      </c>
      <c r="J1333" s="57"/>
      <c r="K1333" s="104"/>
      <c r="L1333" s="18"/>
    </row>
    <row r="1334" spans="1:12">
      <c r="A1334" s="401" t="s">
        <v>10</v>
      </c>
      <c r="B1334" s="401"/>
      <c r="C1334" s="401"/>
      <c r="D1334" s="401"/>
      <c r="E1334" s="401"/>
      <c r="F1334" s="401"/>
      <c r="G1334" s="401"/>
      <c r="H1334" s="149">
        <f>SUM(H1326:H1333)</f>
        <v>0</v>
      </c>
      <c r="I1334" s="149">
        <f>SUM(I1326:I1333)</f>
        <v>0</v>
      </c>
      <c r="L1334" s="18"/>
    </row>
    <row r="1335" spans="1:12">
      <c r="H1335" s="150" t="s">
        <v>11</v>
      </c>
      <c r="I1335" s="151">
        <f>I1334-H1334</f>
        <v>0</v>
      </c>
      <c r="L1335" s="18"/>
    </row>
    <row r="1336" spans="1:12">
      <c r="L1336" s="18"/>
    </row>
    <row r="1337" spans="1:12" s="360" customFormat="1">
      <c r="A1337" s="329"/>
      <c r="B1337" s="259" t="s">
        <v>537</v>
      </c>
      <c r="C1337" s="260"/>
      <c r="D1337" s="260"/>
      <c r="E1337" s="260"/>
      <c r="F1337" s="260"/>
      <c r="G1337" s="260"/>
      <c r="H1337" s="260"/>
      <c r="I1337" s="260"/>
      <c r="J1337" s="259"/>
      <c r="K1337" s="260"/>
      <c r="L1337" s="361"/>
    </row>
    <row r="1338" spans="1:12">
      <c r="L1338" s="18"/>
    </row>
    <row r="1339" spans="1:12">
      <c r="C1339" s="356"/>
      <c r="D1339" s="356"/>
      <c r="E1339" s="356"/>
      <c r="F1339" s="356"/>
      <c r="G1339" s="356"/>
      <c r="H1339" s="356"/>
      <c r="I1339" s="356"/>
      <c r="K1339" s="356"/>
      <c r="L1339" s="356"/>
    </row>
    <row r="1340" spans="1:12">
      <c r="K1340" s="103"/>
      <c r="L1340" s="18"/>
    </row>
    <row r="1341" spans="1:12">
      <c r="B1341" s="58" t="s">
        <v>882</v>
      </c>
      <c r="K1341" s="16"/>
      <c r="L1341" s="18"/>
    </row>
    <row r="1342" spans="1:12">
      <c r="B1342" s="5" t="s">
        <v>33</v>
      </c>
      <c r="K1342" s="16"/>
      <c r="L1342" s="18"/>
    </row>
    <row r="1343" spans="1:12">
      <c r="B1343" s="5" t="s">
        <v>34</v>
      </c>
      <c r="L1343" s="18"/>
    </row>
    <row r="1344" spans="1:12" ht="54.75" customHeight="1">
      <c r="A1344" s="367" t="s">
        <v>0</v>
      </c>
      <c r="B1344" s="7" t="s">
        <v>1</v>
      </c>
      <c r="C1344" s="51" t="s">
        <v>2</v>
      </c>
      <c r="D1344" s="8" t="s">
        <v>3</v>
      </c>
      <c r="E1344" s="8" t="s">
        <v>4</v>
      </c>
      <c r="F1344" s="8" t="s">
        <v>5</v>
      </c>
      <c r="G1344" s="8" t="s">
        <v>6</v>
      </c>
      <c r="H1344" s="8" t="s">
        <v>7</v>
      </c>
      <c r="I1344" s="8" t="s">
        <v>8</v>
      </c>
      <c r="J1344" s="8" t="s">
        <v>9</v>
      </c>
      <c r="K1344" s="8" t="s">
        <v>12</v>
      </c>
      <c r="L1344" s="18"/>
    </row>
    <row r="1345" spans="1:12">
      <c r="A1345" s="25">
        <v>1</v>
      </c>
      <c r="B1345" s="53" t="s">
        <v>835</v>
      </c>
      <c r="C1345" s="54" t="s">
        <v>38</v>
      </c>
      <c r="D1345" s="55">
        <v>400</v>
      </c>
      <c r="E1345" s="270"/>
      <c r="F1345" s="21"/>
      <c r="G1345" s="303">
        <f t="shared" ref="G1345:G1349" si="408">E1345*F1345+E1345</f>
        <v>0</v>
      </c>
      <c r="H1345" s="304">
        <f t="shared" ref="H1345:H1349" si="409">ROUND(D1345*E1345,2)</f>
        <v>0</v>
      </c>
      <c r="I1345" s="304">
        <f t="shared" ref="I1345:I1349" si="410">ROUND(D1345*G1345,2)</f>
        <v>0</v>
      </c>
      <c r="J1345" s="57"/>
      <c r="K1345" s="57"/>
      <c r="L1345" s="18"/>
    </row>
    <row r="1346" spans="1:12">
      <c r="A1346" s="25">
        <v>2</v>
      </c>
      <c r="B1346" s="53" t="s">
        <v>538</v>
      </c>
      <c r="C1346" s="54" t="s">
        <v>404</v>
      </c>
      <c r="D1346" s="55">
        <v>120</v>
      </c>
      <c r="E1346" s="56"/>
      <c r="F1346" s="21"/>
      <c r="G1346" s="303">
        <f t="shared" si="408"/>
        <v>0</v>
      </c>
      <c r="H1346" s="304">
        <f t="shared" si="409"/>
        <v>0</v>
      </c>
      <c r="I1346" s="304">
        <f t="shared" si="410"/>
        <v>0</v>
      </c>
      <c r="J1346" s="57"/>
      <c r="K1346" s="57"/>
      <c r="L1346" s="18"/>
    </row>
    <row r="1347" spans="1:12">
      <c r="A1347" s="25">
        <v>3</v>
      </c>
      <c r="B1347" s="53" t="s">
        <v>539</v>
      </c>
      <c r="C1347" s="54" t="s">
        <v>404</v>
      </c>
      <c r="D1347" s="55">
        <v>320</v>
      </c>
      <c r="E1347" s="56"/>
      <c r="F1347" s="21"/>
      <c r="G1347" s="303">
        <f t="shared" si="408"/>
        <v>0</v>
      </c>
      <c r="H1347" s="304">
        <f t="shared" si="409"/>
        <v>0</v>
      </c>
      <c r="I1347" s="304">
        <f t="shared" si="410"/>
        <v>0</v>
      </c>
      <c r="J1347" s="57"/>
      <c r="K1347" s="57"/>
      <c r="L1347" s="18"/>
    </row>
    <row r="1348" spans="1:12">
      <c r="A1348" s="25">
        <v>4</v>
      </c>
      <c r="B1348" s="53" t="s">
        <v>540</v>
      </c>
      <c r="C1348" s="54" t="s">
        <v>541</v>
      </c>
      <c r="D1348" s="55">
        <v>1600</v>
      </c>
      <c r="E1348" s="270"/>
      <c r="F1348" s="21"/>
      <c r="G1348" s="303">
        <f t="shared" si="408"/>
        <v>0</v>
      </c>
      <c r="H1348" s="304">
        <f t="shared" si="409"/>
        <v>0</v>
      </c>
      <c r="I1348" s="304">
        <f t="shared" si="410"/>
        <v>0</v>
      </c>
      <c r="J1348" s="57"/>
      <c r="K1348" s="57"/>
      <c r="L1348" s="18"/>
    </row>
    <row r="1349" spans="1:12">
      <c r="A1349" s="25">
        <v>5</v>
      </c>
      <c r="B1349" s="53" t="s">
        <v>654</v>
      </c>
      <c r="C1349" s="54" t="s">
        <v>575</v>
      </c>
      <c r="D1349" s="55">
        <v>300</v>
      </c>
      <c r="E1349" s="56"/>
      <c r="F1349" s="21"/>
      <c r="G1349" s="303">
        <f t="shared" si="408"/>
        <v>0</v>
      </c>
      <c r="H1349" s="304">
        <f t="shared" si="409"/>
        <v>0</v>
      </c>
      <c r="I1349" s="304">
        <f t="shared" si="410"/>
        <v>0</v>
      </c>
      <c r="J1349" s="57"/>
      <c r="K1349" s="57"/>
      <c r="L1349" s="18"/>
    </row>
    <row r="1350" spans="1:12">
      <c r="A1350" s="403" t="s">
        <v>10</v>
      </c>
      <c r="B1350" s="403"/>
      <c r="C1350" s="403"/>
      <c r="D1350" s="403"/>
      <c r="E1350" s="403"/>
      <c r="F1350" s="403"/>
      <c r="G1350" s="403"/>
      <c r="H1350" s="149">
        <f>SUM(H1345:H1349)</f>
        <v>0</v>
      </c>
      <c r="I1350" s="149">
        <f>SUM(I1345:I1349)</f>
        <v>0</v>
      </c>
      <c r="K1350" s="16"/>
      <c r="L1350" s="18"/>
    </row>
    <row r="1351" spans="1:12">
      <c r="H1351" s="150" t="s">
        <v>11</v>
      </c>
      <c r="I1351" s="151">
        <f>I1350-H1350</f>
        <v>0</v>
      </c>
      <c r="K1351" s="16"/>
      <c r="L1351" s="18"/>
    </row>
    <row r="1352" spans="1:12">
      <c r="H1352" s="107"/>
      <c r="I1352" s="59"/>
      <c r="K1352" s="16"/>
      <c r="L1352" s="18"/>
    </row>
    <row r="1353" spans="1:12">
      <c r="H1353" s="107"/>
      <c r="I1353" s="59"/>
      <c r="K1353" s="16"/>
      <c r="L1353" s="18"/>
    </row>
    <row r="1354" spans="1:12">
      <c r="H1354" s="83"/>
      <c r="I1354" s="60"/>
      <c r="K1354" s="61"/>
      <c r="L1354" s="18"/>
    </row>
    <row r="1355" spans="1:12">
      <c r="A1355" s="330"/>
      <c r="B1355" s="62" t="s">
        <v>883</v>
      </c>
      <c r="E1355" s="110"/>
      <c r="F1355" s="110"/>
      <c r="G1355" s="110"/>
      <c r="H1355" s="110"/>
      <c r="I1355" s="110"/>
      <c r="J1355" s="61"/>
      <c r="K1355" s="61"/>
      <c r="L1355" s="18"/>
    </row>
    <row r="1356" spans="1:12">
      <c r="A1356" s="331"/>
      <c r="B1356" s="50" t="s">
        <v>71</v>
      </c>
      <c r="C1356" s="110"/>
      <c r="D1356" s="388"/>
      <c r="E1356" s="110"/>
      <c r="F1356" s="110"/>
      <c r="G1356" s="110"/>
      <c r="H1356" s="110"/>
      <c r="I1356" s="110"/>
      <c r="J1356" s="61"/>
      <c r="K1356" s="26"/>
      <c r="L1356" s="18"/>
    </row>
    <row r="1357" spans="1:12">
      <c r="A1357" s="330"/>
      <c r="B1357" s="50" t="s">
        <v>542</v>
      </c>
      <c r="C1357" s="110"/>
      <c r="D1357" s="110"/>
      <c r="E1357" s="110"/>
      <c r="F1357" s="110"/>
      <c r="G1357" s="110"/>
      <c r="H1357" s="110"/>
      <c r="I1357" s="110"/>
      <c r="J1357" s="61"/>
      <c r="L1357" s="18"/>
    </row>
    <row r="1358" spans="1:12" ht="54.75" customHeight="1">
      <c r="A1358" s="6" t="s">
        <v>0</v>
      </c>
      <c r="B1358" s="7" t="s">
        <v>1</v>
      </c>
      <c r="C1358" s="51" t="s">
        <v>2</v>
      </c>
      <c r="D1358" s="8" t="s">
        <v>3</v>
      </c>
      <c r="E1358" s="8" t="s">
        <v>4</v>
      </c>
      <c r="F1358" s="8" t="s">
        <v>5</v>
      </c>
      <c r="G1358" s="8" t="s">
        <v>6</v>
      </c>
      <c r="H1358" s="8" t="s">
        <v>7</v>
      </c>
      <c r="I1358" s="8" t="s">
        <v>8</v>
      </c>
      <c r="J1358" s="8" t="s">
        <v>9</v>
      </c>
      <c r="K1358" s="8" t="s">
        <v>12</v>
      </c>
      <c r="L1358" s="18"/>
    </row>
    <row r="1359" spans="1:12" ht="63.75">
      <c r="A1359" s="23">
        <v>1</v>
      </c>
      <c r="B1359" s="53" t="s">
        <v>543</v>
      </c>
      <c r="C1359" s="54" t="s">
        <v>173</v>
      </c>
      <c r="D1359" s="55">
        <v>820</v>
      </c>
      <c r="E1359" s="56"/>
      <c r="F1359" s="21"/>
      <c r="G1359" s="303">
        <f t="shared" ref="G1359" si="411">E1359*F1359+E1359</f>
        <v>0</v>
      </c>
      <c r="H1359" s="304">
        <f t="shared" ref="H1359" si="412">ROUND(D1359*E1359,2)</f>
        <v>0</v>
      </c>
      <c r="I1359" s="304">
        <f t="shared" ref="I1359" si="413">ROUND(D1359*G1359,2)</f>
        <v>0</v>
      </c>
      <c r="J1359" s="57"/>
      <c r="K1359" s="57"/>
      <c r="L1359" s="18"/>
    </row>
    <row r="1360" spans="1:12" ht="63.75">
      <c r="A1360" s="23">
        <v>2</v>
      </c>
      <c r="B1360" s="53" t="s">
        <v>544</v>
      </c>
      <c r="C1360" s="54" t="s">
        <v>173</v>
      </c>
      <c r="D1360" s="55">
        <v>620</v>
      </c>
      <c r="E1360" s="56"/>
      <c r="F1360" s="21"/>
      <c r="G1360" s="303">
        <f t="shared" ref="G1360:G1371" si="414">E1360*F1360+E1360</f>
        <v>0</v>
      </c>
      <c r="H1360" s="304">
        <f t="shared" ref="H1360:H1371" si="415">ROUND(D1360*E1360,2)</f>
        <v>0</v>
      </c>
      <c r="I1360" s="304">
        <f t="shared" ref="I1360:I1371" si="416">ROUND(D1360*G1360,2)</f>
        <v>0</v>
      </c>
      <c r="J1360" s="57"/>
      <c r="K1360" s="57"/>
      <c r="L1360" s="18"/>
    </row>
    <row r="1361" spans="1:12" ht="87.75" customHeight="1">
      <c r="A1361" s="23">
        <v>3</v>
      </c>
      <c r="B1361" s="53" t="s">
        <v>545</v>
      </c>
      <c r="C1361" s="54" t="s">
        <v>173</v>
      </c>
      <c r="D1361" s="55">
        <v>820</v>
      </c>
      <c r="E1361" s="56"/>
      <c r="F1361" s="21"/>
      <c r="G1361" s="303">
        <f t="shared" si="414"/>
        <v>0</v>
      </c>
      <c r="H1361" s="304">
        <f t="shared" si="415"/>
        <v>0</v>
      </c>
      <c r="I1361" s="304">
        <f t="shared" si="416"/>
        <v>0</v>
      </c>
      <c r="J1361" s="57"/>
      <c r="K1361" s="57"/>
      <c r="L1361" s="18"/>
    </row>
    <row r="1362" spans="1:12" ht="89.25" customHeight="1">
      <c r="A1362" s="23">
        <v>4</v>
      </c>
      <c r="B1362" s="53" t="s">
        <v>546</v>
      </c>
      <c r="C1362" s="54" t="s">
        <v>173</v>
      </c>
      <c r="D1362" s="55">
        <v>720</v>
      </c>
      <c r="E1362" s="56"/>
      <c r="F1362" s="21"/>
      <c r="G1362" s="303">
        <f t="shared" si="414"/>
        <v>0</v>
      </c>
      <c r="H1362" s="304">
        <f t="shared" si="415"/>
        <v>0</v>
      </c>
      <c r="I1362" s="304">
        <f t="shared" si="416"/>
        <v>0</v>
      </c>
      <c r="J1362" s="57"/>
      <c r="K1362" s="57"/>
      <c r="L1362" s="18"/>
    </row>
    <row r="1363" spans="1:12" ht="65.25" customHeight="1">
      <c r="A1363" s="23">
        <v>5</v>
      </c>
      <c r="B1363" s="53" t="s">
        <v>749</v>
      </c>
      <c r="C1363" s="54" t="s">
        <v>173</v>
      </c>
      <c r="D1363" s="55">
        <v>520</v>
      </c>
      <c r="E1363" s="56"/>
      <c r="F1363" s="21"/>
      <c r="G1363" s="303">
        <f t="shared" si="414"/>
        <v>0</v>
      </c>
      <c r="H1363" s="304">
        <f t="shared" si="415"/>
        <v>0</v>
      </c>
      <c r="I1363" s="304">
        <f t="shared" si="416"/>
        <v>0</v>
      </c>
      <c r="J1363" s="57"/>
      <c r="K1363" s="57"/>
      <c r="L1363" s="18"/>
    </row>
    <row r="1364" spans="1:12" ht="76.5">
      <c r="A1364" s="23">
        <v>6</v>
      </c>
      <c r="B1364" s="53" t="s">
        <v>547</v>
      </c>
      <c r="C1364" s="54" t="s">
        <v>173</v>
      </c>
      <c r="D1364" s="55">
        <v>480</v>
      </c>
      <c r="E1364" s="56"/>
      <c r="F1364" s="21"/>
      <c r="G1364" s="303">
        <f t="shared" si="414"/>
        <v>0</v>
      </c>
      <c r="H1364" s="304">
        <f t="shared" si="415"/>
        <v>0</v>
      </c>
      <c r="I1364" s="304">
        <f t="shared" si="416"/>
        <v>0</v>
      </c>
      <c r="J1364" s="57"/>
      <c r="K1364" s="57"/>
      <c r="L1364" s="18"/>
    </row>
    <row r="1365" spans="1:12" ht="51">
      <c r="A1365" s="23">
        <v>7</v>
      </c>
      <c r="B1365" s="53" t="s">
        <v>548</v>
      </c>
      <c r="C1365" s="54" t="s">
        <v>173</v>
      </c>
      <c r="D1365" s="55">
        <v>1700</v>
      </c>
      <c r="E1365" s="56"/>
      <c r="F1365" s="21"/>
      <c r="G1365" s="303">
        <f t="shared" si="414"/>
        <v>0</v>
      </c>
      <c r="H1365" s="304">
        <f t="shared" si="415"/>
        <v>0</v>
      </c>
      <c r="I1365" s="304">
        <f t="shared" si="416"/>
        <v>0</v>
      </c>
      <c r="J1365" s="57"/>
      <c r="K1365" s="57"/>
      <c r="L1365" s="18"/>
    </row>
    <row r="1366" spans="1:12" ht="25.5">
      <c r="A1366" s="23">
        <v>8</v>
      </c>
      <c r="B1366" s="53" t="s">
        <v>549</v>
      </c>
      <c r="C1366" s="54" t="s">
        <v>173</v>
      </c>
      <c r="D1366" s="55">
        <v>400</v>
      </c>
      <c r="E1366" s="56"/>
      <c r="F1366" s="21"/>
      <c r="G1366" s="303">
        <f t="shared" si="414"/>
        <v>0</v>
      </c>
      <c r="H1366" s="304">
        <f t="shared" si="415"/>
        <v>0</v>
      </c>
      <c r="I1366" s="304">
        <f t="shared" si="416"/>
        <v>0</v>
      </c>
      <c r="J1366" s="57"/>
      <c r="K1366" s="57"/>
      <c r="L1366" s="18"/>
    </row>
    <row r="1367" spans="1:12" ht="114.75">
      <c r="A1367" s="23">
        <v>9</v>
      </c>
      <c r="B1367" s="53" t="s">
        <v>550</v>
      </c>
      <c r="C1367" s="54" t="s">
        <v>173</v>
      </c>
      <c r="D1367" s="55">
        <v>160</v>
      </c>
      <c r="E1367" s="56"/>
      <c r="F1367" s="21"/>
      <c r="G1367" s="303">
        <f t="shared" si="414"/>
        <v>0</v>
      </c>
      <c r="H1367" s="304">
        <f t="shared" si="415"/>
        <v>0</v>
      </c>
      <c r="I1367" s="304">
        <f t="shared" si="416"/>
        <v>0</v>
      </c>
      <c r="J1367" s="57"/>
      <c r="K1367" s="57"/>
      <c r="L1367" s="18"/>
    </row>
    <row r="1368" spans="1:12" ht="49.5" customHeight="1">
      <c r="A1368" s="23">
        <v>10</v>
      </c>
      <c r="B1368" s="53" t="s">
        <v>876</v>
      </c>
      <c r="C1368" s="54" t="s">
        <v>173</v>
      </c>
      <c r="D1368" s="55">
        <v>256</v>
      </c>
      <c r="E1368" s="56"/>
      <c r="F1368" s="21"/>
      <c r="G1368" s="303">
        <f t="shared" ref="G1368:G1369" si="417">E1368*F1368+E1368</f>
        <v>0</v>
      </c>
      <c r="H1368" s="304">
        <f t="shared" ref="H1368:H1369" si="418">ROUND(D1368*E1368,2)</f>
        <v>0</v>
      </c>
      <c r="I1368" s="304">
        <f t="shared" ref="I1368:I1369" si="419">ROUND(D1368*G1368,2)</f>
        <v>0</v>
      </c>
      <c r="J1368" s="57"/>
      <c r="K1368" s="57"/>
      <c r="L1368" s="356"/>
    </row>
    <row r="1369" spans="1:12" ht="81.75" customHeight="1">
      <c r="A1369" s="23">
        <v>11</v>
      </c>
      <c r="B1369" s="53" t="s">
        <v>551</v>
      </c>
      <c r="C1369" s="54" t="s">
        <v>173</v>
      </c>
      <c r="D1369" s="55">
        <v>640</v>
      </c>
      <c r="E1369" s="56"/>
      <c r="F1369" s="21"/>
      <c r="G1369" s="303">
        <f t="shared" si="417"/>
        <v>0</v>
      </c>
      <c r="H1369" s="304">
        <f t="shared" si="418"/>
        <v>0</v>
      </c>
      <c r="I1369" s="304">
        <f t="shared" si="419"/>
        <v>0</v>
      </c>
      <c r="J1369" s="57"/>
      <c r="K1369" s="57"/>
      <c r="L1369" s="356"/>
    </row>
    <row r="1370" spans="1:12" ht="190.5" customHeight="1">
      <c r="A1370" s="23">
        <v>12</v>
      </c>
      <c r="B1370" s="53" t="s">
        <v>877</v>
      </c>
      <c r="C1370" s="54" t="s">
        <v>173</v>
      </c>
      <c r="D1370" s="55">
        <v>50</v>
      </c>
      <c r="E1370" s="56"/>
      <c r="F1370" s="21"/>
      <c r="G1370" s="303">
        <f t="shared" si="414"/>
        <v>0</v>
      </c>
      <c r="H1370" s="304">
        <f t="shared" si="415"/>
        <v>0</v>
      </c>
      <c r="I1370" s="304">
        <f t="shared" si="416"/>
        <v>0</v>
      </c>
      <c r="J1370" s="57"/>
      <c r="K1370" s="57"/>
      <c r="L1370" s="108"/>
    </row>
    <row r="1371" spans="1:12" ht="88.5" customHeight="1">
      <c r="A1371" s="23">
        <v>13</v>
      </c>
      <c r="B1371" s="53" t="s">
        <v>878</v>
      </c>
      <c r="C1371" s="54" t="s">
        <v>173</v>
      </c>
      <c r="D1371" s="55">
        <v>72</v>
      </c>
      <c r="E1371" s="56"/>
      <c r="F1371" s="21"/>
      <c r="G1371" s="303">
        <f t="shared" si="414"/>
        <v>0</v>
      </c>
      <c r="H1371" s="304">
        <f t="shared" si="415"/>
        <v>0</v>
      </c>
      <c r="I1371" s="304">
        <f t="shared" si="416"/>
        <v>0</v>
      </c>
      <c r="J1371" s="190"/>
      <c r="K1371" s="190"/>
      <c r="L1371" s="18"/>
    </row>
    <row r="1372" spans="1:12">
      <c r="A1372" s="401" t="s">
        <v>10</v>
      </c>
      <c r="B1372" s="401"/>
      <c r="C1372" s="401"/>
      <c r="D1372" s="401"/>
      <c r="E1372" s="401"/>
      <c r="F1372" s="401"/>
      <c r="G1372" s="401"/>
      <c r="H1372" s="149">
        <f>SUM(H1359:H1371)</f>
        <v>0</v>
      </c>
      <c r="I1372" s="149">
        <f>SUM(I1359:I1371)</f>
        <v>0</v>
      </c>
      <c r="K1372" s="16"/>
      <c r="L1372" s="18"/>
    </row>
    <row r="1373" spans="1:12">
      <c r="H1373" s="150" t="s">
        <v>11</v>
      </c>
      <c r="I1373" s="151">
        <f>I1372-H1372</f>
        <v>0</v>
      </c>
      <c r="L1373" s="18"/>
    </row>
    <row r="1374" spans="1:12">
      <c r="H1374" s="241"/>
      <c r="I1374" s="241"/>
      <c r="L1374" s="18"/>
    </row>
    <row r="1375" spans="1:12">
      <c r="L1375" s="18"/>
    </row>
    <row r="1376" spans="1:12">
      <c r="L1376" s="18"/>
    </row>
    <row r="1377" spans="1:12">
      <c r="B1377" s="62" t="s">
        <v>392</v>
      </c>
      <c r="L1377" s="18"/>
    </row>
    <row r="1378" spans="1:12">
      <c r="B1378" s="50" t="s">
        <v>33</v>
      </c>
      <c r="E1378" s="115"/>
      <c r="G1378" s="115"/>
      <c r="H1378" s="115"/>
      <c r="I1378" s="115"/>
      <c r="J1378" s="26"/>
      <c r="K1378" s="26"/>
      <c r="L1378" s="18"/>
    </row>
    <row r="1379" spans="1:12">
      <c r="B1379" s="50" t="s">
        <v>34</v>
      </c>
      <c r="E1379" s="115"/>
      <c r="G1379" s="115"/>
      <c r="H1379" s="115"/>
      <c r="I1379" s="115"/>
      <c r="J1379" s="26"/>
      <c r="K1379" s="26"/>
      <c r="L1379" s="18"/>
    </row>
    <row r="1380" spans="1:12" ht="54.75" customHeight="1">
      <c r="A1380" s="6" t="s">
        <v>0</v>
      </c>
      <c r="B1380" s="7" t="s">
        <v>1</v>
      </c>
      <c r="C1380" s="51" t="s">
        <v>2</v>
      </c>
      <c r="D1380" s="8" t="s">
        <v>3</v>
      </c>
      <c r="E1380" s="8" t="s">
        <v>4</v>
      </c>
      <c r="F1380" s="8" t="s">
        <v>5</v>
      </c>
      <c r="G1380" s="8" t="s">
        <v>6</v>
      </c>
      <c r="H1380" s="8" t="s">
        <v>7</v>
      </c>
      <c r="I1380" s="8" t="s">
        <v>8</v>
      </c>
      <c r="J1380" s="8" t="s">
        <v>9</v>
      </c>
      <c r="K1380" s="8" t="s">
        <v>12</v>
      </c>
      <c r="L1380" s="18"/>
    </row>
    <row r="1381" spans="1:12">
      <c r="A1381" s="23">
        <v>1</v>
      </c>
      <c r="B1381" s="242" t="s">
        <v>750</v>
      </c>
      <c r="C1381" s="77" t="s">
        <v>41</v>
      </c>
      <c r="D1381" s="55">
        <v>360</v>
      </c>
      <c r="E1381" s="56"/>
      <c r="F1381" s="21"/>
      <c r="G1381" s="303">
        <f t="shared" ref="G1381" si="420">E1381*F1381+E1381</f>
        <v>0</v>
      </c>
      <c r="H1381" s="304">
        <f t="shared" ref="H1381" si="421">ROUND(D1381*E1381,2)</f>
        <v>0</v>
      </c>
      <c r="I1381" s="304">
        <f t="shared" ref="I1381" si="422">ROUND(D1381*G1381,2)</f>
        <v>0</v>
      </c>
      <c r="J1381" s="190"/>
      <c r="K1381" s="190"/>
      <c r="L1381" s="18"/>
    </row>
    <row r="1382" spans="1:12">
      <c r="A1382" s="23">
        <v>2</v>
      </c>
      <c r="B1382" s="242" t="s">
        <v>552</v>
      </c>
      <c r="C1382" s="77" t="s">
        <v>41</v>
      </c>
      <c r="D1382" s="55">
        <v>300</v>
      </c>
      <c r="E1382" s="56"/>
      <c r="F1382" s="21"/>
      <c r="G1382" s="303">
        <f t="shared" ref="G1382:G1385" si="423">E1382*F1382+E1382</f>
        <v>0</v>
      </c>
      <c r="H1382" s="304">
        <f t="shared" ref="H1382:H1385" si="424">ROUND(D1382*E1382,2)</f>
        <v>0</v>
      </c>
      <c r="I1382" s="304">
        <f t="shared" ref="I1382:I1385" si="425">ROUND(D1382*G1382,2)</f>
        <v>0</v>
      </c>
      <c r="J1382" s="244"/>
      <c r="K1382" s="244"/>
      <c r="L1382" s="18"/>
    </row>
    <row r="1383" spans="1:12" ht="25.5">
      <c r="A1383" s="23">
        <v>3</v>
      </c>
      <c r="B1383" s="242" t="s">
        <v>596</v>
      </c>
      <c r="C1383" s="77" t="s">
        <v>602</v>
      </c>
      <c r="D1383" s="55">
        <v>200</v>
      </c>
      <c r="E1383" s="56"/>
      <c r="F1383" s="21"/>
      <c r="G1383" s="303">
        <f t="shared" si="423"/>
        <v>0</v>
      </c>
      <c r="H1383" s="304">
        <f t="shared" si="424"/>
        <v>0</v>
      </c>
      <c r="I1383" s="304">
        <f t="shared" si="425"/>
        <v>0</v>
      </c>
      <c r="J1383" s="244"/>
      <c r="K1383" s="244"/>
      <c r="L1383" s="18"/>
    </row>
    <row r="1384" spans="1:12">
      <c r="A1384" s="23">
        <v>4</v>
      </c>
      <c r="B1384" s="242" t="s">
        <v>553</v>
      </c>
      <c r="C1384" s="77" t="s">
        <v>541</v>
      </c>
      <c r="D1384" s="55">
        <v>160</v>
      </c>
      <c r="E1384" s="56"/>
      <c r="F1384" s="21"/>
      <c r="G1384" s="303">
        <f t="shared" si="423"/>
        <v>0</v>
      </c>
      <c r="H1384" s="304">
        <f t="shared" si="424"/>
        <v>0</v>
      </c>
      <c r="I1384" s="304">
        <f t="shared" si="425"/>
        <v>0</v>
      </c>
      <c r="J1384" s="244"/>
      <c r="K1384" s="244"/>
      <c r="L1384" s="18"/>
    </row>
    <row r="1385" spans="1:12">
      <c r="A1385" s="23">
        <v>5</v>
      </c>
      <c r="B1385" s="242" t="s">
        <v>554</v>
      </c>
      <c r="C1385" s="77" t="s">
        <v>41</v>
      </c>
      <c r="D1385" s="55">
        <v>360</v>
      </c>
      <c r="E1385" s="56"/>
      <c r="F1385" s="21"/>
      <c r="G1385" s="303">
        <f t="shared" si="423"/>
        <v>0</v>
      </c>
      <c r="H1385" s="304">
        <f t="shared" si="424"/>
        <v>0</v>
      </c>
      <c r="I1385" s="304">
        <f t="shared" si="425"/>
        <v>0</v>
      </c>
      <c r="J1385" s="244"/>
      <c r="K1385" s="244"/>
      <c r="L1385" s="18"/>
    </row>
    <row r="1386" spans="1:12">
      <c r="A1386" s="394" t="s">
        <v>10</v>
      </c>
      <c r="B1386" s="394"/>
      <c r="C1386" s="394"/>
      <c r="D1386" s="394"/>
      <c r="E1386" s="394"/>
      <c r="F1386" s="394"/>
      <c r="G1386" s="394"/>
      <c r="H1386" s="245">
        <f>SUM(H1381:H1385)</f>
        <v>0</v>
      </c>
      <c r="I1386" s="245">
        <f>SUM(I1381:I1385)</f>
        <v>0</v>
      </c>
      <c r="J1386" s="97"/>
      <c r="K1386" s="26"/>
      <c r="L1386" s="18"/>
    </row>
    <row r="1387" spans="1:12">
      <c r="A1387" s="318"/>
      <c r="B1387" s="63"/>
      <c r="C1387" s="33"/>
      <c r="D1387" s="33"/>
      <c r="E1387" s="116"/>
      <c r="F1387" s="33"/>
      <c r="G1387" s="116"/>
      <c r="H1387" s="142" t="s">
        <v>11</v>
      </c>
      <c r="I1387" s="136">
        <f>I1386-H1386</f>
        <v>0</v>
      </c>
      <c r="J1387" s="97"/>
      <c r="K1387" s="16"/>
      <c r="L1387" s="18"/>
    </row>
    <row r="1388" spans="1:12">
      <c r="L1388" s="18"/>
    </row>
    <row r="1389" spans="1:12">
      <c r="L1389" s="18"/>
    </row>
    <row r="1390" spans="1:12">
      <c r="L1390" s="18"/>
    </row>
    <row r="1391" spans="1:12">
      <c r="B1391" s="62" t="s">
        <v>555</v>
      </c>
      <c r="L1391" s="18"/>
    </row>
    <row r="1392" spans="1:12">
      <c r="B1392" s="50" t="s">
        <v>33</v>
      </c>
      <c r="E1392" s="115"/>
      <c r="G1392" s="115"/>
      <c r="H1392" s="115"/>
      <c r="I1392" s="115"/>
      <c r="J1392" s="26"/>
      <c r="K1392" s="26"/>
      <c r="L1392" s="18"/>
    </row>
    <row r="1393" spans="1:12">
      <c r="B1393" s="50" t="s">
        <v>34</v>
      </c>
      <c r="E1393" s="115"/>
      <c r="G1393" s="115"/>
      <c r="H1393" s="115"/>
      <c r="I1393" s="115"/>
      <c r="J1393" s="26"/>
      <c r="K1393" s="26"/>
      <c r="L1393" s="18"/>
    </row>
    <row r="1394" spans="1:12" ht="54.75" customHeight="1">
      <c r="A1394" s="6" t="s">
        <v>0</v>
      </c>
      <c r="B1394" s="7" t="s">
        <v>1</v>
      </c>
      <c r="C1394" s="51" t="s">
        <v>2</v>
      </c>
      <c r="D1394" s="8" t="s">
        <v>3</v>
      </c>
      <c r="E1394" s="8" t="s">
        <v>4</v>
      </c>
      <c r="F1394" s="8" t="s">
        <v>5</v>
      </c>
      <c r="G1394" s="8" t="s">
        <v>6</v>
      </c>
      <c r="H1394" s="8" t="s">
        <v>7</v>
      </c>
      <c r="I1394" s="8" t="s">
        <v>8</v>
      </c>
      <c r="J1394" s="8" t="s">
        <v>9</v>
      </c>
      <c r="K1394" s="8" t="s">
        <v>12</v>
      </c>
      <c r="L1394" s="18"/>
    </row>
    <row r="1395" spans="1:12" ht="25.5">
      <c r="A1395" s="23">
        <v>1</v>
      </c>
      <c r="B1395" s="242" t="s">
        <v>904</v>
      </c>
      <c r="C1395" s="77" t="s">
        <v>41</v>
      </c>
      <c r="D1395" s="55">
        <v>100</v>
      </c>
      <c r="E1395" s="56"/>
      <c r="F1395" s="21"/>
      <c r="G1395" s="303">
        <f t="shared" ref="G1395" si="426">E1395*F1395+E1395</f>
        <v>0</v>
      </c>
      <c r="H1395" s="304">
        <f t="shared" ref="H1395" si="427">ROUND(D1395*E1395,2)</f>
        <v>0</v>
      </c>
      <c r="I1395" s="304">
        <f t="shared" ref="I1395" si="428">ROUND(D1395*G1395,2)</f>
        <v>0</v>
      </c>
      <c r="J1395" s="246"/>
      <c r="K1395" s="246"/>
      <c r="L1395" s="18"/>
    </row>
    <row r="1396" spans="1:12" ht="25.5">
      <c r="A1396" s="23">
        <v>2</v>
      </c>
      <c r="B1396" s="242" t="s">
        <v>905</v>
      </c>
      <c r="C1396" s="77" t="s">
        <v>41</v>
      </c>
      <c r="D1396" s="55">
        <v>80</v>
      </c>
      <c r="E1396" s="56"/>
      <c r="F1396" s="21"/>
      <c r="G1396" s="303">
        <f t="shared" ref="G1396" si="429">E1396*F1396+E1396</f>
        <v>0</v>
      </c>
      <c r="H1396" s="304">
        <f t="shared" ref="H1396" si="430">ROUND(D1396*E1396,2)</f>
        <v>0</v>
      </c>
      <c r="I1396" s="304">
        <f t="shared" ref="I1396" si="431">ROUND(D1396*G1396,2)</f>
        <v>0</v>
      </c>
      <c r="J1396" s="247"/>
      <c r="K1396" s="247"/>
      <c r="L1396" s="18"/>
    </row>
    <row r="1397" spans="1:12">
      <c r="A1397" s="394" t="s">
        <v>10</v>
      </c>
      <c r="B1397" s="394"/>
      <c r="C1397" s="394"/>
      <c r="D1397" s="394"/>
      <c r="E1397" s="394"/>
      <c r="F1397" s="394"/>
      <c r="G1397" s="394"/>
      <c r="H1397" s="149">
        <f>SUM(H1395:H1396)</f>
        <v>0</v>
      </c>
      <c r="I1397" s="149">
        <f>SUM(I1395:I1396)</f>
        <v>0</v>
      </c>
      <c r="J1397" s="97"/>
      <c r="K1397" s="26"/>
      <c r="L1397" s="18"/>
    </row>
    <row r="1398" spans="1:12">
      <c r="A1398" s="318"/>
      <c r="B1398" s="63"/>
      <c r="C1398" s="33"/>
      <c r="D1398" s="33"/>
      <c r="E1398" s="116"/>
      <c r="F1398" s="33"/>
      <c r="G1398" s="116"/>
      <c r="H1398" s="150" t="s">
        <v>11</v>
      </c>
      <c r="I1398" s="151">
        <f>I1397-H1397</f>
        <v>0</v>
      </c>
      <c r="J1398" s="97"/>
      <c r="K1398" s="16"/>
      <c r="L1398" s="18"/>
    </row>
    <row r="1399" spans="1:12">
      <c r="L1399" s="18"/>
    </row>
    <row r="1400" spans="1:12">
      <c r="L1400" s="18"/>
    </row>
    <row r="1401" spans="1:12">
      <c r="L1401" s="18"/>
    </row>
    <row r="1402" spans="1:12">
      <c r="B1402" s="62" t="s">
        <v>530</v>
      </c>
      <c r="L1402" s="18"/>
    </row>
    <row r="1403" spans="1:12">
      <c r="B1403" s="50" t="s">
        <v>33</v>
      </c>
      <c r="E1403" s="115"/>
      <c r="G1403" s="115"/>
      <c r="H1403" s="115"/>
      <c r="I1403" s="115"/>
      <c r="J1403" s="26"/>
      <c r="K1403" s="26"/>
      <c r="L1403" s="18"/>
    </row>
    <row r="1404" spans="1:12">
      <c r="B1404" s="50" t="s">
        <v>34</v>
      </c>
      <c r="E1404" s="115"/>
      <c r="G1404" s="115"/>
      <c r="H1404" s="115"/>
      <c r="I1404" s="115"/>
      <c r="J1404" s="26"/>
      <c r="K1404" s="26"/>
      <c r="L1404" s="18"/>
    </row>
    <row r="1405" spans="1:12" ht="54.75" customHeight="1">
      <c r="A1405" s="367" t="s">
        <v>0</v>
      </c>
      <c r="B1405" s="7" t="s">
        <v>1</v>
      </c>
      <c r="C1405" s="51" t="s">
        <v>2</v>
      </c>
      <c r="D1405" s="8" t="s">
        <v>3</v>
      </c>
      <c r="E1405" s="8" t="s">
        <v>4</v>
      </c>
      <c r="F1405" s="8" t="s">
        <v>5</v>
      </c>
      <c r="G1405" s="8" t="s">
        <v>6</v>
      </c>
      <c r="H1405" s="8" t="s">
        <v>7</v>
      </c>
      <c r="I1405" s="8" t="s">
        <v>8</v>
      </c>
      <c r="J1405" s="8" t="s">
        <v>9</v>
      </c>
      <c r="K1405" s="51" t="s">
        <v>12</v>
      </c>
      <c r="L1405" s="18"/>
    </row>
    <row r="1406" spans="1:12" ht="25.5">
      <c r="A1406" s="23">
        <v>1</v>
      </c>
      <c r="B1406" s="242" t="s">
        <v>906</v>
      </c>
      <c r="C1406" s="77" t="s">
        <v>41</v>
      </c>
      <c r="D1406" s="55">
        <v>100</v>
      </c>
      <c r="E1406" s="270"/>
      <c r="F1406" s="21"/>
      <c r="G1406" s="303">
        <f t="shared" ref="G1406" si="432">E1406*F1406+E1406</f>
        <v>0</v>
      </c>
      <c r="H1406" s="304">
        <f t="shared" ref="H1406" si="433">ROUND(D1406*E1406,2)</f>
        <v>0</v>
      </c>
      <c r="I1406" s="304">
        <f t="shared" ref="I1406" si="434">ROUND(D1406*G1406,2)</f>
        <v>0</v>
      </c>
      <c r="J1406" s="248"/>
      <c r="K1406" s="243"/>
      <c r="L1406" s="18"/>
    </row>
    <row r="1407" spans="1:12">
      <c r="A1407" s="394" t="s">
        <v>10</v>
      </c>
      <c r="B1407" s="394"/>
      <c r="C1407" s="394"/>
      <c r="D1407" s="394"/>
      <c r="E1407" s="394"/>
      <c r="F1407" s="394"/>
      <c r="G1407" s="394"/>
      <c r="H1407" s="149">
        <f>SUM(H1406:H1406)</f>
        <v>0</v>
      </c>
      <c r="I1407" s="149">
        <f>SUM(I1406:I1406)</f>
        <v>0</v>
      </c>
      <c r="J1407" s="97"/>
      <c r="K1407" s="26"/>
      <c r="L1407" s="18"/>
    </row>
    <row r="1408" spans="1:12">
      <c r="A1408" s="318"/>
      <c r="B1408" s="63"/>
      <c r="C1408" s="33"/>
      <c r="D1408" s="33"/>
      <c r="E1408" s="116"/>
      <c r="F1408" s="33"/>
      <c r="G1408" s="116"/>
      <c r="H1408" s="150" t="s">
        <v>11</v>
      </c>
      <c r="I1408" s="151">
        <f>I1407-H1407</f>
        <v>0</v>
      </c>
      <c r="J1408" s="97"/>
      <c r="K1408" s="16"/>
      <c r="L1408" s="18"/>
    </row>
    <row r="1409" spans="1:12">
      <c r="A1409" s="318"/>
      <c r="B1409" s="63"/>
      <c r="C1409" s="33"/>
      <c r="D1409" s="33"/>
      <c r="E1409" s="116"/>
      <c r="F1409" s="33"/>
      <c r="G1409" s="116"/>
      <c r="H1409" s="250"/>
      <c r="I1409" s="251"/>
      <c r="J1409" s="97"/>
      <c r="K1409" s="16"/>
      <c r="L1409" s="18"/>
    </row>
    <row r="1410" spans="1:12">
      <c r="A1410" s="318"/>
      <c r="B1410" s="63"/>
      <c r="C1410" s="33"/>
      <c r="D1410" s="33"/>
      <c r="E1410" s="116"/>
      <c r="F1410" s="33"/>
      <c r="G1410" s="116"/>
      <c r="H1410" s="250"/>
      <c r="I1410" s="251"/>
      <c r="J1410" s="97"/>
      <c r="K1410" s="16"/>
      <c r="L1410" s="18"/>
    </row>
    <row r="1411" spans="1:12">
      <c r="A1411" s="318"/>
      <c r="B1411" s="63"/>
      <c r="C1411" s="33"/>
      <c r="D1411" s="33"/>
      <c r="E1411" s="116"/>
      <c r="F1411" s="33"/>
      <c r="G1411" s="116"/>
      <c r="H1411" s="250"/>
      <c r="I1411" s="251"/>
      <c r="J1411" s="97"/>
      <c r="K1411" s="16"/>
      <c r="L1411" s="18"/>
    </row>
    <row r="1412" spans="1:12">
      <c r="B1412" s="62" t="s">
        <v>567</v>
      </c>
      <c r="L1412" s="18"/>
    </row>
    <row r="1413" spans="1:12">
      <c r="B1413" s="50" t="s">
        <v>33</v>
      </c>
      <c r="E1413" s="115"/>
      <c r="G1413" s="115"/>
      <c r="H1413" s="115"/>
      <c r="I1413" s="115"/>
      <c r="J1413" s="26"/>
      <c r="K1413" s="26"/>
      <c r="L1413" s="18"/>
    </row>
    <row r="1414" spans="1:12">
      <c r="B1414" s="50" t="s">
        <v>34</v>
      </c>
      <c r="E1414" s="115"/>
      <c r="G1414" s="115"/>
      <c r="H1414" s="115"/>
      <c r="I1414" s="115"/>
      <c r="J1414" s="26"/>
      <c r="K1414" s="26"/>
      <c r="L1414" s="18"/>
    </row>
    <row r="1415" spans="1:12" ht="54.75" customHeight="1">
      <c r="A1415" s="6" t="s">
        <v>0</v>
      </c>
      <c r="B1415" s="7" t="s">
        <v>1</v>
      </c>
      <c r="C1415" s="51" t="s">
        <v>2</v>
      </c>
      <c r="D1415" s="8" t="s">
        <v>3</v>
      </c>
      <c r="E1415" s="8" t="s">
        <v>4</v>
      </c>
      <c r="F1415" s="8" t="s">
        <v>5</v>
      </c>
      <c r="G1415" s="8" t="s">
        <v>6</v>
      </c>
      <c r="H1415" s="8" t="s">
        <v>7</v>
      </c>
      <c r="I1415" s="8" t="s">
        <v>8</v>
      </c>
      <c r="J1415" s="8" t="s">
        <v>9</v>
      </c>
      <c r="K1415" s="8" t="s">
        <v>12</v>
      </c>
      <c r="L1415" s="18"/>
    </row>
    <row r="1416" spans="1:12" ht="25.5">
      <c r="A1416" s="266">
        <v>1</v>
      </c>
      <c r="B1416" s="242" t="s">
        <v>907</v>
      </c>
      <c r="C1416" s="77" t="s">
        <v>41</v>
      </c>
      <c r="D1416" s="55">
        <v>1800</v>
      </c>
      <c r="E1416" s="56"/>
      <c r="F1416" s="21"/>
      <c r="G1416" s="303">
        <f t="shared" ref="G1416" si="435">E1416*F1416+E1416</f>
        <v>0</v>
      </c>
      <c r="H1416" s="304">
        <f t="shared" ref="H1416" si="436">ROUND(D1416*E1416,2)</f>
        <v>0</v>
      </c>
      <c r="I1416" s="304">
        <f t="shared" ref="I1416" si="437">ROUND(D1416*G1416,2)</f>
        <v>0</v>
      </c>
      <c r="J1416" s="247"/>
      <c r="K1416" s="247"/>
      <c r="L1416" s="18"/>
    </row>
    <row r="1417" spans="1:12">
      <c r="A1417" s="394" t="s">
        <v>10</v>
      </c>
      <c r="B1417" s="394"/>
      <c r="C1417" s="394"/>
      <c r="D1417" s="394"/>
      <c r="E1417" s="394"/>
      <c r="F1417" s="394"/>
      <c r="G1417" s="394"/>
      <c r="H1417" s="149">
        <f>SUM(H1416:H1416)</f>
        <v>0</v>
      </c>
      <c r="I1417" s="149">
        <f>SUM(I1416:I1416)</f>
        <v>0</v>
      </c>
      <c r="J1417" s="97"/>
      <c r="K1417" s="26"/>
      <c r="L1417" s="18"/>
    </row>
    <row r="1418" spans="1:12">
      <c r="A1418" s="318"/>
      <c r="B1418" s="63"/>
      <c r="C1418" s="33"/>
      <c r="D1418" s="33"/>
      <c r="E1418" s="116"/>
      <c r="F1418" s="33"/>
      <c r="G1418" s="116"/>
      <c r="H1418" s="150" t="s">
        <v>11</v>
      </c>
      <c r="I1418" s="151">
        <f>I1417-H1417</f>
        <v>0</v>
      </c>
      <c r="J1418" s="97"/>
      <c r="K1418" s="16"/>
      <c r="L1418" s="18"/>
    </row>
    <row r="1419" spans="1:12">
      <c r="L1419" s="18"/>
    </row>
    <row r="1420" spans="1:12">
      <c r="L1420" s="18"/>
    </row>
    <row r="1421" spans="1:12">
      <c r="L1421" s="18"/>
    </row>
    <row r="1422" spans="1:12">
      <c r="B1422" s="62" t="s">
        <v>568</v>
      </c>
      <c r="L1422" s="18"/>
    </row>
    <row r="1423" spans="1:12">
      <c r="B1423" s="50" t="s">
        <v>33</v>
      </c>
      <c r="E1423" s="115"/>
      <c r="G1423" s="115"/>
      <c r="H1423" s="115"/>
      <c r="I1423" s="115"/>
      <c r="J1423" s="26"/>
      <c r="K1423" s="26"/>
      <c r="L1423" s="18"/>
    </row>
    <row r="1424" spans="1:12">
      <c r="B1424" s="50" t="s">
        <v>34</v>
      </c>
      <c r="E1424" s="115"/>
      <c r="G1424" s="115"/>
      <c r="H1424" s="115"/>
      <c r="I1424" s="115"/>
      <c r="J1424" s="26"/>
      <c r="K1424" s="26"/>
      <c r="L1424" s="18"/>
    </row>
    <row r="1425" spans="1:12" ht="54.75" customHeight="1">
      <c r="A1425" s="367" t="s">
        <v>0</v>
      </c>
      <c r="B1425" s="7" t="s">
        <v>1</v>
      </c>
      <c r="C1425" s="51" t="s">
        <v>2</v>
      </c>
      <c r="D1425" s="8" t="s">
        <v>3</v>
      </c>
      <c r="E1425" s="8" t="s">
        <v>4</v>
      </c>
      <c r="F1425" s="8" t="s">
        <v>5</v>
      </c>
      <c r="G1425" s="8" t="s">
        <v>6</v>
      </c>
      <c r="H1425" s="8" t="s">
        <v>7</v>
      </c>
      <c r="I1425" s="8" t="s">
        <v>8</v>
      </c>
      <c r="J1425" s="8" t="s">
        <v>9</v>
      </c>
      <c r="K1425" s="51" t="s">
        <v>12</v>
      </c>
      <c r="L1425" s="18"/>
    </row>
    <row r="1426" spans="1:12" ht="25.5">
      <c r="A1426" s="23">
        <v>1</v>
      </c>
      <c r="B1426" s="242" t="s">
        <v>908</v>
      </c>
      <c r="C1426" s="77" t="s">
        <v>41</v>
      </c>
      <c r="D1426" s="55">
        <v>2000</v>
      </c>
      <c r="E1426" s="56"/>
      <c r="F1426" s="21"/>
      <c r="G1426" s="303">
        <f t="shared" ref="G1426" si="438">E1426*F1426+E1426</f>
        <v>0</v>
      </c>
      <c r="H1426" s="304">
        <f t="shared" ref="H1426" si="439">ROUND(D1426*E1426,2)</f>
        <v>0</v>
      </c>
      <c r="I1426" s="304">
        <f t="shared" ref="I1426" si="440">ROUND(D1426*G1426,2)</f>
        <v>0</v>
      </c>
      <c r="J1426" s="248"/>
      <c r="K1426" s="243"/>
      <c r="L1426" s="18"/>
    </row>
    <row r="1427" spans="1:12">
      <c r="A1427" s="394" t="s">
        <v>10</v>
      </c>
      <c r="B1427" s="394"/>
      <c r="C1427" s="394"/>
      <c r="D1427" s="394"/>
      <c r="E1427" s="394"/>
      <c r="F1427" s="394"/>
      <c r="G1427" s="394"/>
      <c r="H1427" s="149">
        <f>SUM(H1426:H1426)</f>
        <v>0</v>
      </c>
      <c r="I1427" s="149">
        <f>SUM(I1426:I1426)</f>
        <v>0</v>
      </c>
      <c r="J1427" s="97"/>
      <c r="K1427" s="26"/>
      <c r="L1427" s="18"/>
    </row>
    <row r="1428" spans="1:12">
      <c r="A1428" s="318"/>
      <c r="B1428" s="63"/>
      <c r="C1428" s="33"/>
      <c r="D1428" s="33"/>
      <c r="E1428" s="116"/>
      <c r="F1428" s="33"/>
      <c r="G1428" s="116"/>
      <c r="H1428" s="150" t="s">
        <v>11</v>
      </c>
      <c r="I1428" s="151">
        <f>I1427-H1427</f>
        <v>0</v>
      </c>
      <c r="J1428" s="97"/>
      <c r="K1428" s="16"/>
      <c r="L1428" s="18"/>
    </row>
    <row r="1429" spans="1:12">
      <c r="L1429" s="18"/>
    </row>
    <row r="1430" spans="1:12">
      <c r="L1430" s="18"/>
    </row>
    <row r="1431" spans="1:12">
      <c r="L1431" s="18"/>
    </row>
    <row r="1432" spans="1:12">
      <c r="B1432" s="62" t="s">
        <v>569</v>
      </c>
      <c r="L1432" s="18"/>
    </row>
    <row r="1433" spans="1:12">
      <c r="B1433" s="50" t="s">
        <v>33</v>
      </c>
      <c r="E1433" s="115"/>
      <c r="G1433" s="115"/>
      <c r="H1433" s="115"/>
      <c r="I1433" s="115"/>
      <c r="J1433" s="26"/>
      <c r="L1433" s="18"/>
    </row>
    <row r="1434" spans="1:12">
      <c r="B1434" s="50" t="s">
        <v>34</v>
      </c>
      <c r="E1434" s="115"/>
      <c r="G1434" s="115"/>
      <c r="H1434" s="115"/>
      <c r="I1434" s="115"/>
      <c r="J1434" s="26"/>
      <c r="L1434" s="18"/>
    </row>
    <row r="1435" spans="1:12" ht="54.75" customHeight="1">
      <c r="A1435" s="6" t="s">
        <v>0</v>
      </c>
      <c r="B1435" s="7" t="s">
        <v>1</v>
      </c>
      <c r="C1435" s="51" t="s">
        <v>2</v>
      </c>
      <c r="D1435" s="8" t="s">
        <v>3</v>
      </c>
      <c r="E1435" s="8" t="s">
        <v>4</v>
      </c>
      <c r="F1435" s="8" t="s">
        <v>5</v>
      </c>
      <c r="G1435" s="8" t="s">
        <v>6</v>
      </c>
      <c r="H1435" s="8" t="s">
        <v>7</v>
      </c>
      <c r="I1435" s="8" t="s">
        <v>8</v>
      </c>
      <c r="J1435" s="8" t="s">
        <v>9</v>
      </c>
      <c r="K1435" s="8" t="s">
        <v>12</v>
      </c>
      <c r="L1435" s="18"/>
    </row>
    <row r="1436" spans="1:12" ht="71.25" customHeight="1">
      <c r="A1436" s="266">
        <v>1</v>
      </c>
      <c r="B1436" s="242" t="s">
        <v>588</v>
      </c>
      <c r="C1436" s="77" t="s">
        <v>601</v>
      </c>
      <c r="D1436" s="55">
        <v>360</v>
      </c>
      <c r="E1436" s="270"/>
      <c r="F1436" s="21"/>
      <c r="G1436" s="303">
        <f t="shared" ref="G1436" si="441">E1436*F1436+E1436</f>
        <v>0</v>
      </c>
      <c r="H1436" s="304">
        <f t="shared" ref="H1436" si="442">ROUND(D1436*E1436,2)</f>
        <v>0</v>
      </c>
      <c r="I1436" s="304">
        <f t="shared" ref="I1436" si="443">ROUND(D1436*G1436,2)</f>
        <v>0</v>
      </c>
      <c r="J1436" s="248"/>
      <c r="K1436" s="249"/>
      <c r="L1436" s="18"/>
    </row>
    <row r="1437" spans="1:12">
      <c r="A1437" s="394" t="s">
        <v>10</v>
      </c>
      <c r="B1437" s="394"/>
      <c r="C1437" s="394"/>
      <c r="D1437" s="394"/>
      <c r="E1437" s="394"/>
      <c r="F1437" s="394"/>
      <c r="G1437" s="394"/>
      <c r="H1437" s="149">
        <f>SUM(H1436:H1436)</f>
        <v>0</v>
      </c>
      <c r="I1437" s="149">
        <f>SUM(I1436:I1436)</f>
        <v>0</v>
      </c>
      <c r="J1437" s="97"/>
      <c r="K1437" s="26"/>
      <c r="L1437" s="18"/>
    </row>
    <row r="1438" spans="1:12">
      <c r="A1438" s="318"/>
      <c r="B1438" s="63"/>
      <c r="C1438" s="33"/>
      <c r="D1438" s="33"/>
      <c r="E1438" s="116"/>
      <c r="F1438" s="33"/>
      <c r="G1438" s="116"/>
      <c r="H1438" s="150" t="s">
        <v>11</v>
      </c>
      <c r="I1438" s="151">
        <f>I1437-H1437</f>
        <v>0</v>
      </c>
      <c r="J1438" s="97"/>
      <c r="K1438" s="16"/>
      <c r="L1438" s="18"/>
    </row>
    <row r="1439" spans="1:12">
      <c r="L1439" s="18"/>
    </row>
    <row r="1440" spans="1:12">
      <c r="L1440" s="18"/>
    </row>
    <row r="1441" spans="1:12">
      <c r="L1441" s="18"/>
    </row>
    <row r="1442" spans="1:12">
      <c r="B1442" s="62" t="s">
        <v>570</v>
      </c>
      <c r="L1442" s="18"/>
    </row>
    <row r="1443" spans="1:12">
      <c r="B1443" s="50" t="s">
        <v>33</v>
      </c>
      <c r="E1443" s="115"/>
      <c r="G1443" s="115"/>
      <c r="H1443" s="115"/>
      <c r="I1443" s="115"/>
      <c r="J1443" s="26"/>
      <c r="K1443" s="26"/>
      <c r="L1443" s="18"/>
    </row>
    <row r="1444" spans="1:12">
      <c r="B1444" s="50" t="s">
        <v>34</v>
      </c>
      <c r="E1444" s="115"/>
      <c r="G1444" s="115"/>
      <c r="H1444" s="115"/>
      <c r="I1444" s="115"/>
      <c r="J1444" s="26"/>
      <c r="L1444" s="18"/>
    </row>
    <row r="1445" spans="1:12" ht="54.75" customHeight="1">
      <c r="A1445" s="6" t="s">
        <v>0</v>
      </c>
      <c r="B1445" s="7" t="s">
        <v>1</v>
      </c>
      <c r="C1445" s="51" t="s">
        <v>2</v>
      </c>
      <c r="D1445" s="8" t="s">
        <v>3</v>
      </c>
      <c r="E1445" s="8" t="s">
        <v>4</v>
      </c>
      <c r="F1445" s="8" t="s">
        <v>5</v>
      </c>
      <c r="G1445" s="8" t="s">
        <v>6</v>
      </c>
      <c r="H1445" s="8" t="s">
        <v>7</v>
      </c>
      <c r="I1445" s="8" t="s">
        <v>8</v>
      </c>
      <c r="J1445" s="8" t="s">
        <v>9</v>
      </c>
      <c r="K1445" s="8" t="s">
        <v>12</v>
      </c>
      <c r="L1445" s="18"/>
    </row>
    <row r="1446" spans="1:12">
      <c r="A1446" s="23">
        <v>1</v>
      </c>
      <c r="B1446" s="242" t="s">
        <v>589</v>
      </c>
      <c r="C1446" s="77" t="s">
        <v>41</v>
      </c>
      <c r="D1446" s="55">
        <v>40</v>
      </c>
      <c r="E1446" s="56"/>
      <c r="F1446" s="21"/>
      <c r="G1446" s="303">
        <f t="shared" ref="G1446" si="444">E1446*F1446+E1446</f>
        <v>0</v>
      </c>
      <c r="H1446" s="304">
        <f t="shared" ref="H1446" si="445">ROUND(D1446*E1446,2)</f>
        <v>0</v>
      </c>
      <c r="I1446" s="304">
        <f t="shared" ref="I1446" si="446">ROUND(D1446*G1446,2)</f>
        <v>0</v>
      </c>
      <c r="J1446" s="249"/>
      <c r="K1446" s="249"/>
      <c r="L1446" s="18"/>
    </row>
    <row r="1447" spans="1:12">
      <c r="A1447" s="394" t="s">
        <v>10</v>
      </c>
      <c r="B1447" s="394"/>
      <c r="C1447" s="394"/>
      <c r="D1447" s="394"/>
      <c r="E1447" s="394"/>
      <c r="F1447" s="394"/>
      <c r="G1447" s="394"/>
      <c r="H1447" s="149">
        <f>SUM(H1446:H1446)</f>
        <v>0</v>
      </c>
      <c r="I1447" s="149">
        <f>SUM(I1446:I1446)</f>
        <v>0</v>
      </c>
      <c r="J1447" s="97"/>
      <c r="K1447" s="26"/>
      <c r="L1447" s="18"/>
    </row>
    <row r="1448" spans="1:12">
      <c r="A1448" s="318"/>
      <c r="B1448" s="63"/>
      <c r="C1448" s="33"/>
      <c r="D1448" s="33"/>
      <c r="E1448" s="116"/>
      <c r="F1448" s="33"/>
      <c r="G1448" s="116"/>
      <c r="H1448" s="150" t="s">
        <v>11</v>
      </c>
      <c r="I1448" s="151">
        <f>I1447-H1447</f>
        <v>0</v>
      </c>
      <c r="J1448" s="97"/>
      <c r="K1448" s="16"/>
      <c r="L1448" s="18"/>
    </row>
    <row r="1449" spans="1:12">
      <c r="L1449" s="18"/>
    </row>
    <row r="1450" spans="1:12">
      <c r="L1450" s="18"/>
    </row>
    <row r="1451" spans="1:12">
      <c r="L1451" s="18"/>
    </row>
    <row r="1452" spans="1:12">
      <c r="B1452" s="62" t="s">
        <v>429</v>
      </c>
      <c r="L1452" s="18"/>
    </row>
    <row r="1453" spans="1:12">
      <c r="B1453" s="50" t="s">
        <v>33</v>
      </c>
      <c r="E1453" s="115"/>
      <c r="G1453" s="115"/>
      <c r="H1453" s="115"/>
      <c r="I1453" s="115"/>
      <c r="J1453" s="26"/>
      <c r="L1453" s="18"/>
    </row>
    <row r="1454" spans="1:12">
      <c r="B1454" s="50" t="s">
        <v>34</v>
      </c>
      <c r="E1454" s="115"/>
      <c r="G1454" s="115"/>
      <c r="H1454" s="115"/>
      <c r="I1454" s="115"/>
      <c r="J1454" s="26"/>
      <c r="L1454" s="18"/>
    </row>
    <row r="1455" spans="1:12" ht="54.75" customHeight="1">
      <c r="A1455" s="6" t="s">
        <v>0</v>
      </c>
      <c r="B1455" s="7" t="s">
        <v>1</v>
      </c>
      <c r="C1455" s="51" t="s">
        <v>2</v>
      </c>
      <c r="D1455" s="8" t="s">
        <v>3</v>
      </c>
      <c r="E1455" s="8" t="s">
        <v>4</v>
      </c>
      <c r="F1455" s="8" t="s">
        <v>5</v>
      </c>
      <c r="G1455" s="8" t="s">
        <v>6</v>
      </c>
      <c r="H1455" s="8" t="s">
        <v>7</v>
      </c>
      <c r="I1455" s="8" t="s">
        <v>8</v>
      </c>
      <c r="J1455" s="8" t="s">
        <v>9</v>
      </c>
      <c r="K1455" s="8" t="s">
        <v>12</v>
      </c>
      <c r="L1455" s="18"/>
    </row>
    <row r="1456" spans="1:12" ht="38.25">
      <c r="A1456" s="266">
        <v>1</v>
      </c>
      <c r="B1456" s="242" t="s">
        <v>590</v>
      </c>
      <c r="C1456" s="77" t="s">
        <v>655</v>
      </c>
      <c r="D1456" s="55">
        <v>1000</v>
      </c>
      <c r="E1456" s="56"/>
      <c r="F1456" s="21"/>
      <c r="G1456" s="303">
        <f t="shared" ref="G1456" si="447">E1456*F1456+E1456</f>
        <v>0</v>
      </c>
      <c r="H1456" s="304">
        <f t="shared" ref="H1456" si="448">ROUND(D1456*E1456,2)</f>
        <v>0</v>
      </c>
      <c r="I1456" s="304">
        <f t="shared" ref="I1456" si="449">ROUND(D1456*G1456,2)</f>
        <v>0</v>
      </c>
      <c r="J1456" s="249"/>
      <c r="K1456" s="249"/>
      <c r="L1456" s="18"/>
    </row>
    <row r="1457" spans="1:12">
      <c r="A1457" s="394" t="s">
        <v>10</v>
      </c>
      <c r="B1457" s="394"/>
      <c r="C1457" s="394"/>
      <c r="D1457" s="394"/>
      <c r="E1457" s="394"/>
      <c r="F1457" s="394"/>
      <c r="G1457" s="394"/>
      <c r="H1457" s="149">
        <f>SUM(H1456:H1456)</f>
        <v>0</v>
      </c>
      <c r="I1457" s="149">
        <f>SUM(I1456:I1456)</f>
        <v>0</v>
      </c>
      <c r="J1457" s="97"/>
      <c r="K1457" s="26"/>
      <c r="L1457" s="18"/>
    </row>
    <row r="1458" spans="1:12">
      <c r="H1458" s="150" t="s">
        <v>11</v>
      </c>
      <c r="I1458" s="151">
        <f>I1457-H1457</f>
        <v>0</v>
      </c>
      <c r="L1458" s="18"/>
    </row>
    <row r="1459" spans="1:12">
      <c r="L1459" s="18"/>
    </row>
    <row r="1460" spans="1:12">
      <c r="L1460" s="18"/>
    </row>
    <row r="1461" spans="1:12">
      <c r="L1461" s="18"/>
    </row>
    <row r="1462" spans="1:12">
      <c r="B1462" s="62" t="s">
        <v>571</v>
      </c>
      <c r="L1462" s="18"/>
    </row>
    <row r="1463" spans="1:12">
      <c r="B1463" s="50" t="s">
        <v>33</v>
      </c>
      <c r="E1463" s="115"/>
      <c r="G1463" s="115"/>
      <c r="H1463" s="115"/>
      <c r="I1463" s="115"/>
      <c r="J1463" s="26"/>
      <c r="K1463" s="26"/>
      <c r="L1463" s="18"/>
    </row>
    <row r="1464" spans="1:12">
      <c r="B1464" s="50" t="s">
        <v>34</v>
      </c>
      <c r="E1464" s="115"/>
      <c r="G1464" s="115"/>
      <c r="H1464" s="115"/>
      <c r="I1464" s="115"/>
      <c r="J1464" s="26"/>
      <c r="L1464" s="18"/>
    </row>
    <row r="1465" spans="1:12" ht="54.75" customHeight="1">
      <c r="A1465" s="6" t="s">
        <v>0</v>
      </c>
      <c r="B1465" s="7" t="s">
        <v>1</v>
      </c>
      <c r="C1465" s="51" t="s">
        <v>2</v>
      </c>
      <c r="D1465" s="8" t="s">
        <v>3</v>
      </c>
      <c r="E1465" s="8" t="s">
        <v>4</v>
      </c>
      <c r="F1465" s="8" t="s">
        <v>5</v>
      </c>
      <c r="G1465" s="8" t="s">
        <v>6</v>
      </c>
      <c r="H1465" s="8" t="s">
        <v>7</v>
      </c>
      <c r="I1465" s="8" t="s">
        <v>8</v>
      </c>
      <c r="J1465" s="8" t="s">
        <v>9</v>
      </c>
      <c r="K1465" s="8" t="s">
        <v>12</v>
      </c>
      <c r="L1465" s="18"/>
    </row>
    <row r="1466" spans="1:12">
      <c r="A1466" s="301">
        <v>1</v>
      </c>
      <c r="B1466" s="310" t="s">
        <v>591</v>
      </c>
      <c r="C1466" s="311" t="s">
        <v>41</v>
      </c>
      <c r="D1466" s="55">
        <v>20</v>
      </c>
      <c r="E1466" s="56"/>
      <c r="F1466" s="21"/>
      <c r="G1466" s="280">
        <f t="shared" ref="G1466" si="450">E1466*F1466+E1466</f>
        <v>0</v>
      </c>
      <c r="H1466" s="128">
        <f t="shared" ref="H1466" si="451">ROUND(D1466*E1466,2)</f>
        <v>0</v>
      </c>
      <c r="I1466" s="128">
        <f t="shared" ref="I1466" si="452">ROUND(D1466*G1466,2)</f>
        <v>0</v>
      </c>
      <c r="J1466" s="308"/>
      <c r="K1466" s="252"/>
      <c r="L1466" s="18"/>
    </row>
    <row r="1467" spans="1:12">
      <c r="A1467" s="396" t="s">
        <v>10</v>
      </c>
      <c r="B1467" s="396"/>
      <c r="C1467" s="396"/>
      <c r="D1467" s="396"/>
      <c r="E1467" s="396"/>
      <c r="F1467" s="396"/>
      <c r="G1467" s="396"/>
      <c r="H1467" s="312">
        <f>SUM(H1466:H1466)</f>
        <v>0</v>
      </c>
      <c r="I1467" s="312">
        <f>SUM(I1466:I1466)</f>
        <v>0</v>
      </c>
      <c r="J1467" s="97"/>
      <c r="K1467" s="26"/>
      <c r="L1467" s="18"/>
    </row>
    <row r="1468" spans="1:12">
      <c r="H1468" s="309" t="s">
        <v>11</v>
      </c>
      <c r="I1468" s="151">
        <f>I1467-H1467</f>
        <v>0</v>
      </c>
      <c r="L1468" s="18"/>
    </row>
    <row r="1469" spans="1:12">
      <c r="H1469" s="250"/>
      <c r="I1469" s="251"/>
      <c r="L1469" s="18"/>
    </row>
    <row r="1470" spans="1:12">
      <c r="H1470" s="250"/>
      <c r="I1470" s="251"/>
      <c r="L1470" s="18"/>
    </row>
    <row r="1471" spans="1:12">
      <c r="H1471" s="250"/>
      <c r="I1471" s="251"/>
      <c r="L1471" s="18"/>
    </row>
    <row r="1472" spans="1:12">
      <c r="B1472" s="62" t="s">
        <v>884</v>
      </c>
      <c r="L1472" s="18"/>
    </row>
    <row r="1473" spans="1:12">
      <c r="B1473" s="50" t="s">
        <v>33</v>
      </c>
      <c r="E1473" s="115"/>
      <c r="G1473" s="115"/>
      <c r="H1473" s="115"/>
      <c r="I1473" s="115"/>
      <c r="J1473" s="26"/>
      <c r="K1473" s="26"/>
      <c r="L1473" s="18"/>
    </row>
    <row r="1474" spans="1:12">
      <c r="B1474" s="50" t="s">
        <v>34</v>
      </c>
      <c r="E1474" s="115"/>
      <c r="G1474" s="115"/>
      <c r="H1474" s="115"/>
      <c r="I1474" s="115"/>
      <c r="J1474" s="26"/>
      <c r="L1474" s="18"/>
    </row>
    <row r="1475" spans="1:12" ht="38.25">
      <c r="A1475" s="6" t="s">
        <v>0</v>
      </c>
      <c r="B1475" s="7" t="s">
        <v>1</v>
      </c>
      <c r="C1475" s="51" t="s">
        <v>2</v>
      </c>
      <c r="D1475" s="8" t="s">
        <v>3</v>
      </c>
      <c r="E1475" s="8" t="s">
        <v>4</v>
      </c>
      <c r="F1475" s="8" t="s">
        <v>5</v>
      </c>
      <c r="G1475" s="8" t="s">
        <v>6</v>
      </c>
      <c r="H1475" s="8" t="s">
        <v>7</v>
      </c>
      <c r="I1475" s="8" t="s">
        <v>8</v>
      </c>
      <c r="J1475" s="8" t="s">
        <v>9</v>
      </c>
      <c r="K1475" s="8" t="s">
        <v>12</v>
      </c>
      <c r="L1475" s="18"/>
    </row>
    <row r="1476" spans="1:12">
      <c r="A1476" s="377">
        <v>1</v>
      </c>
      <c r="B1476" s="281" t="s">
        <v>777</v>
      </c>
      <c r="C1476" s="381" t="s">
        <v>41</v>
      </c>
      <c r="D1476" s="301">
        <v>40</v>
      </c>
      <c r="E1476" s="313"/>
      <c r="F1476" s="21"/>
      <c r="G1476" s="280">
        <f t="shared" ref="G1476" si="453">E1476*F1476+E1476</f>
        <v>0</v>
      </c>
      <c r="H1476" s="128">
        <f t="shared" ref="H1476" si="454">ROUND(D1476*E1476,2)</f>
        <v>0</v>
      </c>
      <c r="I1476" s="128">
        <f t="shared" ref="I1476" si="455">ROUND(D1476*G1476,2)</f>
        <v>0</v>
      </c>
      <c r="J1476" s="265"/>
      <c r="K1476" s="265"/>
      <c r="L1476" s="18"/>
    </row>
    <row r="1477" spans="1:12">
      <c r="A1477" s="332">
        <v>2</v>
      </c>
      <c r="B1477" s="276" t="s">
        <v>778</v>
      </c>
      <c r="C1477" s="77" t="s">
        <v>41</v>
      </c>
      <c r="D1477" s="278">
        <v>30</v>
      </c>
      <c r="E1477" s="314"/>
      <c r="F1477" s="21"/>
      <c r="G1477" s="280">
        <f t="shared" ref="G1477" si="456">E1477*F1477+E1477</f>
        <v>0</v>
      </c>
      <c r="H1477" s="128">
        <f t="shared" ref="H1477" si="457">ROUND(D1477*E1477,2)</f>
        <v>0</v>
      </c>
      <c r="I1477" s="128">
        <f t="shared" ref="I1477" si="458">ROUND(D1477*G1477,2)</f>
        <v>0</v>
      </c>
      <c r="J1477" s="252"/>
      <c r="K1477" s="252"/>
      <c r="L1477" s="18"/>
    </row>
    <row r="1478" spans="1:12">
      <c r="A1478" s="394" t="s">
        <v>10</v>
      </c>
      <c r="B1478" s="394"/>
      <c r="C1478" s="394"/>
      <c r="D1478" s="394"/>
      <c r="E1478" s="394"/>
      <c r="F1478" s="395"/>
      <c r="G1478" s="394"/>
      <c r="H1478" s="149">
        <f>SUM(H1476:H1477)</f>
        <v>0</v>
      </c>
      <c r="I1478" s="149">
        <f>SUM(I1476:I1477)</f>
        <v>0</v>
      </c>
      <c r="K1478" s="26"/>
      <c r="L1478" s="18"/>
    </row>
    <row r="1479" spans="1:12">
      <c r="H1479" s="150" t="s">
        <v>11</v>
      </c>
      <c r="I1479" s="151">
        <f>I1478-H1478</f>
        <v>0</v>
      </c>
      <c r="L1479" s="18"/>
    </row>
    <row r="1480" spans="1:12">
      <c r="H1480" s="250"/>
      <c r="I1480" s="251"/>
      <c r="L1480" s="18"/>
    </row>
    <row r="1481" spans="1:12">
      <c r="H1481" s="250"/>
      <c r="I1481" s="251"/>
      <c r="L1481" s="18"/>
    </row>
    <row r="1482" spans="1:12">
      <c r="H1482" s="250"/>
      <c r="I1482" s="251"/>
      <c r="L1482" s="18"/>
    </row>
    <row r="1483" spans="1:12">
      <c r="B1483" s="62" t="s">
        <v>572</v>
      </c>
      <c r="L1483" s="18"/>
    </row>
    <row r="1484" spans="1:12">
      <c r="B1484" s="50" t="s">
        <v>33</v>
      </c>
      <c r="E1484" s="115"/>
      <c r="G1484" s="115"/>
      <c r="H1484" s="115"/>
      <c r="I1484" s="115"/>
      <c r="J1484" s="26"/>
      <c r="K1484" s="26"/>
      <c r="L1484" s="18"/>
    </row>
    <row r="1485" spans="1:12">
      <c r="B1485" s="50" t="s">
        <v>34</v>
      </c>
      <c r="E1485" s="115"/>
      <c r="G1485" s="115"/>
      <c r="H1485" s="115"/>
      <c r="I1485" s="115"/>
      <c r="J1485" s="26"/>
      <c r="L1485" s="18"/>
    </row>
    <row r="1486" spans="1:12" ht="38.25">
      <c r="A1486" s="6" t="s">
        <v>0</v>
      </c>
      <c r="B1486" s="7" t="s">
        <v>1</v>
      </c>
      <c r="C1486" s="51" t="s">
        <v>2</v>
      </c>
      <c r="D1486" s="8" t="s">
        <v>3</v>
      </c>
      <c r="E1486" s="8" t="s">
        <v>4</v>
      </c>
      <c r="F1486" s="8" t="s">
        <v>5</v>
      </c>
      <c r="G1486" s="8" t="s">
        <v>6</v>
      </c>
      <c r="H1486" s="8" t="s">
        <v>7</v>
      </c>
      <c r="I1486" s="8" t="s">
        <v>8</v>
      </c>
      <c r="J1486" s="8" t="s">
        <v>9</v>
      </c>
      <c r="K1486" s="8" t="s">
        <v>12</v>
      </c>
      <c r="L1486" s="18"/>
    </row>
    <row r="1487" spans="1:12">
      <c r="A1487" s="377">
        <v>1</v>
      </c>
      <c r="B1487" s="281" t="s">
        <v>779</v>
      </c>
      <c r="C1487" s="381" t="s">
        <v>41</v>
      </c>
      <c r="D1487" s="301">
        <v>30</v>
      </c>
      <c r="E1487" s="56"/>
      <c r="F1487" s="21"/>
      <c r="G1487" s="280">
        <f t="shared" ref="G1487" si="459">E1487*F1487+E1487</f>
        <v>0</v>
      </c>
      <c r="H1487" s="128">
        <f t="shared" ref="H1487" si="460">ROUND(D1487*E1487,2)</f>
        <v>0</v>
      </c>
      <c r="I1487" s="128">
        <f t="shared" ref="I1487" si="461">ROUND(D1487*G1487,2)</f>
        <v>0</v>
      </c>
      <c r="J1487" s="265"/>
      <c r="K1487" s="265"/>
      <c r="L1487" s="18"/>
    </row>
    <row r="1488" spans="1:12">
      <c r="A1488" s="332">
        <v>2</v>
      </c>
      <c r="B1488" s="276" t="s">
        <v>780</v>
      </c>
      <c r="C1488" s="77" t="s">
        <v>41</v>
      </c>
      <c r="D1488" s="278">
        <v>20</v>
      </c>
      <c r="E1488" s="56"/>
      <c r="F1488" s="21"/>
      <c r="G1488" s="280">
        <f t="shared" ref="G1488" si="462">E1488*F1488+E1488</f>
        <v>0</v>
      </c>
      <c r="H1488" s="128">
        <f t="shared" ref="H1488" si="463">ROUND(D1488*E1488,2)</f>
        <v>0</v>
      </c>
      <c r="I1488" s="128">
        <f t="shared" ref="I1488" si="464">ROUND(D1488*G1488,2)</f>
        <v>0</v>
      </c>
      <c r="J1488" s="265"/>
      <c r="K1488" s="252"/>
      <c r="L1488" s="18"/>
    </row>
    <row r="1489" spans="1:12">
      <c r="A1489" s="394" t="s">
        <v>10</v>
      </c>
      <c r="B1489" s="394"/>
      <c r="C1489" s="394"/>
      <c r="D1489" s="394"/>
      <c r="E1489" s="395"/>
      <c r="F1489" s="395"/>
      <c r="G1489" s="395"/>
      <c r="H1489" s="149">
        <f>SUM(H1487:H1488)</f>
        <v>0</v>
      </c>
      <c r="I1489" s="149">
        <f>SUM(I1487:I1488)</f>
        <v>0</v>
      </c>
      <c r="J1489" s="26"/>
      <c r="K1489" s="26"/>
      <c r="L1489" s="18"/>
    </row>
    <row r="1490" spans="1:12">
      <c r="H1490" s="150" t="s">
        <v>11</v>
      </c>
      <c r="I1490" s="151">
        <f>I1489-H1489</f>
        <v>0</v>
      </c>
      <c r="J1490" s="341"/>
      <c r="L1490" s="18"/>
    </row>
    <row r="1491" spans="1:12">
      <c r="H1491" s="250"/>
      <c r="I1491" s="251"/>
      <c r="J1491" s="341"/>
      <c r="L1491" s="18"/>
    </row>
    <row r="1492" spans="1:12">
      <c r="H1492" s="250"/>
      <c r="I1492" s="251"/>
      <c r="L1492" s="18"/>
    </row>
    <row r="1493" spans="1:12">
      <c r="H1493" s="250"/>
      <c r="I1493" s="251"/>
      <c r="L1493" s="18"/>
    </row>
    <row r="1494" spans="1:12">
      <c r="B1494" s="62" t="s">
        <v>573</v>
      </c>
      <c r="L1494" s="18"/>
    </row>
    <row r="1495" spans="1:12">
      <c r="B1495" s="50" t="s">
        <v>33</v>
      </c>
      <c r="E1495" s="115"/>
      <c r="G1495" s="115"/>
      <c r="H1495" s="115"/>
      <c r="I1495" s="115"/>
      <c r="J1495" s="26"/>
      <c r="K1495" s="26"/>
      <c r="L1495" s="18"/>
    </row>
    <row r="1496" spans="1:12">
      <c r="B1496" s="50" t="s">
        <v>34</v>
      </c>
      <c r="E1496" s="115"/>
      <c r="G1496" s="115"/>
      <c r="H1496" s="115"/>
      <c r="I1496" s="115"/>
      <c r="J1496" s="26"/>
      <c r="L1496" s="18"/>
    </row>
    <row r="1497" spans="1:12" ht="38.25">
      <c r="A1497" s="6" t="s">
        <v>0</v>
      </c>
      <c r="B1497" s="7" t="s">
        <v>1</v>
      </c>
      <c r="C1497" s="51" t="s">
        <v>2</v>
      </c>
      <c r="D1497" s="8" t="s">
        <v>3</v>
      </c>
      <c r="E1497" s="8" t="s">
        <v>4</v>
      </c>
      <c r="F1497" s="8" t="s">
        <v>5</v>
      </c>
      <c r="G1497" s="8" t="s">
        <v>6</v>
      </c>
      <c r="H1497" s="8" t="s">
        <v>7</v>
      </c>
      <c r="I1497" s="8" t="s">
        <v>8</v>
      </c>
      <c r="J1497" s="51" t="s">
        <v>9</v>
      </c>
      <c r="K1497" s="51" t="s">
        <v>12</v>
      </c>
      <c r="L1497" s="18"/>
    </row>
    <row r="1498" spans="1:12">
      <c r="A1498" s="377">
        <v>1</v>
      </c>
      <c r="B1498" s="281" t="s">
        <v>782</v>
      </c>
      <c r="C1498" s="381" t="s">
        <v>41</v>
      </c>
      <c r="D1498" s="301">
        <v>300</v>
      </c>
      <c r="E1498" s="56"/>
      <c r="F1498" s="21"/>
      <c r="G1498" s="280">
        <f t="shared" ref="G1498" si="465">E1498*F1498+E1498</f>
        <v>0</v>
      </c>
      <c r="H1498" s="128">
        <f t="shared" ref="H1498" si="466">ROUND(D1498*E1498,2)</f>
        <v>0</v>
      </c>
      <c r="I1498" s="128">
        <f t="shared" ref="I1498" si="467">ROUND(D1498*G1498,2)</f>
        <v>0</v>
      </c>
      <c r="J1498" s="6"/>
      <c r="K1498" s="6"/>
      <c r="L1498" s="18"/>
    </row>
    <row r="1499" spans="1:12">
      <c r="A1499" s="332">
        <v>2</v>
      </c>
      <c r="B1499" s="276" t="s">
        <v>781</v>
      </c>
      <c r="C1499" s="77" t="s">
        <v>41</v>
      </c>
      <c r="D1499" s="278">
        <v>400</v>
      </c>
      <c r="E1499" s="56"/>
      <c r="F1499" s="21"/>
      <c r="G1499" s="280">
        <f t="shared" ref="G1499" si="468">E1499*F1499+E1499</f>
        <v>0</v>
      </c>
      <c r="H1499" s="128">
        <f t="shared" ref="H1499" si="469">ROUND(D1499*E1499,2)</f>
        <v>0</v>
      </c>
      <c r="I1499" s="128">
        <f t="shared" ref="I1499" si="470">ROUND(D1499*G1499,2)</f>
        <v>0</v>
      </c>
      <c r="J1499" s="243"/>
      <c r="K1499" s="243"/>
      <c r="L1499" s="18"/>
    </row>
    <row r="1500" spans="1:12">
      <c r="A1500" s="394" t="s">
        <v>10</v>
      </c>
      <c r="B1500" s="394"/>
      <c r="C1500" s="394"/>
      <c r="D1500" s="394"/>
      <c r="E1500" s="395"/>
      <c r="F1500" s="395"/>
      <c r="G1500" s="395"/>
      <c r="H1500" s="149">
        <f>SUM(H1498:H1499)</f>
        <v>0</v>
      </c>
      <c r="I1500" s="149">
        <f>SUM(I1498:I1499)</f>
        <v>0</v>
      </c>
      <c r="J1500" s="97"/>
      <c r="K1500" s="26"/>
      <c r="L1500" s="18"/>
    </row>
    <row r="1501" spans="1:12">
      <c r="H1501" s="150" t="s">
        <v>11</v>
      </c>
      <c r="I1501" s="151">
        <f>I1500-H1500</f>
        <v>0</v>
      </c>
      <c r="L1501" s="18"/>
    </row>
    <row r="1502" spans="1:12">
      <c r="H1502" s="250"/>
      <c r="I1502" s="251"/>
      <c r="L1502" s="18"/>
    </row>
    <row r="1503" spans="1:12">
      <c r="H1503" s="250"/>
      <c r="I1503" s="251"/>
      <c r="L1503" s="18"/>
    </row>
    <row r="1504" spans="1:12">
      <c r="H1504" s="250"/>
      <c r="I1504" s="251"/>
      <c r="L1504" s="18"/>
    </row>
    <row r="1505" spans="1:12">
      <c r="B1505" s="62" t="s">
        <v>574</v>
      </c>
      <c r="L1505" s="18"/>
    </row>
    <row r="1506" spans="1:12">
      <c r="B1506" s="50" t="s">
        <v>33</v>
      </c>
      <c r="E1506" s="115"/>
      <c r="G1506" s="115"/>
      <c r="H1506" s="115"/>
      <c r="I1506" s="115"/>
      <c r="J1506" s="26"/>
      <c r="L1506" s="18"/>
    </row>
    <row r="1507" spans="1:12">
      <c r="B1507" s="50" t="s">
        <v>34</v>
      </c>
      <c r="E1507" s="115"/>
      <c r="G1507" s="115"/>
      <c r="H1507" s="115"/>
      <c r="I1507" s="115"/>
      <c r="J1507" s="26"/>
      <c r="L1507" s="18"/>
    </row>
    <row r="1508" spans="1:12" ht="38.25">
      <c r="A1508" s="6" t="s">
        <v>0</v>
      </c>
      <c r="B1508" s="7" t="s">
        <v>1</v>
      </c>
      <c r="C1508" s="51" t="s">
        <v>2</v>
      </c>
      <c r="D1508" s="8" t="s">
        <v>3</v>
      </c>
      <c r="E1508" s="8" t="s">
        <v>4</v>
      </c>
      <c r="F1508" s="8" t="s">
        <v>5</v>
      </c>
      <c r="G1508" s="8" t="s">
        <v>6</v>
      </c>
      <c r="H1508" s="8" t="s">
        <v>7</v>
      </c>
      <c r="I1508" s="8" t="s">
        <v>8</v>
      </c>
      <c r="J1508" s="8" t="s">
        <v>9</v>
      </c>
      <c r="K1508" s="51" t="s">
        <v>12</v>
      </c>
      <c r="L1508" s="18"/>
    </row>
    <row r="1509" spans="1:12" ht="38.25">
      <c r="A1509" s="266">
        <v>1</v>
      </c>
      <c r="B1509" s="242" t="s">
        <v>784</v>
      </c>
      <c r="C1509" s="77" t="s">
        <v>783</v>
      </c>
      <c r="D1509" s="55">
        <v>1000</v>
      </c>
      <c r="E1509" s="270"/>
      <c r="F1509" s="21"/>
      <c r="G1509" s="280">
        <f t="shared" ref="G1509" si="471">E1509*F1509+E1509</f>
        <v>0</v>
      </c>
      <c r="H1509" s="128">
        <f t="shared" ref="H1509" si="472">ROUND(D1509*E1509,2)</f>
        <v>0</v>
      </c>
      <c r="I1509" s="128">
        <f t="shared" ref="I1509" si="473">ROUND(D1509*G1509,2)</f>
        <v>0</v>
      </c>
      <c r="J1509" s="248"/>
      <c r="K1509" s="243"/>
      <c r="L1509" s="18"/>
    </row>
    <row r="1510" spans="1:12">
      <c r="A1510" s="394" t="s">
        <v>10</v>
      </c>
      <c r="B1510" s="394"/>
      <c r="C1510" s="394"/>
      <c r="D1510" s="394"/>
      <c r="E1510" s="394"/>
      <c r="F1510" s="394"/>
      <c r="G1510" s="394"/>
      <c r="H1510" s="149">
        <f>SUM(H1509:H1509)</f>
        <v>0</v>
      </c>
      <c r="I1510" s="149">
        <f>SUM(I1509:I1509)</f>
        <v>0</v>
      </c>
      <c r="J1510" s="97"/>
      <c r="K1510" s="26"/>
      <c r="L1510" s="18"/>
    </row>
    <row r="1511" spans="1:12">
      <c r="H1511" s="150" t="s">
        <v>11</v>
      </c>
      <c r="I1511" s="151">
        <f>I1510-H1510</f>
        <v>0</v>
      </c>
      <c r="L1511" s="18"/>
    </row>
    <row r="1512" spans="1:12">
      <c r="H1512" s="250"/>
      <c r="I1512" s="251"/>
      <c r="L1512" s="18"/>
    </row>
    <row r="1513" spans="1:12">
      <c r="H1513" s="250"/>
      <c r="I1513" s="251"/>
      <c r="L1513" s="18"/>
    </row>
    <row r="1514" spans="1:12">
      <c r="H1514" s="250"/>
      <c r="I1514" s="251"/>
      <c r="L1514" s="18"/>
    </row>
    <row r="1515" spans="1:12">
      <c r="B1515" s="62" t="s">
        <v>885</v>
      </c>
      <c r="L1515" s="18"/>
    </row>
    <row r="1516" spans="1:12">
      <c r="B1516" s="50" t="s">
        <v>33</v>
      </c>
      <c r="E1516" s="115"/>
      <c r="G1516" s="115"/>
      <c r="H1516" s="115"/>
      <c r="I1516" s="115"/>
      <c r="J1516" s="26"/>
      <c r="K1516" s="26"/>
      <c r="L1516" s="18"/>
    </row>
    <row r="1517" spans="1:12">
      <c r="B1517" s="50" t="s">
        <v>34</v>
      </c>
      <c r="E1517" s="115"/>
      <c r="G1517" s="115"/>
      <c r="H1517" s="115"/>
      <c r="I1517" s="115"/>
      <c r="J1517" s="26"/>
      <c r="K1517" s="26"/>
      <c r="L1517" s="18"/>
    </row>
    <row r="1518" spans="1:12" ht="38.25">
      <c r="A1518" s="367" t="s">
        <v>0</v>
      </c>
      <c r="B1518" s="7" t="s">
        <v>1</v>
      </c>
      <c r="C1518" s="51" t="s">
        <v>2</v>
      </c>
      <c r="D1518" s="8" t="s">
        <v>3</v>
      </c>
      <c r="E1518" s="8" t="s">
        <v>4</v>
      </c>
      <c r="F1518" s="8" t="s">
        <v>5</v>
      </c>
      <c r="G1518" s="8" t="s">
        <v>6</v>
      </c>
      <c r="H1518" s="8" t="s">
        <v>7</v>
      </c>
      <c r="I1518" s="8" t="s">
        <v>8</v>
      </c>
      <c r="J1518" s="8" t="s">
        <v>9</v>
      </c>
      <c r="K1518" s="8" t="s">
        <v>12</v>
      </c>
      <c r="L1518" s="18"/>
    </row>
    <row r="1519" spans="1:12" ht="25.5">
      <c r="A1519" s="266">
        <v>1</v>
      </c>
      <c r="B1519" s="242" t="s">
        <v>804</v>
      </c>
      <c r="C1519" s="77" t="s">
        <v>805</v>
      </c>
      <c r="D1519" s="55">
        <v>1400</v>
      </c>
      <c r="E1519" s="56"/>
      <c r="F1519" s="21"/>
      <c r="G1519" s="280">
        <f t="shared" ref="G1519" si="474">E1519*F1519+E1519</f>
        <v>0</v>
      </c>
      <c r="H1519" s="128">
        <f t="shared" ref="H1519" si="475">ROUND(D1519*E1519,2)</f>
        <v>0</v>
      </c>
      <c r="I1519" s="128">
        <f t="shared" ref="I1519" si="476">ROUND(D1519*G1519,2)</f>
        <v>0</v>
      </c>
      <c r="J1519" s="243"/>
      <c r="K1519" s="243"/>
      <c r="L1519" s="18"/>
    </row>
    <row r="1520" spans="1:12" ht="25.5">
      <c r="A1520" s="266">
        <v>2</v>
      </c>
      <c r="B1520" s="242" t="s">
        <v>806</v>
      </c>
      <c r="C1520" s="77" t="s">
        <v>805</v>
      </c>
      <c r="D1520" s="55">
        <v>1400</v>
      </c>
      <c r="E1520" s="56"/>
      <c r="F1520" s="21"/>
      <c r="G1520" s="280">
        <f t="shared" ref="G1520:G1521" si="477">E1520*F1520+E1520</f>
        <v>0</v>
      </c>
      <c r="H1520" s="128">
        <f t="shared" ref="H1520:H1521" si="478">ROUND(D1520*E1520,2)</f>
        <v>0</v>
      </c>
      <c r="I1520" s="128">
        <f t="shared" ref="I1520:I1521" si="479">ROUND(D1520*G1520,2)</f>
        <v>0</v>
      </c>
      <c r="J1520" s="243"/>
      <c r="K1520" s="243"/>
      <c r="L1520" s="18"/>
    </row>
    <row r="1521" spans="1:12" ht="25.5">
      <c r="A1521" s="266">
        <v>3</v>
      </c>
      <c r="B1521" s="242" t="s">
        <v>807</v>
      </c>
      <c r="C1521" s="77" t="s">
        <v>808</v>
      </c>
      <c r="D1521" s="55">
        <v>1400</v>
      </c>
      <c r="E1521" s="56"/>
      <c r="F1521" s="21"/>
      <c r="G1521" s="280">
        <f t="shared" si="477"/>
        <v>0</v>
      </c>
      <c r="H1521" s="128">
        <f t="shared" si="478"/>
        <v>0</v>
      </c>
      <c r="I1521" s="128">
        <f t="shared" si="479"/>
        <v>0</v>
      </c>
      <c r="J1521" s="243"/>
      <c r="K1521" s="243"/>
      <c r="L1521" s="18"/>
    </row>
    <row r="1522" spans="1:12">
      <c r="A1522" s="394" t="s">
        <v>10</v>
      </c>
      <c r="B1522" s="394"/>
      <c r="C1522" s="394"/>
      <c r="D1522" s="394"/>
      <c r="E1522" s="394"/>
      <c r="F1522" s="394"/>
      <c r="G1522" s="394"/>
      <c r="H1522" s="245">
        <f>SUM(H1519:H1521)</f>
        <v>0</v>
      </c>
      <c r="I1522" s="245">
        <f>SUM(I1519:I1521)</f>
        <v>0</v>
      </c>
      <c r="J1522" s="97"/>
      <c r="K1522" s="26"/>
      <c r="L1522" s="18"/>
    </row>
    <row r="1523" spans="1:12">
      <c r="A1523" s="318"/>
      <c r="B1523" s="63"/>
      <c r="C1523" s="33"/>
      <c r="D1523" s="33"/>
      <c r="E1523" s="116"/>
      <c r="F1523" s="33"/>
      <c r="G1523" s="116"/>
      <c r="H1523" s="142" t="s">
        <v>11</v>
      </c>
      <c r="I1523" s="136">
        <f>I1522-H1522</f>
        <v>0</v>
      </c>
      <c r="J1523" s="97"/>
      <c r="K1523" s="16"/>
      <c r="L1523" s="18"/>
    </row>
    <row r="1524" spans="1:12">
      <c r="H1524" s="250"/>
      <c r="I1524" s="251"/>
      <c r="L1524" s="18"/>
    </row>
    <row r="1525" spans="1:12">
      <c r="H1525" s="250"/>
      <c r="I1525" s="251"/>
      <c r="L1525" s="18"/>
    </row>
    <row r="1526" spans="1:12">
      <c r="H1526" s="250"/>
      <c r="I1526" s="251"/>
      <c r="L1526" s="18"/>
    </row>
    <row r="1527" spans="1:12">
      <c r="B1527" s="255"/>
      <c r="K1527" s="16"/>
    </row>
    <row r="1528" spans="1:12">
      <c r="B1528" s="255"/>
      <c r="E1528" s="254" t="s">
        <v>689</v>
      </c>
      <c r="H1528" s="16"/>
      <c r="I1528" s="16"/>
      <c r="K1528" s="16"/>
    </row>
    <row r="1529" spans="1:12">
      <c r="E1529" s="255" t="s">
        <v>690</v>
      </c>
      <c r="F1529" s="253"/>
      <c r="H1529" s="16"/>
      <c r="I1529" s="16"/>
      <c r="K1529" s="16"/>
    </row>
    <row r="1530" spans="1:12" ht="13.9" customHeight="1">
      <c r="E1530" s="255" t="s">
        <v>691</v>
      </c>
      <c r="H1530" s="16"/>
      <c r="I1530" s="16"/>
      <c r="L1530" s="18"/>
    </row>
    <row r="1531" spans="1:12">
      <c r="L1531" s="18"/>
    </row>
    <row r="1532" spans="1:12">
      <c r="L1532" s="18"/>
    </row>
    <row r="1533" spans="1:12">
      <c r="L1533" s="18"/>
    </row>
    <row r="1534" spans="1:12">
      <c r="L1534" s="18"/>
    </row>
    <row r="1535" spans="1:12">
      <c r="L1535" s="18"/>
    </row>
    <row r="1536" spans="1:12">
      <c r="L1536" s="18"/>
    </row>
    <row r="1537" spans="12:12">
      <c r="L1537" s="18"/>
    </row>
    <row r="1538" spans="12:12">
      <c r="L1538" s="18"/>
    </row>
    <row r="1539" spans="12:12">
      <c r="L1539" s="18"/>
    </row>
    <row r="1540" spans="12:12">
      <c r="L1540" s="18"/>
    </row>
    <row r="1541" spans="12:12">
      <c r="L1541" s="18"/>
    </row>
    <row r="1542" spans="12:12">
      <c r="L1542" s="18"/>
    </row>
    <row r="1543" spans="12:12">
      <c r="L1543" s="18"/>
    </row>
    <row r="1544" spans="12:12">
      <c r="L1544" s="18"/>
    </row>
    <row r="1545" spans="12:12">
      <c r="L1545" s="18"/>
    </row>
    <row r="1546" spans="12:12">
      <c r="L1546" s="18"/>
    </row>
    <row r="1547" spans="12:12">
      <c r="L1547" s="18"/>
    </row>
    <row r="1548" spans="12:12">
      <c r="L1548" s="18"/>
    </row>
    <row r="1549" spans="12:12">
      <c r="L1549" s="18"/>
    </row>
    <row r="1550" spans="12:12">
      <c r="L1550" s="18"/>
    </row>
    <row r="1551" spans="12:12">
      <c r="L1551" s="18"/>
    </row>
    <row r="1552" spans="12:12">
      <c r="L1552" s="18"/>
    </row>
    <row r="1553" spans="12:12">
      <c r="L1553" s="18"/>
    </row>
    <row r="1554" spans="12:12">
      <c r="L1554" s="18"/>
    </row>
    <row r="1555" spans="12:12">
      <c r="L1555" s="18"/>
    </row>
    <row r="1556" spans="12:12">
      <c r="L1556" s="18"/>
    </row>
    <row r="1557" spans="12:12">
      <c r="L1557" s="18"/>
    </row>
    <row r="1558" spans="12:12">
      <c r="L1558" s="18"/>
    </row>
    <row r="1559" spans="12:12">
      <c r="L1559" s="18"/>
    </row>
    <row r="1560" spans="12:12">
      <c r="L1560" s="18"/>
    </row>
    <row r="1561" spans="12:12">
      <c r="L1561" s="18"/>
    </row>
    <row r="1562" spans="12:12">
      <c r="L1562" s="18"/>
    </row>
    <row r="1563" spans="12:12">
      <c r="L1563" s="18"/>
    </row>
    <row r="1564" spans="12:12">
      <c r="L1564" s="18"/>
    </row>
    <row r="1565" spans="12:12">
      <c r="L1565" s="18"/>
    </row>
    <row r="1566" spans="12:12">
      <c r="L1566" s="18"/>
    </row>
    <row r="1567" spans="12:12">
      <c r="L1567" s="18"/>
    </row>
    <row r="1568" spans="12:12">
      <c r="L1568" s="18"/>
    </row>
    <row r="1569" spans="12:12">
      <c r="L1569" s="18"/>
    </row>
    <row r="1570" spans="12:12">
      <c r="L1570" s="18"/>
    </row>
    <row r="1571" spans="12:12">
      <c r="L1571" s="18"/>
    </row>
    <row r="1572" spans="12:12">
      <c r="L1572" s="18"/>
    </row>
    <row r="1573" spans="12:12">
      <c r="L1573" s="18"/>
    </row>
    <row r="1574" spans="12:12">
      <c r="L1574" s="18"/>
    </row>
    <row r="1575" spans="12:12">
      <c r="L1575" s="18"/>
    </row>
    <row r="1576" spans="12:12">
      <c r="L1576" s="18"/>
    </row>
    <row r="1577" spans="12:12">
      <c r="L1577" s="18"/>
    </row>
    <row r="1578" spans="12:12">
      <c r="L1578" s="18"/>
    </row>
    <row r="1579" spans="12:12">
      <c r="L1579" s="18"/>
    </row>
    <row r="1580" spans="12:12">
      <c r="L1580" s="18"/>
    </row>
    <row r="1581" spans="12:12">
      <c r="L1581" s="18"/>
    </row>
    <row r="1582" spans="12:12">
      <c r="L1582" s="18"/>
    </row>
    <row r="1583" spans="12:12">
      <c r="L1583" s="18"/>
    </row>
    <row r="1584" spans="12:12">
      <c r="L1584" s="18"/>
    </row>
    <row r="1585" spans="12:12">
      <c r="L1585" s="18"/>
    </row>
    <row r="1586" spans="12:12">
      <c r="L1586" s="18"/>
    </row>
    <row r="1587" spans="12:12">
      <c r="L1587" s="18"/>
    </row>
    <row r="1588" spans="12:12">
      <c r="L1588" s="18"/>
    </row>
    <row r="1589" spans="12:12">
      <c r="L1589" s="18"/>
    </row>
    <row r="1590" spans="12:12">
      <c r="L1590" s="18"/>
    </row>
    <row r="1591" spans="12:12">
      <c r="L1591" s="18"/>
    </row>
    <row r="1592" spans="12:12">
      <c r="L1592" s="18"/>
    </row>
    <row r="1593" spans="12:12">
      <c r="L1593" s="18"/>
    </row>
    <row r="1594" spans="12:12">
      <c r="L1594" s="18"/>
    </row>
    <row r="1595" spans="12:12">
      <c r="L1595" s="18"/>
    </row>
    <row r="1596" spans="12:12">
      <c r="L1596" s="18"/>
    </row>
    <row r="1597" spans="12:12">
      <c r="L1597" s="18"/>
    </row>
    <row r="1598" spans="12:12">
      <c r="L1598" s="18"/>
    </row>
    <row r="1599" spans="12:12">
      <c r="L1599" s="18"/>
    </row>
    <row r="1600" spans="12:12">
      <c r="L1600" s="18"/>
    </row>
    <row r="1601" spans="12:12">
      <c r="L1601" s="18"/>
    </row>
    <row r="1602" spans="12:12">
      <c r="L1602" s="18"/>
    </row>
    <row r="1603" spans="12:12">
      <c r="L1603" s="18"/>
    </row>
    <row r="1604" spans="12:12">
      <c r="L1604" s="18"/>
    </row>
    <row r="1605" spans="12:12">
      <c r="L1605" s="18"/>
    </row>
    <row r="1606" spans="12:12">
      <c r="L1606" s="18"/>
    </row>
    <row r="1607" spans="12:12">
      <c r="L1607" s="18"/>
    </row>
    <row r="1608" spans="12:12">
      <c r="L1608" s="18"/>
    </row>
    <row r="1609" spans="12:12">
      <c r="L1609" s="18"/>
    </row>
    <row r="1610" spans="12:12">
      <c r="L1610" s="18"/>
    </row>
    <row r="1611" spans="12:12">
      <c r="L1611" s="18"/>
    </row>
    <row r="1612" spans="12:12">
      <c r="L1612" s="18"/>
    </row>
    <row r="1613" spans="12:12">
      <c r="L1613" s="18"/>
    </row>
    <row r="1614" spans="12:12">
      <c r="L1614" s="18"/>
    </row>
    <row r="1615" spans="12:12">
      <c r="L1615" s="18"/>
    </row>
    <row r="1616" spans="12:12">
      <c r="L1616" s="18"/>
    </row>
    <row r="1617" spans="12:12">
      <c r="L1617" s="18"/>
    </row>
    <row r="1618" spans="12:12">
      <c r="L1618" s="18"/>
    </row>
    <row r="1619" spans="12:12">
      <c r="L1619" s="18"/>
    </row>
    <row r="1620" spans="12:12">
      <c r="L1620" s="18"/>
    </row>
    <row r="1621" spans="12:12">
      <c r="L1621" s="18"/>
    </row>
    <row r="1622" spans="12:12">
      <c r="L1622" s="18"/>
    </row>
    <row r="1623" spans="12:12">
      <c r="L1623" s="18"/>
    </row>
    <row r="1624" spans="12:12">
      <c r="L1624" s="18"/>
    </row>
    <row r="1625" spans="12:12">
      <c r="L1625" s="18"/>
    </row>
    <row r="1626" spans="12:12">
      <c r="L1626" s="18"/>
    </row>
    <row r="1627" spans="12:12">
      <c r="L1627" s="18"/>
    </row>
    <row r="1628" spans="12:12">
      <c r="L1628" s="18"/>
    </row>
    <row r="1629" spans="12:12">
      <c r="L1629" s="18"/>
    </row>
    <row r="1630" spans="12:12">
      <c r="L1630" s="18"/>
    </row>
    <row r="1631" spans="12:12">
      <c r="L1631" s="18"/>
    </row>
    <row r="1632" spans="12:12">
      <c r="L1632" s="18"/>
    </row>
    <row r="1633" spans="12:12">
      <c r="L1633" s="18"/>
    </row>
    <row r="1634" spans="12:12">
      <c r="L1634" s="18"/>
    </row>
    <row r="1635" spans="12:12">
      <c r="L1635" s="18"/>
    </row>
    <row r="1636" spans="12:12">
      <c r="L1636" s="18"/>
    </row>
    <row r="1637" spans="12:12">
      <c r="L1637" s="18"/>
    </row>
    <row r="1638" spans="12:12">
      <c r="L1638" s="18"/>
    </row>
    <row r="1639" spans="12:12">
      <c r="L1639" s="18"/>
    </row>
    <row r="1640" spans="12:12">
      <c r="L1640" s="18"/>
    </row>
    <row r="1641" spans="12:12">
      <c r="L1641" s="18"/>
    </row>
    <row r="1642" spans="12:12">
      <c r="L1642" s="18"/>
    </row>
    <row r="1643" spans="12:12">
      <c r="L1643" s="18"/>
    </row>
    <row r="1644" spans="12:12">
      <c r="L1644" s="18"/>
    </row>
    <row r="1645" spans="12:12">
      <c r="L1645" s="18"/>
    </row>
    <row r="1646" spans="12:12">
      <c r="L1646" s="18"/>
    </row>
    <row r="1647" spans="12:12">
      <c r="L1647" s="18"/>
    </row>
    <row r="1648" spans="12:12">
      <c r="L1648" s="18"/>
    </row>
    <row r="1649" spans="12:12">
      <c r="L1649" s="18"/>
    </row>
    <row r="1650" spans="12:12">
      <c r="L1650" s="18"/>
    </row>
    <row r="1651" spans="12:12">
      <c r="L1651" s="18"/>
    </row>
    <row r="1652" spans="12:12">
      <c r="L1652" s="18"/>
    </row>
    <row r="1653" spans="12:12">
      <c r="L1653" s="18"/>
    </row>
    <row r="1654" spans="12:12">
      <c r="L1654" s="18"/>
    </row>
    <row r="1655" spans="12:12">
      <c r="L1655" s="18"/>
    </row>
    <row r="1656" spans="12:12">
      <c r="L1656" s="18"/>
    </row>
    <row r="1657" spans="12:12">
      <c r="L1657" s="18"/>
    </row>
    <row r="1658" spans="12:12">
      <c r="L1658" s="18"/>
    </row>
    <row r="1659" spans="12:12">
      <c r="L1659" s="18"/>
    </row>
    <row r="1660" spans="12:12">
      <c r="L1660" s="18"/>
    </row>
    <row r="1661" spans="12:12">
      <c r="L1661" s="18"/>
    </row>
    <row r="1662" spans="12:12">
      <c r="L1662" s="18"/>
    </row>
    <row r="1663" spans="12:12">
      <c r="L1663" s="18"/>
    </row>
    <row r="1664" spans="12:12">
      <c r="L1664" s="18"/>
    </row>
    <row r="1665" spans="12:12">
      <c r="L1665" s="18"/>
    </row>
    <row r="1666" spans="12:12">
      <c r="L1666" s="18"/>
    </row>
    <row r="1667" spans="12:12">
      <c r="L1667" s="18"/>
    </row>
    <row r="1668" spans="12:12">
      <c r="L1668" s="18"/>
    </row>
    <row r="1669" spans="12:12">
      <c r="L1669" s="18"/>
    </row>
    <row r="1670" spans="12:12">
      <c r="L1670" s="18"/>
    </row>
    <row r="1671" spans="12:12">
      <c r="L1671" s="18"/>
    </row>
    <row r="1672" spans="12:12">
      <c r="L1672" s="18"/>
    </row>
    <row r="1673" spans="12:12">
      <c r="L1673" s="18"/>
    </row>
    <row r="1674" spans="12:12">
      <c r="L1674" s="18"/>
    </row>
    <row r="1675" spans="12:12">
      <c r="L1675" s="18"/>
    </row>
    <row r="1676" spans="12:12">
      <c r="L1676" s="18"/>
    </row>
    <row r="1677" spans="12:12">
      <c r="L1677" s="18"/>
    </row>
    <row r="1678" spans="12:12">
      <c r="L1678" s="18"/>
    </row>
    <row r="1679" spans="12:12">
      <c r="L1679" s="18"/>
    </row>
    <row r="1680" spans="12:12">
      <c r="L1680" s="18"/>
    </row>
    <row r="1681" spans="12:12">
      <c r="L1681" s="18"/>
    </row>
    <row r="1682" spans="12:12">
      <c r="L1682" s="18"/>
    </row>
    <row r="1683" spans="12:12">
      <c r="L1683" s="18"/>
    </row>
    <row r="1684" spans="12:12">
      <c r="L1684" s="18"/>
    </row>
    <row r="1685" spans="12:12">
      <c r="L1685" s="18"/>
    </row>
    <row r="1686" spans="12:12">
      <c r="L1686" s="18"/>
    </row>
    <row r="1687" spans="12:12">
      <c r="L1687" s="18"/>
    </row>
    <row r="1688" spans="12:12">
      <c r="L1688" s="18"/>
    </row>
    <row r="1689" spans="12:12">
      <c r="L1689" s="18"/>
    </row>
    <row r="1690" spans="12:12">
      <c r="L1690" s="18"/>
    </row>
    <row r="1691" spans="12:12">
      <c r="L1691" s="18"/>
    </row>
    <row r="1692" spans="12:12">
      <c r="L1692" s="18"/>
    </row>
    <row r="1693" spans="12:12">
      <c r="L1693" s="18"/>
    </row>
    <row r="1694" spans="12:12">
      <c r="L1694" s="18"/>
    </row>
    <row r="1695" spans="12:12">
      <c r="L1695" s="18"/>
    </row>
    <row r="1696" spans="12:12">
      <c r="L1696" s="18"/>
    </row>
    <row r="1697" spans="12:12">
      <c r="L1697" s="18"/>
    </row>
    <row r="1698" spans="12:12">
      <c r="L1698" s="18"/>
    </row>
    <row r="1699" spans="12:12">
      <c r="L1699" s="18"/>
    </row>
    <row r="1700" spans="12:12">
      <c r="L1700" s="18"/>
    </row>
    <row r="1701" spans="12:12">
      <c r="L1701" s="18"/>
    </row>
    <row r="1702" spans="12:12">
      <c r="L1702" s="18"/>
    </row>
    <row r="1703" spans="12:12">
      <c r="L1703" s="18"/>
    </row>
    <row r="1704" spans="12:12">
      <c r="L1704" s="18"/>
    </row>
    <row r="1705" spans="12:12">
      <c r="L1705" s="18"/>
    </row>
    <row r="1706" spans="12:12">
      <c r="L1706" s="18"/>
    </row>
    <row r="1707" spans="12:12">
      <c r="L1707" s="18"/>
    </row>
    <row r="1708" spans="12:12">
      <c r="L1708" s="18"/>
    </row>
    <row r="1709" spans="12:12">
      <c r="L1709" s="18"/>
    </row>
    <row r="1710" spans="12:12">
      <c r="L1710" s="18"/>
    </row>
    <row r="1711" spans="12:12">
      <c r="L1711" s="18"/>
    </row>
    <row r="1712" spans="12:12">
      <c r="L1712" s="18"/>
    </row>
    <row r="1713" spans="12:12">
      <c r="L1713" s="18"/>
    </row>
    <row r="1714" spans="12:12">
      <c r="L1714" s="18"/>
    </row>
    <row r="1715" spans="12:12">
      <c r="L1715" s="18"/>
    </row>
    <row r="1716" spans="12:12">
      <c r="L1716" s="18"/>
    </row>
    <row r="1717" spans="12:12">
      <c r="L1717" s="18"/>
    </row>
    <row r="1718" spans="12:12">
      <c r="L1718" s="18"/>
    </row>
    <row r="1719" spans="12:12">
      <c r="L1719" s="18"/>
    </row>
    <row r="1720" spans="12:12">
      <c r="L1720" s="18"/>
    </row>
    <row r="1721" spans="12:12">
      <c r="L1721" s="18"/>
    </row>
    <row r="1722" spans="12:12">
      <c r="L1722" s="18"/>
    </row>
    <row r="1723" spans="12:12">
      <c r="L1723" s="18"/>
    </row>
    <row r="1724" spans="12:12">
      <c r="L1724" s="18"/>
    </row>
    <row r="1725" spans="12:12">
      <c r="L1725" s="18"/>
    </row>
    <row r="1726" spans="12:12">
      <c r="L1726" s="18"/>
    </row>
  </sheetData>
  <mergeCells count="110">
    <mergeCell ref="A480:G480"/>
    <mergeCell ref="A440:G440"/>
    <mergeCell ref="A530:G530"/>
    <mergeCell ref="A540:G540"/>
    <mergeCell ref="A550:G550"/>
    <mergeCell ref="A603:G603"/>
    <mergeCell ref="A613:G613"/>
    <mergeCell ref="A592:G592"/>
    <mergeCell ref="C555:D555"/>
    <mergeCell ref="A560:G560"/>
    <mergeCell ref="C565:D565"/>
    <mergeCell ref="A571:G571"/>
    <mergeCell ref="C576:D576"/>
    <mergeCell ref="A582:G582"/>
    <mergeCell ref="C587:D587"/>
    <mergeCell ref="A520:G520"/>
    <mergeCell ref="A489:G489"/>
    <mergeCell ref="A499:G499"/>
    <mergeCell ref="A430:G430"/>
    <mergeCell ref="A450:G450"/>
    <mergeCell ref="A460:G460"/>
    <mergeCell ref="A479:G479"/>
    <mergeCell ref="A249:G249"/>
    <mergeCell ref="A260:G260"/>
    <mergeCell ref="A270:G270"/>
    <mergeCell ref="A280:G280"/>
    <mergeCell ref="A291:G291"/>
    <mergeCell ref="A400:G400"/>
    <mergeCell ref="A410:G410"/>
    <mergeCell ref="A333:G333"/>
    <mergeCell ref="A365:G365"/>
    <mergeCell ref="A379:G379"/>
    <mergeCell ref="A302:G302"/>
    <mergeCell ref="A312:G312"/>
    <mergeCell ref="A322:G322"/>
    <mergeCell ref="A390:G390"/>
    <mergeCell ref="A16:G16"/>
    <mergeCell ref="A32:G32"/>
    <mergeCell ref="A42:G42"/>
    <mergeCell ref="A227:G227"/>
    <mergeCell ref="A237:G237"/>
    <mergeCell ref="A162:G162"/>
    <mergeCell ref="B163:G163"/>
    <mergeCell ref="B164:G164"/>
    <mergeCell ref="A194:G194"/>
    <mergeCell ref="A129:G129"/>
    <mergeCell ref="A216:G216"/>
    <mergeCell ref="A205:G205"/>
    <mergeCell ref="A173:G173"/>
    <mergeCell ref="A183:G183"/>
    <mergeCell ref="A141:G141"/>
    <mergeCell ref="A151:G151"/>
    <mergeCell ref="A53:G53"/>
    <mergeCell ref="A63:G63"/>
    <mergeCell ref="A74:G74"/>
    <mergeCell ref="A84:G84"/>
    <mergeCell ref="A96:G96"/>
    <mergeCell ref="A106:G106"/>
    <mergeCell ref="A117:G117"/>
    <mergeCell ref="B1088:I1088"/>
    <mergeCell ref="A1103:G1103"/>
    <mergeCell ref="A1350:G1350"/>
    <mergeCell ref="A1334:G1334"/>
    <mergeCell ref="A1315:G1315"/>
    <mergeCell ref="B1317:J1317"/>
    <mergeCell ref="A1269:G1269"/>
    <mergeCell ref="A1279:G1279"/>
    <mergeCell ref="A1189:G1189"/>
    <mergeCell ref="A1207:G1207"/>
    <mergeCell ref="A1301:G1301"/>
    <mergeCell ref="A1289:G1289"/>
    <mergeCell ref="B1260:G1260"/>
    <mergeCell ref="A1259:G1259"/>
    <mergeCell ref="B1017:G1017"/>
    <mergeCell ref="A1027:G1027"/>
    <mergeCell ref="A1038:G1038"/>
    <mergeCell ref="A1064:G1064"/>
    <mergeCell ref="A1075:G1075"/>
    <mergeCell ref="A1086:G1086"/>
    <mergeCell ref="A727:G727"/>
    <mergeCell ref="A738:G738"/>
    <mergeCell ref="A510:G510"/>
    <mergeCell ref="A780:G780"/>
    <mergeCell ref="A1016:G1016"/>
    <mergeCell ref="A623:G623"/>
    <mergeCell ref="A633:G633"/>
    <mergeCell ref="A749:G749"/>
    <mergeCell ref="A759:G759"/>
    <mergeCell ref="A655:G655"/>
    <mergeCell ref="A670:G670"/>
    <mergeCell ref="A682:G682"/>
    <mergeCell ref="A1478:G1478"/>
    <mergeCell ref="A1522:G1522"/>
    <mergeCell ref="A1489:G1489"/>
    <mergeCell ref="A1500:G1500"/>
    <mergeCell ref="A1467:G1467"/>
    <mergeCell ref="A1447:G1447"/>
    <mergeCell ref="A1457:G1457"/>
    <mergeCell ref="A1115:G1115"/>
    <mergeCell ref="B1116:G1116"/>
    <mergeCell ref="B1117:G1117"/>
    <mergeCell ref="A1125:G1125"/>
    <mergeCell ref="A1397:G1397"/>
    <mergeCell ref="A1407:G1407"/>
    <mergeCell ref="A1417:G1417"/>
    <mergeCell ref="A1427:G1427"/>
    <mergeCell ref="A1437:G1437"/>
    <mergeCell ref="A1386:G1386"/>
    <mergeCell ref="A1510:G1510"/>
    <mergeCell ref="A1372:G1372"/>
  </mergeCells>
  <dataValidations disablePrompts="1" count="1">
    <dataValidation type="whole" operator="greaterThanOrEqual" allowBlank="1" showInputMessage="1" showErrorMessage="1" errorTitle="Błąd" error="Wartość musi być w przedziale 0-1" sqref="D95 D691:D726 D1004:D1005 D642:D654 D768:D769 D758 D747:D748 D736:D737 D679:D681 D664:D669 D632 D601:D602 D591 D580:D581 D569:D570 D559 D612 D519">
      <formula1>0</formula1>
    </dataValidation>
  </dataValidations>
  <hyperlinks>
    <hyperlink ref="B1008" r:id="rId1" display="https://www.mp.pl/pacjent/leki/subst.html?id=4248"/>
  </hyperlinks>
  <printOptions horizontalCentered="1"/>
  <pageMargins left="0.31496062992125984" right="0.31496062992125984" top="0.55118110236220474" bottom="0.55118110236220474" header="0.31496062992125984" footer="0.31496062992125984"/>
  <pageSetup paperSize="9" scale="72" fitToHeight="0" orientation="landscape" horizontalDpi="4294967293" verticalDpi="4294967293" r:id="rId2"/>
  <headerFooter>
    <oddFooter>Strona &amp;P z &amp;N</oddFooter>
  </headerFooter>
  <rowBreaks count="35" manualBreakCount="35">
    <brk id="20" max="10" man="1"/>
    <brk id="46" max="10" man="1"/>
    <brk id="67" max="10" man="1"/>
    <brk id="100" max="10" man="1"/>
    <brk id="131" max="10" man="1"/>
    <brk id="167" max="10" man="1"/>
    <brk id="198" max="10" man="1"/>
    <brk id="228" max="10" man="1"/>
    <brk id="261" max="10" man="1"/>
    <brk id="295" max="10" man="1"/>
    <brk id="326" max="10" man="1"/>
    <brk id="371" max="10" man="1"/>
    <brk id="404" max="10" man="1"/>
    <brk id="426" max="10" man="1"/>
    <brk id="461" max="10" man="1"/>
    <brk id="534" max="10" man="1"/>
    <brk id="564" max="10" man="1"/>
    <brk id="596" max="10" man="1"/>
    <brk id="627" max="10" man="1"/>
    <brk id="659" max="10" man="1"/>
    <brk id="731" max="10" man="1"/>
    <brk id="763" max="10" man="1"/>
    <brk id="992" max="10" man="1"/>
    <brk id="1028" max="10" man="1"/>
    <brk id="1068" max="10" man="1"/>
    <brk id="1107" max="10" man="1"/>
    <brk id="1263" max="10" man="1"/>
    <brk id="1293" max="10" man="1"/>
    <brk id="1321" max="10" man="1"/>
    <brk id="1354" max="10" man="1"/>
    <brk id="1376" max="10" man="1"/>
    <brk id="1411" max="10" man="1"/>
    <brk id="1441" max="10" man="1"/>
    <brk id="1479" max="10" man="1"/>
    <brk id="151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ZADANIA</vt:lpstr>
      <vt:lpstr>ZADANIA!Obszar_wydruku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Kowalski Ryszard</dc:creator>
  <cp:lastModifiedBy>user</cp:lastModifiedBy>
  <cp:lastPrinted>2024-09-20T07:09:45Z</cp:lastPrinted>
  <dcterms:created xsi:type="dcterms:W3CDTF">2020-02-23T11:58:33Z</dcterms:created>
  <dcterms:modified xsi:type="dcterms:W3CDTF">2024-09-27T06:31:38Z</dcterms:modified>
</cp:coreProperties>
</file>