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Przetarg na usługi leśne 2025\SWZ\Zał 1 Formularz oferty\"/>
    </mc:Choice>
  </mc:AlternateContent>
  <xr:revisionPtr revIDLastSave="0" documentId="13_ncr:1_{F4B00B49-FAD4-40F9-9DFE-8B9B6A0A3E45}" xr6:coauthVersionLast="47" xr6:coauthVersionMax="47" xr10:uidLastSave="{00000000-0000-0000-0000-000000000000}"/>
  <bookViews>
    <workbookView xWindow="390" yWindow="90" windowWidth="20055" windowHeight="1551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4" i="2" l="1"/>
  <c r="L54" i="2"/>
  <c r="K54" i="2"/>
  <c r="K58" i="2"/>
  <c r="L58" i="2" s="1"/>
  <c r="K62" i="2"/>
  <c r="L62" i="2" s="1"/>
  <c r="K66" i="2"/>
  <c r="L66" i="2" s="1"/>
  <c r="K70" i="2"/>
  <c r="L70" i="2" s="1"/>
  <c r="K74" i="2"/>
  <c r="L74" i="2" s="1"/>
  <c r="K78" i="2"/>
  <c r="L78" i="2" s="1"/>
  <c r="K82" i="2"/>
  <c r="L82" i="2" s="1"/>
  <c r="K86" i="2"/>
  <c r="L86" i="2" s="1"/>
  <c r="K90" i="2"/>
  <c r="L90" i="2" s="1"/>
  <c r="I52" i="2"/>
  <c r="I53" i="2"/>
  <c r="K53" i="2" s="1"/>
  <c r="L53" i="2" s="1"/>
  <c r="I54" i="2"/>
  <c r="I55" i="2"/>
  <c r="K55" i="2" s="1"/>
  <c r="L55" i="2" s="1"/>
  <c r="I56" i="2"/>
  <c r="I57" i="2"/>
  <c r="I58" i="2"/>
  <c r="I59" i="2"/>
  <c r="K59" i="2" s="1"/>
  <c r="L59" i="2" s="1"/>
  <c r="I60" i="2"/>
  <c r="I61" i="2"/>
  <c r="I62" i="2"/>
  <c r="I63" i="2"/>
  <c r="K63" i="2" s="1"/>
  <c r="L63" i="2" s="1"/>
  <c r="I64" i="2"/>
  <c r="I65" i="2"/>
  <c r="I66" i="2"/>
  <c r="I67" i="2"/>
  <c r="K67" i="2" s="1"/>
  <c r="L67" i="2" s="1"/>
  <c r="I68" i="2"/>
  <c r="I69" i="2"/>
  <c r="I70" i="2"/>
  <c r="I71" i="2"/>
  <c r="K71" i="2" s="1"/>
  <c r="L71" i="2" s="1"/>
  <c r="I72" i="2"/>
  <c r="I73" i="2"/>
  <c r="I74" i="2"/>
  <c r="I75" i="2"/>
  <c r="K75" i="2" s="1"/>
  <c r="L75" i="2" s="1"/>
  <c r="I76" i="2"/>
  <c r="I77" i="2"/>
  <c r="I78" i="2"/>
  <c r="I79" i="2"/>
  <c r="K79" i="2" s="1"/>
  <c r="L79" i="2" s="1"/>
  <c r="I80" i="2"/>
  <c r="I81" i="2"/>
  <c r="I82" i="2"/>
  <c r="I83" i="2"/>
  <c r="K83" i="2" s="1"/>
  <c r="L83" i="2" s="1"/>
  <c r="I84" i="2"/>
  <c r="I85" i="2"/>
  <c r="I86" i="2"/>
  <c r="I87" i="2"/>
  <c r="K87" i="2" s="1"/>
  <c r="L87" i="2" s="1"/>
  <c r="I88" i="2"/>
  <c r="I89" i="2"/>
  <c r="I90" i="2"/>
  <c r="I91" i="2"/>
  <c r="K91" i="2" s="1"/>
  <c r="L91" i="2" s="1"/>
  <c r="I92" i="2"/>
  <c r="I51" i="2"/>
  <c r="I48" i="2"/>
  <c r="I43" i="2"/>
  <c r="I38" i="2"/>
  <c r="I37" i="2"/>
  <c r="I32" i="2"/>
  <c r="L69" i="2" l="1"/>
  <c r="L60" i="2"/>
  <c r="L89" i="2"/>
  <c r="L65" i="2"/>
  <c r="L57" i="2"/>
  <c r="K89" i="2"/>
  <c r="K81" i="2"/>
  <c r="L81" i="2" s="1"/>
  <c r="K73" i="2"/>
  <c r="L73" i="2" s="1"/>
  <c r="K65" i="2"/>
  <c r="K57" i="2"/>
  <c r="K88" i="2"/>
  <c r="L88" i="2" s="1"/>
  <c r="K80" i="2"/>
  <c r="L80" i="2" s="1"/>
  <c r="K72" i="2"/>
  <c r="L72" i="2" s="1"/>
  <c r="K64" i="2"/>
  <c r="L64" i="2" s="1"/>
  <c r="K56" i="2"/>
  <c r="L56" i="2" s="1"/>
  <c r="K85" i="2"/>
  <c r="L85" i="2" s="1"/>
  <c r="K77" i="2"/>
  <c r="L77" i="2" s="1"/>
  <c r="K69" i="2"/>
  <c r="K61" i="2"/>
  <c r="L61" i="2" s="1"/>
  <c r="K32" i="2"/>
  <c r="L32" i="2" s="1"/>
  <c r="K92" i="2"/>
  <c r="L92" i="2" s="1"/>
  <c r="K84" i="2"/>
  <c r="L84" i="2" s="1"/>
  <c r="K76" i="2"/>
  <c r="L76" i="2" s="1"/>
  <c r="K68" i="2"/>
  <c r="L68" i="2" s="1"/>
  <c r="K60" i="2"/>
  <c r="K52" i="2"/>
  <c r="L52" i="2" s="1"/>
  <c r="K51" i="2"/>
  <c r="L51" i="2" s="1"/>
  <c r="K48" i="2"/>
  <c r="L48" i="2" s="1"/>
  <c r="K43" i="2"/>
  <c r="L43" i="2" s="1"/>
  <c r="K38" i="2"/>
  <c r="L38" i="2" s="1"/>
  <c r="K37" i="2"/>
  <c r="L37" i="2" s="1"/>
  <c r="F95" i="2" l="1"/>
</calcChain>
</file>

<file path=xl/sharedStrings.xml><?xml version="1.0" encoding="utf-8"?>
<sst xmlns="http://schemas.openxmlformats.org/spreadsheetml/2006/main" count="276" uniqueCount="180">
  <si>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</si>
  <si>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</si>
  <si>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</si>
  <si>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</si>
  <si>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</si>
  <si>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</si>
  <si>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</si>
  <si>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</si>
  <si>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</si>
  <si>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</si>
  <si>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</si>
  <si>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</si>
  <si>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</si>
  <si>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</si>
  <si>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</si>
  <si>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</si>
  <si>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</si>
  <si>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5</t>
  </si>
  <si>
    <t>ZRYW BP</t>
  </si>
  <si>
    <t>Zrywka ZUL bez pozyskania</t>
  </si>
  <si>
    <t xml:space="preserve"> 15</t>
  </si>
  <si>
    <t>PORZ-ZRB</t>
  </si>
  <si>
    <t>Porządkowanie zrębów z pozostałości drzewnych - mechaniczne</t>
  </si>
  <si>
    <t>HA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</si>
  <si>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</si>
  <si>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</si>
  <si>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</si>
  <si>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</si>
  <si>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</si>
  <si>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</si>
  <si>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</si>
  <si>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</si>
  <si>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</si>
  <si>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</si>
  <si>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</si>
  <si>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</si>
  <si>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</si>
  <si>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</si>
  <si>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</si>
  <si>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</si>
  <si>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</si>
  <si>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</si>
  <si>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</si>
  <si>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</si>
  <si>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</si>
  <si>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</si>
  <si>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</si>
  <si>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</si>
  <si>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</si>
  <si>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</si>
  <si>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</si>
  <si>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</si>
  <si>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</si>
  <si>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</si>
  <si>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</si>
  <si>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</si>
  <si>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</si>
  <si>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</si>
  <si>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</si>
  <si>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</si>
  <si>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</si>
  <si>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</si>
  <si>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</si>
  <si>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</si>
  <si>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</si>
  <si>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117</t>
  </si>
  <si>
    <t>PIEL-C</t>
  </si>
  <si>
    <t>Pielęgnowanie międzyrzędów (przejazdy co drugi rząd)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</si>
  <si>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</si>
  <si>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</si>
  <si>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</si>
  <si>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</si>
  <si>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</si>
  <si>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</si>
  <si>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</si>
  <si>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</si>
  <si>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</si>
  <si>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</si>
  <si>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</si>
  <si>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</si>
  <si>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</si>
  <si>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</si>
  <si>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</si>
  <si>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</si>
  <si>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</si>
  <si>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</si>
  <si>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141</t>
  </si>
  <si>
    <t>ZAB SIAT</t>
  </si>
  <si>
    <t>Indywidualne zabezpieczanie siatką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</si>
  <si>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</si>
  <si>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</si>
  <si>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</si>
  <si>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</si>
  <si>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</si>
  <si>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</si>
  <si>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</si>
  <si>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</si>
  <si>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</si>
  <si>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</si>
  <si>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</si>
  <si>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</si>
  <si>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</si>
  <si>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</si>
  <si>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</si>
  <si>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160</t>
  </si>
  <si>
    <t>SZUK-10G</t>
  </si>
  <si>
    <t>Próbne poszukiwanie owadów w ściole metodą 10 powierzchni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</si>
  <si>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</si>
  <si>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</si>
  <si>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</si>
  <si>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</si>
  <si>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</si>
  <si>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</si>
  <si>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</si>
  <si>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</si>
  <si>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</si>
  <si>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</si>
  <si>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</si>
  <si>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</si>
  <si>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</si>
  <si>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</si>
  <si>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</si>
  <si>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</si>
  <si>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</si>
  <si>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</si>
  <si>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</si>
  <si>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</si>
  <si>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</si>
  <si>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</si>
  <si>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</si>
  <si>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</si>
  <si>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</si>
  <si>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</si>
  <si>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</si>
  <si>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</si>
  <si>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</si>
  <si>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</si>
  <si>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</si>
  <si>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</si>
  <si>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</si>
  <si>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</si>
  <si>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</si>
  <si>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</si>
  <si>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</si>
  <si>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</si>
  <si>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</si>
  <si>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</si>
  <si>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</si>
  <si>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</si>
  <si>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</si>
  <si>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</si>
  <si>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</si>
  <si>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Dębica</t>
  </si>
  <si>
    <t xml:space="preserve">39-200 Dębica; Rzeszowska 142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</si>
  <si>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</si>
  <si>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</si>
  <si>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</si>
  <si>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</si>
  <si>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</si>
  <si>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</si>
  <si>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</si>
  <si>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</si>
  <si>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</si>
  <si>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</si>
  <si>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</si>
  <si>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Dębica w roku 2025''  składamy niniejszym ofertę na pakiet 10 - Pustków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</si>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</sst>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3" fillId="2" borderId="1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49" fontId="14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37"/>
  <sheetViews>
    <sheetView tabSelected="1" topLeftCell="A51" workbookViewId="0">
      <selection activeCell="I51" sqref="I51:I92 I48 I43 I37:I38 I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7" customFormat="1" ht="17.100000000000001" customHeight="1" x14ac:dyDescent="0.2">
      <c r="I2" s="18" t="s">
        <v>163</v>
      </c>
      <c r="J2" s="18"/>
      <c r="K2" s="18"/>
      <c r="L2" s="18"/>
      <c r="M2" s="18"/>
      <c r="N2" s="18"/>
      <c r="O2" s="18"/>
    </row>
    <row r="3" spans="2:15" s="17" customFormat="1" ht="28.7" customHeight="1" x14ac:dyDescent="0.2"/>
    <row r="4" spans="2:15" s="17" customFormat="1" ht="2.65" customHeight="1" x14ac:dyDescent="0.2">
      <c r="B4" s="19"/>
      <c r="C4" s="19"/>
      <c r="D4" s="19"/>
    </row>
    <row r="5" spans="2:15" s="17" customFormat="1" ht="28.7" customHeight="1" x14ac:dyDescent="0.2"/>
    <row r="6" spans="2:15" s="17" customFormat="1" ht="2.65" customHeight="1" x14ac:dyDescent="0.2">
      <c r="B6" s="19"/>
      <c r="C6" s="19"/>
      <c r="D6" s="19"/>
    </row>
    <row r="7" spans="2:15" s="17" customFormat="1" ht="28.7" customHeight="1" x14ac:dyDescent="0.2"/>
    <row r="8" spans="2:15" s="17" customFormat="1" ht="5.25" customHeight="1" x14ac:dyDescent="0.2">
      <c r="B8" s="19"/>
      <c r="C8" s="19"/>
      <c r="D8" s="19"/>
    </row>
    <row r="9" spans="2:15" s="17" customFormat="1" ht="4.3499999999999996" customHeight="1" x14ac:dyDescent="0.2"/>
    <row r="10" spans="2:15" s="17" customFormat="1" ht="6.95" customHeight="1" x14ac:dyDescent="0.2">
      <c r="B10" s="20" t="s">
        <v>148</v>
      </c>
      <c r="C10" s="20"/>
      <c r="D10" s="20"/>
    </row>
    <row r="11" spans="2:15" s="17" customFormat="1" ht="12.2" customHeight="1" x14ac:dyDescent="0.2">
      <c r="B11" s="20"/>
      <c r="C11" s="20"/>
      <c r="D11" s="20"/>
      <c r="G11" s="35" t="s">
        <v>149</v>
      </c>
      <c r="H11" s="21"/>
      <c r="I11" s="21"/>
      <c r="J11" s="21"/>
      <c r="K11" s="21"/>
      <c r="L11" s="21"/>
      <c r="M11" s="21"/>
      <c r="N11" s="21"/>
    </row>
    <row r="12" spans="2:15" s="17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7" customFormat="1" ht="20.25" customHeight="1" x14ac:dyDescent="0.2"/>
    <row r="14" spans="2:15" s="17" customFormat="1" ht="24" customHeight="1" x14ac:dyDescent="0.2">
      <c r="E14" s="22" t="s">
        <v>164</v>
      </c>
      <c r="F14" s="22"/>
      <c r="G14" s="22"/>
    </row>
    <row r="15" spans="2:15" s="17" customFormat="1" ht="43.15" customHeight="1" x14ac:dyDescent="0.2"/>
    <row r="16" spans="2:15" s="17" customFormat="1" ht="20.85" customHeight="1" x14ac:dyDescent="0.2">
      <c r="B16" s="23" t="s">
        <v>150</v>
      </c>
      <c r="C16" s="23"/>
    </row>
    <row r="17" spans="2:13" s="17" customFormat="1" ht="2.65" customHeight="1" x14ac:dyDescent="0.2"/>
    <row r="18" spans="2:13" s="17" customFormat="1" ht="20.85" customHeight="1" x14ac:dyDescent="0.2">
      <c r="B18" s="23" t="s">
        <v>151</v>
      </c>
      <c r="C18" s="23"/>
    </row>
    <row r="19" spans="2:13" s="17" customFormat="1" ht="2.65" customHeight="1" x14ac:dyDescent="0.2"/>
    <row r="20" spans="2:13" s="17" customFormat="1" ht="20.85" customHeight="1" x14ac:dyDescent="0.2">
      <c r="B20" s="23" t="s">
        <v>152</v>
      </c>
      <c r="C20" s="23"/>
    </row>
    <row r="21" spans="2:13" s="17" customFormat="1" ht="2.65" customHeight="1" x14ac:dyDescent="0.2"/>
    <row r="22" spans="2:13" s="17" customFormat="1" ht="20.85" customHeight="1" x14ac:dyDescent="0.2">
      <c r="B22" s="23" t="s">
        <v>153</v>
      </c>
      <c r="C22" s="23"/>
    </row>
    <row r="23" spans="2:13" s="17" customFormat="1" ht="34.700000000000003" customHeight="1" x14ac:dyDescent="0.2"/>
    <row r="24" spans="2:13" s="17" customFormat="1" ht="50.1" customHeight="1" x14ac:dyDescent="0.2">
      <c r="B24" s="24" t="s">
        <v>165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7" customFormat="1" ht="2.65" customHeight="1" x14ac:dyDescent="0.2"/>
    <row r="26" spans="2:13" s="17" customFormat="1" ht="50.1" customHeight="1" x14ac:dyDescent="0.2">
      <c r="B26" s="25" t="s">
        <v>174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7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154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175</v>
      </c>
      <c r="M31" s="16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1830</v>
      </c>
      <c r="H32" s="27"/>
      <c r="I32" s="9">
        <f>G32*H32</f>
        <v>0</v>
      </c>
      <c r="J32" s="5">
        <v>8</v>
      </c>
      <c r="K32" s="9">
        <f>I32*J32%</f>
        <v>0</v>
      </c>
      <c r="L32" s="10">
        <f>I32+K32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1" t="s">
        <v>155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175</v>
      </c>
      <c r="M36" s="16"/>
    </row>
    <row r="37" spans="2:13" s="1" customFormat="1" ht="19.7" customHeight="1" x14ac:dyDescent="0.2">
      <c r="B37" s="5">
        <v>2</v>
      </c>
      <c r="C37" s="6" t="s">
        <v>14</v>
      </c>
      <c r="D37" s="6" t="s">
        <v>15</v>
      </c>
      <c r="E37" s="7" t="s">
        <v>16</v>
      </c>
      <c r="F37" s="6" t="s">
        <v>13</v>
      </c>
      <c r="G37" s="8">
        <v>201</v>
      </c>
      <c r="H37" s="27"/>
      <c r="I37" s="9">
        <f>G37*H37</f>
        <v>0</v>
      </c>
      <c r="J37" s="5">
        <v>8</v>
      </c>
      <c r="K37" s="9">
        <f>I37*J37%</f>
        <v>0</v>
      </c>
      <c r="L37" s="10">
        <f>I37+K37</f>
        <v>0</v>
      </c>
      <c r="M37" s="10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3139</v>
      </c>
      <c r="H38" s="27"/>
      <c r="I38" s="9">
        <f>G38*H38</f>
        <v>0</v>
      </c>
      <c r="J38" s="5">
        <v>8</v>
      </c>
      <c r="K38" s="9">
        <f>I38*J38%</f>
        <v>0</v>
      </c>
      <c r="L38" s="10">
        <f>I38+K38</f>
        <v>0</v>
      </c>
      <c r="M38" s="10"/>
    </row>
    <row r="39" spans="2:13" s="1" customFormat="1" ht="3.2" customHeight="1" x14ac:dyDescent="0.2"/>
    <row r="40" spans="2:13" s="1" customFormat="1" ht="18.2" customHeight="1" x14ac:dyDescent="0.2">
      <c r="B40" s="11" t="s">
        <v>156</v>
      </c>
      <c r="C40" s="11"/>
      <c r="D40" s="11"/>
      <c r="E40" s="11"/>
      <c r="F40" s="11"/>
      <c r="G40" s="11"/>
      <c r="H40" s="11"/>
      <c r="I40" s="11"/>
      <c r="J40" s="11"/>
      <c r="K40" s="11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5" t="s">
        <v>175</v>
      </c>
      <c r="M42" s="16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155</v>
      </c>
      <c r="H43" s="27"/>
      <c r="I43" s="9">
        <f>G43*H43</f>
        <v>0</v>
      </c>
      <c r="J43" s="5">
        <v>8</v>
      </c>
      <c r="K43" s="9">
        <f>I43*J43%</f>
        <v>0</v>
      </c>
      <c r="L43" s="10">
        <f>I43+K43</f>
        <v>0</v>
      </c>
      <c r="M43" s="10"/>
    </row>
    <row r="44" spans="2:13" s="1" customFormat="1" ht="3.2" customHeight="1" x14ac:dyDescent="0.2"/>
    <row r="45" spans="2:13" s="1" customFormat="1" ht="18.2" customHeight="1" x14ac:dyDescent="0.2">
      <c r="B45" s="11" t="s">
        <v>157</v>
      </c>
      <c r="C45" s="11"/>
      <c r="D45" s="11"/>
      <c r="E45" s="11"/>
      <c r="F45" s="11"/>
      <c r="G45" s="11"/>
      <c r="H45" s="11"/>
      <c r="I45" s="11"/>
      <c r="J45" s="11"/>
      <c r="K45" s="11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5" t="s">
        <v>175</v>
      </c>
      <c r="M47" s="16"/>
    </row>
    <row r="48" spans="2:13" s="1" customFormat="1" ht="19.7" customHeight="1" x14ac:dyDescent="0.2">
      <c r="B48" s="5">
        <v>5</v>
      </c>
      <c r="C48" s="6" t="s">
        <v>10</v>
      </c>
      <c r="D48" s="6" t="s">
        <v>11</v>
      </c>
      <c r="E48" s="7" t="s">
        <v>12</v>
      </c>
      <c r="F48" s="6" t="s">
        <v>13</v>
      </c>
      <c r="G48" s="8">
        <v>2955</v>
      </c>
      <c r="H48" s="27"/>
      <c r="I48" s="9">
        <f>G48*H48</f>
        <v>0</v>
      </c>
      <c r="J48" s="5">
        <v>8</v>
      </c>
      <c r="K48" s="9">
        <f>I48*J48%</f>
        <v>0</v>
      </c>
      <c r="L48" s="10">
        <f>I48+K48</f>
        <v>0</v>
      </c>
      <c r="M48" s="10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5" t="s">
        <v>175</v>
      </c>
      <c r="M50" s="16"/>
    </row>
    <row r="51" spans="2:13" s="1" customFormat="1" ht="19.7" customHeight="1" x14ac:dyDescent="0.2">
      <c r="B51" s="5">
        <v>6</v>
      </c>
      <c r="C51" s="6" t="s">
        <v>17</v>
      </c>
      <c r="D51" s="6" t="s">
        <v>18</v>
      </c>
      <c r="E51" s="7" t="s">
        <v>19</v>
      </c>
      <c r="F51" s="6" t="s">
        <v>13</v>
      </c>
      <c r="G51" s="8">
        <v>30</v>
      </c>
      <c r="H51" s="27"/>
      <c r="I51" s="9">
        <f>G51*H51</f>
        <v>0</v>
      </c>
      <c r="J51" s="5">
        <v>8</v>
      </c>
      <c r="K51" s="9">
        <f>I51*J51%</f>
        <v>0</v>
      </c>
      <c r="L51" s="10">
        <f>I51+K51</f>
        <v>0</v>
      </c>
      <c r="M51" s="10"/>
    </row>
    <row r="52" spans="2:13" s="1" customFormat="1" ht="28.7" customHeight="1" x14ac:dyDescent="0.2">
      <c r="B52" s="5">
        <v>7</v>
      </c>
      <c r="C52" s="6" t="s">
        <v>20</v>
      </c>
      <c r="D52" s="6" t="s">
        <v>21</v>
      </c>
      <c r="E52" s="7" t="s">
        <v>22</v>
      </c>
      <c r="F52" s="6" t="s">
        <v>23</v>
      </c>
      <c r="G52" s="8">
        <v>4</v>
      </c>
      <c r="H52" s="27"/>
      <c r="I52" s="9">
        <f t="shared" ref="I52:I92" si="0">G52*H52</f>
        <v>0</v>
      </c>
      <c r="J52" s="5">
        <v>8</v>
      </c>
      <c r="K52" s="9">
        <f t="shared" ref="K52:K92" si="1">I52*J52%</f>
        <v>0</v>
      </c>
      <c r="L52" s="10">
        <f t="shared" ref="L52:L92" si="2">I52+K52</f>
        <v>0</v>
      </c>
      <c r="M52" s="10"/>
    </row>
    <row r="53" spans="2:13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23</v>
      </c>
      <c r="G53" s="8">
        <v>7.15</v>
      </c>
      <c r="H53" s="27"/>
      <c r="I53" s="9">
        <f t="shared" si="0"/>
        <v>0</v>
      </c>
      <c r="J53" s="5">
        <v>8</v>
      </c>
      <c r="K53" s="9">
        <f t="shared" si="1"/>
        <v>0</v>
      </c>
      <c r="L53" s="10">
        <f t="shared" si="2"/>
        <v>0</v>
      </c>
      <c r="M53" s="10"/>
    </row>
    <row r="54" spans="2:13" s="1" customFormat="1" ht="19.7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23</v>
      </c>
      <c r="G54" s="8">
        <v>4.6500000000000004</v>
      </c>
      <c r="H54" s="27"/>
      <c r="I54" s="9">
        <f t="shared" si="0"/>
        <v>0</v>
      </c>
      <c r="J54" s="5">
        <v>8</v>
      </c>
      <c r="K54" s="9">
        <f t="shared" si="1"/>
        <v>0</v>
      </c>
      <c r="L54" s="10">
        <f t="shared" si="2"/>
        <v>0</v>
      </c>
      <c r="M54" s="10"/>
    </row>
    <row r="55" spans="2:13" s="1" customFormat="1" ht="38.85" customHeight="1" x14ac:dyDescent="0.2">
      <c r="B55" s="5">
        <v>10</v>
      </c>
      <c r="C55" s="6" t="s">
        <v>30</v>
      </c>
      <c r="D55" s="6" t="s">
        <v>31</v>
      </c>
      <c r="E55" s="7" t="s">
        <v>32</v>
      </c>
      <c r="F55" s="6" t="s">
        <v>23</v>
      </c>
      <c r="G55" s="8">
        <v>9.61</v>
      </c>
      <c r="H55" s="27"/>
      <c r="I55" s="9">
        <f t="shared" si="0"/>
        <v>0</v>
      </c>
      <c r="J55" s="5">
        <v>8</v>
      </c>
      <c r="K55" s="9">
        <f t="shared" si="1"/>
        <v>0</v>
      </c>
      <c r="L55" s="10">
        <f t="shared" si="2"/>
        <v>0</v>
      </c>
      <c r="M55" s="10"/>
    </row>
    <row r="56" spans="2:13" s="1" customFormat="1" ht="28.7" customHeight="1" x14ac:dyDescent="0.2">
      <c r="B56" s="5">
        <v>11</v>
      </c>
      <c r="C56" s="6" t="s">
        <v>33</v>
      </c>
      <c r="D56" s="6" t="s">
        <v>34</v>
      </c>
      <c r="E56" s="7" t="s">
        <v>35</v>
      </c>
      <c r="F56" s="6" t="s">
        <v>36</v>
      </c>
      <c r="G56" s="8">
        <v>15.93</v>
      </c>
      <c r="H56" s="27"/>
      <c r="I56" s="9">
        <f t="shared" si="0"/>
        <v>0</v>
      </c>
      <c r="J56" s="5">
        <v>8</v>
      </c>
      <c r="K56" s="9">
        <f t="shared" si="1"/>
        <v>0</v>
      </c>
      <c r="L56" s="10">
        <f t="shared" si="2"/>
        <v>0</v>
      </c>
      <c r="M56" s="10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36</v>
      </c>
      <c r="G57" s="8">
        <v>39.93</v>
      </c>
      <c r="H57" s="27"/>
      <c r="I57" s="9">
        <f t="shared" si="0"/>
        <v>0</v>
      </c>
      <c r="J57" s="5">
        <v>8</v>
      </c>
      <c r="K57" s="9">
        <f t="shared" si="1"/>
        <v>0</v>
      </c>
      <c r="L57" s="10">
        <f t="shared" si="2"/>
        <v>0</v>
      </c>
      <c r="M57" s="10"/>
    </row>
    <row r="58" spans="2:13" s="1" customFormat="1" ht="19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36</v>
      </c>
      <c r="G58" s="8">
        <v>21.91</v>
      </c>
      <c r="H58" s="27"/>
      <c r="I58" s="9">
        <f t="shared" si="0"/>
        <v>0</v>
      </c>
      <c r="J58" s="5">
        <v>8</v>
      </c>
      <c r="K58" s="9">
        <f t="shared" si="1"/>
        <v>0</v>
      </c>
      <c r="L58" s="10">
        <f t="shared" si="2"/>
        <v>0</v>
      </c>
      <c r="M58" s="10"/>
    </row>
    <row r="59" spans="2:13" s="1" customFormat="1" ht="19.7" customHeight="1" x14ac:dyDescent="0.2">
      <c r="B59" s="5">
        <v>14</v>
      </c>
      <c r="C59" s="6" t="s">
        <v>43</v>
      </c>
      <c r="D59" s="6" t="s">
        <v>44</v>
      </c>
      <c r="E59" s="7" t="s">
        <v>45</v>
      </c>
      <c r="F59" s="6" t="s">
        <v>36</v>
      </c>
      <c r="G59" s="8">
        <v>1.67</v>
      </c>
      <c r="H59" s="27"/>
      <c r="I59" s="9">
        <f t="shared" si="0"/>
        <v>0</v>
      </c>
      <c r="J59" s="5">
        <v>8</v>
      </c>
      <c r="K59" s="9">
        <f t="shared" si="1"/>
        <v>0</v>
      </c>
      <c r="L59" s="10">
        <f t="shared" si="2"/>
        <v>0</v>
      </c>
      <c r="M59" s="10"/>
    </row>
    <row r="60" spans="2:13" s="1" customFormat="1" ht="19.7" customHeight="1" x14ac:dyDescent="0.2">
      <c r="B60" s="5">
        <v>15</v>
      </c>
      <c r="C60" s="6" t="s">
        <v>46</v>
      </c>
      <c r="D60" s="6" t="s">
        <v>47</v>
      </c>
      <c r="E60" s="7" t="s">
        <v>48</v>
      </c>
      <c r="F60" s="6" t="s">
        <v>49</v>
      </c>
      <c r="G60" s="8">
        <v>8</v>
      </c>
      <c r="H60" s="27"/>
      <c r="I60" s="9">
        <f t="shared" si="0"/>
        <v>0</v>
      </c>
      <c r="J60" s="5">
        <v>8</v>
      </c>
      <c r="K60" s="9">
        <f t="shared" si="1"/>
        <v>0</v>
      </c>
      <c r="L60" s="10">
        <f t="shared" si="2"/>
        <v>0</v>
      </c>
      <c r="M60" s="10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49</v>
      </c>
      <c r="G61" s="8">
        <v>47.35</v>
      </c>
      <c r="H61" s="27"/>
      <c r="I61" s="9">
        <f t="shared" si="0"/>
        <v>0</v>
      </c>
      <c r="J61" s="5">
        <v>8</v>
      </c>
      <c r="K61" s="9">
        <f t="shared" si="1"/>
        <v>0</v>
      </c>
      <c r="L61" s="10">
        <f t="shared" si="2"/>
        <v>0</v>
      </c>
      <c r="M61" s="10"/>
    </row>
    <row r="62" spans="2:13" s="1" customFormat="1" ht="28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49</v>
      </c>
      <c r="G62" s="8">
        <v>3</v>
      </c>
      <c r="H62" s="27"/>
      <c r="I62" s="9">
        <f t="shared" si="0"/>
        <v>0</v>
      </c>
      <c r="J62" s="5">
        <v>8</v>
      </c>
      <c r="K62" s="9">
        <f t="shared" si="1"/>
        <v>0</v>
      </c>
      <c r="L62" s="10">
        <f t="shared" si="2"/>
        <v>0</v>
      </c>
      <c r="M62" s="10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49</v>
      </c>
      <c r="G63" s="8">
        <v>3.72</v>
      </c>
      <c r="H63" s="27"/>
      <c r="I63" s="9">
        <f t="shared" si="0"/>
        <v>0</v>
      </c>
      <c r="J63" s="5">
        <v>8</v>
      </c>
      <c r="K63" s="9">
        <f t="shared" si="1"/>
        <v>0</v>
      </c>
      <c r="L63" s="10">
        <f t="shared" si="2"/>
        <v>0</v>
      </c>
      <c r="M63" s="10"/>
    </row>
    <row r="64" spans="2:13" s="1" customFormat="1" ht="28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49</v>
      </c>
      <c r="G64" s="8">
        <v>1.6</v>
      </c>
      <c r="H64" s="27"/>
      <c r="I64" s="9">
        <f t="shared" si="0"/>
        <v>0</v>
      </c>
      <c r="J64" s="5">
        <v>8</v>
      </c>
      <c r="K64" s="9">
        <f t="shared" si="1"/>
        <v>0</v>
      </c>
      <c r="L64" s="10">
        <f t="shared" si="2"/>
        <v>0</v>
      </c>
      <c r="M64" s="10"/>
    </row>
    <row r="65" spans="2:13" s="1" customFormat="1" ht="19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49</v>
      </c>
      <c r="G65" s="8">
        <v>50.35</v>
      </c>
      <c r="H65" s="27"/>
      <c r="I65" s="9">
        <f t="shared" si="0"/>
        <v>0</v>
      </c>
      <c r="J65" s="5">
        <v>8</v>
      </c>
      <c r="K65" s="9">
        <f t="shared" si="1"/>
        <v>0</v>
      </c>
      <c r="L65" s="10">
        <f t="shared" si="2"/>
        <v>0</v>
      </c>
      <c r="M65" s="10"/>
    </row>
    <row r="66" spans="2:13" s="1" customFormat="1" ht="19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23</v>
      </c>
      <c r="G66" s="8">
        <v>3</v>
      </c>
      <c r="H66" s="27"/>
      <c r="I66" s="9">
        <f t="shared" si="0"/>
        <v>0</v>
      </c>
      <c r="J66" s="5">
        <v>8</v>
      </c>
      <c r="K66" s="9">
        <f t="shared" si="1"/>
        <v>0</v>
      </c>
      <c r="L66" s="10">
        <f t="shared" si="2"/>
        <v>0</v>
      </c>
      <c r="M66" s="10"/>
    </row>
    <row r="67" spans="2:13" s="1" customFormat="1" ht="28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23</v>
      </c>
      <c r="G67" s="8">
        <v>4.2699999999999996</v>
      </c>
      <c r="H67" s="27"/>
      <c r="I67" s="9">
        <f t="shared" si="0"/>
        <v>0</v>
      </c>
      <c r="J67" s="5">
        <v>8</v>
      </c>
      <c r="K67" s="9">
        <f t="shared" si="1"/>
        <v>0</v>
      </c>
      <c r="L67" s="10">
        <f t="shared" si="2"/>
        <v>0</v>
      </c>
      <c r="M67" s="10"/>
    </row>
    <row r="68" spans="2:13" s="1" customFormat="1" ht="28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23</v>
      </c>
      <c r="G68" s="8">
        <v>70.3</v>
      </c>
      <c r="H68" s="27"/>
      <c r="I68" s="9">
        <f t="shared" si="0"/>
        <v>0</v>
      </c>
      <c r="J68" s="5">
        <v>8</v>
      </c>
      <c r="K68" s="9">
        <f t="shared" si="1"/>
        <v>0</v>
      </c>
      <c r="L68" s="10">
        <f t="shared" si="2"/>
        <v>0</v>
      </c>
      <c r="M68" s="10"/>
    </row>
    <row r="69" spans="2:13" s="1" customFormat="1" ht="28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23</v>
      </c>
      <c r="G69" s="8">
        <v>19.95</v>
      </c>
      <c r="H69" s="27"/>
      <c r="I69" s="9">
        <f t="shared" si="0"/>
        <v>0</v>
      </c>
      <c r="J69" s="5">
        <v>8</v>
      </c>
      <c r="K69" s="9">
        <f t="shared" si="1"/>
        <v>0</v>
      </c>
      <c r="L69" s="10">
        <f t="shared" si="2"/>
        <v>0</v>
      </c>
      <c r="M69" s="10"/>
    </row>
    <row r="70" spans="2:13" s="1" customFormat="1" ht="19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23</v>
      </c>
      <c r="G70" s="8">
        <v>29.79</v>
      </c>
      <c r="H70" s="27"/>
      <c r="I70" s="9">
        <f t="shared" si="0"/>
        <v>0</v>
      </c>
      <c r="J70" s="5">
        <v>8</v>
      </c>
      <c r="K70" s="9">
        <f t="shared" si="1"/>
        <v>0</v>
      </c>
      <c r="L70" s="10">
        <f t="shared" si="2"/>
        <v>0</v>
      </c>
      <c r="M70" s="10"/>
    </row>
    <row r="71" spans="2:13" s="1" customFormat="1" ht="19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23</v>
      </c>
      <c r="G71" s="8">
        <v>37.64</v>
      </c>
      <c r="H71" s="27"/>
      <c r="I71" s="9">
        <f t="shared" si="0"/>
        <v>0</v>
      </c>
      <c r="J71" s="5">
        <v>8</v>
      </c>
      <c r="K71" s="9">
        <f t="shared" si="1"/>
        <v>0</v>
      </c>
      <c r="L71" s="10">
        <f t="shared" si="2"/>
        <v>0</v>
      </c>
      <c r="M71" s="10"/>
    </row>
    <row r="72" spans="2:13" s="1" customFormat="1" ht="28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23</v>
      </c>
      <c r="G72" s="8">
        <v>35.76</v>
      </c>
      <c r="H72" s="27"/>
      <c r="I72" s="9">
        <f t="shared" si="0"/>
        <v>0</v>
      </c>
      <c r="J72" s="5">
        <v>8</v>
      </c>
      <c r="K72" s="9">
        <f t="shared" si="1"/>
        <v>0</v>
      </c>
      <c r="L72" s="10">
        <f t="shared" si="2"/>
        <v>0</v>
      </c>
      <c r="M72" s="10"/>
    </row>
    <row r="73" spans="2:13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49</v>
      </c>
      <c r="G73" s="8">
        <v>0.3</v>
      </c>
      <c r="H73" s="27"/>
      <c r="I73" s="9">
        <f t="shared" si="0"/>
        <v>0</v>
      </c>
      <c r="J73" s="5">
        <v>8</v>
      </c>
      <c r="K73" s="9">
        <f t="shared" si="1"/>
        <v>0</v>
      </c>
      <c r="L73" s="10">
        <f t="shared" si="2"/>
        <v>0</v>
      </c>
      <c r="M73" s="10"/>
    </row>
    <row r="74" spans="2:13" s="1" customFormat="1" ht="19.7" customHeight="1" x14ac:dyDescent="0.2">
      <c r="B74" s="5">
        <v>29</v>
      </c>
      <c r="C74" s="6" t="s">
        <v>89</v>
      </c>
      <c r="D74" s="6" t="s">
        <v>90</v>
      </c>
      <c r="E74" s="7" t="s">
        <v>91</v>
      </c>
      <c r="F74" s="6" t="s">
        <v>92</v>
      </c>
      <c r="G74" s="8">
        <v>40.4</v>
      </c>
      <c r="H74" s="27"/>
      <c r="I74" s="9">
        <f t="shared" si="0"/>
        <v>0</v>
      </c>
      <c r="J74" s="5">
        <v>23</v>
      </c>
      <c r="K74" s="9">
        <f t="shared" si="1"/>
        <v>0</v>
      </c>
      <c r="L74" s="10">
        <f t="shared" si="2"/>
        <v>0</v>
      </c>
      <c r="M74" s="10"/>
    </row>
    <row r="75" spans="2:13" s="1" customFormat="1" ht="19.7" customHeight="1" x14ac:dyDescent="0.2">
      <c r="B75" s="5">
        <v>30</v>
      </c>
      <c r="C75" s="6" t="s">
        <v>93</v>
      </c>
      <c r="D75" s="6" t="s">
        <v>94</v>
      </c>
      <c r="E75" s="7" t="s">
        <v>95</v>
      </c>
      <c r="F75" s="6" t="s">
        <v>92</v>
      </c>
      <c r="G75" s="8">
        <v>30.35</v>
      </c>
      <c r="H75" s="27"/>
      <c r="I75" s="9">
        <f t="shared" si="0"/>
        <v>0</v>
      </c>
      <c r="J75" s="5">
        <v>23</v>
      </c>
      <c r="K75" s="9">
        <f t="shared" si="1"/>
        <v>0</v>
      </c>
      <c r="L75" s="10">
        <f t="shared" si="2"/>
        <v>0</v>
      </c>
      <c r="M75" s="10"/>
    </row>
    <row r="76" spans="2:13" s="1" customFormat="1" ht="19.7" customHeight="1" x14ac:dyDescent="0.2">
      <c r="B76" s="5">
        <v>31</v>
      </c>
      <c r="C76" s="6" t="s">
        <v>96</v>
      </c>
      <c r="D76" s="6" t="s">
        <v>97</v>
      </c>
      <c r="E76" s="7" t="s">
        <v>98</v>
      </c>
      <c r="F76" s="6" t="s">
        <v>99</v>
      </c>
      <c r="G76" s="8">
        <v>200</v>
      </c>
      <c r="H76" s="27"/>
      <c r="I76" s="9">
        <f t="shared" si="0"/>
        <v>0</v>
      </c>
      <c r="J76" s="5">
        <v>23</v>
      </c>
      <c r="K76" s="9">
        <f t="shared" si="1"/>
        <v>0</v>
      </c>
      <c r="L76" s="10">
        <f t="shared" si="2"/>
        <v>0</v>
      </c>
      <c r="M76" s="10"/>
    </row>
    <row r="77" spans="2:13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103</v>
      </c>
      <c r="G77" s="8">
        <v>2</v>
      </c>
      <c r="H77" s="27"/>
      <c r="I77" s="9">
        <f t="shared" si="0"/>
        <v>0</v>
      </c>
      <c r="J77" s="5">
        <v>8</v>
      </c>
      <c r="K77" s="9">
        <f t="shared" si="1"/>
        <v>0</v>
      </c>
      <c r="L77" s="10">
        <f t="shared" si="2"/>
        <v>0</v>
      </c>
      <c r="M77" s="10"/>
    </row>
    <row r="78" spans="2:13" s="1" customFormat="1" ht="28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103</v>
      </c>
      <c r="G78" s="8">
        <v>15</v>
      </c>
      <c r="H78" s="27"/>
      <c r="I78" s="9">
        <f t="shared" si="0"/>
        <v>0</v>
      </c>
      <c r="J78" s="5">
        <v>8</v>
      </c>
      <c r="K78" s="9">
        <f t="shared" si="1"/>
        <v>0</v>
      </c>
      <c r="L78" s="10">
        <f t="shared" si="2"/>
        <v>0</v>
      </c>
      <c r="M78" s="10"/>
    </row>
    <row r="79" spans="2:13" s="1" customFormat="1" ht="28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103</v>
      </c>
      <c r="G79" s="8">
        <v>10</v>
      </c>
      <c r="H79" s="27"/>
      <c r="I79" s="9">
        <f t="shared" si="0"/>
        <v>0</v>
      </c>
      <c r="J79" s="5">
        <v>8</v>
      </c>
      <c r="K79" s="9">
        <f t="shared" si="1"/>
        <v>0</v>
      </c>
      <c r="L79" s="10">
        <f t="shared" si="2"/>
        <v>0</v>
      </c>
      <c r="M79" s="10"/>
    </row>
    <row r="80" spans="2:13" s="1" customFormat="1" ht="28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103</v>
      </c>
      <c r="G80" s="8">
        <v>10</v>
      </c>
      <c r="H80" s="27"/>
      <c r="I80" s="9">
        <f t="shared" si="0"/>
        <v>0</v>
      </c>
      <c r="J80" s="5">
        <v>8</v>
      </c>
      <c r="K80" s="9">
        <f t="shared" si="1"/>
        <v>0</v>
      </c>
      <c r="L80" s="10">
        <f t="shared" si="2"/>
        <v>0</v>
      </c>
      <c r="M80" s="10"/>
    </row>
    <row r="81" spans="2:13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103</v>
      </c>
      <c r="G81" s="8">
        <v>50</v>
      </c>
      <c r="H81" s="27"/>
      <c r="I81" s="9">
        <f t="shared" si="0"/>
        <v>0</v>
      </c>
      <c r="J81" s="5">
        <v>8</v>
      </c>
      <c r="K81" s="9">
        <f t="shared" si="1"/>
        <v>0</v>
      </c>
      <c r="L81" s="10">
        <f t="shared" si="2"/>
        <v>0</v>
      </c>
      <c r="M81" s="10"/>
    </row>
    <row r="82" spans="2:13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36</v>
      </c>
      <c r="G82" s="8">
        <v>6.2</v>
      </c>
      <c r="H82" s="27"/>
      <c r="I82" s="9">
        <f t="shared" si="0"/>
        <v>0</v>
      </c>
      <c r="J82" s="5">
        <v>8</v>
      </c>
      <c r="K82" s="9">
        <f t="shared" si="1"/>
        <v>0</v>
      </c>
      <c r="L82" s="10">
        <f t="shared" si="2"/>
        <v>0</v>
      </c>
      <c r="M82" s="10"/>
    </row>
    <row r="83" spans="2:13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99</v>
      </c>
      <c r="G83" s="8">
        <v>755</v>
      </c>
      <c r="H83" s="27"/>
      <c r="I83" s="9">
        <f t="shared" si="0"/>
        <v>0</v>
      </c>
      <c r="J83" s="5">
        <v>8</v>
      </c>
      <c r="K83" s="9">
        <f t="shared" si="1"/>
        <v>0</v>
      </c>
      <c r="L83" s="10">
        <f t="shared" si="2"/>
        <v>0</v>
      </c>
      <c r="M83" s="10"/>
    </row>
    <row r="84" spans="2:13" s="1" customFormat="1" ht="19.7" customHeight="1" x14ac:dyDescent="0.2">
      <c r="B84" s="5">
        <v>39</v>
      </c>
      <c r="C84" s="6" t="s">
        <v>122</v>
      </c>
      <c r="D84" s="6" t="s">
        <v>123</v>
      </c>
      <c r="E84" s="7" t="s">
        <v>121</v>
      </c>
      <c r="F84" s="6" t="s">
        <v>99</v>
      </c>
      <c r="G84" s="8">
        <v>588</v>
      </c>
      <c r="H84" s="27"/>
      <c r="I84" s="9">
        <f t="shared" si="0"/>
        <v>0</v>
      </c>
      <c r="J84" s="5">
        <v>23</v>
      </c>
      <c r="K84" s="9">
        <f t="shared" si="1"/>
        <v>0</v>
      </c>
      <c r="L84" s="10">
        <f t="shared" si="2"/>
        <v>0</v>
      </c>
      <c r="M84" s="10"/>
    </row>
    <row r="85" spans="2:13" s="1" customFormat="1" ht="19.7" customHeight="1" x14ac:dyDescent="0.2">
      <c r="B85" s="5">
        <v>40</v>
      </c>
      <c r="C85" s="6" t="s">
        <v>124</v>
      </c>
      <c r="D85" s="6" t="s">
        <v>125</v>
      </c>
      <c r="E85" s="7" t="s">
        <v>126</v>
      </c>
      <c r="F85" s="6" t="s">
        <v>99</v>
      </c>
      <c r="G85" s="8">
        <v>70</v>
      </c>
      <c r="H85" s="27"/>
      <c r="I85" s="9">
        <f t="shared" si="0"/>
        <v>0</v>
      </c>
      <c r="J85" s="5">
        <v>8</v>
      </c>
      <c r="K85" s="9">
        <f t="shared" si="1"/>
        <v>0</v>
      </c>
      <c r="L85" s="10">
        <f t="shared" si="2"/>
        <v>0</v>
      </c>
      <c r="M85" s="10"/>
    </row>
    <row r="86" spans="2:13" s="1" customFormat="1" ht="19.7" customHeight="1" x14ac:dyDescent="0.2">
      <c r="B86" s="5">
        <v>41</v>
      </c>
      <c r="C86" s="6" t="s">
        <v>127</v>
      </c>
      <c r="D86" s="6" t="s">
        <v>128</v>
      </c>
      <c r="E86" s="7" t="s">
        <v>129</v>
      </c>
      <c r="F86" s="6" t="s">
        <v>99</v>
      </c>
      <c r="G86" s="8">
        <v>10</v>
      </c>
      <c r="H86" s="27"/>
      <c r="I86" s="9">
        <f t="shared" si="0"/>
        <v>0</v>
      </c>
      <c r="J86" s="5">
        <v>8</v>
      </c>
      <c r="K86" s="9">
        <f t="shared" si="1"/>
        <v>0</v>
      </c>
      <c r="L86" s="10">
        <f t="shared" si="2"/>
        <v>0</v>
      </c>
      <c r="M86" s="10"/>
    </row>
    <row r="87" spans="2:13" s="1" customFormat="1" ht="19.7" customHeight="1" x14ac:dyDescent="0.2">
      <c r="B87" s="5">
        <v>42</v>
      </c>
      <c r="C87" s="6" t="s">
        <v>130</v>
      </c>
      <c r="D87" s="6" t="s">
        <v>131</v>
      </c>
      <c r="E87" s="7" t="s">
        <v>129</v>
      </c>
      <c r="F87" s="6" t="s">
        <v>99</v>
      </c>
      <c r="G87" s="8">
        <v>30</v>
      </c>
      <c r="H87" s="27"/>
      <c r="I87" s="9">
        <f t="shared" si="0"/>
        <v>0</v>
      </c>
      <c r="J87" s="5">
        <v>23</v>
      </c>
      <c r="K87" s="9">
        <f t="shared" si="1"/>
        <v>0</v>
      </c>
      <c r="L87" s="10">
        <f t="shared" si="2"/>
        <v>0</v>
      </c>
      <c r="M87" s="10"/>
    </row>
    <row r="88" spans="2:13" s="1" customFormat="1" ht="19.7" customHeight="1" x14ac:dyDescent="0.2">
      <c r="B88" s="5">
        <v>43</v>
      </c>
      <c r="C88" s="6" t="s">
        <v>132</v>
      </c>
      <c r="D88" s="6" t="s">
        <v>133</v>
      </c>
      <c r="E88" s="7" t="s">
        <v>134</v>
      </c>
      <c r="F88" s="6" t="s">
        <v>99</v>
      </c>
      <c r="G88" s="8">
        <v>10</v>
      </c>
      <c r="H88" s="27"/>
      <c r="I88" s="9">
        <f t="shared" si="0"/>
        <v>0</v>
      </c>
      <c r="J88" s="5">
        <v>8</v>
      </c>
      <c r="K88" s="9">
        <f t="shared" si="1"/>
        <v>0</v>
      </c>
      <c r="L88" s="10">
        <f t="shared" si="2"/>
        <v>0</v>
      </c>
      <c r="M88" s="10"/>
    </row>
    <row r="89" spans="2:13" s="1" customFormat="1" ht="19.7" customHeight="1" x14ac:dyDescent="0.2">
      <c r="B89" s="5">
        <v>44</v>
      </c>
      <c r="C89" s="6" t="s">
        <v>135</v>
      </c>
      <c r="D89" s="6" t="s">
        <v>136</v>
      </c>
      <c r="E89" s="7" t="s">
        <v>137</v>
      </c>
      <c r="F89" s="6" t="s">
        <v>99</v>
      </c>
      <c r="G89" s="8">
        <v>252.6</v>
      </c>
      <c r="H89" s="27"/>
      <c r="I89" s="9">
        <f t="shared" si="0"/>
        <v>0</v>
      </c>
      <c r="J89" s="5">
        <v>8</v>
      </c>
      <c r="K89" s="9">
        <f t="shared" si="1"/>
        <v>0</v>
      </c>
      <c r="L89" s="10">
        <f t="shared" si="2"/>
        <v>0</v>
      </c>
      <c r="M89" s="10"/>
    </row>
    <row r="90" spans="2:13" s="1" customFormat="1" ht="19.7" customHeight="1" x14ac:dyDescent="0.2">
      <c r="B90" s="5">
        <v>45</v>
      </c>
      <c r="C90" s="6" t="s">
        <v>138</v>
      </c>
      <c r="D90" s="6" t="s">
        <v>139</v>
      </c>
      <c r="E90" s="7" t="s">
        <v>137</v>
      </c>
      <c r="F90" s="6" t="s">
        <v>99</v>
      </c>
      <c r="G90" s="8">
        <v>10</v>
      </c>
      <c r="H90" s="27"/>
      <c r="I90" s="9">
        <f t="shared" si="0"/>
        <v>0</v>
      </c>
      <c r="J90" s="5">
        <v>23</v>
      </c>
      <c r="K90" s="9">
        <f t="shared" si="1"/>
        <v>0</v>
      </c>
      <c r="L90" s="10">
        <f t="shared" si="2"/>
        <v>0</v>
      </c>
      <c r="M90" s="10"/>
    </row>
    <row r="91" spans="2:13" s="1" customFormat="1" ht="28.7" customHeight="1" x14ac:dyDescent="0.2">
      <c r="B91" s="5">
        <v>46</v>
      </c>
      <c r="C91" s="6" t="s">
        <v>140</v>
      </c>
      <c r="D91" s="6" t="s">
        <v>141</v>
      </c>
      <c r="E91" s="7" t="s">
        <v>142</v>
      </c>
      <c r="F91" s="6" t="s">
        <v>99</v>
      </c>
      <c r="G91" s="8">
        <v>10</v>
      </c>
      <c r="H91" s="27"/>
      <c r="I91" s="9">
        <f t="shared" si="0"/>
        <v>0</v>
      </c>
      <c r="J91" s="5">
        <v>8</v>
      </c>
      <c r="K91" s="9">
        <f t="shared" si="1"/>
        <v>0</v>
      </c>
      <c r="L91" s="10">
        <f t="shared" si="2"/>
        <v>0</v>
      </c>
      <c r="M91" s="10"/>
    </row>
    <row r="92" spans="2:13" s="1" customFormat="1" ht="19.7" customHeight="1" x14ac:dyDescent="0.2">
      <c r="B92" s="5">
        <v>47</v>
      </c>
      <c r="C92" s="6" t="s">
        <v>143</v>
      </c>
      <c r="D92" s="6" t="s">
        <v>144</v>
      </c>
      <c r="E92" s="7" t="s">
        <v>145</v>
      </c>
      <c r="F92" s="6" t="s">
        <v>23</v>
      </c>
      <c r="G92" s="8">
        <v>4.8</v>
      </c>
      <c r="H92" s="27"/>
      <c r="I92" s="9">
        <f t="shared" si="0"/>
        <v>0</v>
      </c>
      <c r="J92" s="5">
        <v>8</v>
      </c>
      <c r="K92" s="9">
        <f t="shared" si="1"/>
        <v>0</v>
      </c>
      <c r="L92" s="10">
        <f t="shared" si="2"/>
        <v>0</v>
      </c>
      <c r="M92" s="10"/>
    </row>
    <row r="93" spans="2:13" s="1" customFormat="1" ht="55.9" customHeight="1" x14ac:dyDescent="0.2"/>
    <row r="94" spans="2:13" s="1" customFormat="1" ht="21.4" customHeight="1" x14ac:dyDescent="0.2">
      <c r="B94" s="12" t="s">
        <v>146</v>
      </c>
      <c r="C94" s="12"/>
      <c r="D94" s="12"/>
      <c r="E94" s="12"/>
      <c r="F94" s="13">
        <f>SUM(I51:I92,I48,I43,I37:I38,I32)</f>
        <v>0</v>
      </c>
      <c r="G94" s="13"/>
      <c r="H94" s="13"/>
      <c r="I94" s="13"/>
      <c r="J94" s="13"/>
      <c r="K94" s="13"/>
      <c r="L94" s="13"/>
      <c r="M94" s="13"/>
    </row>
    <row r="95" spans="2:13" s="1" customFormat="1" ht="21.4" customHeight="1" x14ac:dyDescent="0.2">
      <c r="B95" s="12" t="s">
        <v>147</v>
      </c>
      <c r="C95" s="12"/>
      <c r="D95" s="12"/>
      <c r="E95" s="12"/>
      <c r="F95" s="14">
        <f>SUM(L51:M92,L48,L43,L37:M38,L32)</f>
        <v>0</v>
      </c>
      <c r="G95" s="14"/>
      <c r="H95" s="14"/>
      <c r="I95" s="14"/>
      <c r="J95" s="14"/>
      <c r="K95" s="14"/>
      <c r="L95" s="14"/>
      <c r="M95" s="14"/>
    </row>
    <row r="96" spans="2:13" s="1" customFormat="1" ht="11.1" customHeight="1" x14ac:dyDescent="0.2"/>
    <row r="97" spans="2:14" s="17" customFormat="1" ht="61.35" customHeight="1" x14ac:dyDescent="0.2">
      <c r="B97" s="26" t="s">
        <v>166</v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</row>
    <row r="98" spans="2:14" s="17" customFormat="1" ht="2.65" customHeight="1" x14ac:dyDescent="0.2"/>
    <row r="99" spans="2:14" s="17" customFormat="1" ht="89.1" customHeight="1" x14ac:dyDescent="0.2">
      <c r="B99" s="26" t="s">
        <v>167</v>
      </c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</row>
    <row r="100" spans="2:14" s="17" customFormat="1" ht="5.25" customHeight="1" x14ac:dyDescent="0.2"/>
    <row r="101" spans="2:14" s="17" customFormat="1" ht="89.1" customHeight="1" x14ac:dyDescent="0.2">
      <c r="B101" s="25" t="s">
        <v>176</v>
      </c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</row>
    <row r="102" spans="2:14" s="17" customFormat="1" ht="5.25" customHeight="1" x14ac:dyDescent="0.2"/>
    <row r="103" spans="2:14" s="17" customFormat="1" ht="37.9" customHeight="1" x14ac:dyDescent="0.2">
      <c r="B103" s="28" t="s">
        <v>159</v>
      </c>
      <c r="C103" s="28"/>
      <c r="D103" s="28"/>
      <c r="E103" s="28"/>
      <c r="F103" s="29" t="s">
        <v>160</v>
      </c>
      <c r="G103" s="29"/>
      <c r="H103" s="29"/>
      <c r="I103" s="29"/>
      <c r="J103" s="29"/>
      <c r="K103" s="29"/>
      <c r="L103" s="29"/>
    </row>
    <row r="104" spans="2:14" s="17" customFormat="1" ht="28.7" customHeight="1" x14ac:dyDescent="0.2"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</row>
    <row r="105" spans="2:14" s="17" customFormat="1" ht="28.7" customHeight="1" x14ac:dyDescent="0.2"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</row>
    <row r="106" spans="2:14" s="17" customFormat="1" ht="28.7" customHeight="1" x14ac:dyDescent="0.2"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</row>
    <row r="107" spans="2:14" s="17" customFormat="1" ht="28.7" customHeight="1" x14ac:dyDescent="0.2"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</row>
    <row r="108" spans="2:14" s="17" customFormat="1" ht="2.65" customHeight="1" x14ac:dyDescent="0.2"/>
    <row r="109" spans="2:14" s="17" customFormat="1" ht="158.44999999999999" customHeight="1" x14ac:dyDescent="0.2">
      <c r="B109" s="25" t="s">
        <v>177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</row>
    <row r="110" spans="2:14" s="17" customFormat="1" ht="2.65" customHeight="1" x14ac:dyDescent="0.2"/>
    <row r="111" spans="2:14" s="17" customFormat="1" ht="33.6" customHeight="1" x14ac:dyDescent="0.2">
      <c r="B111" s="24" t="s">
        <v>168</v>
      </c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</row>
    <row r="112" spans="2:14" s="17" customFormat="1" ht="2.65" customHeight="1" x14ac:dyDescent="0.2"/>
    <row r="113" spans="2:14" s="17" customFormat="1" ht="37.9" customHeight="1" x14ac:dyDescent="0.2">
      <c r="B113" s="28" t="s">
        <v>161</v>
      </c>
      <c r="C113" s="28"/>
      <c r="D113" s="28"/>
      <c r="E113" s="28"/>
      <c r="F113" s="31" t="s">
        <v>162</v>
      </c>
      <c r="G113" s="31"/>
      <c r="H113" s="31"/>
      <c r="I113" s="31"/>
      <c r="J113" s="31"/>
      <c r="K113" s="31"/>
      <c r="L113" s="31"/>
    </row>
    <row r="114" spans="2:14" s="17" customFormat="1" ht="28.7" customHeight="1" x14ac:dyDescent="0.2"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</row>
    <row r="115" spans="2:14" s="17" customFormat="1" ht="28.7" customHeight="1" x14ac:dyDescent="0.2"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</row>
    <row r="116" spans="2:14" s="17" customFormat="1" ht="28.7" customHeight="1" x14ac:dyDescent="0.2"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</row>
    <row r="117" spans="2:14" s="17" customFormat="1" ht="28.7" customHeight="1" x14ac:dyDescent="0.2"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</row>
    <row r="118" spans="2:14" s="17" customFormat="1" ht="2.65" customHeight="1" x14ac:dyDescent="0.2"/>
    <row r="119" spans="2:14" s="17" customFormat="1" ht="130.69999999999999" customHeight="1" x14ac:dyDescent="0.2">
      <c r="B119" s="26" t="s">
        <v>169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</row>
    <row r="120" spans="2:14" s="17" customFormat="1" ht="2.65" customHeight="1" x14ac:dyDescent="0.2"/>
    <row r="121" spans="2:14" s="17" customFormat="1" ht="47.45" customHeight="1" x14ac:dyDescent="0.2">
      <c r="B121" s="25" t="s">
        <v>178</v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</row>
    <row r="122" spans="2:14" s="17" customFormat="1" ht="2.65" customHeight="1" x14ac:dyDescent="0.2"/>
    <row r="123" spans="2:14" s="17" customFormat="1" ht="47.45" customHeight="1" x14ac:dyDescent="0.2">
      <c r="B123" s="26" t="s">
        <v>170</v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</row>
    <row r="124" spans="2:14" s="17" customFormat="1" ht="2.65" customHeight="1" x14ac:dyDescent="0.2"/>
    <row r="125" spans="2:14" s="17" customFormat="1" ht="33.6" customHeight="1" x14ac:dyDescent="0.2">
      <c r="B125" s="26" t="s">
        <v>171</v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</row>
    <row r="126" spans="2:14" s="17" customFormat="1" ht="2.65" customHeight="1" x14ac:dyDescent="0.2"/>
    <row r="127" spans="2:14" s="17" customFormat="1" ht="116.85" customHeight="1" x14ac:dyDescent="0.2">
      <c r="B127" s="26" t="s">
        <v>172</v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</row>
    <row r="128" spans="2:14" s="17" customFormat="1" ht="2.65" customHeight="1" x14ac:dyDescent="0.2"/>
    <row r="129" spans="2:14" s="17" customFormat="1" ht="75.2" customHeight="1" x14ac:dyDescent="0.2">
      <c r="B129" s="25" t="s">
        <v>179</v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</row>
    <row r="130" spans="2:14" s="17" customFormat="1" ht="86.85" customHeight="1" x14ac:dyDescent="0.2"/>
    <row r="131" spans="2:14" s="17" customFormat="1" ht="17.649999999999999" customHeight="1" x14ac:dyDescent="0.2">
      <c r="I131" s="32" t="s">
        <v>158</v>
      </c>
      <c r="J131" s="32"/>
    </row>
    <row r="132" spans="2:14" s="17" customFormat="1" ht="145.15" customHeight="1" x14ac:dyDescent="0.2"/>
    <row r="133" spans="2:14" s="17" customFormat="1" ht="81.599999999999994" customHeight="1" x14ac:dyDescent="0.2">
      <c r="B133" s="33" t="s">
        <v>173</v>
      </c>
      <c r="C133" s="33"/>
      <c r="D133" s="33"/>
      <c r="E133" s="33"/>
      <c r="F133" s="33"/>
      <c r="G133" s="33"/>
      <c r="H133" s="33"/>
      <c r="I133" s="33"/>
      <c r="J133" s="33"/>
    </row>
    <row r="134" spans="2:14" s="34" customFormat="1" x14ac:dyDescent="0.2"/>
    <row r="135" spans="2:14" s="34" customFormat="1" x14ac:dyDescent="0.2"/>
    <row r="136" spans="2:14" s="34" customFormat="1" x14ac:dyDescent="0.2"/>
    <row r="137" spans="2:14" s="34" customFormat="1" x14ac:dyDescent="0.2"/>
  </sheetData>
  <sheetProtection algorithmName="SHA-512" hashValue="H46eHnGo/NyGdnLCMT8f3DxJZ54nEN+Dbd8nDEuSKW6Ovsv/ll+gIUB2IyBqVbAHIEJWHSmp6ZVFfPU8jJvilg==" saltValue="HuOqW0DQ3yLA5xgkn5+ZYg==" spinCount="100000" sheet="1" objects="1" scenarios="1"/>
  <mergeCells count="102">
    <mergeCell ref="L90:M90"/>
    <mergeCell ref="L91:M91"/>
    <mergeCell ref="L92:M92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B4:D4"/>
    <mergeCell ref="B40:K40"/>
    <mergeCell ref="B45:K45"/>
    <mergeCell ref="B6:D6"/>
    <mergeCell ref="B8:D8"/>
    <mergeCell ref="B94:E94"/>
    <mergeCell ref="B95:E95"/>
    <mergeCell ref="B97:N97"/>
    <mergeCell ref="B99:N99"/>
    <mergeCell ref="E14:G14"/>
    <mergeCell ref="F94:M94"/>
    <mergeCell ref="F95:M95"/>
    <mergeCell ref="G11:N12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B127:N127"/>
    <mergeCell ref="B129:N129"/>
    <mergeCell ref="B133:J133"/>
    <mergeCell ref="B24:L24"/>
    <mergeCell ref="B26:L26"/>
    <mergeCell ref="B29:K29"/>
    <mergeCell ref="B34:K34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F117:L117"/>
    <mergeCell ref="I131:J131"/>
    <mergeCell ref="L60:M60"/>
    <mergeCell ref="L61:M61"/>
    <mergeCell ref="L86:M86"/>
    <mergeCell ref="L87:M87"/>
    <mergeCell ref="L88:M88"/>
    <mergeCell ref="L89:M89"/>
    <mergeCell ref="B113:E113"/>
    <mergeCell ref="B114:E114"/>
    <mergeCell ref="B115:E115"/>
    <mergeCell ref="B116:E116"/>
    <mergeCell ref="B117:E117"/>
    <mergeCell ref="B119:N119"/>
    <mergeCell ref="B121:N121"/>
    <mergeCell ref="B123:N123"/>
    <mergeCell ref="B125:N125"/>
    <mergeCell ref="B10:D11"/>
    <mergeCell ref="B101:N101"/>
    <mergeCell ref="B103:E103"/>
    <mergeCell ref="B104:E104"/>
    <mergeCell ref="B105:E105"/>
    <mergeCell ref="B106:E106"/>
    <mergeCell ref="B107:E107"/>
    <mergeCell ref="B109:N109"/>
    <mergeCell ref="B111:N11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Ferenc (Nadl. Dębica)</cp:lastModifiedBy>
  <dcterms:created xsi:type="dcterms:W3CDTF">2024-11-06T11:55:20Z</dcterms:created>
  <dcterms:modified xsi:type="dcterms:W3CDTF">2024-11-07T19:51:40Z</dcterms:modified>
</cp:coreProperties>
</file>