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Przetarg na usługi leśne 2025\SWZ\Zał 1 Formularz oferty\"/>
    </mc:Choice>
  </mc:AlternateContent>
  <xr:revisionPtr revIDLastSave="0" documentId="13_ncr:1_{74DC3193-3125-4445-9184-D239A1F01ABF}" xr6:coauthVersionLast="47" xr6:coauthVersionMax="47" xr10:uidLastSave="{00000000-0000-0000-0000-000000000000}"/>
  <bookViews>
    <workbookView xWindow="390" yWindow="90" windowWidth="20055" windowHeight="1551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2" l="1"/>
  <c r="L51" i="2"/>
  <c r="L54" i="2"/>
  <c r="L55" i="2"/>
  <c r="L56" i="2"/>
  <c r="L57" i="2"/>
  <c r="L58" i="2"/>
  <c r="L59" i="2"/>
  <c r="L62" i="2"/>
  <c r="L63" i="2"/>
  <c r="L64" i="2"/>
  <c r="L65" i="2"/>
  <c r="K51" i="2"/>
  <c r="K52" i="2"/>
  <c r="K54" i="2"/>
  <c r="K55" i="2"/>
  <c r="K56" i="2"/>
  <c r="K57" i="2"/>
  <c r="K58" i="2"/>
  <c r="K59" i="2"/>
  <c r="K60" i="2"/>
  <c r="K62" i="2"/>
  <c r="K63" i="2"/>
  <c r="K64" i="2"/>
  <c r="K65" i="2"/>
  <c r="I51" i="2"/>
  <c r="I52" i="2"/>
  <c r="L52" i="2" s="1"/>
  <c r="I53" i="2"/>
  <c r="K53" i="2" s="1"/>
  <c r="L53" i="2" s="1"/>
  <c r="I54" i="2"/>
  <c r="I55" i="2"/>
  <c r="I56" i="2"/>
  <c r="I57" i="2"/>
  <c r="I58" i="2"/>
  <c r="I59" i="2"/>
  <c r="I60" i="2"/>
  <c r="L60" i="2" s="1"/>
  <c r="I61" i="2"/>
  <c r="K61" i="2" s="1"/>
  <c r="I62" i="2"/>
  <c r="I63" i="2"/>
  <c r="I64" i="2"/>
  <c r="I65" i="2"/>
  <c r="I50" i="2"/>
  <c r="I47" i="2"/>
  <c r="I42" i="2"/>
  <c r="K42" i="2" s="1"/>
  <c r="I37" i="2"/>
  <c r="I32" i="2"/>
  <c r="K32" i="2" l="1"/>
  <c r="L32" i="2" s="1"/>
  <c r="L61" i="2"/>
  <c r="K50" i="2"/>
  <c r="L50" i="2" s="1"/>
  <c r="K47" i="2"/>
  <c r="L47" i="2" s="1"/>
  <c r="L42" i="2"/>
  <c r="K37" i="2"/>
  <c r="L37" i="2" s="1"/>
  <c r="F68" i="2" l="1"/>
</calcChain>
</file>

<file path=xl/sharedStrings.xml><?xml version="1.0" encoding="utf-8"?>
<sst xmlns="http://schemas.openxmlformats.org/spreadsheetml/2006/main" count="168" uniqueCount="98">
  <si>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</si>
  <si>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</si>
  <si>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</si>
  <si>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</si>
  <si>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</si>
  <si>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</si>
  <si>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</si>
  <si>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</si>
  <si>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</si>
  <si>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</si>
  <si>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</si>
  <si>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</si>
  <si>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</si>
  <si>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</si>
  <si>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</si>
  <si>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</si>
  <si>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</si>
  <si>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</si>
  <si>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</si>
  <si>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</si>
  <si>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</si>
  <si>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</si>
  <si>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</si>
  <si>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</si>
  <si>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</si>
  <si>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</si>
  <si>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</si>
  <si>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</si>
  <si>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</si>
  <si>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</si>
  <si>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</si>
  <si>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</si>
  <si>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</si>
  <si>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</si>
  <si>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</si>
  <si>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</si>
  <si>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</si>
  <si>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</si>
  <si>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</si>
  <si>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</si>
  <si>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</si>
  <si>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</si>
  <si>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</si>
  <si>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</si>
  <si>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</si>
  <si>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</si>
  <si>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</si>
  <si>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</si>
  <si>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</si>
  <si>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</si>
  <si>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</si>
  <si>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</si>
  <si>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</si>
  <si>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</si>
  <si>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</si>
  <si>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</si>
  <si>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</si>
  <si>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</si>
  <si>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</si>
  <si>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</si>
  <si>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</si>
  <si>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</si>
  <si>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</si>
  <si>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</si>
  <si>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</si>
  <si>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</si>
  <si>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</si>
  <si>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</si>
  <si>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</si>
  <si>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</si>
  <si>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Dębica</t>
  </si>
  <si>
    <t xml:space="preserve">39-200 Dębica; Rzeszowska 142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</si>
  <si>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</si>
  <si>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</si>
  <si>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</si>
  <si>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</si>
  <si>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</si>
  <si>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</si>
  <si>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</si>
  <si>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</si>
  <si>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</si>
  <si>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</si>
  <si>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</si>
  <si>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Dębica w roku 2025''  składamy niniejszym ofertę na pakiet 5 - Brzostek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</si>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</sst>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11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1"/>
  <sheetViews>
    <sheetView tabSelected="1" topLeftCell="A19" workbookViewId="0">
      <selection activeCell="B29" sqref="B29:K2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6" customFormat="1" ht="17.100000000000001" customHeight="1" x14ac:dyDescent="0.2">
      <c r="I2" s="17" t="s">
        <v>81</v>
      </c>
      <c r="J2" s="17"/>
      <c r="K2" s="17"/>
      <c r="L2" s="17"/>
      <c r="M2" s="17"/>
      <c r="N2" s="17"/>
      <c r="O2" s="17"/>
    </row>
    <row r="3" spans="2:15" s="16" customFormat="1" ht="28.7" customHeight="1" x14ac:dyDescent="0.2"/>
    <row r="4" spans="2:15" s="16" customFormat="1" ht="2.65" customHeight="1" x14ac:dyDescent="0.2">
      <c r="B4" s="18"/>
      <c r="C4" s="18"/>
      <c r="D4" s="18"/>
    </row>
    <row r="5" spans="2:15" s="16" customFormat="1" ht="28.7" customHeight="1" x14ac:dyDescent="0.2"/>
    <row r="6" spans="2:15" s="16" customFormat="1" ht="2.65" customHeight="1" x14ac:dyDescent="0.2">
      <c r="B6" s="18"/>
      <c r="C6" s="18"/>
      <c r="D6" s="18"/>
    </row>
    <row r="7" spans="2:15" s="16" customFormat="1" ht="28.7" customHeight="1" x14ac:dyDescent="0.2"/>
    <row r="8" spans="2:15" s="16" customFormat="1" ht="5.25" customHeight="1" x14ac:dyDescent="0.2">
      <c r="B8" s="18"/>
      <c r="C8" s="18"/>
      <c r="D8" s="18"/>
    </row>
    <row r="9" spans="2:15" s="16" customFormat="1" ht="4.3499999999999996" customHeight="1" x14ac:dyDescent="0.2"/>
    <row r="10" spans="2:15" s="16" customFormat="1" ht="6.95" customHeight="1" x14ac:dyDescent="0.2">
      <c r="B10" s="19" t="s">
        <v>66</v>
      </c>
      <c r="C10" s="19"/>
      <c r="D10" s="19"/>
    </row>
    <row r="11" spans="2:15" s="16" customFormat="1" ht="12.2" customHeight="1" x14ac:dyDescent="0.2">
      <c r="B11" s="19"/>
      <c r="C11" s="19"/>
      <c r="D11" s="19"/>
      <c r="G11" s="20" t="s">
        <v>67</v>
      </c>
      <c r="H11" s="20"/>
      <c r="I11" s="20"/>
      <c r="J11" s="20"/>
      <c r="K11" s="20"/>
      <c r="L11" s="20"/>
      <c r="M11" s="20"/>
      <c r="N11" s="20"/>
    </row>
    <row r="12" spans="2:15" s="16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6" customFormat="1" ht="20.25" customHeight="1" x14ac:dyDescent="0.2"/>
    <row r="14" spans="2:15" s="16" customFormat="1" ht="24" customHeight="1" x14ac:dyDescent="0.2">
      <c r="E14" s="21" t="s">
        <v>82</v>
      </c>
      <c r="F14" s="21"/>
      <c r="G14" s="21"/>
    </row>
    <row r="15" spans="2:15" s="16" customFormat="1" ht="43.15" customHeight="1" x14ac:dyDescent="0.2"/>
    <row r="16" spans="2:15" s="16" customFormat="1" ht="20.85" customHeight="1" x14ac:dyDescent="0.2">
      <c r="B16" s="22" t="s">
        <v>68</v>
      </c>
      <c r="C16" s="22"/>
    </row>
    <row r="17" spans="2:13" s="16" customFormat="1" ht="2.65" customHeight="1" x14ac:dyDescent="0.2"/>
    <row r="18" spans="2:13" s="16" customFormat="1" ht="20.85" customHeight="1" x14ac:dyDescent="0.2">
      <c r="B18" s="22" t="s">
        <v>69</v>
      </c>
      <c r="C18" s="22"/>
    </row>
    <row r="19" spans="2:13" s="16" customFormat="1" ht="2.65" customHeight="1" x14ac:dyDescent="0.2"/>
    <row r="20" spans="2:13" s="16" customFormat="1" ht="20.85" customHeight="1" x14ac:dyDescent="0.2">
      <c r="B20" s="22" t="s">
        <v>70</v>
      </c>
      <c r="C20" s="22"/>
    </row>
    <row r="21" spans="2:13" s="16" customFormat="1" ht="2.65" customHeight="1" x14ac:dyDescent="0.2"/>
    <row r="22" spans="2:13" s="16" customFormat="1" ht="20.85" customHeight="1" x14ac:dyDescent="0.2">
      <c r="B22" s="22" t="s">
        <v>71</v>
      </c>
      <c r="C22" s="22"/>
    </row>
    <row r="23" spans="2:13" s="16" customFormat="1" ht="34.700000000000003" customHeight="1" x14ac:dyDescent="0.2"/>
    <row r="24" spans="2:13" s="16" customFormat="1" ht="50.1" customHeight="1" x14ac:dyDescent="0.2">
      <c r="B24" s="23" t="s">
        <v>83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6" customFormat="1" ht="2.65" customHeight="1" x14ac:dyDescent="0.2"/>
    <row r="26" spans="2:13" s="16" customFormat="1" ht="50.1" customHeight="1" x14ac:dyDescent="0.2">
      <c r="B26" s="33" t="s">
        <v>92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6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0" t="s">
        <v>72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93</v>
      </c>
      <c r="M31" s="1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3342</v>
      </c>
      <c r="H32" s="25"/>
      <c r="I32" s="9">
        <f>G32*H32</f>
        <v>0</v>
      </c>
      <c r="J32" s="5">
        <v>8</v>
      </c>
      <c r="K32" s="9">
        <f>I32*J32%</f>
        <v>0</v>
      </c>
      <c r="L32" s="12">
        <f>I32+K32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0" t="s">
        <v>73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93</v>
      </c>
      <c r="M36" s="1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995</v>
      </c>
      <c r="H37" s="25"/>
      <c r="I37" s="9">
        <f>G37*H37</f>
        <v>0</v>
      </c>
      <c r="J37" s="5">
        <v>8</v>
      </c>
      <c r="K37" s="9">
        <f>I37*J37%</f>
        <v>0</v>
      </c>
      <c r="L37" s="12">
        <f>I37+K37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0" t="s">
        <v>74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93</v>
      </c>
      <c r="M41" s="1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24</v>
      </c>
      <c r="H42" s="25"/>
      <c r="I42" s="9">
        <f>G42*H42</f>
        <v>0</v>
      </c>
      <c r="J42" s="5">
        <v>8</v>
      </c>
      <c r="K42" s="9">
        <f>I42*J42%</f>
        <v>0</v>
      </c>
      <c r="L42" s="12">
        <f>I42+K42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0" t="s">
        <v>75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93</v>
      </c>
      <c r="M46" s="1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540</v>
      </c>
      <c r="H47" s="25"/>
      <c r="I47" s="9">
        <f>G47*H47</f>
        <v>0</v>
      </c>
      <c r="J47" s="5">
        <v>8</v>
      </c>
      <c r="K47" s="9">
        <f>I47*J47%</f>
        <v>0</v>
      </c>
      <c r="L47" s="12">
        <f>I47+K47</f>
        <v>0</v>
      </c>
      <c r="M47" s="1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5" t="s">
        <v>93</v>
      </c>
      <c r="M49" s="15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20</v>
      </c>
      <c r="H50" s="25"/>
      <c r="I50" s="9">
        <f>G50*H50</f>
        <v>0</v>
      </c>
      <c r="J50" s="5">
        <v>8</v>
      </c>
      <c r="K50" s="9">
        <f>I50*J50%</f>
        <v>0</v>
      </c>
      <c r="L50" s="12">
        <f>I50+K50</f>
        <v>0</v>
      </c>
      <c r="M50" s="12"/>
    </row>
    <row r="51" spans="2:13" s="1" customFormat="1" ht="28.7" customHeight="1" x14ac:dyDescent="0.2">
      <c r="B51" s="5">
        <v>6</v>
      </c>
      <c r="C51" s="6" t="s">
        <v>17</v>
      </c>
      <c r="D51" s="6" t="s">
        <v>18</v>
      </c>
      <c r="E51" s="7" t="s">
        <v>19</v>
      </c>
      <c r="F51" s="6" t="s">
        <v>20</v>
      </c>
      <c r="G51" s="8">
        <v>0.51</v>
      </c>
      <c r="H51" s="25"/>
      <c r="I51" s="9">
        <f t="shared" ref="I51:I65" si="0">G51*H51</f>
        <v>0</v>
      </c>
      <c r="J51" s="5">
        <v>8</v>
      </c>
      <c r="K51" s="9">
        <f t="shared" ref="K51:K65" si="1">I51*J51%</f>
        <v>0</v>
      </c>
      <c r="L51" s="12">
        <f t="shared" ref="L51:L65" si="2">I51+K51</f>
        <v>0</v>
      </c>
      <c r="M51" s="12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20</v>
      </c>
      <c r="G52" s="8">
        <v>2.04</v>
      </c>
      <c r="H52" s="25"/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2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20</v>
      </c>
      <c r="G53" s="8">
        <v>1.03</v>
      </c>
      <c r="H53" s="25"/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2"/>
    </row>
    <row r="54" spans="2:13" s="1" customFormat="1" ht="19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20</v>
      </c>
      <c r="G54" s="8">
        <v>4.16</v>
      </c>
      <c r="H54" s="25"/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2"/>
    </row>
    <row r="55" spans="2:13" s="1" customFormat="1" ht="19.7" customHeight="1" x14ac:dyDescent="0.2">
      <c r="B55" s="5">
        <v>10</v>
      </c>
      <c r="C55" s="6" t="s">
        <v>30</v>
      </c>
      <c r="D55" s="6" t="s">
        <v>31</v>
      </c>
      <c r="E55" s="7" t="s">
        <v>32</v>
      </c>
      <c r="F55" s="6" t="s">
        <v>33</v>
      </c>
      <c r="G55" s="8">
        <v>15</v>
      </c>
      <c r="H55" s="25"/>
      <c r="I55" s="9">
        <f t="shared" si="0"/>
        <v>0</v>
      </c>
      <c r="J55" s="5">
        <v>23</v>
      </c>
      <c r="K55" s="9">
        <f t="shared" si="1"/>
        <v>0</v>
      </c>
      <c r="L55" s="12">
        <f t="shared" si="2"/>
        <v>0</v>
      </c>
      <c r="M55" s="12"/>
    </row>
    <row r="56" spans="2:13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37</v>
      </c>
      <c r="G56" s="8">
        <v>10</v>
      </c>
      <c r="H56" s="25"/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2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37</v>
      </c>
      <c r="G57" s="8">
        <v>10</v>
      </c>
      <c r="H57" s="25"/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2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37</v>
      </c>
      <c r="G58" s="8">
        <v>30</v>
      </c>
      <c r="H58" s="25"/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33</v>
      </c>
      <c r="G59" s="8">
        <v>105</v>
      </c>
      <c r="H59" s="25"/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2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46</v>
      </c>
      <c r="F60" s="6" t="s">
        <v>33</v>
      </c>
      <c r="G60" s="8">
        <v>6</v>
      </c>
      <c r="H60" s="25"/>
      <c r="I60" s="9">
        <f t="shared" si="0"/>
        <v>0</v>
      </c>
      <c r="J60" s="5">
        <v>23</v>
      </c>
      <c r="K60" s="9">
        <f t="shared" si="1"/>
        <v>0</v>
      </c>
      <c r="L60" s="12">
        <f t="shared" si="2"/>
        <v>0</v>
      </c>
      <c r="M60" s="12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33</v>
      </c>
      <c r="G61" s="8">
        <v>60</v>
      </c>
      <c r="H61" s="25"/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2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33</v>
      </c>
      <c r="G62" s="8">
        <v>5</v>
      </c>
      <c r="H62" s="25"/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2"/>
    </row>
    <row r="63" spans="2:13" s="1" customFormat="1" ht="19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33</v>
      </c>
      <c r="G63" s="8">
        <v>10</v>
      </c>
      <c r="H63" s="25"/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2"/>
    </row>
    <row r="64" spans="2:13" s="1" customFormat="1" ht="19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33</v>
      </c>
      <c r="G64" s="8">
        <v>65</v>
      </c>
      <c r="H64" s="25"/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2"/>
    </row>
    <row r="65" spans="2:14" s="1" customFormat="1" ht="28.7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33</v>
      </c>
      <c r="G65" s="8">
        <v>10</v>
      </c>
      <c r="H65" s="25"/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2"/>
    </row>
    <row r="66" spans="2:14" s="1" customFormat="1" ht="55.9" customHeight="1" x14ac:dyDescent="0.2"/>
    <row r="67" spans="2:14" s="1" customFormat="1" ht="21.4" customHeight="1" x14ac:dyDescent="0.2">
      <c r="B67" s="11" t="s">
        <v>64</v>
      </c>
      <c r="C67" s="11"/>
      <c r="D67" s="11"/>
      <c r="E67" s="11"/>
      <c r="F67" s="13">
        <f>SUM(I50:I65,I47,I43,I42,I37,I32)</f>
        <v>0</v>
      </c>
      <c r="G67" s="13"/>
      <c r="H67" s="13"/>
      <c r="I67" s="13"/>
      <c r="J67" s="13"/>
      <c r="K67" s="13"/>
      <c r="L67" s="13"/>
      <c r="M67" s="13"/>
    </row>
    <row r="68" spans="2:14" s="1" customFormat="1" ht="21.4" customHeight="1" x14ac:dyDescent="0.2">
      <c r="B68" s="11" t="s">
        <v>65</v>
      </c>
      <c r="C68" s="11"/>
      <c r="D68" s="11"/>
      <c r="E68" s="11"/>
      <c r="F68" s="14">
        <f>SUM(L50:M65,L47,L42,L37,L32)</f>
        <v>0</v>
      </c>
      <c r="G68" s="14"/>
      <c r="H68" s="14"/>
      <c r="I68" s="14"/>
      <c r="J68" s="14"/>
      <c r="K68" s="14"/>
      <c r="L68" s="14"/>
      <c r="M68" s="14"/>
    </row>
    <row r="69" spans="2:14" s="1" customFormat="1" ht="11.1" customHeight="1" x14ac:dyDescent="0.2"/>
    <row r="70" spans="2:14" s="16" customFormat="1" ht="61.35" customHeight="1" x14ac:dyDescent="0.2">
      <c r="B70" s="24" t="s">
        <v>84</v>
      </c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2:14" s="16" customFormat="1" ht="2.65" customHeight="1" x14ac:dyDescent="0.2"/>
    <row r="72" spans="2:14" s="16" customFormat="1" ht="89.1" customHeight="1" x14ac:dyDescent="0.2">
      <c r="B72" s="24" t="s">
        <v>85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2:14" s="16" customFormat="1" ht="5.25" customHeight="1" x14ac:dyDescent="0.2"/>
    <row r="74" spans="2:14" s="16" customFormat="1" ht="89.1" customHeight="1" x14ac:dyDescent="0.2">
      <c r="B74" s="24" t="s">
        <v>94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2:14" s="16" customFormat="1" ht="5.25" customHeight="1" x14ac:dyDescent="0.2"/>
    <row r="76" spans="2:14" s="16" customFormat="1" ht="37.9" customHeight="1" x14ac:dyDescent="0.2">
      <c r="B76" s="26" t="s">
        <v>77</v>
      </c>
      <c r="C76" s="26"/>
      <c r="D76" s="26"/>
      <c r="E76" s="26"/>
      <c r="F76" s="27" t="s">
        <v>78</v>
      </c>
      <c r="G76" s="27"/>
      <c r="H76" s="27"/>
      <c r="I76" s="27"/>
      <c r="J76" s="27"/>
      <c r="K76" s="27"/>
      <c r="L76" s="27"/>
    </row>
    <row r="77" spans="2:14" s="16" customFormat="1" ht="28.7" customHeight="1" x14ac:dyDescent="0.2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2:14" s="16" customFormat="1" ht="28.7" customHeight="1" x14ac:dyDescent="0.2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2:14" s="16" customFormat="1" ht="28.7" customHeight="1" x14ac:dyDescent="0.2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2:14" s="16" customFormat="1" ht="28.7" customHeight="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2:14" s="16" customFormat="1" ht="2.65" customHeight="1" x14ac:dyDescent="0.2"/>
    <row r="82" spans="2:14" s="16" customFormat="1" ht="158.44999999999999" customHeight="1" x14ac:dyDescent="0.2">
      <c r="B82" s="24" t="s">
        <v>95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2:14" s="16" customFormat="1" ht="2.65" customHeight="1" x14ac:dyDescent="0.2"/>
    <row r="84" spans="2:14" s="16" customFormat="1" ht="33.6" customHeight="1" x14ac:dyDescent="0.2">
      <c r="B84" s="23" t="s">
        <v>86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2:14" s="16" customFormat="1" ht="2.65" customHeight="1" x14ac:dyDescent="0.2"/>
    <row r="86" spans="2:14" s="16" customFormat="1" ht="37.9" customHeight="1" x14ac:dyDescent="0.2">
      <c r="B86" s="26" t="s">
        <v>79</v>
      </c>
      <c r="C86" s="26"/>
      <c r="D86" s="26"/>
      <c r="E86" s="26"/>
      <c r="F86" s="29" t="s">
        <v>80</v>
      </c>
      <c r="G86" s="29"/>
      <c r="H86" s="29"/>
      <c r="I86" s="29"/>
      <c r="J86" s="29"/>
      <c r="K86" s="29"/>
      <c r="L86" s="29"/>
    </row>
    <row r="87" spans="2:14" s="16" customFormat="1" ht="28.7" customHeight="1" x14ac:dyDescent="0.2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</row>
    <row r="88" spans="2:14" s="16" customFormat="1" ht="28.7" customHeight="1" x14ac:dyDescent="0.2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</row>
    <row r="89" spans="2:14" s="16" customFormat="1" ht="28.7" customHeight="1" x14ac:dyDescent="0.2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</row>
    <row r="90" spans="2:14" s="16" customFormat="1" ht="28.7" customHeight="1" x14ac:dyDescent="0.2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</row>
    <row r="91" spans="2:14" s="16" customFormat="1" ht="2.65" customHeight="1" x14ac:dyDescent="0.2"/>
    <row r="92" spans="2:14" s="16" customFormat="1" ht="130.69999999999999" customHeight="1" x14ac:dyDescent="0.2">
      <c r="B92" s="24" t="s">
        <v>87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2:14" s="16" customFormat="1" ht="2.65" customHeight="1" x14ac:dyDescent="0.2"/>
    <row r="94" spans="2:14" s="16" customFormat="1" ht="47.45" customHeight="1" x14ac:dyDescent="0.2">
      <c r="B94" s="24" t="s">
        <v>96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2:14" s="16" customFormat="1" ht="2.65" customHeight="1" x14ac:dyDescent="0.2"/>
    <row r="96" spans="2:14" s="16" customFormat="1" ht="47.45" customHeight="1" x14ac:dyDescent="0.2">
      <c r="B96" s="24" t="s">
        <v>88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2:14" s="16" customFormat="1" ht="2.65" customHeight="1" x14ac:dyDescent="0.2"/>
    <row r="98" spans="2:14" s="16" customFormat="1" ht="33.6" customHeight="1" x14ac:dyDescent="0.2">
      <c r="B98" s="24" t="s">
        <v>89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2:14" s="16" customFormat="1" ht="2.65" customHeight="1" x14ac:dyDescent="0.2"/>
    <row r="100" spans="2:14" s="16" customFormat="1" ht="116.85" customHeight="1" x14ac:dyDescent="0.2">
      <c r="B100" s="24" t="s">
        <v>90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2:14" s="16" customFormat="1" ht="2.65" customHeight="1" x14ac:dyDescent="0.2"/>
    <row r="102" spans="2:14" s="16" customFormat="1" ht="75.2" customHeight="1" x14ac:dyDescent="0.2">
      <c r="B102" s="24" t="s">
        <v>97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2:14" s="16" customFormat="1" ht="86.85" customHeight="1" x14ac:dyDescent="0.2"/>
    <row r="104" spans="2:14" s="16" customFormat="1" ht="17.649999999999999" customHeight="1" x14ac:dyDescent="0.2">
      <c r="I104" s="30" t="s">
        <v>76</v>
      </c>
      <c r="J104" s="30"/>
    </row>
    <row r="105" spans="2:14" s="16" customFormat="1" ht="145.15" customHeight="1" x14ac:dyDescent="0.2"/>
    <row r="106" spans="2:14" s="16" customFormat="1" ht="81.599999999999994" customHeight="1" x14ac:dyDescent="0.2">
      <c r="B106" s="31" t="s">
        <v>91</v>
      </c>
      <c r="C106" s="31"/>
      <c r="D106" s="31"/>
      <c r="E106" s="31"/>
      <c r="F106" s="31"/>
      <c r="G106" s="31"/>
      <c r="H106" s="31"/>
      <c r="I106" s="31"/>
      <c r="J106" s="31"/>
    </row>
    <row r="107" spans="2:14" s="32" customFormat="1" x14ac:dyDescent="0.2"/>
    <row r="108" spans="2:14" s="32" customFormat="1" x14ac:dyDescent="0.2"/>
    <row r="109" spans="2:14" s="32" customFormat="1" x14ac:dyDescent="0.2"/>
    <row r="110" spans="2:14" s="32" customFormat="1" x14ac:dyDescent="0.2"/>
    <row r="111" spans="2:14" s="32" customFormat="1" x14ac:dyDescent="0.2"/>
  </sheetData>
  <sheetProtection algorithmName="SHA-512" hashValue="ECFInXEyGgS55hgr4Wj7lfBjxQ9b9MIonqF5h5CWpl0/1emfBHhoyVZ1Q5H6b5oJUPtsZHVF24tlg1UUueEuyg==" saltValue="XmLtgHMBfssSfoqR0pETfQ==" spinCount="100000" sheet="1" objects="1" scenarios="1"/>
  <mergeCells count="75">
    <mergeCell ref="I104:J10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94:N94"/>
    <mergeCell ref="B96:N96"/>
    <mergeCell ref="B98:N98"/>
    <mergeCell ref="E14:G14"/>
    <mergeCell ref="F67:M67"/>
    <mergeCell ref="F68:M68"/>
    <mergeCell ref="F76:L76"/>
    <mergeCell ref="F77:L77"/>
    <mergeCell ref="F78:L78"/>
    <mergeCell ref="F79:L79"/>
    <mergeCell ref="F80:L80"/>
    <mergeCell ref="F86:L86"/>
    <mergeCell ref="F87:L87"/>
    <mergeCell ref="F88:L88"/>
    <mergeCell ref="F89:L89"/>
    <mergeCell ref="F90:L90"/>
    <mergeCell ref="B87:E87"/>
    <mergeCell ref="B88:E88"/>
    <mergeCell ref="B89:E89"/>
    <mergeCell ref="B90:E90"/>
    <mergeCell ref="B92:N92"/>
    <mergeCell ref="B8:D8"/>
    <mergeCell ref="B10:D11"/>
    <mergeCell ref="B80:E80"/>
    <mergeCell ref="B82:N82"/>
    <mergeCell ref="B84:N84"/>
    <mergeCell ref="L55:M55"/>
    <mergeCell ref="B4:D4"/>
    <mergeCell ref="B44:K44"/>
    <mergeCell ref="B6:D6"/>
    <mergeCell ref="B67:E67"/>
    <mergeCell ref="B68:E68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00:N100"/>
    <mergeCell ref="B102:N102"/>
    <mergeCell ref="B106:J106"/>
    <mergeCell ref="B24:L24"/>
    <mergeCell ref="B26:L26"/>
    <mergeCell ref="B29:K29"/>
    <mergeCell ref="B34:K34"/>
    <mergeCell ref="B39:K39"/>
    <mergeCell ref="B70:N70"/>
    <mergeCell ref="B72:N72"/>
    <mergeCell ref="B74:N74"/>
    <mergeCell ref="B76:E76"/>
    <mergeCell ref="B77:E77"/>
    <mergeCell ref="B78:E78"/>
    <mergeCell ref="B79:E79"/>
    <mergeCell ref="B86:E8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Ferenc (Nadl. Dębica)</cp:lastModifiedBy>
  <dcterms:created xsi:type="dcterms:W3CDTF">2024-11-06T11:53:54Z</dcterms:created>
  <dcterms:modified xsi:type="dcterms:W3CDTF">2024-11-07T19:45:23Z</dcterms:modified>
</cp:coreProperties>
</file>