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585DA59C-4FE4-4CB5-917F-467CC82642D8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2" l="1"/>
  <c r="I51" i="2"/>
  <c r="I52" i="2"/>
  <c r="I53" i="2"/>
  <c r="K53" i="2" s="1"/>
  <c r="L53" i="2" s="1"/>
  <c r="I54" i="2"/>
  <c r="I55" i="2"/>
  <c r="K55" i="2" s="1"/>
  <c r="I56" i="2"/>
  <c r="K56" i="2" s="1"/>
  <c r="L56" i="2" s="1"/>
  <c r="I57" i="2"/>
  <c r="I58" i="2"/>
  <c r="I59" i="2"/>
  <c r="I60" i="2"/>
  <c r="I61" i="2"/>
  <c r="I62" i="2"/>
  <c r="I63" i="2"/>
  <c r="I64" i="2"/>
  <c r="K64" i="2" s="1"/>
  <c r="I65" i="2"/>
  <c r="K65" i="2" s="1"/>
  <c r="I66" i="2"/>
  <c r="K66" i="2" s="1"/>
  <c r="I67" i="2"/>
  <c r="I68" i="2"/>
  <c r="I69" i="2"/>
  <c r="K69" i="2" s="1"/>
  <c r="I70" i="2"/>
  <c r="I71" i="2"/>
  <c r="I72" i="2"/>
  <c r="I73" i="2"/>
  <c r="I74" i="2"/>
  <c r="I75" i="2"/>
  <c r="I76" i="2"/>
  <c r="I77" i="2"/>
  <c r="I78" i="2"/>
  <c r="I79" i="2"/>
  <c r="I80" i="2"/>
  <c r="K80" i="2" s="1"/>
  <c r="I81" i="2"/>
  <c r="K81" i="2" s="1"/>
  <c r="I82" i="2"/>
  <c r="K82" i="2" s="1"/>
  <c r="I83" i="2"/>
  <c r="I84" i="2"/>
  <c r="I85" i="2"/>
  <c r="I86" i="2"/>
  <c r="I87" i="2"/>
  <c r="I88" i="2"/>
  <c r="K88" i="2" s="1"/>
  <c r="I89" i="2"/>
  <c r="I90" i="2"/>
  <c r="K90" i="2" s="1"/>
  <c r="I50" i="2"/>
  <c r="I47" i="2"/>
  <c r="I42" i="2"/>
  <c r="K42" i="2" s="1"/>
  <c r="I37" i="2"/>
  <c r="I32" i="2"/>
  <c r="L62" i="2" l="1"/>
  <c r="L54" i="2"/>
  <c r="L57" i="2"/>
  <c r="L68" i="2"/>
  <c r="L75" i="2"/>
  <c r="L67" i="2"/>
  <c r="L74" i="2"/>
  <c r="K74" i="2"/>
  <c r="L82" i="2"/>
  <c r="K89" i="2"/>
  <c r="L89" i="2" s="1"/>
  <c r="K73" i="2"/>
  <c r="L73" i="2" s="1"/>
  <c r="L65" i="2"/>
  <c r="K72" i="2"/>
  <c r="L72" i="2" s="1"/>
  <c r="L80" i="2"/>
  <c r="K87" i="2"/>
  <c r="L87" i="2" s="1"/>
  <c r="L55" i="2"/>
  <c r="L90" i="2"/>
  <c r="L66" i="2"/>
  <c r="L81" i="2"/>
  <c r="K32" i="2"/>
  <c r="L32" i="2" s="1"/>
  <c r="L88" i="2"/>
  <c r="L64" i="2"/>
  <c r="K79" i="2"/>
  <c r="L79" i="2" s="1"/>
  <c r="K71" i="2"/>
  <c r="L71" i="2" s="1"/>
  <c r="K63" i="2"/>
  <c r="L63" i="2" s="1"/>
  <c r="K86" i="2"/>
  <c r="L86" i="2" s="1"/>
  <c r="K78" i="2"/>
  <c r="L78" i="2" s="1"/>
  <c r="K70" i="2"/>
  <c r="L70" i="2" s="1"/>
  <c r="K62" i="2"/>
  <c r="K54" i="2"/>
  <c r="K77" i="2"/>
  <c r="L77" i="2" s="1"/>
  <c r="K61" i="2"/>
  <c r="L61" i="2" s="1"/>
  <c r="L69" i="2"/>
  <c r="K84" i="2"/>
  <c r="L84" i="2" s="1"/>
  <c r="K76" i="2"/>
  <c r="L76" i="2" s="1"/>
  <c r="K68" i="2"/>
  <c r="K60" i="2"/>
  <c r="L60" i="2" s="1"/>
  <c r="K52" i="2"/>
  <c r="L52" i="2" s="1"/>
  <c r="K58" i="2"/>
  <c r="L58" i="2" s="1"/>
  <c r="K57" i="2"/>
  <c r="K85" i="2"/>
  <c r="L85" i="2" s="1"/>
  <c r="K83" i="2"/>
  <c r="L83" i="2" s="1"/>
  <c r="K75" i="2"/>
  <c r="K67" i="2"/>
  <c r="K59" i="2"/>
  <c r="L59" i="2" s="1"/>
  <c r="K51" i="2"/>
  <c r="L51" i="2" s="1"/>
  <c r="K50" i="2"/>
  <c r="L50" i="2" s="1"/>
  <c r="K47" i="2"/>
  <c r="L47" i="2" s="1"/>
  <c r="L42" i="2"/>
  <c r="K37" i="2"/>
  <c r="L37" i="2" s="1"/>
  <c r="F93" i="2" l="1"/>
</calcChain>
</file>

<file path=xl/sharedStrings.xml><?xml version="1.0" encoding="utf-8"?>
<sst xmlns="http://schemas.openxmlformats.org/spreadsheetml/2006/main" count="268" uniqueCount="174">
  <si>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</si>
  <si>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</si>
  <si>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</si>
  <si>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</si>
  <si>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</si>
  <si>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</si>
  <si>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</si>
  <si>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</si>
  <si>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</si>
  <si>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</si>
  <si>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</si>
  <si>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</si>
  <si>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</si>
  <si>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</si>
  <si>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</si>
  <si>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</si>
  <si>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</si>
  <si>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</si>
  <si>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</si>
  <si>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</si>
  <si>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</si>
  <si>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</si>
  <si>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</si>
  <si>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</si>
  <si>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</si>
  <si>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</si>
  <si>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</si>
  <si>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</si>
  <si>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</si>
  <si>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</si>
  <si>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73</t>
  </si>
  <si>
    <t>WYK-PASCZ</t>
  </si>
  <si>
    <t>Wyorywanie bruzd pługiem leśnym na powierzchni pow. 0,50 ha</t>
  </si>
  <si>
    <t>KMTR</t>
  </si>
  <si>
    <t xml:space="preserve"> 75</t>
  </si>
  <si>
    <t>WYK-PASCP</t>
  </si>
  <si>
    <t>Wyorywanie bruzd pługiem leśnym pod okapem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</si>
  <si>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</si>
  <si>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</si>
  <si>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</si>
  <si>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</si>
  <si>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</si>
  <si>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</si>
  <si>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</si>
  <si>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</si>
  <si>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</si>
  <si>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</si>
  <si>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</si>
  <si>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</si>
  <si>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</si>
  <si>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</si>
  <si>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</si>
  <si>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</si>
  <si>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</si>
  <si>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</si>
  <si>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</si>
  <si>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</si>
  <si>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</si>
  <si>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</si>
  <si>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</si>
  <si>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</si>
  <si>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</si>
  <si>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</si>
  <si>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</si>
  <si>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</si>
  <si>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</si>
  <si>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</si>
  <si>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</si>
  <si>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</si>
  <si>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</si>
  <si>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</si>
  <si>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</si>
  <si>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</si>
  <si>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</si>
  <si>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</si>
  <si>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</si>
  <si>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</si>
  <si>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</si>
  <si>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</si>
  <si>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</si>
  <si>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</si>
  <si>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</si>
  <si>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</si>
  <si>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</si>
  <si>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</si>
  <si>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</si>
  <si>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</si>
  <si>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</si>
  <si>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</si>
  <si>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</si>
  <si>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</si>
  <si>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</si>
  <si>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</si>
  <si>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</si>
  <si>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</si>
  <si>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</si>
  <si>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</si>
  <si>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</si>
  <si>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157</t>
  </si>
  <si>
    <t>SZUK-PĘDR</t>
  </si>
  <si>
    <t>Badanie zapędraczenia gleby - dół o objętości 0,5 m3</t>
  </si>
  <si>
    <t>160</t>
  </si>
  <si>
    <t>SZUK-10G</t>
  </si>
  <si>
    <t>Próbne poszukiwanie owadów w ściole metodą 10 powierzchni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</si>
  <si>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</si>
  <si>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</si>
  <si>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</si>
  <si>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</si>
  <si>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</si>
  <si>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</si>
  <si>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</si>
  <si>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</si>
  <si>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</si>
  <si>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</si>
  <si>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</si>
  <si>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</si>
  <si>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</si>
  <si>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</si>
  <si>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</si>
  <si>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</si>
  <si>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</si>
  <si>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</si>
  <si>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</si>
  <si>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</si>
  <si>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</si>
  <si>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</si>
  <si>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</si>
  <si>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</si>
  <si>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</si>
  <si>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</si>
  <si>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</si>
  <si>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</si>
  <si>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</si>
  <si>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</si>
  <si>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</si>
  <si>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</si>
  <si>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</si>
  <si>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</si>
  <si>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</si>
  <si>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</si>
  <si>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</si>
  <si>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</si>
  <si>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</si>
  <si>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</si>
  <si>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</si>
  <si>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</si>
  <si>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</si>
  <si>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</si>
  <si>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</si>
  <si>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</si>
  <si>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</si>
  <si>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</si>
  <si>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</si>
  <si>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</si>
  <si>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</si>
  <si>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</si>
  <si>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</si>
  <si>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</si>
  <si>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</si>
  <si>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6 - Chotowa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</si>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</sst>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8"/>
  <sheetViews>
    <sheetView tabSelected="1" topLeftCell="A10" workbookViewId="0">
      <selection activeCell="G32" sqref="G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7" customFormat="1" ht="17.100000000000001" customHeight="1" x14ac:dyDescent="0.2">
      <c r="I2" s="18" t="s">
        <v>157</v>
      </c>
      <c r="J2" s="18"/>
      <c r="K2" s="18"/>
      <c r="L2" s="18"/>
      <c r="M2" s="18"/>
      <c r="N2" s="18"/>
      <c r="O2" s="18"/>
    </row>
    <row r="3" spans="2:15" s="17" customFormat="1" ht="28.7" customHeight="1" x14ac:dyDescent="0.2"/>
    <row r="4" spans="2:15" s="17" customFormat="1" ht="2.65" customHeight="1" x14ac:dyDescent="0.2">
      <c r="B4" s="19"/>
      <c r="C4" s="19"/>
      <c r="D4" s="19"/>
    </row>
    <row r="5" spans="2:15" s="17" customFormat="1" ht="28.7" customHeight="1" x14ac:dyDescent="0.2"/>
    <row r="6" spans="2:15" s="17" customFormat="1" ht="2.65" customHeight="1" x14ac:dyDescent="0.2">
      <c r="B6" s="19"/>
      <c r="C6" s="19"/>
      <c r="D6" s="19"/>
    </row>
    <row r="7" spans="2:15" s="17" customFormat="1" ht="28.7" customHeight="1" x14ac:dyDescent="0.2"/>
    <row r="8" spans="2:15" s="17" customFormat="1" ht="5.25" customHeight="1" x14ac:dyDescent="0.2">
      <c r="B8" s="19"/>
      <c r="C8" s="19"/>
      <c r="D8" s="19"/>
    </row>
    <row r="9" spans="2:15" s="17" customFormat="1" ht="4.3499999999999996" customHeight="1" x14ac:dyDescent="0.2"/>
    <row r="10" spans="2:15" s="17" customFormat="1" ht="6.95" customHeight="1" x14ac:dyDescent="0.2">
      <c r="B10" s="20" t="s">
        <v>142</v>
      </c>
      <c r="C10" s="20"/>
      <c r="D10" s="20"/>
    </row>
    <row r="11" spans="2:15" s="17" customFormat="1" ht="12.2" customHeight="1" x14ac:dyDescent="0.2">
      <c r="B11" s="20"/>
      <c r="C11" s="20"/>
      <c r="D11" s="20"/>
      <c r="G11" s="21" t="s">
        <v>143</v>
      </c>
      <c r="H11" s="21"/>
      <c r="I11" s="21"/>
      <c r="J11" s="21"/>
      <c r="K11" s="21"/>
      <c r="L11" s="21"/>
      <c r="M11" s="21"/>
      <c r="N11" s="21"/>
    </row>
    <row r="12" spans="2:15" s="17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7" customFormat="1" ht="20.25" customHeight="1" x14ac:dyDescent="0.2"/>
    <row r="14" spans="2:15" s="17" customFormat="1" ht="24" customHeight="1" x14ac:dyDescent="0.2">
      <c r="E14" s="22" t="s">
        <v>158</v>
      </c>
      <c r="F14" s="22"/>
      <c r="G14" s="22"/>
    </row>
    <row r="15" spans="2:15" s="17" customFormat="1" ht="43.15" customHeight="1" x14ac:dyDescent="0.2"/>
    <row r="16" spans="2:15" s="17" customFormat="1" ht="20.85" customHeight="1" x14ac:dyDescent="0.2">
      <c r="B16" s="23" t="s">
        <v>144</v>
      </c>
      <c r="C16" s="23"/>
    </row>
    <row r="17" spans="2:13" s="17" customFormat="1" ht="2.65" customHeight="1" x14ac:dyDescent="0.2"/>
    <row r="18" spans="2:13" s="17" customFormat="1" ht="20.85" customHeight="1" x14ac:dyDescent="0.2">
      <c r="B18" s="23" t="s">
        <v>145</v>
      </c>
      <c r="C18" s="23"/>
    </row>
    <row r="19" spans="2:13" s="17" customFormat="1" ht="2.65" customHeight="1" x14ac:dyDescent="0.2"/>
    <row r="20" spans="2:13" s="17" customFormat="1" ht="20.85" customHeight="1" x14ac:dyDescent="0.2">
      <c r="B20" s="23" t="s">
        <v>146</v>
      </c>
      <c r="C20" s="23"/>
      <c r="D20" s="23"/>
      <c r="E20" s="23"/>
    </row>
    <row r="21" spans="2:13" s="17" customFormat="1" ht="2.65" customHeight="1" x14ac:dyDescent="0.2"/>
    <row r="22" spans="2:13" s="17" customFormat="1" ht="20.85" customHeight="1" x14ac:dyDescent="0.2">
      <c r="B22" s="23" t="s">
        <v>147</v>
      </c>
      <c r="C22" s="23"/>
    </row>
    <row r="23" spans="2:13" s="17" customFormat="1" ht="34.700000000000003" customHeight="1" x14ac:dyDescent="0.2"/>
    <row r="24" spans="2:13" s="17" customFormat="1" ht="50.1" customHeight="1" x14ac:dyDescent="0.2">
      <c r="B24" s="24" t="s">
        <v>159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7" customFormat="1" ht="2.65" customHeight="1" x14ac:dyDescent="0.2"/>
    <row r="26" spans="2:13" s="17" customFormat="1" ht="50.1" customHeight="1" x14ac:dyDescent="0.2">
      <c r="B26" s="25" t="s">
        <v>168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7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148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173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1906</v>
      </c>
      <c r="H32" s="27"/>
      <c r="I32" s="9">
        <f>G32*H32</f>
        <v>0</v>
      </c>
      <c r="J32" s="5">
        <v>8</v>
      </c>
      <c r="K32" s="9">
        <f>I32*J32%</f>
        <v>0</v>
      </c>
      <c r="L32" s="10">
        <f>I32+K32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1" t="s">
        <v>149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173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3671</v>
      </c>
      <c r="H37" s="27"/>
      <c r="I37" s="9">
        <f>G37*H37</f>
        <v>0</v>
      </c>
      <c r="J37" s="5">
        <v>8</v>
      </c>
      <c r="K37" s="9">
        <f>I37*J37%</f>
        <v>0</v>
      </c>
      <c r="L37" s="10">
        <f>I37+K37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1" t="s">
        <v>150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173</v>
      </c>
      <c r="M41" s="1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100</v>
      </c>
      <c r="H42" s="27"/>
      <c r="I42" s="9">
        <f>G42*H42</f>
        <v>0</v>
      </c>
      <c r="J42" s="5">
        <v>8</v>
      </c>
      <c r="K42" s="9">
        <f>I42*J42%</f>
        <v>0</v>
      </c>
      <c r="L42" s="10">
        <f>I42+K42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1" t="s">
        <v>151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173</v>
      </c>
      <c r="M46" s="1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920</v>
      </c>
      <c r="H47" s="27"/>
      <c r="I47" s="9">
        <f>G47*H47</f>
        <v>0</v>
      </c>
      <c r="J47" s="5">
        <v>8</v>
      </c>
      <c r="K47" s="9">
        <f>I47*J47%</f>
        <v>0</v>
      </c>
      <c r="L47" s="10">
        <f>I47+K47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173</v>
      </c>
      <c r="M49" s="16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30</v>
      </c>
      <c r="H50" s="27"/>
      <c r="I50" s="9">
        <f>G50*H50</f>
        <v>0</v>
      </c>
      <c r="J50" s="5">
        <v>8</v>
      </c>
      <c r="K50" s="9">
        <f>I50*J50%</f>
        <v>0</v>
      </c>
      <c r="L50" s="10">
        <f>I50+K50</f>
        <v>0</v>
      </c>
      <c r="M50" s="10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3.5</v>
      </c>
      <c r="H51" s="27"/>
      <c r="I51" s="9">
        <f t="shared" ref="I51:I90" si="0">G51*H51</f>
        <v>0</v>
      </c>
      <c r="J51" s="5">
        <v>8</v>
      </c>
      <c r="K51" s="9">
        <f t="shared" ref="K51:K90" si="1">I51*J51%</f>
        <v>0</v>
      </c>
      <c r="L51" s="10">
        <f t="shared" ref="L51:L90" si="2">I51+K51</f>
        <v>0</v>
      </c>
      <c r="M51" s="10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7.12</v>
      </c>
      <c r="H52" s="27"/>
      <c r="I52" s="9">
        <f t="shared" si="0"/>
        <v>0</v>
      </c>
      <c r="J52" s="5">
        <v>8</v>
      </c>
      <c r="K52" s="9">
        <f t="shared" si="1"/>
        <v>0</v>
      </c>
      <c r="L52" s="10">
        <f t="shared" si="2"/>
        <v>0</v>
      </c>
      <c r="M52" s="10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3.5</v>
      </c>
      <c r="H53" s="27"/>
      <c r="I53" s="9">
        <f t="shared" si="0"/>
        <v>0</v>
      </c>
      <c r="J53" s="5">
        <v>8</v>
      </c>
      <c r="K53" s="9">
        <f t="shared" si="1"/>
        <v>0</v>
      </c>
      <c r="L53" s="10">
        <f t="shared" si="2"/>
        <v>0</v>
      </c>
      <c r="M53" s="10"/>
    </row>
    <row r="54" spans="2:13" s="1" customFormat="1" ht="38.85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20</v>
      </c>
      <c r="G54" s="8">
        <v>8.9600000000000009</v>
      </c>
      <c r="H54" s="27"/>
      <c r="I54" s="9">
        <f t="shared" si="0"/>
        <v>0</v>
      </c>
      <c r="J54" s="5">
        <v>8</v>
      </c>
      <c r="K54" s="9">
        <f t="shared" si="1"/>
        <v>0</v>
      </c>
      <c r="L54" s="10">
        <f t="shared" si="2"/>
        <v>0</v>
      </c>
      <c r="M54" s="10"/>
    </row>
    <row r="55" spans="2:13" s="1" customFormat="1" ht="28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33</v>
      </c>
      <c r="G55" s="8">
        <v>28.67</v>
      </c>
      <c r="H55" s="27"/>
      <c r="I55" s="9">
        <f t="shared" si="0"/>
        <v>0</v>
      </c>
      <c r="J55" s="5">
        <v>8</v>
      </c>
      <c r="K55" s="9">
        <f t="shared" si="1"/>
        <v>0</v>
      </c>
      <c r="L55" s="10">
        <f t="shared" si="2"/>
        <v>0</v>
      </c>
      <c r="M55" s="10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33</v>
      </c>
      <c r="G56" s="8">
        <v>68.86</v>
      </c>
      <c r="H56" s="27"/>
      <c r="I56" s="9">
        <f t="shared" si="0"/>
        <v>0</v>
      </c>
      <c r="J56" s="5">
        <v>8</v>
      </c>
      <c r="K56" s="9">
        <f t="shared" si="1"/>
        <v>0</v>
      </c>
      <c r="L56" s="10">
        <f t="shared" si="2"/>
        <v>0</v>
      </c>
      <c r="M56" s="10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33</v>
      </c>
      <c r="G57" s="8">
        <v>11.45</v>
      </c>
      <c r="H57" s="27"/>
      <c r="I57" s="9">
        <f t="shared" si="0"/>
        <v>0</v>
      </c>
      <c r="J57" s="5">
        <v>8</v>
      </c>
      <c r="K57" s="9">
        <f t="shared" si="1"/>
        <v>0</v>
      </c>
      <c r="L57" s="10">
        <f t="shared" si="2"/>
        <v>0</v>
      </c>
      <c r="M57" s="10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20.5</v>
      </c>
      <c r="H58" s="27"/>
      <c r="I58" s="9">
        <f t="shared" si="0"/>
        <v>0</v>
      </c>
      <c r="J58" s="5">
        <v>8</v>
      </c>
      <c r="K58" s="9">
        <f t="shared" si="1"/>
        <v>0</v>
      </c>
      <c r="L58" s="10">
        <f t="shared" si="2"/>
        <v>0</v>
      </c>
      <c r="M58" s="10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1</v>
      </c>
      <c r="H59" s="27"/>
      <c r="I59" s="9">
        <f t="shared" si="0"/>
        <v>0</v>
      </c>
      <c r="J59" s="5">
        <v>8</v>
      </c>
      <c r="K59" s="9">
        <f t="shared" si="1"/>
        <v>0</v>
      </c>
      <c r="L59" s="10">
        <f t="shared" si="2"/>
        <v>0</v>
      </c>
      <c r="M59" s="10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43</v>
      </c>
      <c r="G60" s="8">
        <v>5.0199999999999996</v>
      </c>
      <c r="H60" s="27"/>
      <c r="I60" s="9">
        <f t="shared" si="0"/>
        <v>0</v>
      </c>
      <c r="J60" s="5">
        <v>8</v>
      </c>
      <c r="K60" s="9">
        <f t="shared" si="1"/>
        <v>0</v>
      </c>
      <c r="L60" s="10">
        <f t="shared" si="2"/>
        <v>0</v>
      </c>
      <c r="M60" s="10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43</v>
      </c>
      <c r="G61" s="8">
        <v>2</v>
      </c>
      <c r="H61" s="27"/>
      <c r="I61" s="9">
        <f t="shared" si="0"/>
        <v>0</v>
      </c>
      <c r="J61" s="5">
        <v>8</v>
      </c>
      <c r="K61" s="9">
        <f t="shared" si="1"/>
        <v>0</v>
      </c>
      <c r="L61" s="10">
        <f t="shared" si="2"/>
        <v>0</v>
      </c>
      <c r="M61" s="10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43</v>
      </c>
      <c r="G62" s="8">
        <v>17.78</v>
      </c>
      <c r="H62" s="27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43</v>
      </c>
      <c r="G63" s="8">
        <v>29.52</v>
      </c>
      <c r="H63" s="27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20</v>
      </c>
      <c r="G64" s="8">
        <v>13</v>
      </c>
      <c r="H64" s="27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20</v>
      </c>
      <c r="G65" s="8">
        <v>1</v>
      </c>
      <c r="H65" s="27"/>
      <c r="I65" s="9">
        <f t="shared" si="0"/>
        <v>0</v>
      </c>
      <c r="J65" s="5">
        <v>8</v>
      </c>
      <c r="K65" s="9">
        <f t="shared" si="1"/>
        <v>0</v>
      </c>
      <c r="L65" s="10">
        <f t="shared" si="2"/>
        <v>0</v>
      </c>
      <c r="M65" s="10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20</v>
      </c>
      <c r="G66" s="8">
        <v>8</v>
      </c>
      <c r="H66" s="27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20</v>
      </c>
      <c r="G67" s="8">
        <v>71</v>
      </c>
      <c r="H67" s="27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20</v>
      </c>
      <c r="G68" s="8">
        <v>2.0299999999999998</v>
      </c>
      <c r="H68" s="27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20</v>
      </c>
      <c r="G69" s="8">
        <v>38.96</v>
      </c>
      <c r="H69" s="27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20</v>
      </c>
      <c r="G70" s="8">
        <v>58.3</v>
      </c>
      <c r="H70" s="27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43</v>
      </c>
      <c r="G71" s="8">
        <v>0.3</v>
      </c>
      <c r="H71" s="27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86</v>
      </c>
      <c r="G72" s="8">
        <v>2</v>
      </c>
      <c r="H72" s="27"/>
      <c r="I72" s="9">
        <f t="shared" si="0"/>
        <v>0</v>
      </c>
      <c r="J72" s="5">
        <v>23</v>
      </c>
      <c r="K72" s="9">
        <f t="shared" si="1"/>
        <v>0</v>
      </c>
      <c r="L72" s="10">
        <f t="shared" si="2"/>
        <v>0</v>
      </c>
      <c r="M72" s="10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86</v>
      </c>
      <c r="G73" s="8">
        <v>10.16</v>
      </c>
      <c r="H73" s="27"/>
      <c r="I73" s="9">
        <f t="shared" si="0"/>
        <v>0</v>
      </c>
      <c r="J73" s="5">
        <v>23</v>
      </c>
      <c r="K73" s="9">
        <f t="shared" si="1"/>
        <v>0</v>
      </c>
      <c r="L73" s="10">
        <f t="shared" si="2"/>
        <v>0</v>
      </c>
      <c r="M73" s="10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93</v>
      </c>
      <c r="G74" s="8">
        <v>600</v>
      </c>
      <c r="H74" s="27"/>
      <c r="I74" s="9">
        <f t="shared" si="0"/>
        <v>0</v>
      </c>
      <c r="J74" s="5">
        <v>23</v>
      </c>
      <c r="K74" s="9">
        <f t="shared" si="1"/>
        <v>0</v>
      </c>
      <c r="L74" s="10">
        <f t="shared" si="2"/>
        <v>0</v>
      </c>
      <c r="M74" s="10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97</v>
      </c>
      <c r="G75" s="8">
        <v>2</v>
      </c>
      <c r="H75" s="27"/>
      <c r="I75" s="9">
        <f t="shared" si="0"/>
        <v>0</v>
      </c>
      <c r="J75" s="5">
        <v>8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97</v>
      </c>
      <c r="G76" s="8">
        <v>10</v>
      </c>
      <c r="H76" s="27"/>
      <c r="I76" s="9">
        <f t="shared" si="0"/>
        <v>0</v>
      </c>
      <c r="J76" s="5">
        <v>8</v>
      </c>
      <c r="K76" s="9">
        <f t="shared" si="1"/>
        <v>0</v>
      </c>
      <c r="L76" s="10">
        <f t="shared" si="2"/>
        <v>0</v>
      </c>
      <c r="M76" s="10"/>
    </row>
    <row r="77" spans="2:13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97</v>
      </c>
      <c r="G77" s="8">
        <v>15</v>
      </c>
      <c r="H77" s="27"/>
      <c r="I77" s="9">
        <f t="shared" si="0"/>
        <v>0</v>
      </c>
      <c r="J77" s="5">
        <v>8</v>
      </c>
      <c r="K77" s="9">
        <f t="shared" si="1"/>
        <v>0</v>
      </c>
      <c r="L77" s="10">
        <f t="shared" si="2"/>
        <v>0</v>
      </c>
      <c r="M77" s="10"/>
    </row>
    <row r="78" spans="2:13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97</v>
      </c>
      <c r="G78" s="8">
        <v>10</v>
      </c>
      <c r="H78" s="27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28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97</v>
      </c>
      <c r="G79" s="8">
        <v>10</v>
      </c>
      <c r="H79" s="27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97</v>
      </c>
      <c r="G80" s="8">
        <v>50</v>
      </c>
      <c r="H80" s="27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33</v>
      </c>
      <c r="G81" s="8">
        <v>7</v>
      </c>
      <c r="H81" s="27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93</v>
      </c>
      <c r="G82" s="8">
        <v>700</v>
      </c>
      <c r="H82" s="27"/>
      <c r="I82" s="9">
        <f t="shared" si="0"/>
        <v>0</v>
      </c>
      <c r="J82" s="5">
        <v>8</v>
      </c>
      <c r="K82" s="9">
        <f t="shared" si="1"/>
        <v>0</v>
      </c>
      <c r="L82" s="10">
        <f t="shared" si="2"/>
        <v>0</v>
      </c>
      <c r="M82" s="10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118</v>
      </c>
      <c r="F83" s="6" t="s">
        <v>93</v>
      </c>
      <c r="G83" s="8">
        <v>485</v>
      </c>
      <c r="H83" s="27"/>
      <c r="I83" s="9">
        <f t="shared" si="0"/>
        <v>0</v>
      </c>
      <c r="J83" s="5">
        <v>23</v>
      </c>
      <c r="K83" s="9">
        <f t="shared" si="1"/>
        <v>0</v>
      </c>
      <c r="L83" s="10">
        <f t="shared" si="2"/>
        <v>0</v>
      </c>
      <c r="M83" s="10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93</v>
      </c>
      <c r="G84" s="8">
        <v>65</v>
      </c>
      <c r="H84" s="27"/>
      <c r="I84" s="9">
        <f t="shared" si="0"/>
        <v>0</v>
      </c>
      <c r="J84" s="5">
        <v>8</v>
      </c>
      <c r="K84" s="9">
        <f t="shared" si="1"/>
        <v>0</v>
      </c>
      <c r="L84" s="10">
        <f t="shared" si="2"/>
        <v>0</v>
      </c>
      <c r="M84" s="10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93</v>
      </c>
      <c r="G85" s="8">
        <v>30</v>
      </c>
      <c r="H85" s="27"/>
      <c r="I85" s="9">
        <f t="shared" si="0"/>
        <v>0</v>
      </c>
      <c r="J85" s="5">
        <v>8</v>
      </c>
      <c r="K85" s="9">
        <f t="shared" si="1"/>
        <v>0</v>
      </c>
      <c r="L85" s="10">
        <f t="shared" si="2"/>
        <v>0</v>
      </c>
      <c r="M85" s="10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126</v>
      </c>
      <c r="F86" s="6" t="s">
        <v>93</v>
      </c>
      <c r="G86" s="8">
        <v>15</v>
      </c>
      <c r="H86" s="27"/>
      <c r="I86" s="9">
        <f t="shared" si="0"/>
        <v>0</v>
      </c>
      <c r="J86" s="5">
        <v>23</v>
      </c>
      <c r="K86" s="9">
        <f t="shared" si="1"/>
        <v>0</v>
      </c>
      <c r="L86" s="10">
        <f t="shared" si="2"/>
        <v>0</v>
      </c>
      <c r="M86" s="10"/>
    </row>
    <row r="87" spans="2:14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131</v>
      </c>
      <c r="F87" s="6" t="s">
        <v>93</v>
      </c>
      <c r="G87" s="8">
        <v>10</v>
      </c>
      <c r="H87" s="27"/>
      <c r="I87" s="9">
        <f t="shared" si="0"/>
        <v>0</v>
      </c>
      <c r="J87" s="5">
        <v>8</v>
      </c>
      <c r="K87" s="9">
        <f t="shared" si="1"/>
        <v>0</v>
      </c>
      <c r="L87" s="10">
        <f t="shared" si="2"/>
        <v>0</v>
      </c>
      <c r="M87" s="10"/>
    </row>
    <row r="88" spans="2:14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134</v>
      </c>
      <c r="F88" s="6" t="s">
        <v>93</v>
      </c>
      <c r="G88" s="8">
        <v>311</v>
      </c>
      <c r="H88" s="27"/>
      <c r="I88" s="9">
        <f t="shared" si="0"/>
        <v>0</v>
      </c>
      <c r="J88" s="5">
        <v>8</v>
      </c>
      <c r="K88" s="9">
        <f t="shared" si="1"/>
        <v>0</v>
      </c>
      <c r="L88" s="10">
        <f t="shared" si="2"/>
        <v>0</v>
      </c>
      <c r="M88" s="10"/>
    </row>
    <row r="89" spans="2:14" s="1" customFormat="1" ht="19.7" customHeight="1" x14ac:dyDescent="0.2">
      <c r="B89" s="5">
        <v>44</v>
      </c>
      <c r="C89" s="6" t="s">
        <v>135</v>
      </c>
      <c r="D89" s="6" t="s">
        <v>136</v>
      </c>
      <c r="E89" s="7" t="s">
        <v>134</v>
      </c>
      <c r="F89" s="6" t="s">
        <v>93</v>
      </c>
      <c r="G89" s="8">
        <v>20</v>
      </c>
      <c r="H89" s="27"/>
      <c r="I89" s="9">
        <f t="shared" si="0"/>
        <v>0</v>
      </c>
      <c r="J89" s="5">
        <v>23</v>
      </c>
      <c r="K89" s="9">
        <f t="shared" si="1"/>
        <v>0</v>
      </c>
      <c r="L89" s="10">
        <f t="shared" si="2"/>
        <v>0</v>
      </c>
      <c r="M89" s="10"/>
    </row>
    <row r="90" spans="2:14" s="1" customFormat="1" ht="28.7" customHeight="1" x14ac:dyDescent="0.2">
      <c r="B90" s="5">
        <v>45</v>
      </c>
      <c r="C90" s="6" t="s">
        <v>137</v>
      </c>
      <c r="D90" s="6" t="s">
        <v>138</v>
      </c>
      <c r="E90" s="7" t="s">
        <v>139</v>
      </c>
      <c r="F90" s="6" t="s">
        <v>93</v>
      </c>
      <c r="G90" s="8">
        <v>10</v>
      </c>
      <c r="H90" s="27"/>
      <c r="I90" s="9">
        <f t="shared" si="0"/>
        <v>0</v>
      </c>
      <c r="J90" s="5">
        <v>8</v>
      </c>
      <c r="K90" s="9">
        <f t="shared" si="1"/>
        <v>0</v>
      </c>
      <c r="L90" s="10">
        <f t="shared" si="2"/>
        <v>0</v>
      </c>
      <c r="M90" s="10"/>
    </row>
    <row r="91" spans="2:14" s="1" customFormat="1" ht="55.9" customHeight="1" x14ac:dyDescent="0.2"/>
    <row r="92" spans="2:14" s="1" customFormat="1" ht="21.4" customHeight="1" x14ac:dyDescent="0.2">
      <c r="B92" s="12" t="s">
        <v>140</v>
      </c>
      <c r="C92" s="12"/>
      <c r="D92" s="12"/>
      <c r="E92" s="12"/>
      <c r="F92" s="13">
        <f>SUM(I50:I90,I47,I42,I37,I32)</f>
        <v>0</v>
      </c>
      <c r="G92" s="13"/>
      <c r="H92" s="13"/>
      <c r="I92" s="13"/>
      <c r="J92" s="13"/>
      <c r="K92" s="13"/>
      <c r="L92" s="13"/>
      <c r="M92" s="13"/>
    </row>
    <row r="93" spans="2:14" s="1" customFormat="1" ht="21.4" customHeight="1" x14ac:dyDescent="0.2">
      <c r="B93" s="12" t="s">
        <v>141</v>
      </c>
      <c r="C93" s="12"/>
      <c r="D93" s="12"/>
      <c r="E93" s="12"/>
      <c r="F93" s="14">
        <f>SUM(L50:M90,L47,L42,L37,L32)</f>
        <v>0</v>
      </c>
      <c r="G93" s="14"/>
      <c r="H93" s="14"/>
      <c r="I93" s="14"/>
      <c r="J93" s="14"/>
      <c r="K93" s="14"/>
      <c r="L93" s="14"/>
      <c r="M93" s="14"/>
    </row>
    <row r="94" spans="2:14" s="1" customFormat="1" ht="11.1" customHeight="1" x14ac:dyDescent="0.2"/>
    <row r="95" spans="2:14" s="17" customFormat="1" ht="61.35" customHeight="1" x14ac:dyDescent="0.2">
      <c r="B95" s="26" t="s">
        <v>160</v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</row>
    <row r="96" spans="2:14" s="17" customFormat="1" ht="2.65" customHeight="1" x14ac:dyDescent="0.2"/>
    <row r="97" spans="2:14" s="17" customFormat="1" ht="89.1" customHeight="1" x14ac:dyDescent="0.2">
      <c r="B97" s="26" t="s">
        <v>161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2:14" s="17" customFormat="1" ht="5.25" customHeight="1" x14ac:dyDescent="0.2"/>
    <row r="99" spans="2:14" s="17" customFormat="1" ht="89.1" customHeight="1" x14ac:dyDescent="0.2">
      <c r="B99" s="25" t="s">
        <v>169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2:14" s="17" customFormat="1" ht="5.25" customHeight="1" x14ac:dyDescent="0.2"/>
    <row r="101" spans="2:14" s="17" customFormat="1" ht="37.9" customHeight="1" x14ac:dyDescent="0.2">
      <c r="B101" s="28" t="s">
        <v>153</v>
      </c>
      <c r="C101" s="28"/>
      <c r="D101" s="28"/>
      <c r="E101" s="28"/>
      <c r="F101" s="29" t="s">
        <v>154</v>
      </c>
      <c r="G101" s="29"/>
      <c r="H101" s="29"/>
      <c r="I101" s="29"/>
      <c r="J101" s="29"/>
      <c r="K101" s="29"/>
      <c r="L101" s="29"/>
    </row>
    <row r="102" spans="2:14" s="17" customFormat="1" ht="28.7" customHeight="1" x14ac:dyDescent="0.2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2:14" s="17" customFormat="1" ht="28.7" customHeight="1" x14ac:dyDescent="0.2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2:14" s="17" customFormat="1" ht="28.7" customHeight="1" x14ac:dyDescent="0.2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2:14" s="17" customFormat="1" ht="28.7" customHeight="1" x14ac:dyDescent="0.2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2:14" s="17" customFormat="1" ht="2.65" customHeight="1" x14ac:dyDescent="0.2"/>
    <row r="107" spans="2:14" s="17" customFormat="1" ht="158.44999999999999" customHeight="1" x14ac:dyDescent="0.2">
      <c r="B107" s="25" t="s">
        <v>170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2:14" s="17" customFormat="1" ht="2.65" customHeight="1" x14ac:dyDescent="0.2"/>
    <row r="109" spans="2:14" s="17" customFormat="1" ht="33.6" customHeight="1" x14ac:dyDescent="0.2">
      <c r="B109" s="24" t="s">
        <v>162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2:14" s="17" customFormat="1" ht="2.65" customHeight="1" x14ac:dyDescent="0.2"/>
    <row r="111" spans="2:14" s="17" customFormat="1" ht="37.9" customHeight="1" x14ac:dyDescent="0.2">
      <c r="B111" s="28" t="s">
        <v>155</v>
      </c>
      <c r="C111" s="28"/>
      <c r="D111" s="28"/>
      <c r="E111" s="28"/>
      <c r="F111" s="31" t="s">
        <v>156</v>
      </c>
      <c r="G111" s="31"/>
      <c r="H111" s="31"/>
      <c r="I111" s="31"/>
      <c r="J111" s="31"/>
      <c r="K111" s="31"/>
      <c r="L111" s="31"/>
    </row>
    <row r="112" spans="2:14" s="17" customFormat="1" ht="28.7" customHeight="1" x14ac:dyDescent="0.2"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</row>
    <row r="113" spans="2:14" s="17" customFormat="1" ht="28.7" customHeight="1" x14ac:dyDescent="0.2"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</row>
    <row r="114" spans="2:14" s="17" customFormat="1" ht="28.7" customHeight="1" x14ac:dyDescent="0.2"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</row>
    <row r="115" spans="2:14" s="17" customFormat="1" ht="28.7" customHeight="1" x14ac:dyDescent="0.2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2:14" s="17" customFormat="1" ht="2.65" customHeight="1" x14ac:dyDescent="0.2"/>
    <row r="117" spans="2:14" s="17" customFormat="1" ht="130.69999999999999" customHeight="1" x14ac:dyDescent="0.2">
      <c r="B117" s="26" t="s">
        <v>163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7" customFormat="1" ht="2.65" customHeight="1" x14ac:dyDescent="0.2"/>
    <row r="119" spans="2:14" s="17" customFormat="1" ht="47.45" customHeight="1" x14ac:dyDescent="0.2">
      <c r="B119" s="25" t="s">
        <v>171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17" customFormat="1" ht="2.65" customHeight="1" x14ac:dyDescent="0.2"/>
    <row r="121" spans="2:14" s="17" customFormat="1" ht="47.45" customHeight="1" x14ac:dyDescent="0.2">
      <c r="B121" s="26" t="s">
        <v>164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7" customFormat="1" ht="2.65" customHeight="1" x14ac:dyDescent="0.2"/>
    <row r="123" spans="2:14" s="17" customFormat="1" ht="33.6" customHeight="1" x14ac:dyDescent="0.2">
      <c r="B123" s="26" t="s">
        <v>165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2:14" s="17" customFormat="1" ht="2.65" customHeight="1" x14ac:dyDescent="0.2"/>
    <row r="125" spans="2:14" s="17" customFormat="1" ht="116.85" customHeight="1" x14ac:dyDescent="0.2">
      <c r="B125" s="26" t="s">
        <v>166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2:14" s="17" customFormat="1" ht="2.65" customHeight="1" x14ac:dyDescent="0.2"/>
    <row r="127" spans="2:14" s="17" customFormat="1" ht="75.2" customHeight="1" x14ac:dyDescent="0.2">
      <c r="B127" s="25" t="s">
        <v>172</v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2:14" s="17" customFormat="1" ht="86.85" customHeight="1" x14ac:dyDescent="0.2"/>
    <row r="129" spans="2:10" s="17" customFormat="1" ht="17.649999999999999" customHeight="1" x14ac:dyDescent="0.2">
      <c r="I129" s="32" t="s">
        <v>152</v>
      </c>
      <c r="J129" s="32"/>
    </row>
    <row r="130" spans="2:10" s="17" customFormat="1" ht="145.15" customHeight="1" x14ac:dyDescent="0.2"/>
    <row r="131" spans="2:10" s="17" customFormat="1" ht="81.599999999999994" customHeight="1" x14ac:dyDescent="0.2">
      <c r="B131" s="33" t="s">
        <v>167</v>
      </c>
      <c r="C131" s="33"/>
      <c r="D131" s="33"/>
      <c r="E131" s="33"/>
      <c r="F131" s="33"/>
      <c r="G131" s="33"/>
      <c r="H131" s="33"/>
      <c r="I131" s="33"/>
      <c r="J131" s="33"/>
    </row>
    <row r="132" spans="2:10" s="34" customFormat="1" x14ac:dyDescent="0.2"/>
    <row r="133" spans="2:10" s="34" customFormat="1" x14ac:dyDescent="0.2"/>
    <row r="134" spans="2:10" s="34" customFormat="1" x14ac:dyDescent="0.2"/>
    <row r="135" spans="2:10" s="34" customFormat="1" x14ac:dyDescent="0.2"/>
    <row r="136" spans="2:10" s="34" customFormat="1" x14ac:dyDescent="0.2"/>
    <row r="137" spans="2:10" s="34" customFormat="1" x14ac:dyDescent="0.2"/>
    <row r="138" spans="2:10" s="34" customFormat="1" x14ac:dyDescent="0.2"/>
  </sheetData>
  <sheetProtection algorithmName="SHA-512" hashValue="/smBBf29sbCAkiZQ9CYK6y7HCskVNdXAvgl0xAz4BpjucNUWHT3Ub3bEu0yQszDu2katwEU+mhpoawzuOiFRxw==" saltValue="cY0nDY3oJHu/gMqFuk+8SQ==" spinCount="100000" sheet="1" objects="1" scenarios="1"/>
  <mergeCells count="100">
    <mergeCell ref="L82:M82"/>
    <mergeCell ref="L83:M83"/>
    <mergeCell ref="L84:M84"/>
    <mergeCell ref="L85:M85"/>
    <mergeCell ref="L59:M5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4:M54"/>
    <mergeCell ref="L55:M55"/>
    <mergeCell ref="L56:M56"/>
    <mergeCell ref="L57:M57"/>
    <mergeCell ref="L58:M58"/>
    <mergeCell ref="L49:M49"/>
    <mergeCell ref="L50:M50"/>
    <mergeCell ref="L51:M51"/>
    <mergeCell ref="L52:M52"/>
    <mergeCell ref="L53:M53"/>
    <mergeCell ref="I129:J129"/>
    <mergeCell ref="L60:M60"/>
    <mergeCell ref="L61:M61"/>
    <mergeCell ref="B4:D4"/>
    <mergeCell ref="B44:K44"/>
    <mergeCell ref="B6:D6"/>
    <mergeCell ref="B8:D8"/>
    <mergeCell ref="B92:E92"/>
    <mergeCell ref="B93:E93"/>
    <mergeCell ref="B95:N95"/>
    <mergeCell ref="B97:N97"/>
    <mergeCell ref="B99:N99"/>
    <mergeCell ref="E14:G14"/>
    <mergeCell ref="F92:M92"/>
    <mergeCell ref="F93:M93"/>
    <mergeCell ref="G11:N12"/>
    <mergeCell ref="B123:N123"/>
    <mergeCell ref="B125:N125"/>
    <mergeCell ref="B127:N127"/>
    <mergeCell ref="B131:J131"/>
    <mergeCell ref="B24:L24"/>
    <mergeCell ref="B26:L26"/>
    <mergeCell ref="B29:K29"/>
    <mergeCell ref="B34:K34"/>
    <mergeCell ref="B39:K39"/>
    <mergeCell ref="F101:L101"/>
    <mergeCell ref="F102:L102"/>
    <mergeCell ref="F103:L103"/>
    <mergeCell ref="F104:L104"/>
    <mergeCell ref="F105:L105"/>
    <mergeCell ref="F111:L111"/>
    <mergeCell ref="F112:L112"/>
    <mergeCell ref="B114:E114"/>
    <mergeCell ref="B115:E115"/>
    <mergeCell ref="B117:N117"/>
    <mergeCell ref="B119:N119"/>
    <mergeCell ref="B121:N121"/>
    <mergeCell ref="F114:L114"/>
    <mergeCell ref="F115:L115"/>
    <mergeCell ref="L74:M74"/>
    <mergeCell ref="L75:M75"/>
    <mergeCell ref="L76:M76"/>
    <mergeCell ref="B112:E112"/>
    <mergeCell ref="B113:E113"/>
    <mergeCell ref="F113:L113"/>
    <mergeCell ref="L86:M86"/>
    <mergeCell ref="L87:M87"/>
    <mergeCell ref="L88:M88"/>
    <mergeCell ref="L89:M89"/>
    <mergeCell ref="L90:M90"/>
    <mergeCell ref="L77:M77"/>
    <mergeCell ref="L78:M78"/>
    <mergeCell ref="L79:M79"/>
    <mergeCell ref="L80:M80"/>
    <mergeCell ref="L81:M81"/>
    <mergeCell ref="B105:E105"/>
    <mergeCell ref="B107:N107"/>
    <mergeCell ref="B109:N109"/>
    <mergeCell ref="B111:E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0:D11"/>
    <mergeCell ref="B101:E101"/>
    <mergeCell ref="B102:E102"/>
    <mergeCell ref="B103:E103"/>
    <mergeCell ref="B104:E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2024-11-06T11:54:32Z</dcterms:created>
  <dcterms:modified xsi:type="dcterms:W3CDTF">2024-11-07T19:46:39Z</dcterms:modified>
</cp:coreProperties>
</file>