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Przetarg na usługi leśne 2025\SWZ\Zał 1 Formularz oferty\"/>
    </mc:Choice>
  </mc:AlternateContent>
  <xr:revisionPtr revIDLastSave="0" documentId="13_ncr:1_{AA4937C9-7CF7-462B-BB74-327BDAD17EF5}" xr6:coauthVersionLast="47" xr6:coauthVersionMax="47" xr10:uidLastSave="{00000000-0000-0000-0000-000000000000}"/>
  <bookViews>
    <workbookView xWindow="390" yWindow="90" windowWidth="13485" windowHeight="15510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8" i="2" l="1"/>
  <c r="K58" i="2" s="1"/>
  <c r="L58" i="2" s="1"/>
  <c r="I59" i="2"/>
  <c r="K59" i="2" s="1"/>
  <c r="L59" i="2" s="1"/>
  <c r="I60" i="2"/>
  <c r="K60" i="2" s="1"/>
  <c r="L60" i="2" s="1"/>
  <c r="I61" i="2"/>
  <c r="K61" i="2" s="1"/>
  <c r="L61" i="2" s="1"/>
  <c r="I62" i="2"/>
  <c r="K62" i="2" s="1"/>
  <c r="L62" i="2" s="1"/>
  <c r="I63" i="2"/>
  <c r="K63" i="2" s="1"/>
  <c r="L63" i="2" s="1"/>
  <c r="I64" i="2"/>
  <c r="K64" i="2" s="1"/>
  <c r="L64" i="2" s="1"/>
  <c r="I65" i="2"/>
  <c r="K65" i="2" s="1"/>
  <c r="L65" i="2" s="1"/>
  <c r="I66" i="2"/>
  <c r="K66" i="2" s="1"/>
  <c r="L66" i="2" s="1"/>
  <c r="I67" i="2"/>
  <c r="K67" i="2" s="1"/>
  <c r="L67" i="2" s="1"/>
  <c r="I68" i="2"/>
  <c r="K68" i="2" s="1"/>
  <c r="L68" i="2" s="1"/>
  <c r="I69" i="2"/>
  <c r="K69" i="2" s="1"/>
  <c r="L69" i="2" s="1"/>
  <c r="I70" i="2"/>
  <c r="K70" i="2" s="1"/>
  <c r="L70" i="2" s="1"/>
  <c r="I71" i="2"/>
  <c r="K71" i="2" s="1"/>
  <c r="L71" i="2" s="1"/>
  <c r="I72" i="2"/>
  <c r="K72" i="2" s="1"/>
  <c r="L72" i="2" s="1"/>
  <c r="I73" i="2"/>
  <c r="K73" i="2" s="1"/>
  <c r="L73" i="2" s="1"/>
  <c r="I74" i="2"/>
  <c r="K74" i="2" s="1"/>
  <c r="L74" i="2" s="1"/>
  <c r="I57" i="2"/>
  <c r="K57" i="2" s="1"/>
  <c r="L57" i="2" s="1"/>
  <c r="I56" i="2"/>
  <c r="K56" i="2" s="1"/>
  <c r="L56" i="2" s="1"/>
  <c r="I55" i="2"/>
  <c r="K55" i="2" s="1"/>
  <c r="L55" i="2" s="1"/>
  <c r="I54" i="2"/>
  <c r="K54" i="2" s="1"/>
  <c r="L54" i="2" s="1"/>
  <c r="I53" i="2"/>
  <c r="K53" i="2" s="1"/>
  <c r="L53" i="2" s="1"/>
  <c r="I52" i="2"/>
  <c r="K52" i="2" s="1"/>
  <c r="L52" i="2" s="1"/>
  <c r="I51" i="2"/>
  <c r="K51" i="2" s="1"/>
  <c r="L51" i="2" s="1"/>
  <c r="I50" i="2"/>
  <c r="K50" i="2" s="1"/>
  <c r="L50" i="2" s="1"/>
  <c r="I47" i="2"/>
  <c r="K47" i="2" s="1"/>
  <c r="L47" i="2" s="1"/>
  <c r="I42" i="2"/>
  <c r="K42" i="2" s="1"/>
  <c r="L42" i="2" s="1"/>
  <c r="I37" i="2"/>
  <c r="K37" i="2" s="1"/>
  <c r="L37" i="2" s="1"/>
  <c r="I32" i="2"/>
  <c r="K32" i="2" s="1"/>
  <c r="L32" i="2" s="1"/>
  <c r="F77" i="2" l="1"/>
  <c r="F76" i="2"/>
</calcChain>
</file>

<file path=xl/sharedStrings.xml><?xml version="1.0" encoding="utf-8"?>
<sst xmlns="http://schemas.openxmlformats.org/spreadsheetml/2006/main" count="204" uniqueCount="127">
  <si>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</si>
  <si>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</si>
  <si>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</si>
  <si>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</si>
  <si>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</si>
  <si>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</si>
  <si>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</si>
  <si>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</si>
  <si>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</si>
  <si>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</si>
  <si>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</si>
  <si>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</si>
  <si>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</si>
  <si>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</si>
  <si>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</si>
  <si>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</si>
  <si>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</si>
  <si>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15</t>
  </si>
  <si>
    <t>PORZ-ZRB</t>
  </si>
  <si>
    <t>Porządkowanie zrębów z pozostałości drzewnych - mechaniczne</t>
  </si>
  <si>
    <t>HA</t>
  </si>
  <si>
    <t xml:space="preserve"> 20</t>
  </si>
  <si>
    <t>WPOD-N</t>
  </si>
  <si>
    <t>Wycinanie podszytów i podrostów (teren równy lub falisty)</t>
  </si>
  <si>
    <t xml:space="preserve"> 24</t>
  </si>
  <si>
    <t>PPOD N</t>
  </si>
  <si>
    <t>Wyniesienie wyciętych podszytów (teren równy lub falisty)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</si>
  <si>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</si>
  <si>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</si>
  <si>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</si>
  <si>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</si>
  <si>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</si>
  <si>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</si>
  <si>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</si>
  <si>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</si>
  <si>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</si>
  <si>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</si>
  <si>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</si>
  <si>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</si>
  <si>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</si>
  <si>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</si>
  <si>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</si>
  <si>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</si>
  <si>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</si>
  <si>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</si>
  <si>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</si>
  <si>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</si>
  <si>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</si>
  <si>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</si>
  <si>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</si>
  <si>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</si>
  <si>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</si>
  <si>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</si>
  <si>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</si>
  <si>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</si>
  <si>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</si>
  <si>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</si>
  <si>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</si>
  <si>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</si>
  <si>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H</t>
  </si>
  <si>
    <t>167</t>
  </si>
  <si>
    <t>ZAW-BUD</t>
  </si>
  <si>
    <t>Wywieszanie nowych budek lęgowych i schronów dla nietoperzy</t>
  </si>
  <si>
    <t>SZT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</si>
  <si>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</si>
  <si>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</si>
  <si>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</si>
  <si>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</si>
  <si>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</si>
  <si>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</si>
  <si>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</si>
  <si>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</si>
  <si>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</si>
  <si>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</si>
  <si>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</si>
  <si>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</si>
  <si>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</si>
  <si>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</si>
  <si>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</si>
  <si>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</si>
  <si>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</si>
  <si>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</si>
  <si>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</si>
  <si>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</si>
  <si>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</si>
  <si>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</si>
  <si>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</si>
  <si>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</si>
  <si>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</si>
  <si>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</si>
  <si>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627</t>
  </si>
  <si>
    <t>ŁR-KOSZR</t>
  </si>
  <si>
    <t>Koszenie trawy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</si>
  <si>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</si>
  <si>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</si>
  <si>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</si>
  <si>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</si>
  <si>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</si>
  <si>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</si>
  <si>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Dębica</t>
  </si>
  <si>
    <t xml:space="preserve">39-200 Dębica; Rzeszowska 142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</si>
  <si>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</si>
  <si>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</si>
  <si>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</si>
  <si>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</si>
  <si>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</si>
  <si>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</si>
  <si>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</si>
  <si>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</si>
  <si>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</si>
  <si>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</si>
  <si>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</si>
  <si>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Dębica w roku 2025''  składamy niniejszym ofertę na pakiet 1 - Wolica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</si>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</sst>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8" fillId="2" borderId="0" xfId="0" applyNumberFormat="1" applyFont="1" applyFill="1" applyAlignment="1" applyProtection="1">
      <alignment vertical="center"/>
      <protection locked="0"/>
    </xf>
    <xf numFmtId="0" fontId="0" fillId="0" borderId="0" xfId="0" applyProtection="1"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10" fillId="2" borderId="0" xfId="0" applyNumberFormat="1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>
      <alignment horizontal="lef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left" vertical="center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2" fontId="1" fillId="2" borderId="1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2" fillId="3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13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4"/>
  <sheetViews>
    <sheetView tabSelected="1" topLeftCell="E23" workbookViewId="0">
      <selection activeCell="I32" sqref="I32 I37 I42 I47 I50:I7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2" customFormat="1" ht="17.100000000000001" customHeight="1" x14ac:dyDescent="0.2">
      <c r="I2" s="32" t="s">
        <v>110</v>
      </c>
      <c r="J2" s="32"/>
      <c r="K2" s="32"/>
      <c r="L2" s="32"/>
      <c r="M2" s="32"/>
      <c r="N2" s="32"/>
      <c r="O2" s="32"/>
    </row>
    <row r="3" spans="2:15" s="12" customFormat="1" ht="28.7" customHeight="1" x14ac:dyDescent="0.2"/>
    <row r="4" spans="2:15" s="12" customFormat="1" ht="2.65" customHeight="1" x14ac:dyDescent="0.2">
      <c r="B4" s="25"/>
      <c r="C4" s="25"/>
      <c r="D4" s="25"/>
    </row>
    <row r="5" spans="2:15" s="12" customFormat="1" ht="28.7" customHeight="1" x14ac:dyDescent="0.2"/>
    <row r="6" spans="2:15" s="12" customFormat="1" ht="2.65" customHeight="1" x14ac:dyDescent="0.2">
      <c r="B6" s="25"/>
      <c r="C6" s="25"/>
      <c r="D6" s="25"/>
    </row>
    <row r="7" spans="2:15" s="12" customFormat="1" ht="28.7" customHeight="1" x14ac:dyDescent="0.2"/>
    <row r="8" spans="2:15" s="12" customFormat="1" ht="5.25" customHeight="1" x14ac:dyDescent="0.2">
      <c r="B8" s="25"/>
      <c r="C8" s="25"/>
      <c r="D8" s="25"/>
    </row>
    <row r="9" spans="2:15" s="12" customFormat="1" ht="4.3499999999999996" customHeight="1" x14ac:dyDescent="0.2"/>
    <row r="10" spans="2:15" s="12" customFormat="1" ht="6.95" customHeight="1" x14ac:dyDescent="0.2">
      <c r="B10" s="15" t="s">
        <v>95</v>
      </c>
      <c r="C10" s="15"/>
      <c r="D10" s="15"/>
    </row>
    <row r="11" spans="2:15" s="12" customFormat="1" ht="12.2" customHeight="1" x14ac:dyDescent="0.2">
      <c r="B11" s="15"/>
      <c r="C11" s="15"/>
      <c r="D11" s="15"/>
      <c r="G11" s="28" t="s">
        <v>96</v>
      </c>
      <c r="H11" s="28"/>
      <c r="I11" s="28"/>
      <c r="J11" s="28"/>
      <c r="K11" s="28"/>
      <c r="L11" s="28"/>
      <c r="M11" s="28"/>
      <c r="N11" s="28"/>
    </row>
    <row r="12" spans="2:15" s="12" customFormat="1" ht="7.9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2" customFormat="1" ht="20.25" customHeight="1" x14ac:dyDescent="0.2"/>
    <row r="14" spans="2:15" s="12" customFormat="1" ht="24" customHeight="1" x14ac:dyDescent="0.2">
      <c r="E14" s="27" t="s">
        <v>111</v>
      </c>
      <c r="F14" s="27"/>
      <c r="G14" s="27"/>
    </row>
    <row r="15" spans="2:15" s="12" customFormat="1" ht="43.15" customHeight="1" x14ac:dyDescent="0.2"/>
    <row r="16" spans="2:15" s="12" customFormat="1" ht="20.85" customHeight="1" x14ac:dyDescent="0.2">
      <c r="B16" s="13" t="s">
        <v>97</v>
      </c>
      <c r="C16" s="13"/>
    </row>
    <row r="17" spans="2:13" s="12" customFormat="1" ht="2.65" customHeight="1" x14ac:dyDescent="0.2"/>
    <row r="18" spans="2:13" s="12" customFormat="1" ht="20.85" customHeight="1" x14ac:dyDescent="0.2">
      <c r="B18" s="13" t="s">
        <v>98</v>
      </c>
      <c r="C18" s="13"/>
    </row>
    <row r="19" spans="2:13" s="12" customFormat="1" ht="2.65" customHeight="1" x14ac:dyDescent="0.2"/>
    <row r="20" spans="2:13" s="12" customFormat="1" ht="20.85" customHeight="1" x14ac:dyDescent="0.2">
      <c r="B20" s="13" t="s">
        <v>99</v>
      </c>
      <c r="C20" s="13"/>
    </row>
    <row r="21" spans="2:13" s="12" customFormat="1" ht="2.65" customHeight="1" x14ac:dyDescent="0.2"/>
    <row r="22" spans="2:13" s="12" customFormat="1" ht="20.85" customHeight="1" x14ac:dyDescent="0.2">
      <c r="B22" s="13" t="s">
        <v>100</v>
      </c>
      <c r="C22" s="13"/>
    </row>
    <row r="23" spans="2:13" s="12" customFormat="1" ht="34.700000000000003" customHeight="1" x14ac:dyDescent="0.2"/>
    <row r="24" spans="2:13" s="12" customFormat="1" ht="50.1" customHeight="1" x14ac:dyDescent="0.2">
      <c r="B24" s="22" t="s">
        <v>112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2" customFormat="1" ht="2.65" customHeight="1" x14ac:dyDescent="0.2"/>
    <row r="26" spans="2:13" s="12" customFormat="1" ht="50.1" customHeight="1" x14ac:dyDescent="0.2">
      <c r="B26" s="17" t="s">
        <v>121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2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3" t="s">
        <v>101</v>
      </c>
      <c r="C29" s="23"/>
      <c r="D29" s="23"/>
      <c r="E29" s="23"/>
      <c r="F29" s="23"/>
      <c r="G29" s="23"/>
      <c r="H29" s="23"/>
      <c r="I29" s="23"/>
      <c r="J29" s="23"/>
      <c r="K29" s="2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3" t="s">
        <v>126</v>
      </c>
      <c r="M31" s="33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3695</v>
      </c>
      <c r="H32" s="11"/>
      <c r="I32" s="9">
        <f>G32*H32</f>
        <v>0</v>
      </c>
      <c r="J32" s="5">
        <v>8</v>
      </c>
      <c r="K32" s="10">
        <f>I32*J32%</f>
        <v>0</v>
      </c>
      <c r="L32" s="29">
        <f>K32+I32</f>
        <v>0</v>
      </c>
      <c r="M32" s="29"/>
    </row>
    <row r="33" spans="2:13" s="1" customFormat="1" ht="3.2" customHeight="1" x14ac:dyDescent="0.2"/>
    <row r="34" spans="2:13" s="1" customFormat="1" ht="18.2" customHeight="1" x14ac:dyDescent="0.2">
      <c r="B34" s="23" t="s">
        <v>102</v>
      </c>
      <c r="C34" s="23"/>
      <c r="D34" s="23"/>
      <c r="E34" s="23"/>
      <c r="F34" s="23"/>
      <c r="G34" s="23"/>
      <c r="H34" s="23"/>
      <c r="I34" s="23"/>
      <c r="J34" s="23"/>
      <c r="K34" s="2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3" t="s">
        <v>126</v>
      </c>
      <c r="M36" s="33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2045</v>
      </c>
      <c r="H37" s="11"/>
      <c r="I37" s="9">
        <f>G37*H37</f>
        <v>0</v>
      </c>
      <c r="J37" s="5">
        <v>8</v>
      </c>
      <c r="K37" s="10">
        <f>I37*J37%</f>
        <v>0</v>
      </c>
      <c r="L37" s="29">
        <f>K37+I37</f>
        <v>0</v>
      </c>
      <c r="M37" s="29"/>
    </row>
    <row r="38" spans="2:13" s="1" customFormat="1" ht="3.2" customHeight="1" x14ac:dyDescent="0.2"/>
    <row r="39" spans="2:13" s="1" customFormat="1" ht="18.2" customHeight="1" x14ac:dyDescent="0.2">
      <c r="B39" s="23" t="s">
        <v>103</v>
      </c>
      <c r="C39" s="23"/>
      <c r="D39" s="23"/>
      <c r="E39" s="23"/>
      <c r="F39" s="23"/>
      <c r="G39" s="23"/>
      <c r="H39" s="23"/>
      <c r="I39" s="23"/>
      <c r="J39" s="23"/>
      <c r="K39" s="2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3" t="s">
        <v>126</v>
      </c>
      <c r="M41" s="33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123</v>
      </c>
      <c r="H42" s="11"/>
      <c r="I42" s="9">
        <f>G42*H42</f>
        <v>0</v>
      </c>
      <c r="J42" s="5">
        <v>8</v>
      </c>
      <c r="K42" s="10">
        <f>I42*J42%</f>
        <v>0</v>
      </c>
      <c r="L42" s="29">
        <f>K42+I42</f>
        <v>0</v>
      </c>
      <c r="M42" s="29"/>
    </row>
    <row r="43" spans="2:13" s="1" customFormat="1" ht="3.2" customHeight="1" x14ac:dyDescent="0.2"/>
    <row r="44" spans="2:13" s="1" customFormat="1" ht="18.2" customHeight="1" x14ac:dyDescent="0.2">
      <c r="B44" s="23" t="s">
        <v>104</v>
      </c>
      <c r="C44" s="23"/>
      <c r="D44" s="23"/>
      <c r="E44" s="23"/>
      <c r="F44" s="23"/>
      <c r="G44" s="23"/>
      <c r="H44" s="23"/>
      <c r="I44" s="23"/>
      <c r="J44" s="23"/>
      <c r="K44" s="2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3" t="s">
        <v>126</v>
      </c>
      <c r="M46" s="33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787</v>
      </c>
      <c r="H47" s="11"/>
      <c r="I47" s="9">
        <f>G47*H47</f>
        <v>0</v>
      </c>
      <c r="J47" s="5">
        <v>8</v>
      </c>
      <c r="K47" s="10">
        <f>I47*J47%</f>
        <v>0</v>
      </c>
      <c r="L47" s="29">
        <f>K47+I47</f>
        <v>0</v>
      </c>
      <c r="M47" s="29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3" t="s">
        <v>126</v>
      </c>
      <c r="M49" s="33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13</v>
      </c>
      <c r="G50" s="8">
        <v>30</v>
      </c>
      <c r="H50" s="11"/>
      <c r="I50" s="9">
        <f t="shared" ref="I50:I57" si="0">G50*H50</f>
        <v>0</v>
      </c>
      <c r="J50" s="5">
        <v>8</v>
      </c>
      <c r="K50" s="10">
        <f t="shared" ref="K50:K57" si="1">I50*J50%</f>
        <v>0</v>
      </c>
      <c r="L50" s="29">
        <f t="shared" ref="L50:L57" si="2">K50+I50</f>
        <v>0</v>
      </c>
      <c r="M50" s="29"/>
    </row>
    <row r="51" spans="2:13" s="1" customFormat="1" ht="28.7" customHeight="1" x14ac:dyDescent="0.2">
      <c r="B51" s="5">
        <v>6</v>
      </c>
      <c r="C51" s="6" t="s">
        <v>17</v>
      </c>
      <c r="D51" s="6" t="s">
        <v>18</v>
      </c>
      <c r="E51" s="7" t="s">
        <v>19</v>
      </c>
      <c r="F51" s="6" t="s">
        <v>20</v>
      </c>
      <c r="G51" s="8">
        <v>0.35</v>
      </c>
      <c r="H51" s="11"/>
      <c r="I51" s="9">
        <f t="shared" si="0"/>
        <v>0</v>
      </c>
      <c r="J51" s="5">
        <v>8</v>
      </c>
      <c r="K51" s="10">
        <f t="shared" si="1"/>
        <v>0</v>
      </c>
      <c r="L51" s="29">
        <f t="shared" si="2"/>
        <v>0</v>
      </c>
      <c r="M51" s="29"/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20</v>
      </c>
      <c r="G52" s="8">
        <v>0.3</v>
      </c>
      <c r="H52" s="11"/>
      <c r="I52" s="9">
        <f t="shared" si="0"/>
        <v>0</v>
      </c>
      <c r="J52" s="5">
        <v>8</v>
      </c>
      <c r="K52" s="10">
        <f t="shared" si="1"/>
        <v>0</v>
      </c>
      <c r="L52" s="29">
        <f t="shared" si="2"/>
        <v>0</v>
      </c>
      <c r="M52" s="29"/>
    </row>
    <row r="53" spans="2:13" s="1" customFormat="1" ht="19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20</v>
      </c>
      <c r="G53" s="8">
        <v>0.3</v>
      </c>
      <c r="H53" s="11"/>
      <c r="I53" s="9">
        <f t="shared" si="0"/>
        <v>0</v>
      </c>
      <c r="J53" s="5">
        <v>8</v>
      </c>
      <c r="K53" s="10">
        <f t="shared" si="1"/>
        <v>0</v>
      </c>
      <c r="L53" s="29">
        <f t="shared" si="2"/>
        <v>0</v>
      </c>
      <c r="M53" s="29"/>
    </row>
    <row r="54" spans="2:13" s="1" customFormat="1" ht="19.7" customHeight="1" x14ac:dyDescent="0.2">
      <c r="B54" s="5">
        <v>9</v>
      </c>
      <c r="C54" s="6" t="s">
        <v>27</v>
      </c>
      <c r="D54" s="6" t="s">
        <v>28</v>
      </c>
      <c r="E54" s="7" t="s">
        <v>29</v>
      </c>
      <c r="F54" s="6" t="s">
        <v>30</v>
      </c>
      <c r="G54" s="8">
        <v>0.25</v>
      </c>
      <c r="H54" s="11"/>
      <c r="I54" s="9">
        <f t="shared" si="0"/>
        <v>0</v>
      </c>
      <c r="J54" s="5">
        <v>8</v>
      </c>
      <c r="K54" s="10">
        <f t="shared" si="1"/>
        <v>0</v>
      </c>
      <c r="L54" s="29">
        <f t="shared" si="2"/>
        <v>0</v>
      </c>
      <c r="M54" s="29"/>
    </row>
    <row r="55" spans="2:13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30</v>
      </c>
      <c r="G55" s="8">
        <v>2.25</v>
      </c>
      <c r="H55" s="11"/>
      <c r="I55" s="9">
        <f t="shared" si="0"/>
        <v>0</v>
      </c>
      <c r="J55" s="5">
        <v>8</v>
      </c>
      <c r="K55" s="10">
        <f t="shared" si="1"/>
        <v>0</v>
      </c>
      <c r="L55" s="29">
        <f t="shared" si="2"/>
        <v>0</v>
      </c>
      <c r="M55" s="29"/>
    </row>
    <row r="56" spans="2:13" s="1" customFormat="1" ht="19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30</v>
      </c>
      <c r="G56" s="8">
        <v>2.5</v>
      </c>
      <c r="H56" s="11"/>
      <c r="I56" s="9">
        <f t="shared" si="0"/>
        <v>0</v>
      </c>
      <c r="J56" s="5">
        <v>8</v>
      </c>
      <c r="K56" s="10">
        <f t="shared" si="1"/>
        <v>0</v>
      </c>
      <c r="L56" s="29">
        <f t="shared" si="2"/>
        <v>0</v>
      </c>
      <c r="M56" s="29"/>
    </row>
    <row r="57" spans="2:13" s="1" customFormat="1" ht="28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20</v>
      </c>
      <c r="G57" s="8">
        <v>1</v>
      </c>
      <c r="H57" s="11"/>
      <c r="I57" s="9">
        <f t="shared" si="0"/>
        <v>0</v>
      </c>
      <c r="J57" s="5">
        <v>8</v>
      </c>
      <c r="K57" s="10">
        <f t="shared" si="1"/>
        <v>0</v>
      </c>
      <c r="L57" s="29">
        <f t="shared" si="2"/>
        <v>0</v>
      </c>
      <c r="M57" s="29"/>
    </row>
    <row r="58" spans="2:13" s="1" customFormat="1" ht="28.7" customHeight="1" x14ac:dyDescent="0.2">
      <c r="B58" s="5">
        <v>13</v>
      </c>
      <c r="C58" s="6" t="s">
        <v>40</v>
      </c>
      <c r="D58" s="6" t="s">
        <v>41</v>
      </c>
      <c r="E58" s="7" t="s">
        <v>42</v>
      </c>
      <c r="F58" s="6" t="s">
        <v>20</v>
      </c>
      <c r="G58" s="8">
        <v>2</v>
      </c>
      <c r="H58" s="11"/>
      <c r="I58" s="9">
        <f t="shared" ref="I58:I74" si="3">G58*H58</f>
        <v>0</v>
      </c>
      <c r="J58" s="5">
        <v>8</v>
      </c>
      <c r="K58" s="10">
        <f t="shared" ref="K58:K74" si="4">I58*J58%</f>
        <v>0</v>
      </c>
      <c r="L58" s="29">
        <f t="shared" ref="L58:L74" si="5">K58+I58</f>
        <v>0</v>
      </c>
      <c r="M58" s="29"/>
    </row>
    <row r="59" spans="2:13" s="1" customFormat="1" ht="28.7" customHeight="1" x14ac:dyDescent="0.2">
      <c r="B59" s="5">
        <v>14</v>
      </c>
      <c r="C59" s="6" t="s">
        <v>43</v>
      </c>
      <c r="D59" s="6" t="s">
        <v>44</v>
      </c>
      <c r="E59" s="7" t="s">
        <v>45</v>
      </c>
      <c r="F59" s="6" t="s">
        <v>20</v>
      </c>
      <c r="G59" s="8">
        <v>2</v>
      </c>
      <c r="H59" s="11"/>
      <c r="I59" s="9">
        <f t="shared" si="3"/>
        <v>0</v>
      </c>
      <c r="J59" s="5">
        <v>8</v>
      </c>
      <c r="K59" s="10">
        <f t="shared" si="4"/>
        <v>0</v>
      </c>
      <c r="L59" s="29">
        <f t="shared" si="5"/>
        <v>0</v>
      </c>
      <c r="M59" s="29"/>
    </row>
    <row r="60" spans="2:13" s="1" customFormat="1" ht="19.7" customHeight="1" x14ac:dyDescent="0.2">
      <c r="B60" s="5">
        <v>15</v>
      </c>
      <c r="C60" s="6" t="s">
        <v>46</v>
      </c>
      <c r="D60" s="6" t="s">
        <v>47</v>
      </c>
      <c r="E60" s="7" t="s">
        <v>48</v>
      </c>
      <c r="F60" s="6" t="s">
        <v>20</v>
      </c>
      <c r="G60" s="8">
        <v>3.28</v>
      </c>
      <c r="H60" s="11"/>
      <c r="I60" s="9">
        <f t="shared" si="3"/>
        <v>0</v>
      </c>
      <c r="J60" s="5">
        <v>8</v>
      </c>
      <c r="K60" s="10">
        <f t="shared" si="4"/>
        <v>0</v>
      </c>
      <c r="L60" s="29">
        <f t="shared" si="5"/>
        <v>0</v>
      </c>
      <c r="M60" s="29"/>
    </row>
    <row r="61" spans="2:13" s="1" customFormat="1" ht="19.7" customHeight="1" x14ac:dyDescent="0.2">
      <c r="B61" s="5">
        <v>16</v>
      </c>
      <c r="C61" s="6" t="s">
        <v>49</v>
      </c>
      <c r="D61" s="6" t="s">
        <v>50</v>
      </c>
      <c r="E61" s="7" t="s">
        <v>51</v>
      </c>
      <c r="F61" s="6" t="s">
        <v>20</v>
      </c>
      <c r="G61" s="8">
        <v>11.38</v>
      </c>
      <c r="H61" s="11"/>
      <c r="I61" s="9">
        <f t="shared" si="3"/>
        <v>0</v>
      </c>
      <c r="J61" s="5">
        <v>8</v>
      </c>
      <c r="K61" s="10">
        <f t="shared" si="4"/>
        <v>0</v>
      </c>
      <c r="L61" s="29">
        <f t="shared" si="5"/>
        <v>0</v>
      </c>
      <c r="M61" s="29"/>
    </row>
    <row r="62" spans="2:13" s="1" customFormat="1" ht="19.7" customHeight="1" x14ac:dyDescent="0.2">
      <c r="B62" s="5">
        <v>17</v>
      </c>
      <c r="C62" s="6" t="s">
        <v>52</v>
      </c>
      <c r="D62" s="6" t="s">
        <v>53</v>
      </c>
      <c r="E62" s="7" t="s">
        <v>54</v>
      </c>
      <c r="F62" s="6" t="s">
        <v>55</v>
      </c>
      <c r="G62" s="8">
        <v>3.45</v>
      </c>
      <c r="H62" s="11"/>
      <c r="I62" s="9">
        <f t="shared" si="3"/>
        <v>0</v>
      </c>
      <c r="J62" s="5">
        <v>23</v>
      </c>
      <c r="K62" s="10">
        <f t="shared" si="4"/>
        <v>0</v>
      </c>
      <c r="L62" s="29">
        <f>K62+I62</f>
        <v>0</v>
      </c>
      <c r="M62" s="29"/>
    </row>
    <row r="63" spans="2:13" s="1" customFormat="1" ht="19.7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59</v>
      </c>
      <c r="G63" s="8">
        <v>20</v>
      </c>
      <c r="H63" s="11"/>
      <c r="I63" s="9">
        <f t="shared" si="3"/>
        <v>0</v>
      </c>
      <c r="J63" s="5">
        <v>23</v>
      </c>
      <c r="K63" s="10">
        <f t="shared" si="4"/>
        <v>0</v>
      </c>
      <c r="L63" s="29">
        <f t="shared" si="5"/>
        <v>0</v>
      </c>
      <c r="M63" s="29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63</v>
      </c>
      <c r="G64" s="8">
        <v>10</v>
      </c>
      <c r="H64" s="11"/>
      <c r="I64" s="9">
        <f t="shared" si="3"/>
        <v>0</v>
      </c>
      <c r="J64" s="5">
        <v>8</v>
      </c>
      <c r="K64" s="10">
        <f t="shared" si="4"/>
        <v>0</v>
      </c>
      <c r="L64" s="29">
        <f t="shared" si="5"/>
        <v>0</v>
      </c>
      <c r="M64" s="29"/>
    </row>
    <row r="65" spans="2:14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63</v>
      </c>
      <c r="G65" s="8">
        <v>10</v>
      </c>
      <c r="H65" s="11"/>
      <c r="I65" s="9">
        <f t="shared" si="3"/>
        <v>0</v>
      </c>
      <c r="J65" s="5">
        <v>8</v>
      </c>
      <c r="K65" s="10">
        <f t="shared" si="4"/>
        <v>0</v>
      </c>
      <c r="L65" s="29">
        <f t="shared" si="5"/>
        <v>0</v>
      </c>
      <c r="M65" s="29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63</v>
      </c>
      <c r="G66" s="8">
        <v>50</v>
      </c>
      <c r="H66" s="11"/>
      <c r="I66" s="9">
        <f t="shared" si="3"/>
        <v>0</v>
      </c>
      <c r="J66" s="5">
        <v>8</v>
      </c>
      <c r="K66" s="10">
        <f t="shared" si="4"/>
        <v>0</v>
      </c>
      <c r="L66" s="29">
        <f t="shared" si="5"/>
        <v>0</v>
      </c>
      <c r="M66" s="29"/>
    </row>
    <row r="67" spans="2:14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59</v>
      </c>
      <c r="G67" s="8">
        <v>695</v>
      </c>
      <c r="H67" s="11"/>
      <c r="I67" s="9">
        <f t="shared" si="3"/>
        <v>0</v>
      </c>
      <c r="J67" s="5">
        <v>8</v>
      </c>
      <c r="K67" s="10">
        <f t="shared" si="4"/>
        <v>0</v>
      </c>
      <c r="L67" s="29">
        <f t="shared" si="5"/>
        <v>0</v>
      </c>
      <c r="M67" s="29"/>
    </row>
    <row r="68" spans="2:14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72</v>
      </c>
      <c r="F68" s="6" t="s">
        <v>59</v>
      </c>
      <c r="G68" s="8">
        <v>216</v>
      </c>
      <c r="H68" s="11"/>
      <c r="I68" s="9">
        <f t="shared" si="3"/>
        <v>0</v>
      </c>
      <c r="J68" s="5">
        <v>23</v>
      </c>
      <c r="K68" s="10">
        <f t="shared" si="4"/>
        <v>0</v>
      </c>
      <c r="L68" s="29">
        <f t="shared" si="5"/>
        <v>0</v>
      </c>
      <c r="M68" s="29"/>
    </row>
    <row r="69" spans="2:14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59</v>
      </c>
      <c r="G69" s="8">
        <v>185</v>
      </c>
      <c r="H69" s="11"/>
      <c r="I69" s="9">
        <f t="shared" si="3"/>
        <v>0</v>
      </c>
      <c r="J69" s="5">
        <v>8</v>
      </c>
      <c r="K69" s="10">
        <f t="shared" si="4"/>
        <v>0</v>
      </c>
      <c r="L69" s="29">
        <f t="shared" si="5"/>
        <v>0</v>
      </c>
      <c r="M69" s="29"/>
    </row>
    <row r="70" spans="2:14" s="1" customFormat="1" ht="19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59</v>
      </c>
      <c r="G70" s="8">
        <v>10</v>
      </c>
      <c r="H70" s="11"/>
      <c r="I70" s="9">
        <f t="shared" si="3"/>
        <v>0</v>
      </c>
      <c r="J70" s="5">
        <v>8</v>
      </c>
      <c r="K70" s="10">
        <f t="shared" si="4"/>
        <v>0</v>
      </c>
      <c r="L70" s="29">
        <f t="shared" si="5"/>
        <v>0</v>
      </c>
      <c r="M70" s="29"/>
    </row>
    <row r="71" spans="2:14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59</v>
      </c>
      <c r="G71" s="8">
        <v>10</v>
      </c>
      <c r="H71" s="11"/>
      <c r="I71" s="9">
        <f t="shared" si="3"/>
        <v>0</v>
      </c>
      <c r="J71" s="5">
        <v>8</v>
      </c>
      <c r="K71" s="10">
        <f t="shared" si="4"/>
        <v>0</v>
      </c>
      <c r="L71" s="29">
        <f t="shared" si="5"/>
        <v>0</v>
      </c>
      <c r="M71" s="29"/>
    </row>
    <row r="72" spans="2:14" s="1" customFormat="1" ht="19.7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59</v>
      </c>
      <c r="G72" s="8">
        <v>148</v>
      </c>
      <c r="H72" s="11"/>
      <c r="I72" s="9">
        <f t="shared" si="3"/>
        <v>0</v>
      </c>
      <c r="J72" s="5">
        <v>8</v>
      </c>
      <c r="K72" s="10">
        <f t="shared" si="4"/>
        <v>0</v>
      </c>
      <c r="L72" s="29">
        <f t="shared" si="5"/>
        <v>0</v>
      </c>
      <c r="M72" s="29"/>
    </row>
    <row r="73" spans="2:14" s="1" customFormat="1" ht="28.7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59</v>
      </c>
      <c r="G73" s="8">
        <v>20</v>
      </c>
      <c r="H73" s="11"/>
      <c r="I73" s="9">
        <f t="shared" si="3"/>
        <v>0</v>
      </c>
      <c r="J73" s="5">
        <v>8</v>
      </c>
      <c r="K73" s="10">
        <f t="shared" si="4"/>
        <v>0</v>
      </c>
      <c r="L73" s="29">
        <f t="shared" si="5"/>
        <v>0</v>
      </c>
      <c r="M73" s="29"/>
    </row>
    <row r="74" spans="2:14" s="1" customFormat="1" ht="19.7" customHeight="1" x14ac:dyDescent="0.2">
      <c r="B74" s="5">
        <v>29</v>
      </c>
      <c r="C74" s="6" t="s">
        <v>90</v>
      </c>
      <c r="D74" s="6" t="s">
        <v>91</v>
      </c>
      <c r="E74" s="7" t="s">
        <v>92</v>
      </c>
      <c r="F74" s="6" t="s">
        <v>20</v>
      </c>
      <c r="G74" s="8">
        <v>0.69</v>
      </c>
      <c r="H74" s="11"/>
      <c r="I74" s="9">
        <f t="shared" si="3"/>
        <v>0</v>
      </c>
      <c r="J74" s="5">
        <v>8</v>
      </c>
      <c r="K74" s="10">
        <f t="shared" si="4"/>
        <v>0</v>
      </c>
      <c r="L74" s="29">
        <f t="shared" si="5"/>
        <v>0</v>
      </c>
      <c r="M74" s="29"/>
    </row>
    <row r="75" spans="2:14" s="1" customFormat="1" ht="55.9" customHeight="1" x14ac:dyDescent="0.2"/>
    <row r="76" spans="2:14" s="1" customFormat="1" ht="21.4" customHeight="1" x14ac:dyDescent="0.2">
      <c r="B76" s="26" t="s">
        <v>93</v>
      </c>
      <c r="C76" s="26"/>
      <c r="D76" s="26"/>
      <c r="E76" s="26"/>
      <c r="F76" s="34">
        <f>I32+I37+I42+I47+SUM(I50:I74)</f>
        <v>0</v>
      </c>
      <c r="G76" s="35"/>
      <c r="H76" s="35"/>
      <c r="I76" s="35"/>
      <c r="J76" s="35"/>
      <c r="K76" s="35"/>
      <c r="L76" s="35"/>
      <c r="M76" s="35"/>
    </row>
    <row r="77" spans="2:14" s="1" customFormat="1" ht="21.4" customHeight="1" x14ac:dyDescent="0.2">
      <c r="B77" s="26" t="s">
        <v>94</v>
      </c>
      <c r="C77" s="26"/>
      <c r="D77" s="26"/>
      <c r="E77" s="26"/>
      <c r="F77" s="36">
        <f>SUM(L50:M74,L47,L42,L37,L32)</f>
        <v>0</v>
      </c>
      <c r="G77" s="36"/>
      <c r="H77" s="36"/>
      <c r="I77" s="36"/>
      <c r="J77" s="36"/>
      <c r="K77" s="36"/>
      <c r="L77" s="36"/>
      <c r="M77" s="36"/>
    </row>
    <row r="78" spans="2:14" s="1" customFormat="1" ht="11.1" customHeight="1" x14ac:dyDescent="0.2"/>
    <row r="79" spans="2:14" s="12" customFormat="1" ht="61.35" customHeight="1" x14ac:dyDescent="0.2">
      <c r="B79" s="17" t="s">
        <v>113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</row>
    <row r="80" spans="2:14" s="12" customFormat="1" ht="2.65" customHeight="1" x14ac:dyDescent="0.2"/>
    <row r="81" spans="2:14" s="12" customFormat="1" ht="89.1" customHeight="1" x14ac:dyDescent="0.2">
      <c r="B81" s="17" t="s">
        <v>114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</row>
    <row r="82" spans="2:14" s="12" customFormat="1" ht="5.25" customHeight="1" x14ac:dyDescent="0.2"/>
    <row r="83" spans="2:14" s="12" customFormat="1" ht="89.1" customHeight="1" x14ac:dyDescent="0.2">
      <c r="B83" s="17" t="s">
        <v>122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</row>
    <row r="84" spans="2:14" s="12" customFormat="1" ht="5.25" customHeight="1" x14ac:dyDescent="0.2"/>
    <row r="85" spans="2:14" s="12" customFormat="1" ht="37.9" customHeight="1" x14ac:dyDescent="0.2">
      <c r="B85" s="20" t="s">
        <v>106</v>
      </c>
      <c r="C85" s="20"/>
      <c r="D85" s="20"/>
      <c r="E85" s="20"/>
      <c r="F85" s="24" t="s">
        <v>107</v>
      </c>
      <c r="G85" s="24"/>
      <c r="H85" s="24"/>
      <c r="I85" s="24"/>
      <c r="J85" s="24"/>
      <c r="K85" s="24"/>
      <c r="L85" s="24"/>
    </row>
    <row r="86" spans="2:14" s="12" customFormat="1" ht="28.7" customHeight="1" x14ac:dyDescent="0.2"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</row>
    <row r="87" spans="2:14" s="12" customFormat="1" ht="28.7" customHeight="1" x14ac:dyDescent="0.2"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</row>
    <row r="88" spans="2:14" s="12" customFormat="1" ht="28.7" customHeight="1" x14ac:dyDescent="0.2"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</row>
    <row r="89" spans="2:14" s="12" customFormat="1" ht="28.7" customHeight="1" x14ac:dyDescent="0.2"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</row>
    <row r="90" spans="2:14" s="12" customFormat="1" ht="2.65" customHeight="1" x14ac:dyDescent="0.2"/>
    <row r="91" spans="2:14" s="12" customFormat="1" ht="158.44999999999999" customHeight="1" x14ac:dyDescent="0.2">
      <c r="B91" s="17" t="s">
        <v>123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  <row r="92" spans="2:14" s="12" customFormat="1" ht="2.65" customHeight="1" x14ac:dyDescent="0.2"/>
    <row r="93" spans="2:14" s="12" customFormat="1" ht="33.6" customHeight="1" x14ac:dyDescent="0.2">
      <c r="B93" s="19" t="s">
        <v>115</v>
      </c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</row>
    <row r="94" spans="2:14" s="12" customFormat="1" ht="2.65" customHeight="1" x14ac:dyDescent="0.2"/>
    <row r="95" spans="2:14" s="12" customFormat="1" ht="37.9" customHeight="1" x14ac:dyDescent="0.2">
      <c r="B95" s="20" t="s">
        <v>108</v>
      </c>
      <c r="C95" s="20"/>
      <c r="D95" s="20"/>
      <c r="E95" s="20"/>
      <c r="F95" s="30" t="s">
        <v>109</v>
      </c>
      <c r="G95" s="30"/>
      <c r="H95" s="30"/>
      <c r="I95" s="30"/>
      <c r="J95" s="30"/>
      <c r="K95" s="30"/>
      <c r="L95" s="30"/>
    </row>
    <row r="96" spans="2:14" s="12" customFormat="1" ht="28.7" customHeight="1" x14ac:dyDescent="0.2"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4" s="12" customFormat="1" ht="28.7" customHeight="1" x14ac:dyDescent="0.2"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2:14" s="12" customFormat="1" ht="28.7" customHeight="1" x14ac:dyDescent="0.2"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99" spans="2:14" s="12" customFormat="1" ht="28.7" customHeight="1" x14ac:dyDescent="0.2"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2" customFormat="1" ht="2.65" customHeight="1" x14ac:dyDescent="0.2"/>
    <row r="101" spans="2:14" s="12" customFormat="1" ht="130.69999999999999" customHeight="1" x14ac:dyDescent="0.2">
      <c r="B101" s="16" t="s">
        <v>116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2:14" s="12" customFormat="1" ht="2.65" customHeight="1" x14ac:dyDescent="0.2"/>
    <row r="103" spans="2:14" s="12" customFormat="1" ht="47.45" customHeight="1" x14ac:dyDescent="0.2">
      <c r="B103" s="17" t="s">
        <v>124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</row>
    <row r="104" spans="2:14" s="12" customFormat="1" ht="2.65" customHeight="1" x14ac:dyDescent="0.2"/>
    <row r="105" spans="2:14" s="12" customFormat="1" ht="47.45" customHeight="1" x14ac:dyDescent="0.2">
      <c r="B105" s="16" t="s">
        <v>117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2:14" s="12" customFormat="1" ht="2.65" customHeight="1" x14ac:dyDescent="0.2"/>
    <row r="107" spans="2:14" s="12" customFormat="1" ht="33.6" customHeight="1" x14ac:dyDescent="0.2">
      <c r="B107" s="16" t="s">
        <v>118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2:14" s="12" customFormat="1" ht="2.65" customHeight="1" x14ac:dyDescent="0.2"/>
    <row r="109" spans="2:14" s="12" customFormat="1" ht="116.85" customHeight="1" x14ac:dyDescent="0.2">
      <c r="B109" s="16" t="s">
        <v>119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4" s="12" customFormat="1" ht="2.65" customHeight="1" x14ac:dyDescent="0.2"/>
    <row r="111" spans="2:14" s="12" customFormat="1" ht="75.2" customHeight="1" x14ac:dyDescent="0.2">
      <c r="B111" s="17" t="s">
        <v>125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s="12" customFormat="1" ht="86.85" customHeight="1" x14ac:dyDescent="0.2"/>
    <row r="113" spans="2:10" s="12" customFormat="1" ht="17.649999999999999" customHeight="1" x14ac:dyDescent="0.2">
      <c r="I113" s="31" t="s">
        <v>105</v>
      </c>
      <c r="J113" s="31"/>
    </row>
    <row r="114" spans="2:10" s="12" customFormat="1" ht="145.15" customHeight="1" x14ac:dyDescent="0.2"/>
    <row r="115" spans="2:10" s="12" customFormat="1" ht="81.599999999999994" customHeight="1" x14ac:dyDescent="0.2">
      <c r="B115" s="21" t="s">
        <v>120</v>
      </c>
      <c r="C115" s="21"/>
      <c r="D115" s="21"/>
      <c r="E115" s="21"/>
      <c r="F115" s="21"/>
      <c r="G115" s="21"/>
      <c r="H115" s="21"/>
      <c r="I115" s="21"/>
      <c r="J115" s="21"/>
    </row>
    <row r="116" spans="2:10" s="14" customFormat="1" x14ac:dyDescent="0.2"/>
    <row r="117" spans="2:10" s="14" customFormat="1" x14ac:dyDescent="0.2"/>
    <row r="118" spans="2:10" s="14" customFormat="1" x14ac:dyDescent="0.2"/>
    <row r="119" spans="2:10" s="14" customFormat="1" x14ac:dyDescent="0.2"/>
    <row r="120" spans="2:10" s="14" customFormat="1" x14ac:dyDescent="0.2"/>
    <row r="121" spans="2:10" s="14" customFormat="1" x14ac:dyDescent="0.2"/>
    <row r="122" spans="2:10" s="14" customFormat="1" x14ac:dyDescent="0.2"/>
    <row r="123" spans="2:10" s="14" customFormat="1" x14ac:dyDescent="0.2"/>
    <row r="124" spans="2:10" s="14" customFormat="1" x14ac:dyDescent="0.2"/>
    <row r="125" spans="2:10" s="14" customFormat="1" x14ac:dyDescent="0.2"/>
    <row r="126" spans="2:10" s="14" customFormat="1" x14ac:dyDescent="0.2"/>
    <row r="127" spans="2:10" s="14" customFormat="1" x14ac:dyDescent="0.2"/>
    <row r="128" spans="2:10" s="14" customFormat="1" x14ac:dyDescent="0.2"/>
    <row r="129" s="14" customFormat="1" x14ac:dyDescent="0.2"/>
    <row r="130" s="14" customFormat="1" x14ac:dyDescent="0.2"/>
    <row r="131" s="14" customFormat="1" x14ac:dyDescent="0.2"/>
    <row r="132" s="14" customFormat="1" x14ac:dyDescent="0.2"/>
    <row r="133" s="14" customFormat="1" x14ac:dyDescent="0.2"/>
    <row r="134" s="14" customFormat="1" x14ac:dyDescent="0.2"/>
  </sheetData>
  <sheetProtection algorithmName="SHA-512" hashValue="qE1Iy+mmb/q/EM20FdnXLjPWUpotyu2AzCZMU1RrCZ09yIS4bmq9zLFIOgqEn0M6s2wtzjohi66F8Nv51taA2g==" saltValue="mmfsedcC3ezudnDGQEzY2A==" spinCount="100000" sheet="1" objects="1" scenarios="1"/>
  <mergeCells count="84">
    <mergeCell ref="L65:M65"/>
    <mergeCell ref="L71:M71"/>
    <mergeCell ref="L72:M72"/>
    <mergeCell ref="L73:M73"/>
    <mergeCell ref="L74:M74"/>
    <mergeCell ref="L66:M66"/>
    <mergeCell ref="L67:M67"/>
    <mergeCell ref="L68:M68"/>
    <mergeCell ref="L69:M69"/>
    <mergeCell ref="L70:M70"/>
    <mergeCell ref="L54:M54"/>
    <mergeCell ref="L61:M61"/>
    <mergeCell ref="L62:M62"/>
    <mergeCell ref="L63:M63"/>
    <mergeCell ref="L64:M64"/>
    <mergeCell ref="F99:L99"/>
    <mergeCell ref="I113:J113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F89:L89"/>
    <mergeCell ref="F95:L95"/>
    <mergeCell ref="F96:L96"/>
    <mergeCell ref="F97:L97"/>
    <mergeCell ref="F98:L98"/>
    <mergeCell ref="B4:D4"/>
    <mergeCell ref="B44:K44"/>
    <mergeCell ref="B6:D6"/>
    <mergeCell ref="B76:E76"/>
    <mergeCell ref="B77:E77"/>
    <mergeCell ref="B8:D8"/>
    <mergeCell ref="E14:G14"/>
    <mergeCell ref="F76:M76"/>
    <mergeCell ref="F77:M77"/>
    <mergeCell ref="G11:N12"/>
    <mergeCell ref="L55:M55"/>
    <mergeCell ref="L56:M56"/>
    <mergeCell ref="L57:M57"/>
    <mergeCell ref="L58:M58"/>
    <mergeCell ref="L59:M59"/>
    <mergeCell ref="L60:M60"/>
    <mergeCell ref="B109:N109"/>
    <mergeCell ref="B111:N111"/>
    <mergeCell ref="B115:J115"/>
    <mergeCell ref="B24:L24"/>
    <mergeCell ref="B26:L26"/>
    <mergeCell ref="B29:K29"/>
    <mergeCell ref="B34:K34"/>
    <mergeCell ref="B39:K39"/>
    <mergeCell ref="B79:N79"/>
    <mergeCell ref="B81:N81"/>
    <mergeCell ref="B83:N83"/>
    <mergeCell ref="B85:E85"/>
    <mergeCell ref="F85:L85"/>
    <mergeCell ref="F86:L86"/>
    <mergeCell ref="F87:L87"/>
    <mergeCell ref="F88:L88"/>
    <mergeCell ref="B10:D11"/>
    <mergeCell ref="B101:N101"/>
    <mergeCell ref="B103:N103"/>
    <mergeCell ref="B105:N105"/>
    <mergeCell ref="B107:N107"/>
    <mergeCell ref="B86:E86"/>
    <mergeCell ref="B87:E87"/>
    <mergeCell ref="B88:E88"/>
    <mergeCell ref="B89:E89"/>
    <mergeCell ref="B91:N91"/>
    <mergeCell ref="B93:N93"/>
    <mergeCell ref="B95:E95"/>
    <mergeCell ref="B96:E96"/>
    <mergeCell ref="B97:E97"/>
    <mergeCell ref="B98:E98"/>
    <mergeCell ref="B99:E99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Stanisław Ferenc (Nadl. Dębica)</cp:lastModifiedBy>
  <cp:lastPrinted>2024-11-07T14:20:57Z</cp:lastPrinted>
  <dcterms:created xsi:type="dcterms:W3CDTF">2024-11-06T10:50:26Z</dcterms:created>
  <dcterms:modified xsi:type="dcterms:W3CDTF">2024-11-07T20:01:22Z</dcterms:modified>
</cp:coreProperties>
</file>