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893F0512-0715-42E3-9383-8865BCAF4825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7" i="2" l="1"/>
  <c r="L53" i="2"/>
  <c r="L54" i="2"/>
  <c r="L56" i="2"/>
  <c r="L64" i="2"/>
  <c r="L72" i="2"/>
  <c r="L80" i="2"/>
  <c r="K53" i="2"/>
  <c r="K54" i="2"/>
  <c r="K56" i="2"/>
  <c r="K57" i="2"/>
  <c r="K61" i="2"/>
  <c r="L61" i="2" s="1"/>
  <c r="K62" i="2"/>
  <c r="L62" i="2" s="1"/>
  <c r="K64" i="2"/>
  <c r="K65" i="2"/>
  <c r="K69" i="2"/>
  <c r="L69" i="2" s="1"/>
  <c r="K70" i="2"/>
  <c r="L70" i="2" s="1"/>
  <c r="K72" i="2"/>
  <c r="K73" i="2"/>
  <c r="K77" i="2"/>
  <c r="L77" i="2" s="1"/>
  <c r="K78" i="2"/>
  <c r="L78" i="2" s="1"/>
  <c r="K80" i="2"/>
  <c r="K81" i="2"/>
  <c r="K85" i="2"/>
  <c r="L85" i="2" s="1"/>
  <c r="I52" i="2"/>
  <c r="I53" i="2"/>
  <c r="I54" i="2"/>
  <c r="I55" i="2"/>
  <c r="K55" i="2" s="1"/>
  <c r="L55" i="2" s="1"/>
  <c r="I56" i="2"/>
  <c r="I57" i="2"/>
  <c r="L57" i="2" s="1"/>
  <c r="I58" i="2"/>
  <c r="K58" i="2" s="1"/>
  <c r="I59" i="2"/>
  <c r="K59" i="2" s="1"/>
  <c r="I60" i="2"/>
  <c r="I61" i="2"/>
  <c r="I62" i="2"/>
  <c r="I63" i="2"/>
  <c r="K63" i="2" s="1"/>
  <c r="L63" i="2" s="1"/>
  <c r="I64" i="2"/>
  <c r="I65" i="2"/>
  <c r="L65" i="2" s="1"/>
  <c r="I66" i="2"/>
  <c r="K66" i="2" s="1"/>
  <c r="I67" i="2"/>
  <c r="K67" i="2" s="1"/>
  <c r="I68" i="2"/>
  <c r="I69" i="2"/>
  <c r="I70" i="2"/>
  <c r="I71" i="2"/>
  <c r="K71" i="2" s="1"/>
  <c r="L71" i="2" s="1"/>
  <c r="I72" i="2"/>
  <c r="I73" i="2"/>
  <c r="L73" i="2" s="1"/>
  <c r="I74" i="2"/>
  <c r="K74" i="2" s="1"/>
  <c r="I75" i="2"/>
  <c r="K75" i="2" s="1"/>
  <c r="I76" i="2"/>
  <c r="I77" i="2"/>
  <c r="I78" i="2"/>
  <c r="I79" i="2"/>
  <c r="K79" i="2" s="1"/>
  <c r="L79" i="2" s="1"/>
  <c r="I80" i="2"/>
  <c r="I81" i="2"/>
  <c r="L81" i="2" s="1"/>
  <c r="I82" i="2"/>
  <c r="K82" i="2" s="1"/>
  <c r="I83" i="2"/>
  <c r="K83" i="2" s="1"/>
  <c r="I84" i="2"/>
  <c r="I85" i="2"/>
  <c r="I51" i="2"/>
  <c r="I48" i="2"/>
  <c r="I43" i="2"/>
  <c r="K43" i="2" s="1"/>
  <c r="I42" i="2"/>
  <c r="K42" i="2" s="1"/>
  <c r="I37" i="2"/>
  <c r="I32" i="2"/>
  <c r="K32" i="2" s="1"/>
  <c r="L32" i="2" s="1"/>
  <c r="L60" i="2" l="1"/>
  <c r="L52" i="2"/>
  <c r="L83" i="2"/>
  <c r="L75" i="2"/>
  <c r="L67" i="2"/>
  <c r="L59" i="2"/>
  <c r="L82" i="2"/>
  <c r="L74" i="2"/>
  <c r="L66" i="2"/>
  <c r="L58" i="2"/>
  <c r="K84" i="2"/>
  <c r="L84" i="2" s="1"/>
  <c r="K76" i="2"/>
  <c r="L76" i="2" s="1"/>
  <c r="K68" i="2"/>
  <c r="L68" i="2" s="1"/>
  <c r="K60" i="2"/>
  <c r="K52" i="2"/>
  <c r="K51" i="2"/>
  <c r="L51" i="2" s="1"/>
  <c r="K48" i="2"/>
  <c r="L48" i="2" s="1"/>
  <c r="L43" i="2"/>
  <c r="L42" i="2"/>
  <c r="K37" i="2"/>
  <c r="L37" i="2" s="1"/>
  <c r="F88" i="2" l="1"/>
</calcChain>
</file>

<file path=xl/sharedStrings.xml><?xml version="1.0" encoding="utf-8"?>
<sst xmlns="http://schemas.openxmlformats.org/spreadsheetml/2006/main" count="248" uniqueCount="161">
  <si>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</si>
  <si>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</si>
  <si>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</si>
  <si>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</si>
  <si>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</si>
  <si>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</si>
  <si>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</si>
  <si>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</si>
  <si>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</si>
  <si>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</si>
  <si>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</si>
  <si>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</si>
  <si>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</si>
  <si>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</si>
  <si>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</si>
  <si>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</si>
  <si>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</si>
  <si>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</si>
  <si>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</si>
  <si>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</si>
  <si>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</si>
  <si>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</si>
  <si>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</si>
  <si>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</si>
  <si>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</si>
  <si>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</si>
  <si>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</si>
  <si>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</si>
  <si>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</si>
  <si>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</si>
  <si>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</si>
  <si>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</si>
  <si>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</si>
  <si>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</si>
  <si>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</si>
  <si>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</si>
  <si>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</si>
  <si>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</si>
  <si>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</si>
  <si>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</si>
  <si>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</si>
  <si>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</si>
  <si>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</si>
  <si>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</si>
  <si>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</si>
  <si>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</si>
  <si>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</si>
  <si>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</si>
  <si>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</si>
  <si>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</si>
  <si>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</si>
  <si>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</si>
  <si>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</si>
  <si>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</si>
  <si>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</si>
  <si>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</si>
  <si>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</si>
  <si>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</si>
  <si>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</si>
  <si>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</si>
  <si>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</si>
  <si>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</si>
  <si>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</si>
  <si>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</si>
  <si>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</si>
  <si>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</si>
  <si>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</si>
  <si>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</si>
  <si>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</si>
  <si>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</si>
  <si>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</si>
  <si>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</si>
  <si>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</si>
  <si>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</si>
  <si>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</si>
  <si>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</si>
  <si>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</si>
  <si>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</si>
  <si>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</si>
  <si>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</si>
  <si>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</si>
  <si>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</si>
  <si>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</si>
  <si>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</si>
  <si>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</si>
  <si>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159</t>
  </si>
  <si>
    <t>SZUK-OWAD</t>
  </si>
  <si>
    <t>Próbne poszukiwania owadów w ściółce</t>
  </si>
  <si>
    <t>160</t>
  </si>
  <si>
    <t>SZUK-10G</t>
  </si>
  <si>
    <t>Próbne poszukiwanie owadów w ściole metodą 10 powierzchni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</si>
  <si>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</si>
  <si>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</si>
  <si>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</si>
  <si>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</si>
  <si>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</si>
  <si>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</si>
  <si>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</si>
  <si>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</si>
  <si>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</si>
  <si>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</si>
  <si>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</si>
  <si>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</si>
  <si>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</si>
  <si>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</si>
  <si>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</si>
  <si>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</si>
  <si>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</si>
  <si>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</si>
  <si>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</si>
  <si>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</si>
  <si>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</si>
  <si>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</si>
  <si>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</si>
  <si>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</si>
  <si>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</si>
  <si>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</si>
  <si>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</si>
  <si>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</si>
  <si>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</si>
  <si>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</si>
  <si>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</si>
  <si>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</si>
  <si>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</si>
  <si>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</si>
  <si>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</si>
  <si>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</si>
  <si>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</si>
  <si>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</si>
  <si>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</si>
  <si>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</si>
  <si>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</si>
  <si>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</si>
  <si>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</si>
  <si>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</si>
  <si>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</si>
  <si>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</si>
  <si>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</si>
  <si>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</si>
  <si>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</si>
  <si>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</si>
  <si>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</si>
  <si>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</si>
  <si>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</si>
  <si>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</si>
  <si>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8 - Jawornik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</si>
  <si>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</si>
  <si>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</si>
  <si>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</si>
  <si>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</si>
  <si>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</si>
  <si>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</si>
  <si>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</si>
  <si>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</si>
  <si>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</si>
  <si>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</si>
  <si>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Wartość całkowit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</si>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</sst>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43"/>
  <sheetViews>
    <sheetView tabSelected="1" topLeftCell="A12" workbookViewId="0">
      <selection activeCell="Q32" sqref="Q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7" customFormat="1" ht="17.100000000000001" customHeight="1" x14ac:dyDescent="0.2">
      <c r="I2" s="18" t="s">
        <v>143</v>
      </c>
      <c r="J2" s="18"/>
      <c r="K2" s="18"/>
      <c r="L2" s="18"/>
      <c r="M2" s="18"/>
      <c r="N2" s="18"/>
      <c r="O2" s="18"/>
    </row>
    <row r="3" spans="2:15" s="17" customFormat="1" ht="28.7" customHeight="1" x14ac:dyDescent="0.2"/>
    <row r="4" spans="2:15" s="17" customFormat="1" ht="2.65" customHeight="1" x14ac:dyDescent="0.2">
      <c r="B4" s="19"/>
      <c r="C4" s="19"/>
      <c r="D4" s="19"/>
    </row>
    <row r="5" spans="2:15" s="17" customFormat="1" ht="28.7" customHeight="1" x14ac:dyDescent="0.2"/>
    <row r="6" spans="2:15" s="17" customFormat="1" ht="2.65" customHeight="1" x14ac:dyDescent="0.2">
      <c r="B6" s="19"/>
      <c r="C6" s="19"/>
      <c r="D6" s="19"/>
    </row>
    <row r="7" spans="2:15" s="17" customFormat="1" ht="28.7" customHeight="1" x14ac:dyDescent="0.2"/>
    <row r="8" spans="2:15" s="17" customFormat="1" ht="5.25" customHeight="1" x14ac:dyDescent="0.2">
      <c r="B8" s="19"/>
      <c r="C8" s="19"/>
      <c r="D8" s="19"/>
    </row>
    <row r="9" spans="2:15" s="17" customFormat="1" ht="4.3499999999999996" customHeight="1" x14ac:dyDescent="0.2"/>
    <row r="10" spans="2:15" s="17" customFormat="1" ht="6.95" customHeight="1" x14ac:dyDescent="0.2">
      <c r="B10" s="20" t="s">
        <v>128</v>
      </c>
      <c r="C10" s="20"/>
      <c r="D10" s="20"/>
    </row>
    <row r="11" spans="2:15" s="17" customFormat="1" ht="12.2" customHeight="1" x14ac:dyDescent="0.2">
      <c r="B11" s="20"/>
      <c r="C11" s="20"/>
      <c r="D11" s="20"/>
      <c r="G11" s="21" t="s">
        <v>129</v>
      </c>
      <c r="H11" s="21"/>
      <c r="I11" s="21"/>
      <c r="J11" s="21"/>
      <c r="K11" s="21"/>
      <c r="L11" s="21"/>
      <c r="M11" s="21"/>
      <c r="N11" s="21"/>
    </row>
    <row r="12" spans="2:15" s="17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7" customFormat="1" ht="20.25" customHeight="1" x14ac:dyDescent="0.2"/>
    <row r="14" spans="2:15" s="17" customFormat="1" ht="24" customHeight="1" x14ac:dyDescent="0.2">
      <c r="E14" s="22" t="s">
        <v>144</v>
      </c>
      <c r="F14" s="22"/>
      <c r="G14" s="22"/>
    </row>
    <row r="15" spans="2:15" s="17" customFormat="1" ht="43.15" customHeight="1" x14ac:dyDescent="0.2"/>
    <row r="16" spans="2:15" s="17" customFormat="1" ht="20.85" customHeight="1" x14ac:dyDescent="0.2">
      <c r="B16" s="23" t="s">
        <v>130</v>
      </c>
      <c r="C16" s="23"/>
    </row>
    <row r="17" spans="2:13" s="17" customFormat="1" ht="2.65" customHeight="1" x14ac:dyDescent="0.2"/>
    <row r="18" spans="2:13" s="17" customFormat="1" ht="20.85" customHeight="1" x14ac:dyDescent="0.2">
      <c r="B18" s="23" t="s">
        <v>131</v>
      </c>
      <c r="C18" s="23"/>
    </row>
    <row r="19" spans="2:13" s="17" customFormat="1" ht="2.65" customHeight="1" x14ac:dyDescent="0.2"/>
    <row r="20" spans="2:13" s="17" customFormat="1" ht="20.85" customHeight="1" x14ac:dyDescent="0.2">
      <c r="B20" s="23" t="s">
        <v>132</v>
      </c>
      <c r="C20" s="23"/>
    </row>
    <row r="21" spans="2:13" s="17" customFormat="1" ht="2.65" customHeight="1" x14ac:dyDescent="0.2"/>
    <row r="22" spans="2:13" s="17" customFormat="1" ht="20.85" customHeight="1" x14ac:dyDescent="0.2">
      <c r="B22" s="23" t="s">
        <v>133</v>
      </c>
      <c r="C22" s="23"/>
    </row>
    <row r="23" spans="2:13" s="17" customFormat="1" ht="34.700000000000003" customHeight="1" x14ac:dyDescent="0.2"/>
    <row r="24" spans="2:13" s="17" customFormat="1" ht="50.1" customHeight="1" x14ac:dyDescent="0.2">
      <c r="B24" s="24" t="s">
        <v>145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7" customFormat="1" ht="2.65" customHeight="1" x14ac:dyDescent="0.2"/>
    <row r="26" spans="2:13" s="17" customFormat="1" ht="50.1" customHeight="1" x14ac:dyDescent="0.2">
      <c r="B26" s="27" t="s">
        <v>154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7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134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155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4096</v>
      </c>
      <c r="H32" s="26"/>
      <c r="I32" s="9">
        <f>G32*H32</f>
        <v>0</v>
      </c>
      <c r="J32" s="5">
        <v>8</v>
      </c>
      <c r="K32" s="9">
        <f>I32*J32%</f>
        <v>0</v>
      </c>
      <c r="L32" s="11">
        <f>I32+K32</f>
        <v>0</v>
      </c>
      <c r="M32" s="11"/>
    </row>
    <row r="33" spans="2:13" s="1" customFormat="1" ht="3.2" customHeight="1" x14ac:dyDescent="0.2"/>
    <row r="34" spans="2:13" s="1" customFormat="1" ht="18.2" customHeight="1" x14ac:dyDescent="0.2">
      <c r="B34" s="12" t="s">
        <v>135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155</v>
      </c>
      <c r="M36" s="1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1007</v>
      </c>
      <c r="H37" s="26"/>
      <c r="I37" s="9">
        <f>G37*H37</f>
        <v>0</v>
      </c>
      <c r="J37" s="5">
        <v>8</v>
      </c>
      <c r="K37" s="9">
        <f>I37*J37%</f>
        <v>0</v>
      </c>
      <c r="L37" s="11">
        <f>I37+K37</f>
        <v>0</v>
      </c>
      <c r="M37" s="11"/>
    </row>
    <row r="38" spans="2:13" s="1" customFormat="1" ht="3.2" customHeight="1" x14ac:dyDescent="0.2"/>
    <row r="39" spans="2:13" s="1" customFormat="1" ht="18.2" customHeight="1" x14ac:dyDescent="0.2">
      <c r="B39" s="12" t="s">
        <v>136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155</v>
      </c>
      <c r="M41" s="16"/>
    </row>
    <row r="42" spans="2:13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8">
        <v>26</v>
      </c>
      <c r="H42" s="26"/>
      <c r="I42" s="9">
        <f>G42*H42</f>
        <v>0</v>
      </c>
      <c r="J42" s="5">
        <v>8</v>
      </c>
      <c r="K42" s="9">
        <f>I42*J42%</f>
        <v>0</v>
      </c>
      <c r="L42" s="11">
        <f>I42+K42</f>
        <v>0</v>
      </c>
      <c r="M42" s="11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383</v>
      </c>
      <c r="H43" s="26"/>
      <c r="I43" s="9">
        <f>G43*H43</f>
        <v>0</v>
      </c>
      <c r="J43" s="5">
        <v>8</v>
      </c>
      <c r="K43" s="9">
        <f>I43*J43%</f>
        <v>0</v>
      </c>
      <c r="L43" s="11">
        <f>I43+K43</f>
        <v>0</v>
      </c>
      <c r="M43" s="11"/>
    </row>
    <row r="44" spans="2:13" s="1" customFormat="1" ht="3.2" customHeight="1" x14ac:dyDescent="0.2"/>
    <row r="45" spans="2:13" s="1" customFormat="1" ht="18.2" customHeight="1" x14ac:dyDescent="0.2">
      <c r="B45" s="12" t="s">
        <v>137</v>
      </c>
      <c r="C45" s="12"/>
      <c r="D45" s="12"/>
      <c r="E45" s="12"/>
      <c r="F45" s="12"/>
      <c r="G45" s="12"/>
      <c r="H45" s="12"/>
      <c r="I45" s="12"/>
      <c r="J45" s="12"/>
      <c r="K45" s="1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155</v>
      </c>
      <c r="M47" s="16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1050</v>
      </c>
      <c r="H48" s="26"/>
      <c r="I48" s="9">
        <f>G48*H48</f>
        <v>0</v>
      </c>
      <c r="J48" s="5">
        <v>8</v>
      </c>
      <c r="K48" s="9">
        <f>I48*J48%</f>
        <v>0</v>
      </c>
      <c r="L48" s="11">
        <f>I48+K48</f>
        <v>0</v>
      </c>
      <c r="M48" s="11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5" t="s">
        <v>156</v>
      </c>
      <c r="M50" s="16"/>
    </row>
    <row r="51" spans="2:13" s="1" customFormat="1" ht="19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13</v>
      </c>
      <c r="G51" s="8">
        <v>30</v>
      </c>
      <c r="H51" s="26"/>
      <c r="I51" s="9">
        <f>G51*H51</f>
        <v>0</v>
      </c>
      <c r="J51" s="5">
        <v>8</v>
      </c>
      <c r="K51" s="9">
        <f>I51*J51%</f>
        <v>0</v>
      </c>
      <c r="L51" s="11">
        <f>I51+K51</f>
        <v>0</v>
      </c>
      <c r="M51" s="11"/>
    </row>
    <row r="52" spans="2:13" s="1" customFormat="1" ht="28.7" customHeight="1" x14ac:dyDescent="0.2">
      <c r="B52" s="5">
        <v>7</v>
      </c>
      <c r="C52" s="6" t="s">
        <v>20</v>
      </c>
      <c r="D52" s="6" t="s">
        <v>21</v>
      </c>
      <c r="E52" s="7" t="s">
        <v>22</v>
      </c>
      <c r="F52" s="6" t="s">
        <v>23</v>
      </c>
      <c r="G52" s="8">
        <v>3.4</v>
      </c>
      <c r="H52" s="26"/>
      <c r="I52" s="9">
        <f t="shared" ref="I52:I85" si="0">G52*H52</f>
        <v>0</v>
      </c>
      <c r="J52" s="5">
        <v>8</v>
      </c>
      <c r="K52" s="9">
        <f t="shared" ref="K52:K85" si="1">I52*J52%</f>
        <v>0</v>
      </c>
      <c r="L52" s="11">
        <f t="shared" ref="L52:L85" si="2">I52+K52</f>
        <v>0</v>
      </c>
      <c r="M52" s="11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23</v>
      </c>
      <c r="G53" s="8">
        <v>3.4</v>
      </c>
      <c r="H53" s="26"/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1"/>
    </row>
    <row r="54" spans="2:13" s="1" customFormat="1" ht="19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23</v>
      </c>
      <c r="G54" s="8">
        <v>3.4</v>
      </c>
      <c r="H54" s="26"/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1"/>
    </row>
    <row r="55" spans="2:13" s="1" customFormat="1" ht="38.85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23</v>
      </c>
      <c r="G55" s="8">
        <v>10.32</v>
      </c>
      <c r="H55" s="26"/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1"/>
    </row>
    <row r="56" spans="2:13" s="1" customFormat="1" ht="28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36</v>
      </c>
      <c r="G56" s="8">
        <v>60.93</v>
      </c>
      <c r="H56" s="26"/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1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36</v>
      </c>
      <c r="G57" s="8">
        <v>7.2</v>
      </c>
      <c r="H57" s="26"/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1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36</v>
      </c>
      <c r="G58" s="8">
        <v>25.88</v>
      </c>
      <c r="H58" s="26"/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1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46</v>
      </c>
      <c r="G59" s="8">
        <v>20.2</v>
      </c>
      <c r="H59" s="26"/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1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46</v>
      </c>
      <c r="G60" s="8">
        <v>1</v>
      </c>
      <c r="H60" s="26"/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1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46</v>
      </c>
      <c r="G61" s="8">
        <v>39.24</v>
      </c>
      <c r="H61" s="26"/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46</v>
      </c>
      <c r="G62" s="8">
        <v>19.2</v>
      </c>
      <c r="H62" s="26"/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23</v>
      </c>
      <c r="G63" s="8">
        <v>1</v>
      </c>
      <c r="H63" s="26"/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1"/>
    </row>
    <row r="64" spans="2:13" s="1" customFormat="1" ht="28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23</v>
      </c>
      <c r="G64" s="8">
        <v>0.84</v>
      </c>
      <c r="H64" s="26"/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1"/>
    </row>
    <row r="65" spans="2:13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23</v>
      </c>
      <c r="G65" s="8">
        <v>14.3</v>
      </c>
      <c r="H65" s="26"/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1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23</v>
      </c>
      <c r="G66" s="8">
        <v>21.86</v>
      </c>
      <c r="H66" s="26"/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1"/>
    </row>
    <row r="67" spans="2:13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23</v>
      </c>
      <c r="G67" s="8">
        <v>37.340000000000003</v>
      </c>
      <c r="H67" s="26"/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23</v>
      </c>
      <c r="G68" s="8">
        <v>54.52</v>
      </c>
      <c r="H68" s="26"/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1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23</v>
      </c>
      <c r="G69" s="8">
        <v>39.659999999999997</v>
      </c>
      <c r="H69" s="26"/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1"/>
    </row>
    <row r="70" spans="2:13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80</v>
      </c>
      <c r="G70" s="8">
        <v>250</v>
      </c>
      <c r="H70" s="26"/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2</v>
      </c>
      <c r="H71" s="26"/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34</v>
      </c>
      <c r="H72" s="26"/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1"/>
    </row>
    <row r="73" spans="2:13" s="1" customFormat="1" ht="28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84</v>
      </c>
      <c r="G73" s="8">
        <v>8</v>
      </c>
      <c r="H73" s="26"/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1"/>
    </row>
    <row r="74" spans="2:13" s="1" customFormat="1" ht="28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84</v>
      </c>
      <c r="G74" s="8">
        <v>10</v>
      </c>
      <c r="H74" s="26"/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1"/>
    </row>
    <row r="75" spans="2:13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84</v>
      </c>
      <c r="G75" s="8">
        <v>10</v>
      </c>
      <c r="H75" s="26"/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84</v>
      </c>
      <c r="G76" s="8">
        <v>50</v>
      </c>
      <c r="H76" s="26"/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36</v>
      </c>
      <c r="G77" s="8">
        <v>1.3</v>
      </c>
      <c r="H77" s="26"/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1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80</v>
      </c>
      <c r="G78" s="8">
        <v>695</v>
      </c>
      <c r="H78" s="26"/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105</v>
      </c>
      <c r="F79" s="6" t="s">
        <v>80</v>
      </c>
      <c r="G79" s="8">
        <v>48</v>
      </c>
      <c r="H79" s="26"/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80</v>
      </c>
      <c r="G80" s="8">
        <v>65</v>
      </c>
      <c r="H80" s="26"/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1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113</v>
      </c>
      <c r="F81" s="6" t="s">
        <v>80</v>
      </c>
      <c r="G81" s="8">
        <v>10</v>
      </c>
      <c r="H81" s="26"/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1"/>
    </row>
    <row r="82" spans="2:14" s="1" customFormat="1" ht="19.7" customHeight="1" x14ac:dyDescent="0.2">
      <c r="B82" s="5">
        <v>37</v>
      </c>
      <c r="C82" s="6" t="s">
        <v>114</v>
      </c>
      <c r="D82" s="6" t="s">
        <v>115</v>
      </c>
      <c r="E82" s="7" t="s">
        <v>116</v>
      </c>
      <c r="F82" s="6" t="s">
        <v>80</v>
      </c>
      <c r="G82" s="8">
        <v>10</v>
      </c>
      <c r="H82" s="26"/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1"/>
    </row>
    <row r="83" spans="2:14" s="1" customFormat="1" ht="19.7" customHeight="1" x14ac:dyDescent="0.2">
      <c r="B83" s="5">
        <v>38</v>
      </c>
      <c r="C83" s="6" t="s">
        <v>117</v>
      </c>
      <c r="D83" s="6" t="s">
        <v>118</v>
      </c>
      <c r="E83" s="7" t="s">
        <v>119</v>
      </c>
      <c r="F83" s="6" t="s">
        <v>80</v>
      </c>
      <c r="G83" s="8">
        <v>149</v>
      </c>
      <c r="H83" s="26"/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1"/>
    </row>
    <row r="84" spans="2:14" s="1" customFormat="1" ht="28.7" customHeight="1" x14ac:dyDescent="0.2">
      <c r="B84" s="5">
        <v>39</v>
      </c>
      <c r="C84" s="6" t="s">
        <v>120</v>
      </c>
      <c r="D84" s="6" t="s">
        <v>121</v>
      </c>
      <c r="E84" s="7" t="s">
        <v>122</v>
      </c>
      <c r="F84" s="6" t="s">
        <v>80</v>
      </c>
      <c r="G84" s="8">
        <v>10</v>
      </c>
      <c r="H84" s="26"/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1"/>
    </row>
    <row r="85" spans="2:14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125</v>
      </c>
      <c r="F85" s="6" t="s">
        <v>23</v>
      </c>
      <c r="G85" s="8">
        <v>4.43</v>
      </c>
      <c r="H85" s="26"/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1"/>
    </row>
    <row r="86" spans="2:14" s="1" customFormat="1" ht="55.9" customHeight="1" x14ac:dyDescent="0.2"/>
    <row r="87" spans="2:14" s="1" customFormat="1" ht="21.4" customHeight="1" x14ac:dyDescent="0.2">
      <c r="B87" s="13" t="s">
        <v>126</v>
      </c>
      <c r="C87" s="13"/>
      <c r="D87" s="13"/>
      <c r="E87" s="13"/>
      <c r="F87" s="14">
        <f>SUM(I51:I85,I48,I42:I43,I37,I32)</f>
        <v>0</v>
      </c>
      <c r="G87" s="14"/>
      <c r="H87" s="14"/>
      <c r="I87" s="14"/>
      <c r="J87" s="14"/>
      <c r="K87" s="14"/>
      <c r="L87" s="14"/>
      <c r="M87" s="14"/>
    </row>
    <row r="88" spans="2:14" s="1" customFormat="1" ht="21.4" customHeight="1" x14ac:dyDescent="0.2">
      <c r="B88" s="13" t="s">
        <v>127</v>
      </c>
      <c r="C88" s="13"/>
      <c r="D88" s="13"/>
      <c r="E88" s="13"/>
      <c r="F88" s="10">
        <f>SUM(L51:M85,L48,L42:M43,L37,L32)</f>
        <v>0</v>
      </c>
      <c r="G88" s="10"/>
      <c r="H88" s="10"/>
      <c r="I88" s="10"/>
      <c r="J88" s="10"/>
      <c r="K88" s="10"/>
      <c r="L88" s="10"/>
      <c r="M88" s="10"/>
    </row>
    <row r="89" spans="2:14" s="1" customFormat="1" ht="11.1" customHeight="1" x14ac:dyDescent="0.2"/>
    <row r="90" spans="2:14" s="17" customFormat="1" ht="61.35" customHeight="1" x14ac:dyDescent="0.2">
      <c r="B90" s="25" t="s">
        <v>146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7" customFormat="1" ht="2.65" customHeight="1" x14ac:dyDescent="0.2"/>
    <row r="92" spans="2:14" s="17" customFormat="1" ht="89.1" customHeight="1" x14ac:dyDescent="0.2">
      <c r="B92" s="25" t="s">
        <v>147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7" customFormat="1" ht="5.25" customHeight="1" x14ac:dyDescent="0.2"/>
    <row r="94" spans="2:14" s="17" customFormat="1" ht="89.1" customHeight="1" x14ac:dyDescent="0.2">
      <c r="B94" s="27" t="s">
        <v>157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7" customFormat="1" ht="5.25" customHeight="1" x14ac:dyDescent="0.2"/>
    <row r="96" spans="2:14" s="17" customFormat="1" ht="37.9" customHeight="1" x14ac:dyDescent="0.2">
      <c r="B96" s="28" t="s">
        <v>139</v>
      </c>
      <c r="C96" s="28"/>
      <c r="D96" s="28"/>
      <c r="E96" s="28"/>
      <c r="F96" s="29" t="s">
        <v>140</v>
      </c>
      <c r="G96" s="29"/>
      <c r="H96" s="29"/>
      <c r="I96" s="29"/>
      <c r="J96" s="29"/>
      <c r="K96" s="29"/>
      <c r="L96" s="29"/>
    </row>
    <row r="97" spans="2:14" s="17" customFormat="1" ht="28.7" customHeight="1" x14ac:dyDescent="0.2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2:14" s="17" customFormat="1" ht="28.7" customHeight="1" x14ac:dyDescent="0.2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2:14" s="17" customFormat="1" ht="28.7" customHeight="1" x14ac:dyDescent="0.2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2:14" s="17" customFormat="1" ht="28.7" customHeight="1" x14ac:dyDescent="0.2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2:14" s="17" customFormat="1" ht="2.65" customHeight="1" x14ac:dyDescent="0.2"/>
    <row r="102" spans="2:14" s="17" customFormat="1" ht="158.44999999999999" customHeight="1" x14ac:dyDescent="0.2">
      <c r="B102" s="27" t="s">
        <v>158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</row>
    <row r="103" spans="2:14" s="17" customFormat="1" ht="2.65" customHeight="1" x14ac:dyDescent="0.2"/>
    <row r="104" spans="2:14" s="17" customFormat="1" ht="33.6" customHeight="1" x14ac:dyDescent="0.2">
      <c r="B104" s="24" t="s">
        <v>148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2:14" s="17" customFormat="1" ht="2.65" customHeight="1" x14ac:dyDescent="0.2"/>
    <row r="106" spans="2:14" s="17" customFormat="1" ht="37.9" customHeight="1" x14ac:dyDescent="0.2">
      <c r="B106" s="28" t="s">
        <v>141</v>
      </c>
      <c r="C106" s="28"/>
      <c r="D106" s="28"/>
      <c r="E106" s="28"/>
      <c r="F106" s="31" t="s">
        <v>142</v>
      </c>
      <c r="G106" s="31"/>
      <c r="H106" s="31"/>
      <c r="I106" s="31"/>
      <c r="J106" s="31"/>
      <c r="K106" s="31"/>
      <c r="L106" s="31"/>
    </row>
    <row r="107" spans="2:14" s="17" customFormat="1" ht="28.7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4" s="17" customFormat="1" ht="28.7" customHeight="1" x14ac:dyDescent="0.2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2:14" s="17" customFormat="1" ht="28.7" customHeight="1" x14ac:dyDescent="0.2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2:14" s="17" customFormat="1" ht="28.7" customHeight="1" x14ac:dyDescent="0.2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2:14" s="17" customFormat="1" ht="2.65" customHeight="1" x14ac:dyDescent="0.2"/>
    <row r="112" spans="2:14" s="17" customFormat="1" ht="130.69999999999999" customHeight="1" x14ac:dyDescent="0.2">
      <c r="B112" s="25" t="s">
        <v>149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</row>
    <row r="113" spans="2:14" s="17" customFormat="1" ht="2.65" customHeight="1" x14ac:dyDescent="0.2"/>
    <row r="114" spans="2:14" s="17" customFormat="1" ht="47.45" customHeight="1" x14ac:dyDescent="0.2">
      <c r="B114" s="27" t="s">
        <v>159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</row>
    <row r="115" spans="2:14" s="17" customFormat="1" ht="2.65" customHeight="1" x14ac:dyDescent="0.2"/>
    <row r="116" spans="2:14" s="17" customFormat="1" ht="47.45" customHeight="1" x14ac:dyDescent="0.2">
      <c r="B116" s="25" t="s">
        <v>150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</row>
    <row r="117" spans="2:14" s="17" customFormat="1" ht="2.65" customHeight="1" x14ac:dyDescent="0.2"/>
    <row r="118" spans="2:14" s="17" customFormat="1" ht="33.6" customHeight="1" x14ac:dyDescent="0.2">
      <c r="B118" s="25" t="s">
        <v>151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2:14" s="17" customFormat="1" ht="2.65" customHeight="1" x14ac:dyDescent="0.2"/>
    <row r="120" spans="2:14" s="17" customFormat="1" ht="116.85" customHeight="1" x14ac:dyDescent="0.2">
      <c r="B120" s="25" t="s">
        <v>152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</row>
    <row r="121" spans="2:14" s="17" customFormat="1" ht="2.65" customHeight="1" x14ac:dyDescent="0.2"/>
    <row r="122" spans="2:14" s="17" customFormat="1" ht="75.2" customHeight="1" x14ac:dyDescent="0.2">
      <c r="B122" s="27" t="s">
        <v>160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</row>
    <row r="123" spans="2:14" s="17" customFormat="1" ht="86.85" customHeight="1" x14ac:dyDescent="0.2"/>
    <row r="124" spans="2:14" s="17" customFormat="1" ht="17.649999999999999" customHeight="1" x14ac:dyDescent="0.2">
      <c r="I124" s="32" t="s">
        <v>138</v>
      </c>
      <c r="J124" s="32"/>
    </row>
    <row r="125" spans="2:14" s="17" customFormat="1" ht="145.15" customHeight="1" x14ac:dyDescent="0.2"/>
    <row r="126" spans="2:14" s="17" customFormat="1" ht="81.599999999999994" customHeight="1" x14ac:dyDescent="0.2">
      <c r="B126" s="33" t="s">
        <v>153</v>
      </c>
      <c r="C126" s="33"/>
      <c r="D126" s="33"/>
      <c r="E126" s="33"/>
      <c r="F126" s="33"/>
      <c r="G126" s="33"/>
      <c r="H126" s="33"/>
      <c r="I126" s="33"/>
      <c r="J126" s="33"/>
    </row>
    <row r="127" spans="2:14" s="34" customFormat="1" x14ac:dyDescent="0.2"/>
    <row r="128" spans="2:14" s="34" customFormat="1" x14ac:dyDescent="0.2"/>
    <row r="129" s="34" customFormat="1" x14ac:dyDescent="0.2"/>
    <row r="130" s="34" customFormat="1" x14ac:dyDescent="0.2"/>
    <row r="131" s="34" customFormat="1" x14ac:dyDescent="0.2"/>
    <row r="132" s="34" customFormat="1" x14ac:dyDescent="0.2"/>
    <row r="133" s="34" customFormat="1" x14ac:dyDescent="0.2"/>
    <row r="134" s="34" customFormat="1" x14ac:dyDescent="0.2"/>
    <row r="135" s="34" customFormat="1" x14ac:dyDescent="0.2"/>
    <row r="136" s="34" customFormat="1" x14ac:dyDescent="0.2"/>
    <row r="137" s="34" customFormat="1" x14ac:dyDescent="0.2"/>
    <row r="138" s="34" customFormat="1" x14ac:dyDescent="0.2"/>
    <row r="139" s="34" customFormat="1" x14ac:dyDescent="0.2"/>
    <row r="140" s="34" customFormat="1" x14ac:dyDescent="0.2"/>
    <row r="141" s="34" customFormat="1" x14ac:dyDescent="0.2"/>
    <row r="142" s="34" customFormat="1" x14ac:dyDescent="0.2"/>
    <row r="143" s="34" customFormat="1" x14ac:dyDescent="0.2"/>
  </sheetData>
  <sheetProtection algorithmName="SHA-512" hashValue="S7QsF9aBTsYZMkHqVzXy/IU7e1+i/ZXO9teahwitYdAHv6Mg9tEA9WAYmby00RXfFb25lvO9WxaJIuoxspEl3A==" saltValue="JEr8AaFM4DHtJ8ByQ3DuGw==" spinCount="100000" sheet="1" objects="1" scenarios="1"/>
  <mergeCells count="95">
    <mergeCell ref="L78:M78"/>
    <mergeCell ref="L79:M79"/>
    <mergeCell ref="L85:M85"/>
    <mergeCell ref="L80:M80"/>
    <mergeCell ref="L81:M81"/>
    <mergeCell ref="L82:M82"/>
    <mergeCell ref="L83:M83"/>
    <mergeCell ref="L84:M84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53:M53"/>
    <mergeCell ref="L54:M54"/>
    <mergeCell ref="L65:M65"/>
    <mergeCell ref="L66:M66"/>
    <mergeCell ref="L67:M67"/>
    <mergeCell ref="L47:M47"/>
    <mergeCell ref="L48:M48"/>
    <mergeCell ref="L50:M50"/>
    <mergeCell ref="L51:M51"/>
    <mergeCell ref="L52:M52"/>
    <mergeCell ref="I2:O2"/>
    <mergeCell ref="L31:M31"/>
    <mergeCell ref="L32:M32"/>
    <mergeCell ref="L36:M36"/>
    <mergeCell ref="L37:M37"/>
    <mergeCell ref="B4:D4"/>
    <mergeCell ref="B45:K45"/>
    <mergeCell ref="B6:D6"/>
    <mergeCell ref="B8:D8"/>
    <mergeCell ref="B87:E87"/>
    <mergeCell ref="E14:G14"/>
    <mergeCell ref="F87:M87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26:J126"/>
    <mergeCell ref="B24:L24"/>
    <mergeCell ref="B26:L26"/>
    <mergeCell ref="B29:K29"/>
    <mergeCell ref="B34:K34"/>
    <mergeCell ref="B39:K39"/>
    <mergeCell ref="B88:E88"/>
    <mergeCell ref="B90:N90"/>
    <mergeCell ref="B92:N92"/>
    <mergeCell ref="B94:N94"/>
    <mergeCell ref="B96:E96"/>
    <mergeCell ref="B97:E97"/>
    <mergeCell ref="I124:J124"/>
    <mergeCell ref="L41:M41"/>
    <mergeCell ref="L42:M42"/>
    <mergeCell ref="L43:M43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:D11"/>
    <mergeCell ref="B100:E100"/>
    <mergeCell ref="B102:N102"/>
    <mergeCell ref="B104:N104"/>
    <mergeCell ref="B106:E106"/>
    <mergeCell ref="B98:E98"/>
    <mergeCell ref="B99:E99"/>
    <mergeCell ref="F100:L100"/>
    <mergeCell ref="F106:L106"/>
    <mergeCell ref="F88:M88"/>
    <mergeCell ref="F96:L96"/>
    <mergeCell ref="F97:L97"/>
    <mergeCell ref="F98:L98"/>
    <mergeCell ref="F99:L99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2024-11-06T12:01:58Z</dcterms:created>
  <dcterms:modified xsi:type="dcterms:W3CDTF">2024-11-07T19:49:23Z</dcterms:modified>
</cp:coreProperties>
</file>