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83E14CF9-977D-4614-BD0E-AC9855CEF804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F75" i="2" l="1"/>
  <c r="L53" i="2"/>
  <c r="L54" i="2"/>
  <c r="L57" i="2"/>
  <c r="L58" i="2"/>
  <c r="L61" i="2"/>
  <c r="L62" i="2"/>
  <c r="L65" i="2"/>
  <c r="L66" i="2"/>
  <c r="L69" i="2"/>
  <c r="L70" i="2"/>
  <c r="L73" i="2"/>
  <c r="K51" i="2"/>
  <c r="K53" i="2"/>
  <c r="K54" i="2"/>
  <c r="K55" i="2"/>
  <c r="K57" i="2"/>
  <c r="K58" i="2"/>
  <c r="K59" i="2"/>
  <c r="K61" i="2"/>
  <c r="K62" i="2"/>
  <c r="K63" i="2"/>
  <c r="K65" i="2"/>
  <c r="K66" i="2"/>
  <c r="K67" i="2"/>
  <c r="K69" i="2"/>
  <c r="K70" i="2"/>
  <c r="K71" i="2"/>
  <c r="K73" i="2"/>
  <c r="I51" i="2"/>
  <c r="L51" i="2" s="1"/>
  <c r="I52" i="2"/>
  <c r="K52" i="2" s="1"/>
  <c r="L52" i="2" s="1"/>
  <c r="I53" i="2"/>
  <c r="I54" i="2"/>
  <c r="I55" i="2"/>
  <c r="L55" i="2" s="1"/>
  <c r="I56" i="2"/>
  <c r="K56" i="2" s="1"/>
  <c r="L56" i="2" s="1"/>
  <c r="I57" i="2"/>
  <c r="I58" i="2"/>
  <c r="I59" i="2"/>
  <c r="L59" i="2" s="1"/>
  <c r="I60" i="2"/>
  <c r="K60" i="2" s="1"/>
  <c r="I61" i="2"/>
  <c r="I62" i="2"/>
  <c r="I63" i="2"/>
  <c r="L63" i="2" s="1"/>
  <c r="I64" i="2"/>
  <c r="K64" i="2" s="1"/>
  <c r="I65" i="2"/>
  <c r="I66" i="2"/>
  <c r="I67" i="2"/>
  <c r="L67" i="2" s="1"/>
  <c r="I68" i="2"/>
  <c r="K68" i="2" s="1"/>
  <c r="I69" i="2"/>
  <c r="I70" i="2"/>
  <c r="I71" i="2"/>
  <c r="L71" i="2" s="1"/>
  <c r="I72" i="2"/>
  <c r="K72" i="2" s="1"/>
  <c r="I73" i="2"/>
  <c r="I50" i="2"/>
  <c r="I47" i="2"/>
  <c r="I42" i="2"/>
  <c r="I37" i="2"/>
  <c r="I32" i="2"/>
  <c r="L72" i="2" l="1"/>
  <c r="L64" i="2"/>
  <c r="K32" i="2"/>
  <c r="L32" i="2" s="1"/>
  <c r="L68" i="2"/>
  <c r="L60" i="2"/>
  <c r="K50" i="2"/>
  <c r="L50" i="2" s="1"/>
  <c r="K47" i="2"/>
  <c r="L47" i="2" s="1"/>
  <c r="K42" i="2"/>
  <c r="L42" i="2" s="1"/>
  <c r="K37" i="2"/>
  <c r="L37" i="2" s="1"/>
  <c r="F76" i="2" l="1"/>
</calcChain>
</file>

<file path=xl/sharedStrings.xml><?xml version="1.0" encoding="utf-8"?>
<sst xmlns="http://schemas.openxmlformats.org/spreadsheetml/2006/main" count="200" uniqueCount="124">
  <si>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</si>
  <si>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</si>
  <si>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</si>
  <si>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</si>
  <si>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</si>
  <si>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</si>
  <si>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</si>
  <si>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</si>
  <si>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</si>
  <si>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</si>
  <si>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</si>
  <si>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</si>
  <si>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</si>
  <si>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</si>
  <si>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</si>
  <si>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</si>
  <si>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</si>
  <si>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</si>
  <si>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</si>
  <si>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</si>
  <si>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</si>
  <si>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</si>
  <si>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</si>
  <si>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</si>
  <si>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</si>
  <si>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</si>
  <si>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</si>
  <si>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</si>
  <si>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</si>
  <si>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</si>
  <si>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</si>
  <si>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</si>
  <si>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</si>
  <si>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</si>
  <si>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</si>
  <si>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</si>
  <si>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</si>
  <si>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</si>
  <si>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</si>
  <si>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</si>
  <si>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</si>
  <si>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</si>
  <si>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</si>
  <si>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</si>
  <si>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</si>
  <si>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</si>
  <si>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</si>
  <si>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</si>
  <si>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</si>
  <si>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</si>
  <si>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</si>
  <si>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</si>
  <si>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</si>
  <si>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</si>
  <si>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</si>
  <si>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</si>
  <si>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</si>
  <si>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</si>
  <si>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</si>
  <si>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</si>
  <si>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</si>
  <si>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</si>
  <si>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</si>
  <si>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</si>
  <si>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</si>
  <si>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</si>
  <si>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</si>
  <si>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</si>
  <si>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</si>
  <si>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</si>
  <si>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</si>
  <si>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</si>
  <si>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</si>
  <si>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</si>
  <si>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</si>
  <si>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</si>
  <si>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</si>
  <si>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</si>
  <si>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</si>
  <si>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</si>
  <si>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</si>
  <si>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</si>
  <si>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</si>
  <si>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</si>
  <si>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</si>
  <si>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</si>
  <si>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</si>
  <si>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</si>
  <si>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</si>
  <si>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</si>
  <si>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</si>
  <si>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</si>
  <si>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</si>
  <si>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</si>
  <si>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</si>
  <si>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</si>
  <si>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</si>
  <si>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</si>
  <si>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</si>
  <si>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</si>
  <si>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</si>
  <si>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</si>
  <si>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</si>
  <si>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</si>
  <si>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</si>
  <si>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</si>
  <si>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</si>
  <si>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</si>
  <si>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</si>
  <si>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3 - Gumniska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</si>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</sst>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topLeftCell="A66" workbookViewId="0">
      <selection activeCell="R80" sqref="R8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6" customFormat="1" ht="17.100000000000001" customHeight="1" x14ac:dyDescent="0.2">
      <c r="I2" s="17" t="s">
        <v>107</v>
      </c>
      <c r="J2" s="17"/>
      <c r="K2" s="17"/>
      <c r="L2" s="17"/>
      <c r="M2" s="17"/>
      <c r="N2" s="17"/>
      <c r="O2" s="17"/>
    </row>
    <row r="3" spans="2:15" s="16" customFormat="1" ht="28.7" customHeight="1" x14ac:dyDescent="0.2"/>
    <row r="4" spans="2:15" s="16" customFormat="1" ht="2.65" customHeight="1" x14ac:dyDescent="0.2">
      <c r="B4" s="18"/>
      <c r="C4" s="18"/>
      <c r="D4" s="18"/>
    </row>
    <row r="5" spans="2:15" s="16" customFormat="1" ht="28.7" customHeight="1" x14ac:dyDescent="0.2"/>
    <row r="6" spans="2:15" s="16" customFormat="1" ht="2.65" customHeight="1" x14ac:dyDescent="0.2">
      <c r="B6" s="18"/>
      <c r="C6" s="18"/>
      <c r="D6" s="18"/>
    </row>
    <row r="7" spans="2:15" s="16" customFormat="1" ht="28.7" customHeight="1" x14ac:dyDescent="0.2"/>
    <row r="8" spans="2:15" s="16" customFormat="1" ht="5.25" customHeight="1" x14ac:dyDescent="0.2">
      <c r="B8" s="18"/>
      <c r="C8" s="18"/>
      <c r="D8" s="18"/>
    </row>
    <row r="9" spans="2:15" s="16" customFormat="1" ht="4.3499999999999996" customHeight="1" x14ac:dyDescent="0.2"/>
    <row r="10" spans="2:15" s="16" customFormat="1" ht="6.95" customHeight="1" x14ac:dyDescent="0.2">
      <c r="B10" s="19" t="s">
        <v>92</v>
      </c>
      <c r="C10" s="19"/>
      <c r="D10" s="19"/>
    </row>
    <row r="11" spans="2:15" s="16" customFormat="1" ht="12.2" customHeight="1" x14ac:dyDescent="0.2">
      <c r="B11" s="19"/>
      <c r="C11" s="19"/>
      <c r="D11" s="19"/>
      <c r="G11" s="20" t="s">
        <v>93</v>
      </c>
      <c r="H11" s="20"/>
      <c r="I11" s="20"/>
      <c r="J11" s="20"/>
      <c r="K11" s="20"/>
      <c r="L11" s="20"/>
      <c r="M11" s="20"/>
      <c r="N11" s="20"/>
    </row>
    <row r="12" spans="2:15" s="16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6" customFormat="1" ht="20.25" customHeight="1" x14ac:dyDescent="0.2"/>
    <row r="14" spans="2:15" s="16" customFormat="1" ht="24" customHeight="1" x14ac:dyDescent="0.2">
      <c r="E14" s="21" t="s">
        <v>108</v>
      </c>
      <c r="F14" s="21"/>
      <c r="G14" s="21"/>
    </row>
    <row r="15" spans="2:15" s="16" customFormat="1" ht="43.15" customHeight="1" x14ac:dyDescent="0.2"/>
    <row r="16" spans="2:15" s="16" customFormat="1" ht="20.85" customHeight="1" x14ac:dyDescent="0.2">
      <c r="B16" s="22" t="s">
        <v>94</v>
      </c>
      <c r="C16" s="22"/>
    </row>
    <row r="17" spans="2:13" s="16" customFormat="1" ht="2.65" customHeight="1" x14ac:dyDescent="0.2"/>
    <row r="18" spans="2:13" s="16" customFormat="1" ht="20.85" customHeight="1" x14ac:dyDescent="0.2">
      <c r="B18" s="22" t="s">
        <v>95</v>
      </c>
      <c r="C18" s="22"/>
    </row>
    <row r="19" spans="2:13" s="16" customFormat="1" ht="2.65" customHeight="1" x14ac:dyDescent="0.2"/>
    <row r="20" spans="2:13" s="16" customFormat="1" ht="20.85" customHeight="1" x14ac:dyDescent="0.2">
      <c r="B20" s="22" t="s">
        <v>96</v>
      </c>
      <c r="C20" s="22"/>
    </row>
    <row r="21" spans="2:13" s="16" customFormat="1" ht="2.65" customHeight="1" x14ac:dyDescent="0.2"/>
    <row r="22" spans="2:13" s="16" customFormat="1" ht="20.85" customHeight="1" x14ac:dyDescent="0.2">
      <c r="B22" s="22" t="s">
        <v>97</v>
      </c>
      <c r="C22" s="22"/>
    </row>
    <row r="23" spans="2:13" s="16" customFormat="1" ht="34.700000000000003" customHeight="1" x14ac:dyDescent="0.2"/>
    <row r="24" spans="2:13" s="16" customFormat="1" ht="50.1" customHeight="1" x14ac:dyDescent="0.2">
      <c r="B24" s="23" t="s">
        <v>109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6" customFormat="1" ht="2.65" customHeight="1" x14ac:dyDescent="0.2"/>
    <row r="26" spans="2:13" s="16" customFormat="1" ht="50.1" customHeight="1" x14ac:dyDescent="0.2">
      <c r="B26" s="24" t="s">
        <v>118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6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98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119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2269</v>
      </c>
      <c r="H32" s="25"/>
      <c r="I32" s="9">
        <f>G32*H32</f>
        <v>0</v>
      </c>
      <c r="J32" s="5">
        <v>8</v>
      </c>
      <c r="K32" s="9">
        <f>I32*J32%</f>
        <v>0</v>
      </c>
      <c r="L32" s="14">
        <f>I32+K32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0" t="s">
        <v>99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119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2114</v>
      </c>
      <c r="H37" s="25"/>
      <c r="I37" s="9">
        <f>G37*H37</f>
        <v>0</v>
      </c>
      <c r="J37" s="5">
        <v>8</v>
      </c>
      <c r="K37" s="9">
        <f>I37*J37%</f>
        <v>0</v>
      </c>
      <c r="L37" s="14">
        <f>I37+K37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0" t="s">
        <v>100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119</v>
      </c>
      <c r="M41" s="1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</v>
      </c>
      <c r="H42" s="25"/>
      <c r="I42" s="9">
        <f>G42*H42</f>
        <v>0</v>
      </c>
      <c r="J42" s="5">
        <v>8</v>
      </c>
      <c r="K42" s="9">
        <f>I42*J42%</f>
        <v>0</v>
      </c>
      <c r="L42" s="14">
        <f>I42+K42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0" t="s">
        <v>101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119</v>
      </c>
      <c r="M46" s="1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824</v>
      </c>
      <c r="H47" s="25"/>
      <c r="I47" s="9">
        <f>G47*H47</f>
        <v>0</v>
      </c>
      <c r="J47" s="5">
        <v>8</v>
      </c>
      <c r="K47" s="9">
        <f>I47*J47%</f>
        <v>0</v>
      </c>
      <c r="L47" s="14">
        <f>I47+K47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119</v>
      </c>
      <c r="M49" s="1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25"/>
      <c r="I50" s="9">
        <f>G50*H50</f>
        <v>0</v>
      </c>
      <c r="J50" s="5">
        <v>8</v>
      </c>
      <c r="K50" s="9">
        <f>I50*J50%</f>
        <v>0</v>
      </c>
      <c r="L50" s="14">
        <f>I50+K50</f>
        <v>0</v>
      </c>
      <c r="M50" s="14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0.3</v>
      </c>
      <c r="H51" s="25"/>
      <c r="I51" s="9">
        <f t="shared" ref="I51:I73" si="0">G51*H51</f>
        <v>0</v>
      </c>
      <c r="J51" s="5">
        <v>8</v>
      </c>
      <c r="K51" s="9">
        <f t="shared" ref="K51:K73" si="1">I51*J51%</f>
        <v>0</v>
      </c>
      <c r="L51" s="14">
        <f t="shared" ref="L51:L73" si="2">I51+K51</f>
        <v>0</v>
      </c>
      <c r="M51" s="14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0.3</v>
      </c>
      <c r="H52" s="25"/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4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0.3</v>
      </c>
      <c r="H53" s="25"/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2.4</v>
      </c>
      <c r="H54" s="25"/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8">
        <v>2.4</v>
      </c>
      <c r="H55" s="25"/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4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20</v>
      </c>
      <c r="G56" s="8">
        <v>0.5</v>
      </c>
      <c r="H56" s="25"/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4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20</v>
      </c>
      <c r="G57" s="8">
        <v>0.5</v>
      </c>
      <c r="H57" s="25"/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20</v>
      </c>
      <c r="G58" s="8">
        <v>1.55</v>
      </c>
      <c r="H58" s="25"/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20</v>
      </c>
      <c r="G59" s="8">
        <v>9</v>
      </c>
      <c r="H59" s="25"/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30</v>
      </c>
      <c r="G60" s="8">
        <v>0.3</v>
      </c>
      <c r="H60" s="25"/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52</v>
      </c>
      <c r="G61" s="8">
        <v>3</v>
      </c>
      <c r="H61" s="25"/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10</v>
      </c>
      <c r="H62" s="25"/>
      <c r="I62" s="9">
        <f t="shared" si="0"/>
        <v>0</v>
      </c>
      <c r="J62" s="5">
        <v>23</v>
      </c>
      <c r="K62" s="9">
        <f t="shared" si="1"/>
        <v>0</v>
      </c>
      <c r="L62" s="14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10</v>
      </c>
      <c r="H63" s="25"/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4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10</v>
      </c>
      <c r="H64" s="25"/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4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60</v>
      </c>
      <c r="G65" s="8">
        <v>30</v>
      </c>
      <c r="H65" s="25"/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4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56</v>
      </c>
      <c r="G66" s="8">
        <v>411</v>
      </c>
      <c r="H66" s="25"/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4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69</v>
      </c>
      <c r="F67" s="6" t="s">
        <v>56</v>
      </c>
      <c r="G67" s="8">
        <v>36</v>
      </c>
      <c r="H67" s="25"/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4"/>
    </row>
    <row r="68" spans="2:14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56</v>
      </c>
      <c r="G68" s="8">
        <v>63</v>
      </c>
      <c r="H68" s="25"/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4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56</v>
      </c>
      <c r="G69" s="8">
        <v>10</v>
      </c>
      <c r="H69" s="25"/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4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56</v>
      </c>
      <c r="G70" s="8">
        <v>10</v>
      </c>
      <c r="H70" s="25"/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4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56</v>
      </c>
      <c r="G71" s="8">
        <v>83</v>
      </c>
      <c r="H71" s="25"/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4"/>
    </row>
    <row r="72" spans="2:14" s="1" customFormat="1" ht="28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56</v>
      </c>
      <c r="G72" s="8">
        <v>10</v>
      </c>
      <c r="H72" s="25"/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4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20</v>
      </c>
      <c r="G73" s="8">
        <v>0.51</v>
      </c>
      <c r="H73" s="25"/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4"/>
    </row>
    <row r="74" spans="2:14" s="1" customFormat="1" ht="55.9" customHeight="1" x14ac:dyDescent="0.2"/>
    <row r="75" spans="2:14" s="1" customFormat="1" ht="21.4" customHeight="1" x14ac:dyDescent="0.2">
      <c r="B75" s="11" t="s">
        <v>90</v>
      </c>
      <c r="C75" s="11"/>
      <c r="D75" s="11"/>
      <c r="E75" s="11"/>
      <c r="F75" s="12">
        <f>SUM(I50:I73,I47,I42,I37,I32)</f>
        <v>0</v>
      </c>
      <c r="G75" s="13"/>
      <c r="H75" s="13"/>
      <c r="I75" s="13"/>
      <c r="J75" s="13"/>
      <c r="K75" s="13"/>
      <c r="L75" s="13"/>
      <c r="M75" s="13"/>
    </row>
    <row r="76" spans="2:14" s="1" customFormat="1" ht="21.4" customHeight="1" x14ac:dyDescent="0.2">
      <c r="B76" s="11" t="s">
        <v>91</v>
      </c>
      <c r="C76" s="11"/>
      <c r="D76" s="11"/>
      <c r="E76" s="11"/>
      <c r="F76" s="12">
        <f>SUM(L50:M73,L47,L42,L37,L32)</f>
        <v>0</v>
      </c>
      <c r="G76" s="13"/>
      <c r="H76" s="13"/>
      <c r="I76" s="13"/>
      <c r="J76" s="13"/>
      <c r="K76" s="13"/>
      <c r="L76" s="13"/>
      <c r="M76" s="13"/>
    </row>
    <row r="77" spans="2:14" s="1" customFormat="1" ht="11.1" customHeight="1" x14ac:dyDescent="0.2"/>
    <row r="78" spans="2:14" s="16" customFormat="1" ht="61.35" customHeight="1" x14ac:dyDescent="0.2">
      <c r="B78" s="24" t="s">
        <v>110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2:14" s="16" customFormat="1" ht="2.65" customHeight="1" x14ac:dyDescent="0.2"/>
    <row r="80" spans="2:14" s="16" customFormat="1" ht="89.1" customHeight="1" x14ac:dyDescent="0.2">
      <c r="B80" s="24" t="s">
        <v>111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2:14" s="16" customFormat="1" ht="5.25" customHeight="1" x14ac:dyDescent="0.2"/>
    <row r="82" spans="2:14" s="16" customFormat="1" ht="89.1" customHeight="1" x14ac:dyDescent="0.2">
      <c r="B82" s="24" t="s">
        <v>120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6" customFormat="1" ht="5.25" customHeight="1" x14ac:dyDescent="0.2"/>
    <row r="84" spans="2:14" s="16" customFormat="1" ht="37.9" customHeight="1" x14ac:dyDescent="0.2">
      <c r="B84" s="26" t="s">
        <v>103</v>
      </c>
      <c r="C84" s="26"/>
      <c r="D84" s="26"/>
      <c r="E84" s="26"/>
      <c r="F84" s="27" t="s">
        <v>104</v>
      </c>
      <c r="G84" s="27"/>
      <c r="H84" s="27"/>
      <c r="I84" s="27"/>
      <c r="J84" s="27"/>
      <c r="K84" s="27"/>
      <c r="L84" s="27"/>
    </row>
    <row r="85" spans="2:14" s="16" customFormat="1" ht="28.7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6" customFormat="1" ht="28.7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2:14" s="16" customFormat="1" ht="28.7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4" s="16" customFormat="1" ht="28.7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2:14" s="16" customFormat="1" ht="2.65" customHeight="1" x14ac:dyDescent="0.2"/>
    <row r="90" spans="2:14" s="16" customFormat="1" ht="158.44999999999999" customHeight="1" x14ac:dyDescent="0.2">
      <c r="B90" s="24" t="s">
        <v>121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2:14" s="16" customFormat="1" ht="2.65" customHeight="1" x14ac:dyDescent="0.2"/>
    <row r="92" spans="2:14" s="16" customFormat="1" ht="33.6" customHeight="1" x14ac:dyDescent="0.2">
      <c r="B92" s="23" t="s">
        <v>112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 s="16" customFormat="1" ht="2.65" customHeight="1" x14ac:dyDescent="0.2"/>
    <row r="94" spans="2:14" s="16" customFormat="1" ht="37.9" customHeight="1" x14ac:dyDescent="0.2">
      <c r="B94" s="26" t="s">
        <v>105</v>
      </c>
      <c r="C94" s="26"/>
      <c r="D94" s="26"/>
      <c r="E94" s="26"/>
      <c r="F94" s="29" t="s">
        <v>106</v>
      </c>
      <c r="G94" s="29"/>
      <c r="H94" s="29"/>
      <c r="I94" s="29"/>
      <c r="J94" s="29"/>
      <c r="K94" s="29"/>
      <c r="L94" s="29"/>
    </row>
    <row r="95" spans="2:14" s="16" customFormat="1" ht="28.7" customHeight="1" x14ac:dyDescent="0.2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spans="2:14" s="16" customFormat="1" ht="28.7" customHeight="1" x14ac:dyDescent="0.2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2:14" s="16" customFormat="1" ht="28.7" customHeight="1" x14ac:dyDescent="0.2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2:14" s="16" customFormat="1" ht="28.7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4" s="16" customFormat="1" ht="2.65" customHeight="1" x14ac:dyDescent="0.2"/>
    <row r="100" spans="2:14" s="16" customFormat="1" ht="130.69999999999999" customHeight="1" x14ac:dyDescent="0.2">
      <c r="B100" s="24" t="s">
        <v>113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2:14" s="16" customFormat="1" ht="2.65" customHeight="1" x14ac:dyDescent="0.2"/>
    <row r="102" spans="2:14" s="16" customFormat="1" ht="47.45" customHeight="1" x14ac:dyDescent="0.2">
      <c r="B102" s="24" t="s">
        <v>122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6" customFormat="1" ht="2.65" customHeight="1" x14ac:dyDescent="0.2"/>
    <row r="104" spans="2:14" s="16" customFormat="1" ht="47.45" customHeight="1" x14ac:dyDescent="0.2">
      <c r="B104" s="24" t="s">
        <v>114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6" customFormat="1" ht="2.65" customHeight="1" x14ac:dyDescent="0.2"/>
    <row r="106" spans="2:14" s="16" customFormat="1" ht="33.6" customHeight="1" x14ac:dyDescent="0.2">
      <c r="B106" s="24" t="s">
        <v>115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6" customFormat="1" ht="2.65" customHeight="1" x14ac:dyDescent="0.2"/>
    <row r="108" spans="2:14" s="16" customFormat="1" ht="116.85" customHeight="1" x14ac:dyDescent="0.2">
      <c r="B108" s="24" t="s">
        <v>116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6" customFormat="1" ht="2.65" customHeight="1" x14ac:dyDescent="0.2"/>
    <row r="110" spans="2:14" s="16" customFormat="1" ht="75.2" customHeight="1" x14ac:dyDescent="0.2">
      <c r="B110" s="24" t="s">
        <v>123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6" customFormat="1" ht="86.85" customHeight="1" x14ac:dyDescent="0.2"/>
    <row r="112" spans="2:14" s="16" customFormat="1" ht="17.649999999999999" customHeight="1" x14ac:dyDescent="0.2">
      <c r="I112" s="30" t="s">
        <v>102</v>
      </c>
      <c r="J112" s="30"/>
    </row>
    <row r="113" spans="2:10" s="16" customFormat="1" ht="145.15" customHeight="1" x14ac:dyDescent="0.2"/>
    <row r="114" spans="2:10" s="16" customFormat="1" ht="81.599999999999994" customHeight="1" x14ac:dyDescent="0.2">
      <c r="B114" s="31" t="s">
        <v>117</v>
      </c>
      <c r="C114" s="31"/>
      <c r="D114" s="31"/>
      <c r="E114" s="31"/>
      <c r="F114" s="31"/>
      <c r="G114" s="31"/>
      <c r="H114" s="31"/>
      <c r="I114" s="31"/>
      <c r="J114" s="31"/>
    </row>
    <row r="115" spans="2:10" s="32" customFormat="1" x14ac:dyDescent="0.2"/>
  </sheetData>
  <sheetProtection algorithmName="SHA-512" hashValue="FjVZmi7jXIazjvaYXE0syrAo0RvjZWmUKkNVzWdP7dvIwoVvPiKBYv3GW8nsMo1MuV3WEmCjLBs5/Qo5wWmIWg==" saltValue="9t375OeVflqVVBD+Q2dibQ==" spinCount="100000" sheet="1" objects="1" scenarios="1"/>
  <mergeCells count="83">
    <mergeCell ref="L71:M71"/>
    <mergeCell ref="L72:M72"/>
    <mergeCell ref="L73:M73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2024-11-06T10:56:50Z</dcterms:created>
  <dcterms:modified xsi:type="dcterms:W3CDTF">2024-11-07T19:41:06Z</dcterms:modified>
</cp:coreProperties>
</file>