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4F722B63-BE87-4817-9FF8-8428A55C0ADE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2" l="1"/>
  <c r="L35" i="2"/>
  <c r="K33" i="2"/>
  <c r="K34" i="2"/>
  <c r="K35" i="2"/>
  <c r="K41" i="2"/>
  <c r="K42" i="2"/>
  <c r="K43" i="2"/>
  <c r="L43" i="2" s="1"/>
  <c r="K49" i="2"/>
  <c r="K50" i="2"/>
  <c r="K51" i="2"/>
  <c r="L51" i="2" s="1"/>
  <c r="K57" i="2"/>
  <c r="K58" i="2"/>
  <c r="K59" i="2"/>
  <c r="L59" i="2" s="1"/>
  <c r="K65" i="2"/>
  <c r="K66" i="2"/>
  <c r="K67" i="2"/>
  <c r="L67" i="2" s="1"/>
  <c r="K73" i="2"/>
  <c r="K74" i="2"/>
  <c r="K75" i="2"/>
  <c r="L75" i="2" s="1"/>
  <c r="K81" i="2"/>
  <c r="I31" i="2"/>
  <c r="I32" i="2"/>
  <c r="K32" i="2" s="1"/>
  <c r="L32" i="2" s="1"/>
  <c r="I33" i="2"/>
  <c r="L33" i="2" s="1"/>
  <c r="I34" i="2"/>
  <c r="I35" i="2"/>
  <c r="I36" i="2"/>
  <c r="K36" i="2" s="1"/>
  <c r="L36" i="2" s="1"/>
  <c r="I37" i="2"/>
  <c r="K37" i="2" s="1"/>
  <c r="L37" i="2" s="1"/>
  <c r="I38" i="2"/>
  <c r="I39" i="2"/>
  <c r="I40" i="2"/>
  <c r="I41" i="2"/>
  <c r="L41" i="2" s="1"/>
  <c r="I42" i="2"/>
  <c r="L42" i="2" s="1"/>
  <c r="I43" i="2"/>
  <c r="I44" i="2"/>
  <c r="K44" i="2" s="1"/>
  <c r="L44" i="2" s="1"/>
  <c r="I45" i="2"/>
  <c r="K45" i="2" s="1"/>
  <c r="L45" i="2" s="1"/>
  <c r="I46" i="2"/>
  <c r="I47" i="2"/>
  <c r="I48" i="2"/>
  <c r="I49" i="2"/>
  <c r="L49" i="2" s="1"/>
  <c r="I50" i="2"/>
  <c r="L50" i="2" s="1"/>
  <c r="I51" i="2"/>
  <c r="I52" i="2"/>
  <c r="K52" i="2" s="1"/>
  <c r="L52" i="2" s="1"/>
  <c r="I53" i="2"/>
  <c r="K53" i="2" s="1"/>
  <c r="L53" i="2" s="1"/>
  <c r="I54" i="2"/>
  <c r="I55" i="2"/>
  <c r="I56" i="2"/>
  <c r="I57" i="2"/>
  <c r="L57" i="2" s="1"/>
  <c r="I58" i="2"/>
  <c r="L58" i="2" s="1"/>
  <c r="I59" i="2"/>
  <c r="I60" i="2"/>
  <c r="K60" i="2" s="1"/>
  <c r="L60" i="2" s="1"/>
  <c r="I61" i="2"/>
  <c r="K61" i="2" s="1"/>
  <c r="L61" i="2" s="1"/>
  <c r="I62" i="2"/>
  <c r="I63" i="2"/>
  <c r="I64" i="2"/>
  <c r="I65" i="2"/>
  <c r="L65" i="2" s="1"/>
  <c r="I66" i="2"/>
  <c r="L66" i="2" s="1"/>
  <c r="I67" i="2"/>
  <c r="I68" i="2"/>
  <c r="K68" i="2" s="1"/>
  <c r="L68" i="2" s="1"/>
  <c r="I69" i="2"/>
  <c r="K69" i="2" s="1"/>
  <c r="L69" i="2" s="1"/>
  <c r="I70" i="2"/>
  <c r="I71" i="2"/>
  <c r="I72" i="2"/>
  <c r="I73" i="2"/>
  <c r="L73" i="2" s="1"/>
  <c r="I74" i="2"/>
  <c r="L74" i="2" s="1"/>
  <c r="I75" i="2"/>
  <c r="I76" i="2"/>
  <c r="K76" i="2" s="1"/>
  <c r="L76" i="2" s="1"/>
  <c r="I77" i="2"/>
  <c r="K77" i="2" s="1"/>
  <c r="L77" i="2" s="1"/>
  <c r="I78" i="2"/>
  <c r="I79" i="2"/>
  <c r="I80" i="2"/>
  <c r="I81" i="2"/>
  <c r="L81" i="2" s="1"/>
  <c r="I30" i="2"/>
  <c r="F83" i="2" s="1"/>
  <c r="L72" i="2" l="1"/>
  <c r="L39" i="2"/>
  <c r="L38" i="2"/>
  <c r="L54" i="2"/>
  <c r="L31" i="2"/>
  <c r="K72" i="2"/>
  <c r="K48" i="2"/>
  <c r="L48" i="2" s="1"/>
  <c r="K79" i="2"/>
  <c r="L79" i="2" s="1"/>
  <c r="K71" i="2"/>
  <c r="L71" i="2" s="1"/>
  <c r="K63" i="2"/>
  <c r="L63" i="2" s="1"/>
  <c r="K55" i="2"/>
  <c r="L55" i="2" s="1"/>
  <c r="K47" i="2"/>
  <c r="L47" i="2" s="1"/>
  <c r="K39" i="2"/>
  <c r="K31" i="2"/>
  <c r="K30" i="2"/>
  <c r="L30" i="2" s="1"/>
  <c r="K78" i="2"/>
  <c r="L78" i="2" s="1"/>
  <c r="K70" i="2"/>
  <c r="L70" i="2" s="1"/>
  <c r="K62" i="2"/>
  <c r="L62" i="2" s="1"/>
  <c r="K54" i="2"/>
  <c r="K46" i="2"/>
  <c r="L46" i="2" s="1"/>
  <c r="K38" i="2"/>
  <c r="K80" i="2"/>
  <c r="L80" i="2" s="1"/>
  <c r="K64" i="2"/>
  <c r="L64" i="2" s="1"/>
  <c r="K56" i="2"/>
  <c r="L56" i="2" s="1"/>
  <c r="K40" i="2"/>
  <c r="L40" i="2" s="1"/>
  <c r="F84" i="2" l="1"/>
</calcChain>
</file>

<file path=xl/sharedStrings.xml><?xml version="1.0" encoding="utf-8"?>
<sst xmlns="http://schemas.openxmlformats.org/spreadsheetml/2006/main" count="248" uniqueCount="202">
  <si>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</si>
  <si>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</si>
  <si>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</si>
  <si>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</si>
  <si>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</si>
  <si>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</si>
  <si>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</si>
  <si>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</si>
  <si>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</si>
  <si>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</si>
  <si>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157</t>
  </si>
  <si>
    <t>SZUK-PĘDR</t>
  </si>
  <si>
    <t>Badanie zapędraczenia gleby - dół o objętości 0,5 m3</t>
  </si>
  <si>
    <t>SZT</t>
  </si>
  <si>
    <t>190</t>
  </si>
  <si>
    <t>OPR-PPALA</t>
  </si>
  <si>
    <t>Opryskiwanie pól siewnych szkółek opryskiwaczem plecakowym z napędem spalinowym</t>
  </si>
  <si>
    <t>AR</t>
  </si>
  <si>
    <t>201</t>
  </si>
  <si>
    <t>POZ-T</t>
  </si>
  <si>
    <t>Pozyskanie materiałów na kompost wraz z ułożeniem do transportu - z torfu</t>
  </si>
  <si>
    <t>M3P</t>
  </si>
  <si>
    <t>205</t>
  </si>
  <si>
    <t>ZAŁ-KOMP</t>
  </si>
  <si>
    <t>Załadunek kompostu na wozy lub przyczepy</t>
  </si>
  <si>
    <t>206</t>
  </si>
  <si>
    <t>GRAB-R</t>
  </si>
  <si>
    <t>Wygrabianie powierzchni z korzeni i pozostałości drzewnych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</si>
  <si>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</si>
  <si>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</si>
  <si>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</si>
  <si>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</si>
  <si>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</si>
  <si>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</si>
  <si>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</si>
  <si>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</si>
  <si>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</si>
  <si>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</si>
  <si>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</si>
  <si>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</si>
  <si>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</si>
  <si>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</si>
  <si>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</si>
  <si>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TSZT</t>
  </si>
  <si>
    <t>220</t>
  </si>
  <si>
    <t>ZAŁ-2</t>
  </si>
  <si>
    <t>Załadunek lub rozładunek sadzonek - 2-3 latek</t>
  </si>
  <si>
    <t>227</t>
  </si>
  <si>
    <t>NAW-MIND</t>
  </si>
  <si>
    <t>Nawożenie mineralne  dolistne</t>
  </si>
  <si>
    <t>232</t>
  </si>
  <si>
    <t>WYC-RR</t>
  </si>
  <si>
    <t>Wyciskanie rządków siewnych</t>
  </si>
  <si>
    <t>241</t>
  </si>
  <si>
    <t>TERMO-NAS</t>
  </si>
  <si>
    <t>Wykonanie termoterapii żołędzi</t>
  </si>
  <si>
    <t>KG</t>
  </si>
  <si>
    <t>243</t>
  </si>
  <si>
    <t>SIEW-S</t>
  </si>
  <si>
    <t>Siew nasion przy pomocy ręcznych siewników</t>
  </si>
  <si>
    <t>244</t>
  </si>
  <si>
    <t>PRZER-K</t>
  </si>
  <si>
    <t>Przerabianie kompostu</t>
  </si>
  <si>
    <t>247</t>
  </si>
  <si>
    <t>PIEL-P</t>
  </si>
  <si>
    <t>Pielenie - siewy pełne</t>
  </si>
  <si>
    <t>248</t>
  </si>
  <si>
    <t>PIEL-P1</t>
  </si>
  <si>
    <t>Pielenie - siewy pełne w okresie wschodów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</si>
  <si>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</si>
  <si>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</si>
  <si>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</si>
  <si>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</si>
  <si>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</si>
  <si>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</si>
  <si>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</si>
  <si>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</si>
  <si>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</si>
  <si>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</si>
  <si>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</si>
  <si>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</si>
  <si>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266</t>
  </si>
  <si>
    <t>SIEW-CRC</t>
  </si>
  <si>
    <t>Siew nasion w rządki</t>
  </si>
  <si>
    <t>267</t>
  </si>
  <si>
    <t>SIEW-PRC</t>
  </si>
  <si>
    <t>Siew nasion rzutem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</si>
  <si>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</si>
  <si>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</si>
  <si>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</si>
  <si>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</si>
  <si>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</si>
  <si>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</si>
  <si>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</si>
  <si>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</si>
  <si>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</si>
  <si>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</si>
  <si>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</si>
  <si>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</si>
  <si>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</si>
  <si>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</si>
  <si>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</si>
  <si>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</si>
  <si>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</si>
  <si>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</si>
  <si>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</si>
  <si>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</si>
  <si>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</si>
  <si>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</si>
  <si>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</si>
  <si>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</si>
  <si>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310</t>
  </si>
  <si>
    <t>ROZŁ-SUB</t>
  </si>
  <si>
    <t>Przygotowanie substratu do ponownego obsiewu</t>
  </si>
  <si>
    <t>313</t>
  </si>
  <si>
    <t>SIEW-R</t>
  </si>
  <si>
    <t>Siew nasion</t>
  </si>
  <si>
    <t>314</t>
  </si>
  <si>
    <t>PRZYG-SUB</t>
  </si>
  <si>
    <t>Przygotowanie substratu</t>
  </si>
  <si>
    <t>315</t>
  </si>
  <si>
    <t>ZAŁ-SUB</t>
  </si>
  <si>
    <t>Załadunek lub rozładunek trocin lub substratu</t>
  </si>
  <si>
    <t>328</t>
  </si>
  <si>
    <t>PIEL-NAM</t>
  </si>
  <si>
    <t>Pielenie z wyniesieniem chwastów</t>
  </si>
  <si>
    <t>336</t>
  </si>
  <si>
    <t>ZEBR-SUB</t>
  </si>
  <si>
    <t>Zebranie zużytego substratu z wywiezieniem</t>
  </si>
  <si>
    <t>338</t>
  </si>
  <si>
    <t>N-ZSGDNSO</t>
  </si>
  <si>
    <t>Zbiór szyszek z gospodarczych drzewostanów nasiennych sosnowych</t>
  </si>
  <si>
    <t>340</t>
  </si>
  <si>
    <t>N-ZSGDNMD</t>
  </si>
  <si>
    <t>Zbiór szyszek z drzewostanów nasiennych modrzewiowych</t>
  </si>
  <si>
    <t>343</t>
  </si>
  <si>
    <t>N-ZSDNSO</t>
  </si>
  <si>
    <t>Zbiór szyszek z drzewostanów nasiennych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</si>
  <si>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</si>
  <si>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</si>
  <si>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</si>
  <si>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</si>
  <si>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</si>
  <si>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</si>
  <si>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</si>
  <si>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</si>
  <si>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</si>
  <si>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</si>
  <si>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</si>
  <si>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</si>
  <si>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</si>
  <si>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</si>
  <si>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</si>
  <si>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</si>
  <si>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</si>
  <si>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</si>
  <si>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</si>
  <si>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</si>
  <si>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</si>
  <si>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</si>
  <si>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</si>
  <si>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</si>
  <si>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</si>
  <si>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</si>
  <si>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</si>
  <si>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</si>
  <si>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</si>
  <si>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</si>
  <si>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</si>
  <si>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</si>
  <si>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</si>
  <si>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</si>
  <si>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</si>
  <si>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</si>
  <si>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</si>
  <si>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</si>
  <si>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</si>
  <si>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</si>
  <si>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</si>
  <si>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</si>
  <si>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</si>
  <si>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</si>
  <si>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</si>
  <si>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</si>
  <si>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</si>
  <si>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</si>
  <si>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</si>
  <si>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11 - Szkółka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</si>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</sst>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topLeftCell="A70" workbookViewId="0">
      <selection activeCell="I30" sqref="I30 K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5" customFormat="1" ht="17.100000000000001" customHeight="1" x14ac:dyDescent="0.2">
      <c r="I2" s="16" t="s">
        <v>185</v>
      </c>
      <c r="J2" s="16"/>
      <c r="K2" s="16"/>
      <c r="L2" s="16"/>
      <c r="M2" s="16"/>
      <c r="N2" s="16"/>
      <c r="O2" s="16"/>
    </row>
    <row r="3" spans="2:15" s="15" customFormat="1" ht="28.7" customHeight="1" x14ac:dyDescent="0.2"/>
    <row r="4" spans="2:15" s="15" customFormat="1" ht="2.65" customHeight="1" x14ac:dyDescent="0.2">
      <c r="B4" s="17"/>
      <c r="C4" s="17"/>
      <c r="D4" s="17"/>
    </row>
    <row r="5" spans="2:15" s="15" customFormat="1" ht="28.7" customHeight="1" x14ac:dyDescent="0.2"/>
    <row r="6" spans="2:15" s="15" customFormat="1" ht="2.65" customHeight="1" x14ac:dyDescent="0.2">
      <c r="B6" s="17"/>
      <c r="C6" s="17"/>
      <c r="D6" s="17"/>
    </row>
    <row r="7" spans="2:15" s="15" customFormat="1" ht="28.7" customHeight="1" x14ac:dyDescent="0.2"/>
    <row r="8" spans="2:15" s="15" customFormat="1" ht="5.25" customHeight="1" x14ac:dyDescent="0.2">
      <c r="B8" s="17"/>
      <c r="C8" s="17"/>
      <c r="D8" s="17"/>
    </row>
    <row r="9" spans="2:15" s="15" customFormat="1" ht="4.3499999999999996" customHeight="1" x14ac:dyDescent="0.2"/>
    <row r="10" spans="2:15" s="15" customFormat="1" ht="6.95" customHeight="1" x14ac:dyDescent="0.2">
      <c r="B10" s="18" t="s">
        <v>174</v>
      </c>
      <c r="C10" s="18"/>
      <c r="D10" s="18"/>
    </row>
    <row r="11" spans="2:15" s="15" customFormat="1" ht="12.2" customHeight="1" x14ac:dyDescent="0.2">
      <c r="B11" s="18"/>
      <c r="C11" s="18"/>
      <c r="D11" s="18"/>
      <c r="G11" s="19" t="s">
        <v>175</v>
      </c>
      <c r="H11" s="19"/>
      <c r="I11" s="19"/>
      <c r="J11" s="19"/>
      <c r="K11" s="19"/>
      <c r="L11" s="19"/>
      <c r="M11" s="19"/>
      <c r="N11" s="19"/>
    </row>
    <row r="12" spans="2:15" s="15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5" customFormat="1" ht="20.25" customHeight="1" x14ac:dyDescent="0.2"/>
    <row r="14" spans="2:15" s="15" customFormat="1" ht="24" customHeight="1" x14ac:dyDescent="0.2">
      <c r="E14" s="20" t="s">
        <v>186</v>
      </c>
      <c r="F14" s="20"/>
      <c r="G14" s="20"/>
    </row>
    <row r="15" spans="2:15" s="15" customFormat="1" ht="43.15" customHeight="1" x14ac:dyDescent="0.2"/>
    <row r="16" spans="2:15" s="15" customFormat="1" ht="20.85" customHeight="1" x14ac:dyDescent="0.2">
      <c r="B16" s="21" t="s">
        <v>176</v>
      </c>
      <c r="C16" s="21"/>
    </row>
    <row r="17" spans="2:13" s="15" customFormat="1" ht="2.65" customHeight="1" x14ac:dyDescent="0.2"/>
    <row r="18" spans="2:13" s="15" customFormat="1" ht="20.85" customHeight="1" x14ac:dyDescent="0.2">
      <c r="B18" s="21" t="s">
        <v>177</v>
      </c>
      <c r="C18" s="21"/>
    </row>
    <row r="19" spans="2:13" s="15" customFormat="1" ht="2.65" customHeight="1" x14ac:dyDescent="0.2"/>
    <row r="20" spans="2:13" s="15" customFormat="1" ht="20.85" customHeight="1" x14ac:dyDescent="0.2">
      <c r="B20" s="21" t="s">
        <v>178</v>
      </c>
      <c r="C20" s="21"/>
    </row>
    <row r="21" spans="2:13" s="15" customFormat="1" ht="2.65" customHeight="1" x14ac:dyDescent="0.2"/>
    <row r="22" spans="2:13" s="15" customFormat="1" ht="20.85" customHeight="1" x14ac:dyDescent="0.2">
      <c r="B22" s="21" t="s">
        <v>179</v>
      </c>
      <c r="C22" s="21"/>
    </row>
    <row r="23" spans="2:13" s="15" customFormat="1" ht="34.700000000000003" customHeight="1" x14ac:dyDescent="0.2"/>
    <row r="24" spans="2:13" s="15" customFormat="1" ht="50.1" customHeight="1" x14ac:dyDescent="0.2">
      <c r="B24" s="22" t="s">
        <v>187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5" customFormat="1" ht="2.65" customHeight="1" x14ac:dyDescent="0.2"/>
    <row r="26" spans="2:13" s="15" customFormat="1" ht="50.1" customHeight="1" x14ac:dyDescent="0.2">
      <c r="B26" s="23" t="s">
        <v>196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5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197</v>
      </c>
      <c r="M29" s="11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90</v>
      </c>
      <c r="H30" s="24"/>
      <c r="I30" s="9">
        <f>G30*H30</f>
        <v>0</v>
      </c>
      <c r="J30" s="5">
        <v>8</v>
      </c>
      <c r="K30" s="9">
        <f>I30*J30%</f>
        <v>0</v>
      </c>
      <c r="L30" s="10">
        <f>I30+K30</f>
        <v>0</v>
      </c>
      <c r="M30" s="10"/>
    </row>
    <row r="31" spans="2:13" s="1" customFormat="1" ht="28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472.1</v>
      </c>
      <c r="H31" s="24"/>
      <c r="I31" s="9">
        <f t="shared" ref="I31:I81" si="0">G31*H31</f>
        <v>0</v>
      </c>
      <c r="J31" s="5">
        <v>8</v>
      </c>
      <c r="K31" s="9">
        <f t="shared" ref="K31:K81" si="1">I31*J31%</f>
        <v>0</v>
      </c>
      <c r="L31" s="10">
        <f t="shared" ref="L31:L81" si="2">I31+K31</f>
        <v>0</v>
      </c>
      <c r="M31" s="10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60</v>
      </c>
      <c r="H32" s="24"/>
      <c r="I32" s="9">
        <f t="shared" si="0"/>
        <v>0</v>
      </c>
      <c r="J32" s="5">
        <v>8</v>
      </c>
      <c r="K32" s="9">
        <f t="shared" si="1"/>
        <v>0</v>
      </c>
      <c r="L32" s="10">
        <f t="shared" si="2"/>
        <v>0</v>
      </c>
      <c r="M32" s="1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60</v>
      </c>
      <c r="H33" s="24"/>
      <c r="I33" s="9">
        <f t="shared" si="0"/>
        <v>0</v>
      </c>
      <c r="J33" s="5">
        <v>8</v>
      </c>
      <c r="K33" s="9">
        <f t="shared" si="1"/>
        <v>0</v>
      </c>
      <c r="L33" s="10">
        <f t="shared" si="2"/>
        <v>0</v>
      </c>
      <c r="M33" s="10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17</v>
      </c>
      <c r="G34" s="8">
        <v>35.5</v>
      </c>
      <c r="H34" s="24"/>
      <c r="I34" s="9">
        <f t="shared" si="0"/>
        <v>0</v>
      </c>
      <c r="J34" s="5">
        <v>8</v>
      </c>
      <c r="K34" s="9">
        <f t="shared" si="1"/>
        <v>0</v>
      </c>
      <c r="L34" s="10">
        <f t="shared" si="2"/>
        <v>0</v>
      </c>
      <c r="M34" s="1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17</v>
      </c>
      <c r="G35" s="8">
        <v>15</v>
      </c>
      <c r="H35" s="24"/>
      <c r="I35" s="9">
        <f t="shared" si="0"/>
        <v>0</v>
      </c>
      <c r="J35" s="5">
        <v>8</v>
      </c>
      <c r="K35" s="9">
        <f t="shared" si="1"/>
        <v>0</v>
      </c>
      <c r="L35" s="10">
        <f t="shared" si="2"/>
        <v>0</v>
      </c>
      <c r="M35" s="10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17</v>
      </c>
      <c r="G36" s="8">
        <v>330.3</v>
      </c>
      <c r="H36" s="24"/>
      <c r="I36" s="9">
        <f t="shared" si="0"/>
        <v>0</v>
      </c>
      <c r="J36" s="5">
        <v>8</v>
      </c>
      <c r="K36" s="9">
        <f t="shared" si="1"/>
        <v>0</v>
      </c>
      <c r="L36" s="10">
        <f t="shared" si="2"/>
        <v>0</v>
      </c>
      <c r="M36" s="1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17</v>
      </c>
      <c r="G37" s="8">
        <v>98.4</v>
      </c>
      <c r="H37" s="24"/>
      <c r="I37" s="9">
        <f t="shared" si="0"/>
        <v>0</v>
      </c>
      <c r="J37" s="5">
        <v>8</v>
      </c>
      <c r="K37" s="9">
        <f t="shared" si="1"/>
        <v>0</v>
      </c>
      <c r="L37" s="10">
        <f t="shared" si="2"/>
        <v>0</v>
      </c>
      <c r="M37" s="10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17</v>
      </c>
      <c r="G38" s="8">
        <v>27</v>
      </c>
      <c r="H38" s="24"/>
      <c r="I38" s="9">
        <f t="shared" si="0"/>
        <v>0</v>
      </c>
      <c r="J38" s="5">
        <v>8</v>
      </c>
      <c r="K38" s="9">
        <f t="shared" si="1"/>
        <v>0</v>
      </c>
      <c r="L38" s="10">
        <f t="shared" si="2"/>
        <v>0</v>
      </c>
      <c r="M38" s="10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115</v>
      </c>
      <c r="H39" s="24"/>
      <c r="I39" s="9">
        <f t="shared" si="0"/>
        <v>0</v>
      </c>
      <c r="J39" s="5">
        <v>8</v>
      </c>
      <c r="K39" s="9">
        <f t="shared" si="1"/>
        <v>0</v>
      </c>
      <c r="L39" s="10">
        <f t="shared" si="2"/>
        <v>0</v>
      </c>
      <c r="M39" s="10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190</v>
      </c>
      <c r="H40" s="24"/>
      <c r="I40" s="9">
        <f t="shared" si="0"/>
        <v>0</v>
      </c>
      <c r="J40" s="5">
        <v>8</v>
      </c>
      <c r="K40" s="9">
        <f t="shared" si="1"/>
        <v>0</v>
      </c>
      <c r="L40" s="10">
        <f t="shared" si="2"/>
        <v>0</v>
      </c>
      <c r="M40" s="10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17</v>
      </c>
      <c r="G41" s="8">
        <v>54.2</v>
      </c>
      <c r="H41" s="24"/>
      <c r="I41" s="9">
        <f t="shared" si="0"/>
        <v>0</v>
      </c>
      <c r="J41" s="5">
        <v>8</v>
      </c>
      <c r="K41" s="9">
        <f t="shared" si="1"/>
        <v>0</v>
      </c>
      <c r="L41" s="10">
        <f t="shared" si="2"/>
        <v>0</v>
      </c>
      <c r="M41" s="10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17</v>
      </c>
      <c r="G42" s="8">
        <v>7.5</v>
      </c>
      <c r="H42" s="24"/>
      <c r="I42" s="9">
        <f t="shared" si="0"/>
        <v>0</v>
      </c>
      <c r="J42" s="5">
        <v>8</v>
      </c>
      <c r="K42" s="9">
        <f t="shared" si="1"/>
        <v>0</v>
      </c>
      <c r="L42" s="10">
        <f t="shared" si="2"/>
        <v>0</v>
      </c>
      <c r="M42" s="10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500</v>
      </c>
      <c r="H43" s="24"/>
      <c r="I43" s="9">
        <f t="shared" si="0"/>
        <v>0</v>
      </c>
      <c r="J43" s="5">
        <v>8</v>
      </c>
      <c r="K43" s="9">
        <f t="shared" si="1"/>
        <v>0</v>
      </c>
      <c r="L43" s="10">
        <f t="shared" si="2"/>
        <v>0</v>
      </c>
      <c r="M43" s="10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17</v>
      </c>
      <c r="G44" s="8">
        <v>16</v>
      </c>
      <c r="H44" s="24"/>
      <c r="I44" s="9">
        <f t="shared" si="0"/>
        <v>0</v>
      </c>
      <c r="J44" s="5">
        <v>8</v>
      </c>
      <c r="K44" s="9">
        <f t="shared" si="1"/>
        <v>0</v>
      </c>
      <c r="L44" s="10">
        <f t="shared" si="2"/>
        <v>0</v>
      </c>
      <c r="M44" s="1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21</v>
      </c>
      <c r="G45" s="8">
        <v>60</v>
      </c>
      <c r="H45" s="24"/>
      <c r="I45" s="9">
        <f t="shared" si="0"/>
        <v>0</v>
      </c>
      <c r="J45" s="5">
        <v>8</v>
      </c>
      <c r="K45" s="9">
        <f t="shared" si="1"/>
        <v>0</v>
      </c>
      <c r="L45" s="10">
        <f t="shared" si="2"/>
        <v>0</v>
      </c>
      <c r="M45" s="1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17</v>
      </c>
      <c r="G46" s="8">
        <v>144.19999999999999</v>
      </c>
      <c r="H46" s="24"/>
      <c r="I46" s="9">
        <f t="shared" si="0"/>
        <v>0</v>
      </c>
      <c r="J46" s="5">
        <v>8</v>
      </c>
      <c r="K46" s="9">
        <f t="shared" si="1"/>
        <v>0</v>
      </c>
      <c r="L46" s="10">
        <f t="shared" si="2"/>
        <v>0</v>
      </c>
      <c r="M46" s="1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17</v>
      </c>
      <c r="G47" s="8">
        <v>12</v>
      </c>
      <c r="H47" s="24"/>
      <c r="I47" s="9">
        <f t="shared" si="0"/>
        <v>0</v>
      </c>
      <c r="J47" s="5">
        <v>8</v>
      </c>
      <c r="K47" s="9">
        <f t="shared" si="1"/>
        <v>0</v>
      </c>
      <c r="L47" s="10">
        <f t="shared" si="2"/>
        <v>0</v>
      </c>
      <c r="M47" s="10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17</v>
      </c>
      <c r="G48" s="8">
        <v>134.5</v>
      </c>
      <c r="H48" s="24"/>
      <c r="I48" s="9">
        <f t="shared" si="0"/>
        <v>0</v>
      </c>
      <c r="J48" s="5">
        <v>8</v>
      </c>
      <c r="K48" s="9">
        <f t="shared" si="1"/>
        <v>0</v>
      </c>
      <c r="L48" s="10">
        <f t="shared" si="2"/>
        <v>0</v>
      </c>
      <c r="M48" s="10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17</v>
      </c>
      <c r="G49" s="8">
        <v>69.3</v>
      </c>
      <c r="H49" s="24"/>
      <c r="I49" s="9">
        <f t="shared" si="0"/>
        <v>0</v>
      </c>
      <c r="J49" s="5">
        <v>8</v>
      </c>
      <c r="K49" s="9">
        <f t="shared" si="1"/>
        <v>0</v>
      </c>
      <c r="L49" s="10">
        <f t="shared" si="2"/>
        <v>0</v>
      </c>
      <c r="M49" s="10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17</v>
      </c>
      <c r="G50" s="8">
        <v>53.8</v>
      </c>
      <c r="H50" s="24"/>
      <c r="I50" s="9">
        <f t="shared" si="0"/>
        <v>0</v>
      </c>
      <c r="J50" s="5">
        <v>8</v>
      </c>
      <c r="K50" s="9">
        <f t="shared" si="1"/>
        <v>0</v>
      </c>
      <c r="L50" s="10">
        <f t="shared" si="2"/>
        <v>0</v>
      </c>
      <c r="M50" s="10"/>
    </row>
    <row r="51" spans="2:13" s="1" customFormat="1" ht="28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17</v>
      </c>
      <c r="G51" s="8">
        <v>38.799999999999997</v>
      </c>
      <c r="H51" s="24"/>
      <c r="I51" s="9">
        <f t="shared" si="0"/>
        <v>0</v>
      </c>
      <c r="J51" s="5">
        <v>8</v>
      </c>
      <c r="K51" s="9">
        <f t="shared" si="1"/>
        <v>0</v>
      </c>
      <c r="L51" s="10">
        <f t="shared" si="2"/>
        <v>0</v>
      </c>
      <c r="M51" s="10"/>
    </row>
    <row r="52" spans="2:13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17</v>
      </c>
      <c r="G52" s="8">
        <v>8.5</v>
      </c>
      <c r="H52" s="24"/>
      <c r="I52" s="9">
        <f t="shared" si="0"/>
        <v>0</v>
      </c>
      <c r="J52" s="5">
        <v>8</v>
      </c>
      <c r="K52" s="9">
        <f t="shared" si="1"/>
        <v>0</v>
      </c>
      <c r="L52" s="10">
        <f t="shared" si="2"/>
        <v>0</v>
      </c>
      <c r="M52" s="10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17</v>
      </c>
      <c r="G53" s="8">
        <v>0.5</v>
      </c>
      <c r="H53" s="24"/>
      <c r="I53" s="9">
        <f t="shared" si="0"/>
        <v>0</v>
      </c>
      <c r="J53" s="5">
        <v>8</v>
      </c>
      <c r="K53" s="9">
        <f t="shared" si="1"/>
        <v>0</v>
      </c>
      <c r="L53" s="10">
        <f t="shared" si="2"/>
        <v>0</v>
      </c>
      <c r="M53" s="10"/>
    </row>
    <row r="54" spans="2:13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17</v>
      </c>
      <c r="G54" s="8">
        <v>141.47999999999999</v>
      </c>
      <c r="H54" s="24"/>
      <c r="I54" s="9">
        <f t="shared" si="0"/>
        <v>0</v>
      </c>
      <c r="J54" s="5">
        <v>8</v>
      </c>
      <c r="K54" s="9">
        <f t="shared" si="1"/>
        <v>0</v>
      </c>
      <c r="L54" s="10">
        <f t="shared" si="2"/>
        <v>0</v>
      </c>
      <c r="M54" s="10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17</v>
      </c>
      <c r="G55" s="8">
        <v>27</v>
      </c>
      <c r="H55" s="24"/>
      <c r="I55" s="9">
        <f t="shared" si="0"/>
        <v>0</v>
      </c>
      <c r="J55" s="5">
        <v>8</v>
      </c>
      <c r="K55" s="9">
        <f t="shared" si="1"/>
        <v>0</v>
      </c>
      <c r="L55" s="10">
        <f t="shared" si="2"/>
        <v>0</v>
      </c>
      <c r="M55" s="10"/>
    </row>
    <row r="56" spans="2:13" s="1" customFormat="1" ht="28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43</v>
      </c>
      <c r="G56" s="8">
        <v>45</v>
      </c>
      <c r="H56" s="24"/>
      <c r="I56" s="9">
        <f t="shared" si="0"/>
        <v>0</v>
      </c>
      <c r="J56" s="5">
        <v>8</v>
      </c>
      <c r="K56" s="9">
        <f t="shared" si="1"/>
        <v>0</v>
      </c>
      <c r="L56" s="10">
        <f t="shared" si="2"/>
        <v>0</v>
      </c>
      <c r="M56" s="10"/>
    </row>
    <row r="57" spans="2:13" s="1" customFormat="1" ht="28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43</v>
      </c>
      <c r="G57" s="8">
        <v>4</v>
      </c>
      <c r="H57" s="24"/>
      <c r="I57" s="9">
        <f t="shared" si="0"/>
        <v>0</v>
      </c>
      <c r="J57" s="5">
        <v>8</v>
      </c>
      <c r="K57" s="9">
        <f t="shared" si="1"/>
        <v>0</v>
      </c>
      <c r="L57" s="10">
        <f t="shared" si="2"/>
        <v>0</v>
      </c>
      <c r="M57" s="10"/>
    </row>
    <row r="58" spans="2:13" s="1" customFormat="1" ht="28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43</v>
      </c>
      <c r="G58" s="8">
        <v>20</v>
      </c>
      <c r="H58" s="24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28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43</v>
      </c>
      <c r="G59" s="8">
        <v>20</v>
      </c>
      <c r="H59" s="24"/>
      <c r="I59" s="9">
        <f t="shared" si="0"/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43</v>
      </c>
      <c r="G60" s="8">
        <v>1</v>
      </c>
      <c r="H60" s="24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43</v>
      </c>
      <c r="G61" s="8">
        <v>150</v>
      </c>
      <c r="H61" s="24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17</v>
      </c>
      <c r="G62" s="8">
        <v>15</v>
      </c>
      <c r="H62" s="24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19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17</v>
      </c>
      <c r="G63" s="8">
        <v>2</v>
      </c>
      <c r="H63" s="24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21</v>
      </c>
      <c r="G64" s="8">
        <v>225</v>
      </c>
      <c r="H64" s="24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19.7" customHeight="1" x14ac:dyDescent="0.2">
      <c r="B65" s="5">
        <v>36</v>
      </c>
      <c r="C65" s="6" t="s">
        <v>120</v>
      </c>
      <c r="D65" s="6" t="s">
        <v>121</v>
      </c>
      <c r="E65" s="7" t="s">
        <v>122</v>
      </c>
      <c r="F65" s="6" t="s">
        <v>21</v>
      </c>
      <c r="G65" s="8">
        <v>225</v>
      </c>
      <c r="H65" s="24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19.7" customHeight="1" x14ac:dyDescent="0.2">
      <c r="B66" s="5">
        <v>37</v>
      </c>
      <c r="C66" s="6" t="s">
        <v>123</v>
      </c>
      <c r="D66" s="6" t="s">
        <v>124</v>
      </c>
      <c r="E66" s="7" t="s">
        <v>125</v>
      </c>
      <c r="F66" s="6" t="s">
        <v>17</v>
      </c>
      <c r="G66" s="8">
        <v>125.7</v>
      </c>
      <c r="H66" s="24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19.7" customHeight="1" x14ac:dyDescent="0.2">
      <c r="B67" s="5">
        <v>38</v>
      </c>
      <c r="C67" s="6" t="s">
        <v>126</v>
      </c>
      <c r="D67" s="6" t="s">
        <v>127</v>
      </c>
      <c r="E67" s="7" t="s">
        <v>128</v>
      </c>
      <c r="F67" s="6" t="s">
        <v>17</v>
      </c>
      <c r="G67" s="8">
        <v>15</v>
      </c>
      <c r="H67" s="24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39</v>
      </c>
      <c r="C68" s="6" t="s">
        <v>129</v>
      </c>
      <c r="D68" s="6" t="s">
        <v>130</v>
      </c>
      <c r="E68" s="7" t="s">
        <v>131</v>
      </c>
      <c r="F68" s="6" t="s">
        <v>56</v>
      </c>
      <c r="G68" s="8">
        <v>50</v>
      </c>
      <c r="H68" s="24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28.7" customHeight="1" x14ac:dyDescent="0.2">
      <c r="B69" s="5">
        <v>40</v>
      </c>
      <c r="C69" s="6" t="s">
        <v>132</v>
      </c>
      <c r="D69" s="6" t="s">
        <v>133</v>
      </c>
      <c r="E69" s="7" t="s">
        <v>134</v>
      </c>
      <c r="F69" s="6" t="s">
        <v>56</v>
      </c>
      <c r="G69" s="8">
        <v>50</v>
      </c>
      <c r="H69" s="24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19.7" customHeight="1" x14ac:dyDescent="0.2">
      <c r="B70" s="5">
        <v>41</v>
      </c>
      <c r="C70" s="6" t="s">
        <v>135</v>
      </c>
      <c r="D70" s="6" t="s">
        <v>136</v>
      </c>
      <c r="E70" s="7" t="s">
        <v>137</v>
      </c>
      <c r="F70" s="6" t="s">
        <v>56</v>
      </c>
      <c r="G70" s="8">
        <v>50</v>
      </c>
      <c r="H70" s="24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42</v>
      </c>
      <c r="C71" s="6" t="s">
        <v>138</v>
      </c>
      <c r="D71" s="6" t="s">
        <v>139</v>
      </c>
      <c r="E71" s="7" t="s">
        <v>140</v>
      </c>
      <c r="F71" s="6" t="s">
        <v>56</v>
      </c>
      <c r="G71" s="8">
        <v>502</v>
      </c>
      <c r="H71" s="24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43</v>
      </c>
      <c r="C72" s="6" t="s">
        <v>141</v>
      </c>
      <c r="D72" s="6" t="s">
        <v>142</v>
      </c>
      <c r="E72" s="7" t="s">
        <v>143</v>
      </c>
      <c r="F72" s="6" t="s">
        <v>56</v>
      </c>
      <c r="G72" s="8">
        <v>50</v>
      </c>
      <c r="H72" s="24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19.7" customHeight="1" x14ac:dyDescent="0.2">
      <c r="B73" s="5">
        <v>44</v>
      </c>
      <c r="C73" s="6" t="s">
        <v>144</v>
      </c>
      <c r="D73" s="6" t="s">
        <v>145</v>
      </c>
      <c r="E73" s="7" t="s">
        <v>146</v>
      </c>
      <c r="F73" s="6" t="s">
        <v>56</v>
      </c>
      <c r="G73" s="8">
        <v>3</v>
      </c>
      <c r="H73" s="24"/>
      <c r="I73" s="9">
        <f t="shared" si="0"/>
        <v>0</v>
      </c>
      <c r="J73" s="5">
        <v>8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45</v>
      </c>
      <c r="C74" s="6" t="s">
        <v>147</v>
      </c>
      <c r="D74" s="6" t="s">
        <v>148</v>
      </c>
      <c r="E74" s="7" t="s">
        <v>149</v>
      </c>
      <c r="F74" s="6" t="s">
        <v>56</v>
      </c>
      <c r="G74" s="8">
        <v>5</v>
      </c>
      <c r="H74" s="24"/>
      <c r="I74" s="9">
        <f t="shared" si="0"/>
        <v>0</v>
      </c>
      <c r="J74" s="5">
        <v>8</v>
      </c>
      <c r="K74" s="9">
        <f t="shared" si="1"/>
        <v>0</v>
      </c>
      <c r="L74" s="10">
        <f t="shared" si="2"/>
        <v>0</v>
      </c>
      <c r="M74" s="10"/>
    </row>
    <row r="75" spans="2:13" s="1" customFormat="1" ht="19.7" customHeight="1" x14ac:dyDescent="0.2">
      <c r="B75" s="5">
        <v>46</v>
      </c>
      <c r="C75" s="6" t="s">
        <v>150</v>
      </c>
      <c r="D75" s="6" t="s">
        <v>151</v>
      </c>
      <c r="E75" s="7" t="s">
        <v>152</v>
      </c>
      <c r="F75" s="6" t="s">
        <v>56</v>
      </c>
      <c r="G75" s="8">
        <v>5</v>
      </c>
      <c r="H75" s="24"/>
      <c r="I75" s="9">
        <f t="shared" si="0"/>
        <v>0</v>
      </c>
      <c r="J75" s="5">
        <v>8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47</v>
      </c>
      <c r="C76" s="6" t="s">
        <v>153</v>
      </c>
      <c r="D76" s="6" t="s">
        <v>154</v>
      </c>
      <c r="E76" s="7" t="s">
        <v>155</v>
      </c>
      <c r="F76" s="6" t="s">
        <v>56</v>
      </c>
      <c r="G76" s="8">
        <v>5</v>
      </c>
      <c r="H76" s="24"/>
      <c r="I76" s="9">
        <f t="shared" si="0"/>
        <v>0</v>
      </c>
      <c r="J76" s="5">
        <v>8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48</v>
      </c>
      <c r="C77" s="6" t="s">
        <v>156</v>
      </c>
      <c r="D77" s="6" t="s">
        <v>157</v>
      </c>
      <c r="E77" s="7" t="s">
        <v>158</v>
      </c>
      <c r="F77" s="6" t="s">
        <v>56</v>
      </c>
      <c r="G77" s="8">
        <v>5</v>
      </c>
      <c r="H77" s="24"/>
      <c r="I77" s="9">
        <f t="shared" si="0"/>
        <v>0</v>
      </c>
      <c r="J77" s="5">
        <v>8</v>
      </c>
      <c r="K77" s="9">
        <f t="shared" si="1"/>
        <v>0</v>
      </c>
      <c r="L77" s="10">
        <f t="shared" si="2"/>
        <v>0</v>
      </c>
      <c r="M77" s="10"/>
    </row>
    <row r="78" spans="2:13" s="1" customFormat="1" ht="19.7" customHeight="1" x14ac:dyDescent="0.2">
      <c r="B78" s="5">
        <v>49</v>
      </c>
      <c r="C78" s="6" t="s">
        <v>159</v>
      </c>
      <c r="D78" s="6" t="s">
        <v>160</v>
      </c>
      <c r="E78" s="7" t="s">
        <v>161</v>
      </c>
      <c r="F78" s="6" t="s">
        <v>56</v>
      </c>
      <c r="G78" s="8">
        <v>13</v>
      </c>
      <c r="H78" s="24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19.7" customHeight="1" x14ac:dyDescent="0.2">
      <c r="B79" s="5">
        <v>50</v>
      </c>
      <c r="C79" s="6" t="s">
        <v>162</v>
      </c>
      <c r="D79" s="6" t="s">
        <v>163</v>
      </c>
      <c r="E79" s="7" t="s">
        <v>164</v>
      </c>
      <c r="F79" s="6" t="s">
        <v>165</v>
      </c>
      <c r="G79" s="8">
        <v>1137</v>
      </c>
      <c r="H79" s="24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19.7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165</v>
      </c>
      <c r="G80" s="8">
        <v>201</v>
      </c>
      <c r="H80" s="24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4" s="1" customFormat="1" ht="19.7" customHeight="1" x14ac:dyDescent="0.2">
      <c r="B81" s="5">
        <v>52</v>
      </c>
      <c r="C81" s="6" t="s">
        <v>169</v>
      </c>
      <c r="D81" s="6" t="s">
        <v>170</v>
      </c>
      <c r="E81" s="7" t="s">
        <v>171</v>
      </c>
      <c r="F81" s="6" t="s">
        <v>165</v>
      </c>
      <c r="G81" s="8">
        <v>416</v>
      </c>
      <c r="H81" s="24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4" s="1" customFormat="1" ht="55.9" customHeight="1" x14ac:dyDescent="0.2"/>
    <row r="83" spans="2:14" s="1" customFormat="1" ht="21.4" customHeight="1" x14ac:dyDescent="0.2">
      <c r="B83" s="14" t="s">
        <v>172</v>
      </c>
      <c r="C83" s="14"/>
      <c r="D83" s="14"/>
      <c r="E83" s="14"/>
      <c r="F83" s="12">
        <f>SUM(I30:I81)</f>
        <v>0</v>
      </c>
      <c r="G83" s="12"/>
      <c r="H83" s="12"/>
      <c r="I83" s="12"/>
      <c r="J83" s="12"/>
      <c r="K83" s="12"/>
      <c r="L83" s="12"/>
      <c r="M83" s="12"/>
    </row>
    <row r="84" spans="2:14" s="1" customFormat="1" ht="21.4" customHeight="1" x14ac:dyDescent="0.2">
      <c r="B84" s="14" t="s">
        <v>173</v>
      </c>
      <c r="C84" s="14"/>
      <c r="D84" s="14"/>
      <c r="E84" s="14"/>
      <c r="F84" s="13">
        <f>SUM(L30:M81)</f>
        <v>0</v>
      </c>
      <c r="G84" s="13"/>
      <c r="H84" s="13"/>
      <c r="I84" s="13"/>
      <c r="J84" s="13"/>
      <c r="K84" s="13"/>
      <c r="L84" s="13"/>
      <c r="M84" s="13"/>
    </row>
    <row r="85" spans="2:14" s="1" customFormat="1" ht="11.1" customHeight="1" x14ac:dyDescent="0.2"/>
    <row r="86" spans="2:14" s="15" customFormat="1" ht="61.35" customHeight="1" x14ac:dyDescent="0.2">
      <c r="B86" s="23" t="s">
        <v>188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5" customFormat="1" ht="2.65" customHeight="1" x14ac:dyDescent="0.2"/>
    <row r="88" spans="2:14" s="15" customFormat="1" ht="89.1" customHeight="1" x14ac:dyDescent="0.2">
      <c r="B88" s="23" t="s">
        <v>189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5" customFormat="1" ht="5.25" customHeight="1" x14ac:dyDescent="0.2"/>
    <row r="90" spans="2:14" s="15" customFormat="1" ht="89.1" customHeight="1" x14ac:dyDescent="0.2">
      <c r="B90" s="23" t="s">
        <v>198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5" customFormat="1" ht="5.25" customHeight="1" x14ac:dyDescent="0.2"/>
    <row r="92" spans="2:14" s="15" customFormat="1" ht="37.9" customHeight="1" x14ac:dyDescent="0.2">
      <c r="B92" s="25" t="s">
        <v>181</v>
      </c>
      <c r="C92" s="25"/>
      <c r="D92" s="25"/>
      <c r="E92" s="25"/>
      <c r="F92" s="26" t="s">
        <v>182</v>
      </c>
      <c r="G92" s="26"/>
      <c r="H92" s="26"/>
      <c r="I92" s="26"/>
      <c r="J92" s="26"/>
      <c r="K92" s="26"/>
      <c r="L92" s="26"/>
    </row>
    <row r="93" spans="2:14" s="15" customFormat="1" ht="28.7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4" s="15" customFormat="1" ht="28.7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4" s="15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4" s="15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4" s="15" customFormat="1" ht="2.65" customHeight="1" x14ac:dyDescent="0.2"/>
    <row r="98" spans="2:14" s="15" customFormat="1" ht="158.44999999999999" customHeight="1" x14ac:dyDescent="0.2">
      <c r="B98" s="23" t="s">
        <v>199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5" customFormat="1" ht="2.65" customHeight="1" x14ac:dyDescent="0.2"/>
    <row r="100" spans="2:14" s="15" customFormat="1" ht="33.6" customHeight="1" x14ac:dyDescent="0.2">
      <c r="B100" s="22" t="s">
        <v>190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 s="15" customFormat="1" ht="2.65" customHeight="1" x14ac:dyDescent="0.2"/>
    <row r="102" spans="2:14" s="15" customFormat="1" ht="37.9" customHeight="1" x14ac:dyDescent="0.2">
      <c r="B102" s="25" t="s">
        <v>183</v>
      </c>
      <c r="C102" s="25"/>
      <c r="D102" s="25"/>
      <c r="E102" s="25"/>
      <c r="F102" s="28" t="s">
        <v>184</v>
      </c>
      <c r="G102" s="28"/>
      <c r="H102" s="28"/>
      <c r="I102" s="28"/>
      <c r="J102" s="28"/>
      <c r="K102" s="28"/>
      <c r="L102" s="28"/>
    </row>
    <row r="103" spans="2:14" s="15" customFormat="1" ht="28.7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4" s="15" customFormat="1" ht="28.7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4" s="15" customFormat="1" ht="28.7" customHeight="1" x14ac:dyDescent="0.2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2:14" s="15" customFormat="1" ht="28.7" customHeight="1" x14ac:dyDescent="0.2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4" s="15" customFormat="1" ht="2.65" customHeight="1" x14ac:dyDescent="0.2"/>
    <row r="108" spans="2:14" s="15" customFormat="1" ht="130.69999999999999" customHeight="1" x14ac:dyDescent="0.2">
      <c r="B108" s="23" t="s">
        <v>191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5" customFormat="1" ht="2.65" customHeight="1" x14ac:dyDescent="0.2"/>
    <row r="110" spans="2:14" s="15" customFormat="1" ht="47.45" customHeight="1" x14ac:dyDescent="0.2">
      <c r="B110" s="23" t="s">
        <v>200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5" customFormat="1" ht="2.65" customHeight="1" x14ac:dyDescent="0.2"/>
    <row r="112" spans="2:14" s="15" customFormat="1" ht="47.45" customHeight="1" x14ac:dyDescent="0.2">
      <c r="B112" s="23" t="s">
        <v>192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5" customFormat="1" ht="2.65" customHeight="1" x14ac:dyDescent="0.2"/>
    <row r="114" spans="2:14" s="15" customFormat="1" ht="33.6" customHeight="1" x14ac:dyDescent="0.2">
      <c r="B114" s="23" t="s">
        <v>193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5" customFormat="1" ht="2.65" customHeight="1" x14ac:dyDescent="0.2"/>
    <row r="116" spans="2:14" s="15" customFormat="1" ht="116.85" customHeight="1" x14ac:dyDescent="0.2">
      <c r="B116" s="23" t="s">
        <v>194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 s="15" customFormat="1" ht="2.65" customHeight="1" x14ac:dyDescent="0.2"/>
    <row r="118" spans="2:14" s="15" customFormat="1" ht="75.2" customHeight="1" x14ac:dyDescent="0.2">
      <c r="B118" s="23" t="s">
        <v>201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 s="15" customFormat="1" ht="86.85" customHeight="1" x14ac:dyDescent="0.2"/>
    <row r="120" spans="2:14" s="15" customFormat="1" ht="17.649999999999999" customHeight="1" x14ac:dyDescent="0.2">
      <c r="I120" s="29" t="s">
        <v>180</v>
      </c>
      <c r="J120" s="29"/>
    </row>
    <row r="121" spans="2:14" s="15" customFormat="1" ht="145.15" customHeight="1" x14ac:dyDescent="0.2"/>
    <row r="122" spans="2:14" s="15" customFormat="1" ht="81.599999999999994" customHeight="1" x14ac:dyDescent="0.2">
      <c r="B122" s="30" t="s">
        <v>195</v>
      </c>
      <c r="C122" s="30"/>
      <c r="D122" s="30"/>
      <c r="E122" s="30"/>
      <c r="F122" s="30"/>
      <c r="G122" s="30"/>
      <c r="H122" s="30"/>
      <c r="I122" s="30"/>
      <c r="J122" s="30"/>
    </row>
    <row r="123" spans="2:14" s="31" customFormat="1" x14ac:dyDescent="0.2"/>
    <row r="124" spans="2:14" s="31" customFormat="1" x14ac:dyDescent="0.2"/>
    <row r="125" spans="2:14" s="31" customFormat="1" x14ac:dyDescent="0.2"/>
    <row r="126" spans="2:14" s="31" customFormat="1" x14ac:dyDescent="0.2"/>
  </sheetData>
  <sheetProtection algorithmName="SHA-512" hashValue="0GVa11m2kAGTOjOR8v+ms+RTpqgOzgZEfY8umZJPV9GQiEdLdlhDKFLUtcnll4EnhKoRl968UyJCT0M8nZfSJg==" saltValue="TLUbOZEii/oVT5CF5K3qCg==" spinCount="100000" sheet="1" objects="1" scenarios="1"/>
  <mergeCells count="99">
    <mergeCell ref="L70:M70"/>
    <mergeCell ref="L71:M71"/>
    <mergeCell ref="L72:M72"/>
    <mergeCell ref="L73:M73"/>
    <mergeCell ref="B106:E106"/>
    <mergeCell ref="B108:N108"/>
    <mergeCell ref="B110:N110"/>
    <mergeCell ref="F96:L96"/>
    <mergeCell ref="B112:N112"/>
    <mergeCell ref="B100:N100"/>
    <mergeCell ref="B102:E102"/>
    <mergeCell ref="B103:E103"/>
    <mergeCell ref="B104:E104"/>
    <mergeCell ref="B105:E105"/>
    <mergeCell ref="B114:N114"/>
    <mergeCell ref="B116:N116"/>
    <mergeCell ref="B118:N118"/>
    <mergeCell ref="B122:J122"/>
    <mergeCell ref="B24:L24"/>
    <mergeCell ref="B26:L26"/>
    <mergeCell ref="B93:E93"/>
    <mergeCell ref="B94:E94"/>
    <mergeCell ref="B95:E95"/>
    <mergeCell ref="B96:E96"/>
    <mergeCell ref="B98:N98"/>
    <mergeCell ref="F102:L102"/>
    <mergeCell ref="F103:L103"/>
    <mergeCell ref="F104:L104"/>
    <mergeCell ref="F105:L105"/>
    <mergeCell ref="F106:L106"/>
    <mergeCell ref="L62:M62"/>
    <mergeCell ref="F93:L93"/>
    <mergeCell ref="F94:L94"/>
    <mergeCell ref="F95:L95"/>
    <mergeCell ref="B83:E83"/>
    <mergeCell ref="B84:E84"/>
    <mergeCell ref="B86:N86"/>
    <mergeCell ref="B88:N88"/>
    <mergeCell ref="B90:N90"/>
    <mergeCell ref="B92:E92"/>
    <mergeCell ref="L74:M74"/>
    <mergeCell ref="L65:M65"/>
    <mergeCell ref="L66:M66"/>
    <mergeCell ref="L67:M67"/>
    <mergeCell ref="L68:M68"/>
    <mergeCell ref="L69:M69"/>
    <mergeCell ref="L50:M50"/>
    <mergeCell ref="E14:G14"/>
    <mergeCell ref="F83:M83"/>
    <mergeCell ref="F84:M84"/>
    <mergeCell ref="F92:L9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4:D4"/>
    <mergeCell ref="B6:D6"/>
    <mergeCell ref="B8:D8"/>
    <mergeCell ref="G11:N12"/>
    <mergeCell ref="B10:D11"/>
    <mergeCell ref="I120:J12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75:M75"/>
    <mergeCell ref="L76:M76"/>
    <mergeCell ref="L41:M41"/>
    <mergeCell ref="L42:M42"/>
    <mergeCell ref="L43:M43"/>
    <mergeCell ref="L80:M80"/>
    <mergeCell ref="L81:M81"/>
    <mergeCell ref="L77:M77"/>
    <mergeCell ref="L78:M78"/>
    <mergeCell ref="L79:M79"/>
    <mergeCell ref="L63:M63"/>
    <mergeCell ref="L64:M64"/>
    <mergeCell ref="L44:M44"/>
    <mergeCell ref="L45:M45"/>
    <mergeCell ref="L46:M46"/>
    <mergeCell ref="L47:M47"/>
    <mergeCell ref="L48:M48"/>
    <mergeCell ref="L49:M4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2024-11-06T12:27:37Z</dcterms:created>
  <dcterms:modified xsi:type="dcterms:W3CDTF">2024-11-07T19:52:53Z</dcterms:modified>
</cp:coreProperties>
</file>