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280" windowHeight="13740"/>
  </bookViews>
  <sheets>
    <sheet name="Formularz cenowy 2021" sheetId="15" r:id="rId1"/>
  </sheets>
  <definedNames>
    <definedName name="_xlnm.Print_Area" localSheetId="0">'Formularz cenowy 2021'!$A$1:$M$141</definedName>
  </definedNames>
  <calcPr calcId="145621"/>
</workbook>
</file>

<file path=xl/calcChain.xml><?xml version="1.0" encoding="utf-8"?>
<calcChain xmlns="http://schemas.openxmlformats.org/spreadsheetml/2006/main">
  <c r="J9" i="15" l="1"/>
  <c r="J10" i="15"/>
  <c r="M10" i="15" s="1"/>
  <c r="J11" i="15"/>
  <c r="J12" i="15"/>
  <c r="M12" i="15" s="1"/>
  <c r="J13" i="15"/>
  <c r="J14" i="15"/>
  <c r="J15" i="15"/>
  <c r="J16" i="15"/>
  <c r="M16" i="15" s="1"/>
  <c r="J17" i="15"/>
  <c r="J18" i="15"/>
  <c r="M18" i="15" s="1"/>
  <c r="J19" i="15"/>
  <c r="J20" i="15"/>
  <c r="J21" i="15"/>
  <c r="J22" i="15"/>
  <c r="M22" i="15" s="1"/>
  <c r="J23" i="15"/>
  <c r="J24" i="15"/>
  <c r="M24" i="15" s="1"/>
  <c r="J25" i="15"/>
  <c r="J26" i="15"/>
  <c r="J27" i="15"/>
  <c r="J28" i="15"/>
  <c r="M28" i="15" s="1"/>
  <c r="J29" i="15"/>
  <c r="J30" i="15"/>
  <c r="M30" i="15" s="1"/>
  <c r="J31" i="15"/>
  <c r="J32" i="15"/>
  <c r="J33" i="15"/>
  <c r="M33" i="15" s="1"/>
  <c r="J34" i="15"/>
  <c r="M34" i="15" s="1"/>
  <c r="J35" i="15"/>
  <c r="J36" i="15"/>
  <c r="M36" i="15" s="1"/>
  <c r="J37" i="15"/>
  <c r="J38" i="15"/>
  <c r="J39" i="15"/>
  <c r="M39" i="15" s="1"/>
  <c r="J40" i="15"/>
  <c r="M40" i="15" s="1"/>
  <c r="J41" i="15"/>
  <c r="J42" i="15"/>
  <c r="M42" i="15" s="1"/>
  <c r="J43" i="15"/>
  <c r="J44" i="15"/>
  <c r="J45" i="15"/>
  <c r="J46" i="15"/>
  <c r="M46" i="15" s="1"/>
  <c r="J47" i="15"/>
  <c r="J48" i="15"/>
  <c r="M48" i="15" s="1"/>
  <c r="J49" i="15"/>
  <c r="J50" i="15"/>
  <c r="J51" i="15"/>
  <c r="M51" i="15" s="1"/>
  <c r="J52" i="15"/>
  <c r="M52" i="15" s="1"/>
  <c r="J53" i="15"/>
  <c r="J54" i="15"/>
  <c r="M54" i="15" s="1"/>
  <c r="J55" i="15"/>
  <c r="J56" i="15"/>
  <c r="J57" i="15"/>
  <c r="M57" i="15" s="1"/>
  <c r="J58" i="15"/>
  <c r="M58" i="15" s="1"/>
  <c r="J59" i="15"/>
  <c r="J60" i="15"/>
  <c r="M60" i="15" s="1"/>
  <c r="J61" i="15"/>
  <c r="J62" i="15"/>
  <c r="J63" i="15"/>
  <c r="J64" i="15"/>
  <c r="M64" i="15" s="1"/>
  <c r="J65" i="15"/>
  <c r="J66" i="15"/>
  <c r="M66" i="15" s="1"/>
  <c r="J67" i="15"/>
  <c r="J68" i="15"/>
  <c r="J69" i="15"/>
  <c r="M69" i="15" s="1"/>
  <c r="J70" i="15"/>
  <c r="M70" i="15" s="1"/>
  <c r="J71" i="15"/>
  <c r="J72" i="15"/>
  <c r="M72" i="15" s="1"/>
  <c r="J73" i="15"/>
  <c r="J74" i="15"/>
  <c r="J75" i="15"/>
  <c r="M75" i="15" s="1"/>
  <c r="J76" i="15"/>
  <c r="M76" i="15" s="1"/>
  <c r="J77" i="15"/>
  <c r="J78" i="15"/>
  <c r="M78" i="15" s="1"/>
  <c r="J79" i="15"/>
  <c r="J80" i="15"/>
  <c r="J81" i="15"/>
  <c r="J82" i="15"/>
  <c r="M82" i="15" s="1"/>
  <c r="J83" i="15"/>
  <c r="J84" i="15"/>
  <c r="M84" i="15" s="1"/>
  <c r="J85" i="15"/>
  <c r="J86" i="15"/>
  <c r="J87" i="15"/>
  <c r="M87" i="15" s="1"/>
  <c r="J88" i="15"/>
  <c r="M88" i="15" s="1"/>
  <c r="J89" i="15"/>
  <c r="J90" i="15"/>
  <c r="M90" i="15" s="1"/>
  <c r="J91" i="15"/>
  <c r="J92" i="15"/>
  <c r="J93" i="15"/>
  <c r="M93" i="15" s="1"/>
  <c r="J94" i="15"/>
  <c r="M94" i="15" s="1"/>
  <c r="J95" i="15"/>
  <c r="J96" i="15"/>
  <c r="M96" i="15" s="1"/>
  <c r="J97" i="15"/>
  <c r="J98" i="15"/>
  <c r="J99" i="15"/>
  <c r="J100" i="15"/>
  <c r="M100" i="15" s="1"/>
  <c r="J101" i="15"/>
  <c r="J102" i="15"/>
  <c r="M102" i="15" s="1"/>
  <c r="J103" i="15"/>
  <c r="J104" i="15"/>
  <c r="J105" i="15"/>
  <c r="M105" i="15" s="1"/>
  <c r="J106" i="15"/>
  <c r="M106" i="15" s="1"/>
  <c r="J107" i="15"/>
  <c r="J108" i="15"/>
  <c r="M108" i="15" s="1"/>
  <c r="J109" i="15"/>
  <c r="J110" i="15"/>
  <c r="J111" i="15"/>
  <c r="M111" i="15" s="1"/>
  <c r="J112" i="15"/>
  <c r="M112" i="15" s="1"/>
  <c r="J113" i="15"/>
  <c r="J114" i="15"/>
  <c r="M114" i="15" s="1"/>
  <c r="J115" i="15"/>
  <c r="J116" i="15"/>
  <c r="J117" i="15"/>
  <c r="J118" i="15"/>
  <c r="M118" i="15" s="1"/>
  <c r="J119" i="15"/>
  <c r="J120" i="15"/>
  <c r="M120" i="15" s="1"/>
  <c r="J121" i="15"/>
  <c r="M121" i="15" s="1"/>
  <c r="J122" i="15"/>
  <c r="J123" i="15"/>
  <c r="M123" i="15" s="1"/>
  <c r="J124" i="15"/>
  <c r="M124" i="15" s="1"/>
  <c r="J125" i="15"/>
  <c r="J126" i="15"/>
  <c r="M126" i="15" s="1"/>
  <c r="J127" i="15"/>
  <c r="M127" i="15" s="1"/>
  <c r="J128" i="15"/>
  <c r="M128" i="15" s="1"/>
  <c r="J129" i="15"/>
  <c r="M129" i="15" s="1"/>
  <c r="J130" i="15"/>
  <c r="M130" i="15" s="1"/>
  <c r="J131" i="15"/>
  <c r="M131" i="15" s="1"/>
  <c r="M11" i="15"/>
  <c r="M13" i="15"/>
  <c r="M14" i="15"/>
  <c r="M17" i="15"/>
  <c r="M19" i="15"/>
  <c r="M20" i="15"/>
  <c r="M23" i="15"/>
  <c r="M25" i="15"/>
  <c r="M26" i="15"/>
  <c r="M29" i="15"/>
  <c r="M31" i="15"/>
  <c r="M32" i="15"/>
  <c r="M35" i="15"/>
  <c r="M37" i="15"/>
  <c r="M38" i="15"/>
  <c r="M41" i="15"/>
  <c r="M43" i="15"/>
  <c r="M44" i="15"/>
  <c r="M47" i="15"/>
  <c r="M49" i="15"/>
  <c r="M50" i="15"/>
  <c r="M53" i="15"/>
  <c r="M55" i="15"/>
  <c r="M56" i="15"/>
  <c r="M59" i="15"/>
  <c r="M61" i="15"/>
  <c r="M62" i="15"/>
  <c r="M65" i="15"/>
  <c r="M67" i="15"/>
  <c r="M68" i="15"/>
  <c r="M71" i="15"/>
  <c r="M73" i="15"/>
  <c r="M74" i="15"/>
  <c r="M77" i="15"/>
  <c r="M79" i="15"/>
  <c r="M80" i="15"/>
  <c r="M83" i="15"/>
  <c r="M85" i="15"/>
  <c r="M86" i="15"/>
  <c r="M89" i="15"/>
  <c r="M91" i="15"/>
  <c r="M92" i="15"/>
  <c r="M95" i="15"/>
  <c r="M97" i="15"/>
  <c r="M98" i="15"/>
  <c r="M101" i="15"/>
  <c r="M103" i="15"/>
  <c r="M104" i="15"/>
  <c r="M107" i="15"/>
  <c r="M109" i="15"/>
  <c r="M110" i="15"/>
  <c r="M113" i="15"/>
  <c r="M115" i="15"/>
  <c r="M116" i="15"/>
  <c r="M119" i="15"/>
  <c r="M125" i="15"/>
  <c r="K123" i="15"/>
  <c r="M9" i="15" l="1"/>
  <c r="M117" i="15"/>
  <c r="M99" i="15"/>
  <c r="M81" i="15"/>
  <c r="M63" i="15"/>
  <c r="M45" i="15"/>
  <c r="M27" i="15"/>
  <c r="M21" i="15"/>
  <c r="M15" i="15"/>
  <c r="M122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4" i="15"/>
  <c r="K125" i="15"/>
  <c r="K126" i="15"/>
  <c r="K127" i="15"/>
  <c r="K128" i="15"/>
  <c r="K129" i="15"/>
  <c r="K130" i="15"/>
  <c r="K131" i="15"/>
  <c r="K9" i="15"/>
  <c r="K132" i="15" l="1"/>
  <c r="M132" i="15"/>
</calcChain>
</file>

<file path=xl/sharedStrings.xml><?xml version="1.0" encoding="utf-8"?>
<sst xmlns="http://schemas.openxmlformats.org/spreadsheetml/2006/main" count="515" uniqueCount="281">
  <si>
    <t>Nazwa asortymentu</t>
  </si>
  <si>
    <t>JM</t>
  </si>
  <si>
    <t>Cena jdst. brutto</t>
  </si>
  <si>
    <t>Cena jdst. netto</t>
  </si>
  <si>
    <t>Wartość zakupu brutto PLN</t>
  </si>
  <si>
    <t>szt.</t>
  </si>
  <si>
    <t>RAZEM:</t>
  </si>
  <si>
    <t>Asortyment oferowany</t>
  </si>
  <si>
    <t>Producent urządzenia/drukarki</t>
  </si>
  <si>
    <t>Wartość zakupu netto PLN</t>
  </si>
  <si>
    <t>Stawka VAT w %</t>
  </si>
  <si>
    <t>Ilość</t>
  </si>
  <si>
    <t>Producent asortymentu oferowanego</t>
  </si>
  <si>
    <t>Lp.</t>
  </si>
  <si>
    <t>Lexmark</t>
  </si>
  <si>
    <t>Kyocera</t>
  </si>
  <si>
    <t>Ricoh</t>
  </si>
  <si>
    <t>OKI</t>
  </si>
  <si>
    <t>Canon</t>
  </si>
  <si>
    <t>Samsung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</si>
  <si>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</si>
  <si>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</si>
  <si>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</si>
  <si>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</si>
  <si>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</si>
  <si>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</si>
  <si>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</si>
  <si>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</si>
  <si>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</si>
  <si>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</si>
  <si>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</si>
  <si>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</si>
  <si>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</si>
  <si>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</si>
  <si>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</si>
  <si>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</si>
  <si>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</si>
  <si>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</si>
  <si>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</si>
  <si>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</si>
  <si>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</si>
  <si>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</si>
  <si>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</si>
  <si>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</si>
  <si>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</si>
  <si>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</si>
  <si>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</si>
  <si>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</si>
  <si>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</si>
  <si>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</si>
  <si>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</si>
  <si>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</si>
  <si>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</si>
  <si>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</si>
  <si>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</si>
  <si>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</si>
  <si>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</si>
  <si>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</si>
  <si>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</si>
  <si>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</si>
  <si>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</si>
  <si>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</si>
  <si>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</si>
  <si>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</si>
  <si>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</si>
  <si>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</si>
  <si>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</si>
  <si>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</si>
  <si>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</si>
  <si>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</si>
  <si>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</si>
  <si>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</si>
  <si>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</si>
  <si>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</si>
  <si>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</si>
  <si>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</si>
  <si>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</si>
  <si>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</si>
  <si>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</si>
  <si>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</si>
  <si>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</si>
  <si>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</si>
  <si>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</si>
  <si>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</si>
  <si>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</si>
  <si>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</si>
  <si>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</si>
  <si>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</si>
  <si>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</si>
  <si>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</si>
  <si>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</si>
  <si>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</si>
  <si>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</si>
  <si>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</si>
  <si>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</si>
  <si>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</si>
  <si>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</si>
  <si>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</si>
  <si>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</si>
  <si>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</si>
  <si>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</si>
  <si>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</si>
  <si>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</si>
  <si>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</si>
  <si>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</si>
  <si>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</si>
  <si>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</si>
  <si>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</si>
  <si>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</si>
  <si>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</si>
  <si>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</si>
  <si>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</si>
  <si>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</si>
  <si>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</si>
  <si>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</si>
  <si>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</si>
  <si>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</si>
  <si>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</si>
  <si>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</si>
  <si>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</si>
  <si>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</si>
  <si>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</si>
  <si>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</si>
  <si>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</si>
  <si>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</si>
  <si>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</si>
  <si>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</si>
  <si>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</si>
  <si>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</si>
  <si>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</si>
  <si>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</si>
  <si>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</si>
  <si>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</si>
  <si>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</si>
  <si>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</si>
  <si>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</si>
  <si>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</si>
  <si>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</si>
  <si>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</si>
  <si>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</si>
  <si>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</si>
  <si>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</si>
  <si>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</si>
  <si>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Hawlett Packard</t>
  </si>
  <si>
    <r>
      <rPr>
        <b/>
        <sz val="10"/>
        <rFont val="Arial"/>
        <family val="2"/>
        <charset val="238"/>
      </rPr>
      <t xml:space="preserve">Wartość zamówienia netto: </t>
    </r>
    <r>
      <rPr>
        <sz val="10"/>
        <rFont val="Arial"/>
        <family val="2"/>
        <charset val="238"/>
      </rPr>
      <t>………………………………………..….. zł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(słownie: …………………………………………………………………...00/100 zł)</t>
    </r>
  </si>
  <si>
    <r>
      <rPr>
        <b/>
        <sz val="10"/>
        <rFont val="Arial"/>
        <family val="2"/>
        <charset val="238"/>
      </rPr>
      <t>Wartość zamówienia brutto:</t>
    </r>
    <r>
      <rPr>
        <sz val="10"/>
        <rFont val="Arial"/>
        <family val="2"/>
        <charset val="238"/>
      </rPr>
      <t xml:space="preserve"> ……………………………………..……. zł (słownie: …………………………………………………………………...00/100 zł)</t>
    </r>
  </si>
  <si>
    <t>KYOCERA</t>
  </si>
  <si>
    <t>KONICA MINOLTA</t>
  </si>
  <si>
    <t>LEXMARK</t>
  </si>
  <si>
    <t>litr</t>
  </si>
  <si>
    <t>Tusz CANON CL-41 kolor</t>
  </si>
  <si>
    <t>Tusz CANON PG-40 czarny</t>
  </si>
  <si>
    <t>Tusz EPSON T6931 photo czarny 350 ml</t>
  </si>
  <si>
    <t>Tusz Epson T6932 niebieski 350 ml</t>
  </si>
  <si>
    <t>Tusz Epson T6933 czerwony 350 ml</t>
  </si>
  <si>
    <t>Tusz Epson T6934 żółty 350 ml</t>
  </si>
  <si>
    <t>Tusz Epson T6935 matte czarny 350 ml</t>
  </si>
  <si>
    <t>Tusz HP 56 C6656AE czarny</t>
  </si>
  <si>
    <t>Tusz HP 57 C6657AE kolor</t>
  </si>
  <si>
    <t>Toner CANON C-EXV33 czarny</t>
  </si>
  <si>
    <t>Toner KYOCERA TK-1140 czarny</t>
  </si>
  <si>
    <t>Toner KYOCERA TK-130 czarny</t>
  </si>
  <si>
    <t>Toner KYOCERA TK-3130 czarny</t>
  </si>
  <si>
    <t>Toner KYOCERA TK-560K czarny</t>
  </si>
  <si>
    <t>Toner KYOCERA TK-560C niebieski</t>
  </si>
  <si>
    <t>Toner KYOCERA TK-560Y żółty</t>
  </si>
  <si>
    <t>Toner KYOCERA TK-560M czerwony</t>
  </si>
  <si>
    <t>Toner KYOCERA TK-590K czarny</t>
  </si>
  <si>
    <t>Toner KYOCERA TK-590C niebieski</t>
  </si>
  <si>
    <t>Toner KYOCERA TK-590Y żółty</t>
  </si>
  <si>
    <t>Toner KYOCERA TK-590M czerwony</t>
  </si>
  <si>
    <t>Toner KYOCERA TK-1160 czarny</t>
  </si>
  <si>
    <t>Toner KYOCERA TK-5160K czarny</t>
  </si>
  <si>
    <t>Toner KYOCERA TK-5160C niebieski</t>
  </si>
  <si>
    <t>Toner KYOCERA TK-5160Y żółty</t>
  </si>
  <si>
    <t>Toner KYOCERA TK-5160M czerwony</t>
  </si>
  <si>
    <t>Toner KYOCERA TK-8305K czarny</t>
  </si>
  <si>
    <t>Toner KYOCERA TK-8305C niebieski</t>
  </si>
  <si>
    <t>Toner KYOCERA TK-8305Y żółty</t>
  </si>
  <si>
    <t>Toner KYOCERA TK-8305M czerwony</t>
  </si>
  <si>
    <t>Toner KYOCERA TK-8505K czarny</t>
  </si>
  <si>
    <t>Toner KYOCERA TK-8600K czarny</t>
  </si>
  <si>
    <t>Toner KYOCERA TK-8600C niebieski</t>
  </si>
  <si>
    <t>Toner KYOCERA TK-8600Y żółty</t>
  </si>
  <si>
    <t>Toner KYOCERA TK-8600M czerwony</t>
  </si>
  <si>
    <t>Toner KYOCERA TK-5140K czarny</t>
  </si>
  <si>
    <t>Toner KYOCERA TK-5140M czerwony</t>
  </si>
  <si>
    <t>Toner KYOCERA TK-5140C niebieski</t>
  </si>
  <si>
    <t>Toner KYOCERA TK-5140Y żółty</t>
  </si>
  <si>
    <t>Toner KYOCERA TK-8515K czarny</t>
  </si>
  <si>
    <t>Toner KYOCERA TK-8515M czerwony</t>
  </si>
  <si>
    <t>Toner KYOCERA TK-8515C niebieski</t>
  </si>
  <si>
    <t>Toner KYOCERA TK-8515Y żółty</t>
  </si>
  <si>
    <t>Toner LEXMARK 50F2U00</t>
  </si>
  <si>
    <t>Toner LEXMARK C736H1KG czarny</t>
  </si>
  <si>
    <t>Toner LEXMARK C736H1MG czerwony</t>
  </si>
  <si>
    <t>Toner LEXMARK C736H1CG niebieski</t>
  </si>
  <si>
    <t>Toner LEXMARK C736H1YG żółty</t>
  </si>
  <si>
    <t>Toner LEXMARK520HE (50F2H00)czarny</t>
  </si>
  <si>
    <t>Toner KONICA MINOLTA TN-324K czarny</t>
  </si>
  <si>
    <t>Toner KONICA MINOLTA TN-324M czerwony</t>
  </si>
  <si>
    <t>Toner KONICA MINOLTA TN-324C niebieski</t>
  </si>
  <si>
    <t>Toner KONICA MINOLTA TN-324Y żółty</t>
  </si>
  <si>
    <t>Toner KONICA MINOLTA TN-512K czarny</t>
  </si>
  <si>
    <t>Toner KONICA MINOLTA TN-512M czerwony</t>
  </si>
  <si>
    <t>Toner KONICA MINOLTA TN-512C niebieski</t>
  </si>
  <si>
    <t>Toner KONICA MINOLTA TN-512Y żółty</t>
  </si>
  <si>
    <t>Toner KONICA MINOLTA TN-514K czarny</t>
  </si>
  <si>
    <t>Toner KONICA MINOLTA TN-514M czerwony</t>
  </si>
  <si>
    <t>Toner KONICA MINOLTA TN-514Y żółty</t>
  </si>
  <si>
    <t>Toner KONICA MINOLTA TN-321K czarny</t>
  </si>
  <si>
    <t>Toner KONICA MINOLTA TN-321C niebieski</t>
  </si>
  <si>
    <t>Toner SAMSUNG ML-D3050A czarny</t>
  </si>
  <si>
    <t>Bęben KONCA MINOLTA DR-313K czarny</t>
  </si>
  <si>
    <t>Bęben KONCA MINOLTA DR-313CMY kolor</t>
  </si>
  <si>
    <t>Bęben KONCA MINOLTA DR-512K czarny</t>
  </si>
  <si>
    <t>Bęben KONCA MINOLTA DR-512CMY kolor</t>
  </si>
  <si>
    <t>Bęben KYOCERA DK-1150 czarny</t>
  </si>
  <si>
    <t>Bęben KYOCERA DK-590 czarny</t>
  </si>
  <si>
    <t>Bęben LEXMARK 520Z (52D0Z00)</t>
  </si>
  <si>
    <t>Pojemnik nz zużyty toner KYOCERA WT-8500</t>
  </si>
  <si>
    <t>Pojemnik nz zużyty toner KYOCERA WT-860</t>
  </si>
  <si>
    <t>Pojemnik nz zużyty toner KONICA MINOLTA WX-103 (A4NNWY1)</t>
  </si>
  <si>
    <t>Toner KYOCERA TK-340 czarny</t>
  </si>
  <si>
    <t>Toner KYOCERA TK-8525K czarny</t>
  </si>
  <si>
    <t>Toner KYOCERA TK-8525Y yellow</t>
  </si>
  <si>
    <t>Toner KYOCERA TK-8525M magenta</t>
  </si>
  <si>
    <t>Toner KYOCERA TK-8525C cyan</t>
  </si>
  <si>
    <t>Toner OKI 44973536 czarny</t>
  </si>
  <si>
    <t>Toner OKI 44973534 magenta</t>
  </si>
  <si>
    <t>Toner OKI 44973533yellow</t>
  </si>
  <si>
    <t>Toner LEXMARK C746H3KG czarny</t>
  </si>
  <si>
    <t>Toner LEXMARK 50F2U0E czarny</t>
  </si>
  <si>
    <t>Toner LEXMARK 52D2X0E czarny</t>
  </si>
  <si>
    <t>Bęben KYOCERA czarny DK-320</t>
  </si>
  <si>
    <t>Tusz EPSON black matte 350ml C13T596800</t>
  </si>
  <si>
    <t>Tusz EPSON foto czarny 350ml C13T596100</t>
  </si>
  <si>
    <t>Tusz EPSON żółty 350ml C13T596400</t>
  </si>
  <si>
    <t>Tusz EPSON magenta 350ml C13T596300</t>
  </si>
  <si>
    <t>Tusz EPSON cyan 350ml C13T596200</t>
  </si>
  <si>
    <t>Toner HP 12A Q2612A czarny</t>
  </si>
  <si>
    <t>Toner HP 124A Q6000A czarny</t>
  </si>
  <si>
    <t>Toner SAMSUNG ML-D3470B czarny</t>
  </si>
  <si>
    <t>Bąben KYOCERA DK-320 czarny</t>
  </si>
  <si>
    <t>Toner KYOCERA TK-360 czarny</t>
  </si>
  <si>
    <t>Toner LEXMARK C748H3MG czerwony</t>
  </si>
  <si>
    <t>Tusz CANON CLI-8CMY/0621B029 (wielopak)</t>
  </si>
  <si>
    <t>Tusz CANON PGI-5BK/062B001</t>
  </si>
  <si>
    <t>Pojemnik na zużyty tusz EPSON (C13T619300)</t>
  </si>
  <si>
    <t xml:space="preserve">Tamśma do drukarki Dymo Rhino 4200 czarny napis na białym-pack 62.0036 </t>
  </si>
  <si>
    <t>Epson</t>
  </si>
  <si>
    <t>Konika Minolta</t>
  </si>
  <si>
    <t>Orginał/Zamiennik</t>
  </si>
  <si>
    <t>Cartridge żelowy do SG3110DN, 42ml Black 405761/GC41K</t>
  </si>
  <si>
    <t>Cartridge żelowy do SG3110DN, 42ml Cyan 405762/GC41K</t>
  </si>
  <si>
    <t>Cartridge żelowy do SG3110DN, 42ml Magenta 405763/GC41K</t>
  </si>
  <si>
    <t>Cartridge żelowy do SG3110DN, 42ml Yellow 405763/GC41K</t>
  </si>
  <si>
    <t>UV gel 356A Black COLORADO 1640 OCE 2x1 litr/1965C004AA</t>
  </si>
  <si>
    <t>UV gel 356A MAGENTA COLORADO 1640 OCE 2x1 litr/1965C002AA</t>
  </si>
  <si>
    <t>UV gel 356A CYAN COLORADO 1640 OCE 2x1 litr/1965C001AA</t>
  </si>
  <si>
    <t>UV gel 356A YELLOW COLORADO 1640 OCE 2x1 litr/1965C003AA</t>
  </si>
  <si>
    <t>Press C850 8067B001 cyan</t>
  </si>
  <si>
    <t>Press C850 8068B001 magenta</t>
  </si>
  <si>
    <t>Press C850 8069B001 yellow</t>
  </si>
  <si>
    <t>Press C850 8066B001 black</t>
  </si>
  <si>
    <t>Toner KONICA MINOLTA TN-216K czarny</t>
  </si>
  <si>
    <t>Toner KONICA MINOLTA TN-216M czerwony</t>
  </si>
  <si>
    <t>Toner KONICA MINOLTA TN-216C niebieski</t>
  </si>
  <si>
    <t>Toner KONICA MINOLTA TN-216Y żółty</t>
  </si>
  <si>
    <t>Tamśma do drukarki Dymo Rhino 4200 12mmx7m czarny napis na zielonym (45019 S0720590)</t>
  </si>
  <si>
    <t>Tamśma do drukarki Dymo Rhino 4200 9mmx7m czarny napis na zielonym (40919 S0720740)</t>
  </si>
  <si>
    <t>Pojemnik nz zużyty tusz EPSON (C12C890501)</t>
  </si>
  <si>
    <t>Toner LEXMARK C748H3 CG niebieski</t>
  </si>
  <si>
    <t>Toner LEXMARK C748H3 YG żółty</t>
  </si>
  <si>
    <t xml:space="preserve"> Tusze, tonery,taśmy, bębny, pojemniki do urządzeń wielofunkcyjnych, drukarek, ploterów i urządzeń poligraficznych </t>
  </si>
  <si>
    <t>Dymo</t>
  </si>
  <si>
    <t xml:space="preserve">Załącznik nr 2 </t>
  </si>
  <si>
    <t>Formularz cenowy/Oferta Wykonawcy 
zakup i dostawa materiałów eksploatacyjnych do drukarek, kserokopiarek oraz urządzeń wielofunkcyjnych i poligraficznych – sprawa 13/2021/Z</t>
  </si>
  <si>
    <t>szt</t>
  </si>
  <si>
    <t>Liczba Sztuk (NIE POZYCJI !) produktów oryginalnych:</t>
  </si>
  <si>
    <t>Liczba Sztuk (NIE POZYCJI !) produktów zamiennych: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</si>
</sst>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000\ &quot;zł&quot;_-;\-* #,##0.00000\ &quot;zł&quot;_-;_-* &quot;-&quot;??\ &quot;zł&quot;_-;_-@_-"/>
    <numFmt numFmtId="165" formatCode="_-* #,##0.000000\ &quot;zł&quot;_-;\-* #,##0.0000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84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/>
    <xf numFmtId="0" fontId="5" fillId="0" borderId="0" xfId="0" applyFont="1" applyAlignment="1">
      <alignment horizontal="right"/>
    </xf>
    <xf numFmtId="4" fontId="2" fillId="0" borderId="0" xfId="0" applyNumberFormat="1" applyFont="1"/>
    <xf numFmtId="4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Border="1"/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</cellXfs>
  <cellStyles count="4">
    <cellStyle name="Normalny" xfId="0" builtinId="0"/>
    <cellStyle name="Normalny 10" xfId="3"/>
    <cellStyle name="Normalny 2 2" xfId="2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141"/>
  <sheetViews>
    <sheetView tabSelected="1" view="pageBreakPreview" zoomScaleNormal="100" zoomScaleSheetLayoutView="100" workbookViewId="0">
      <selection activeCell="A139" sqref="A139:M139"/>
    </sheetView>
  </sheetViews>
  <sheetFormatPr defaultRowHeight="15"/>
  <cols>
    <col min="1" max="1" width="5.5703125" style="2" customWidth="1"/>
    <col min="2" max="2" width="59" style="1" customWidth="1"/>
    <col min="3" max="3" width="21.85546875" style="1" customWidth="1"/>
    <col min="4" max="5" width="19" style="1" customWidth="1"/>
    <col min="6" max="6" width="18.85546875" style="1" customWidth="1"/>
    <col min="7" max="7" width="8.140625" customWidth="1"/>
    <col min="8" max="8" width="6.5703125" style="2" customWidth="1"/>
    <col min="9" max="10" width="12.140625" customWidth="1"/>
    <col min="11" max="11" width="15.5703125" customWidth="1"/>
    <col min="12" max="12" width="10.7109375" customWidth="1"/>
    <col min="13" max="13" width="15.140625" bestFit="1" customWidth="1"/>
    <col min="14" max="14" width="17.5703125" customWidth="1"/>
    <col min="15" max="16" width="9.140625" customWidth="1"/>
  </cols>
  <sheetData>
    <row r="1" spans="1:16">
      <c r="A1" s="70"/>
      <c r="B1" s="70"/>
      <c r="C1" s="18"/>
      <c r="D1" s="18"/>
      <c r="E1" s="18"/>
      <c r="F1" s="18"/>
      <c r="G1" s="19"/>
      <c r="H1" s="13"/>
      <c r="I1" s="19"/>
      <c r="J1" s="19"/>
      <c r="K1" s="62" t="s">
        <v>276</v>
      </c>
      <c r="L1" s="62"/>
      <c r="M1" s="62"/>
      <c r="N1" s="19"/>
    </row>
    <row r="2" spans="1:16">
      <c r="A2" s="13"/>
      <c r="B2" s="18"/>
      <c r="C2" s="18"/>
      <c r="D2" s="18"/>
      <c r="E2" s="18"/>
      <c r="F2" s="18"/>
      <c r="G2" s="19"/>
      <c r="H2" s="13"/>
      <c r="I2" s="19"/>
      <c r="J2" s="19"/>
      <c r="K2" s="20"/>
      <c r="L2" s="20"/>
      <c r="M2" s="20"/>
      <c r="N2" s="19"/>
    </row>
    <row r="3" spans="1:16" ht="45" customHeight="1">
      <c r="A3" s="63" t="s">
        <v>277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19"/>
    </row>
    <row r="4" spans="1:16">
      <c r="A4" s="21"/>
      <c r="B4" s="22"/>
      <c r="C4" s="22"/>
      <c r="D4" s="22"/>
      <c r="E4" s="22"/>
      <c r="F4" s="22"/>
      <c r="G4" s="23"/>
      <c r="H4" s="21"/>
      <c r="I4" s="23"/>
      <c r="J4" s="23"/>
      <c r="K4" s="24"/>
      <c r="L4" s="24"/>
      <c r="M4" s="24"/>
      <c r="N4" s="19"/>
    </row>
    <row r="5" spans="1:16">
      <c r="A5" s="65" t="s">
        <v>274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19"/>
    </row>
    <row r="6" spans="1:16">
      <c r="A6" s="13"/>
      <c r="B6" s="18"/>
      <c r="C6" s="18"/>
      <c r="D6" s="18"/>
      <c r="E6" s="18"/>
      <c r="F6" s="18"/>
      <c r="G6" s="19"/>
      <c r="H6" s="13"/>
      <c r="I6" s="19"/>
      <c r="J6" s="19"/>
      <c r="K6" s="19"/>
      <c r="L6" s="19"/>
      <c r="M6" s="19"/>
      <c r="N6" s="19"/>
    </row>
    <row r="7" spans="1:16" s="2" customFormat="1" ht="42.75" customHeight="1">
      <c r="A7" s="4" t="s">
        <v>13</v>
      </c>
      <c r="B7" s="5" t="s">
        <v>0</v>
      </c>
      <c r="C7" s="6" t="s">
        <v>8</v>
      </c>
      <c r="D7" s="5" t="s">
        <v>7</v>
      </c>
      <c r="E7" s="5" t="s">
        <v>12</v>
      </c>
      <c r="F7" s="5" t="s">
        <v>252</v>
      </c>
      <c r="G7" s="5" t="s">
        <v>11</v>
      </c>
      <c r="H7" s="4" t="s">
        <v>1</v>
      </c>
      <c r="I7" s="5" t="s">
        <v>3</v>
      </c>
      <c r="J7" s="5" t="s">
        <v>2</v>
      </c>
      <c r="K7" s="6" t="s">
        <v>9</v>
      </c>
      <c r="L7" s="6" t="s">
        <v>10</v>
      </c>
      <c r="M7" s="6" t="s">
        <v>4</v>
      </c>
      <c r="N7" s="57"/>
      <c r="O7" s="3"/>
      <c r="P7" s="3"/>
    </row>
    <row r="8" spans="1:16" s="2" customFormat="1" ht="15" customHeight="1">
      <c r="A8" s="4">
        <v>1</v>
      </c>
      <c r="B8" s="5">
        <v>2</v>
      </c>
      <c r="C8" s="6">
        <v>3</v>
      </c>
      <c r="D8" s="5">
        <v>4</v>
      </c>
      <c r="E8" s="6">
        <v>5</v>
      </c>
      <c r="F8" s="5">
        <v>6</v>
      </c>
      <c r="G8" s="6">
        <v>7</v>
      </c>
      <c r="H8" s="5">
        <v>8</v>
      </c>
      <c r="I8" s="6">
        <v>9</v>
      </c>
      <c r="J8" s="5">
        <v>10</v>
      </c>
      <c r="K8" s="6">
        <v>11</v>
      </c>
      <c r="L8" s="5">
        <v>12</v>
      </c>
      <c r="M8" s="6">
        <v>13</v>
      </c>
      <c r="N8" s="13"/>
      <c r="O8" s="3"/>
      <c r="P8" s="3"/>
    </row>
    <row r="9" spans="1:16" s="3" customFormat="1" ht="15" customHeight="1">
      <c r="A9" s="7" t="s">
        <v>20</v>
      </c>
      <c r="B9" s="10" t="s">
        <v>150</v>
      </c>
      <c r="C9" s="9" t="s">
        <v>18</v>
      </c>
      <c r="D9" s="28"/>
      <c r="E9" s="28"/>
      <c r="F9" s="27"/>
      <c r="G9" s="36">
        <v>9</v>
      </c>
      <c r="H9" s="7" t="s">
        <v>5</v>
      </c>
      <c r="I9" s="49"/>
      <c r="J9" s="52">
        <f t="shared" ref="J9:J73" si="0">I9*1.23</f>
        <v>0</v>
      </c>
      <c r="K9" s="48">
        <f>I9*G9</f>
        <v>0</v>
      </c>
      <c r="L9" s="48">
        <v>0.23</v>
      </c>
      <c r="M9" s="48">
        <f>J9*G9</f>
        <v>0</v>
      </c>
      <c r="N9" s="56"/>
    </row>
    <row r="10" spans="1:16" s="3" customFormat="1" ht="15" customHeight="1">
      <c r="A10" s="7" t="s">
        <v>21</v>
      </c>
      <c r="B10" s="8" t="s">
        <v>151</v>
      </c>
      <c r="C10" s="9" t="s">
        <v>18</v>
      </c>
      <c r="D10" s="28"/>
      <c r="E10" s="28"/>
      <c r="F10" s="27"/>
      <c r="G10" s="36">
        <v>6</v>
      </c>
      <c r="H10" s="7" t="s">
        <v>5</v>
      </c>
      <c r="I10" s="50"/>
      <c r="J10" s="52">
        <f t="shared" si="0"/>
        <v>0</v>
      </c>
      <c r="K10" s="48">
        <f t="shared" ref="K10:K73" si="1">I10*G10</f>
        <v>0</v>
      </c>
      <c r="L10" s="48">
        <v>0.23</v>
      </c>
      <c r="M10" s="48">
        <f t="shared" ref="M10:M73" si="2">J10*G10</f>
        <v>0</v>
      </c>
      <c r="N10" s="56"/>
    </row>
    <row r="11" spans="1:16" s="3" customFormat="1" ht="15" customHeight="1">
      <c r="A11" s="7" t="s">
        <v>22</v>
      </c>
      <c r="B11" s="8" t="s">
        <v>152</v>
      </c>
      <c r="C11" s="9" t="s">
        <v>250</v>
      </c>
      <c r="D11" s="28"/>
      <c r="E11" s="28"/>
      <c r="F11" s="27"/>
      <c r="G11" s="36">
        <v>1</v>
      </c>
      <c r="H11" s="7" t="s">
        <v>5</v>
      </c>
      <c r="I11" s="50"/>
      <c r="J11" s="52">
        <f t="shared" si="0"/>
        <v>0</v>
      </c>
      <c r="K11" s="48">
        <f t="shared" si="1"/>
        <v>0</v>
      </c>
      <c r="L11" s="48">
        <v>0.23</v>
      </c>
      <c r="M11" s="48">
        <f t="shared" si="2"/>
        <v>0</v>
      </c>
      <c r="N11" s="56"/>
    </row>
    <row r="12" spans="1:16" s="3" customFormat="1" ht="15" customHeight="1">
      <c r="A12" s="7" t="s">
        <v>23</v>
      </c>
      <c r="B12" s="8" t="s">
        <v>153</v>
      </c>
      <c r="C12" s="9" t="s">
        <v>250</v>
      </c>
      <c r="D12" s="28"/>
      <c r="E12" s="28"/>
      <c r="F12" s="27"/>
      <c r="G12" s="36">
        <v>1</v>
      </c>
      <c r="H12" s="7" t="s">
        <v>5</v>
      </c>
      <c r="I12" s="50"/>
      <c r="J12" s="52">
        <f t="shared" si="0"/>
        <v>0</v>
      </c>
      <c r="K12" s="48">
        <f t="shared" si="1"/>
        <v>0</v>
      </c>
      <c r="L12" s="48">
        <v>0.23</v>
      </c>
      <c r="M12" s="48">
        <f t="shared" si="2"/>
        <v>0</v>
      </c>
      <c r="N12" s="56"/>
    </row>
    <row r="13" spans="1:16" s="3" customFormat="1" ht="15" customHeight="1">
      <c r="A13" s="7" t="s">
        <v>24</v>
      </c>
      <c r="B13" s="8" t="s">
        <v>154</v>
      </c>
      <c r="C13" s="9" t="s">
        <v>250</v>
      </c>
      <c r="D13" s="28"/>
      <c r="E13" s="28"/>
      <c r="F13" s="27"/>
      <c r="G13" s="36">
        <v>1</v>
      </c>
      <c r="H13" s="7" t="s">
        <v>5</v>
      </c>
      <c r="I13" s="50"/>
      <c r="J13" s="52">
        <f t="shared" si="0"/>
        <v>0</v>
      </c>
      <c r="K13" s="48">
        <f t="shared" si="1"/>
        <v>0</v>
      </c>
      <c r="L13" s="48">
        <v>0.23</v>
      </c>
      <c r="M13" s="48">
        <f t="shared" si="2"/>
        <v>0</v>
      </c>
      <c r="N13" s="56"/>
    </row>
    <row r="14" spans="1:16" s="3" customFormat="1" ht="15" customHeight="1">
      <c r="A14" s="7" t="s">
        <v>25</v>
      </c>
      <c r="B14" s="12" t="s">
        <v>155</v>
      </c>
      <c r="C14" s="9" t="s">
        <v>250</v>
      </c>
      <c r="D14" s="28"/>
      <c r="E14" s="28"/>
      <c r="F14" s="27"/>
      <c r="G14" s="36">
        <v>1</v>
      </c>
      <c r="H14" s="7" t="s">
        <v>5</v>
      </c>
      <c r="I14" s="50"/>
      <c r="J14" s="52">
        <f t="shared" si="0"/>
        <v>0</v>
      </c>
      <c r="K14" s="48">
        <f t="shared" si="1"/>
        <v>0</v>
      </c>
      <c r="L14" s="48">
        <v>0.23</v>
      </c>
      <c r="M14" s="48">
        <f t="shared" si="2"/>
        <v>0</v>
      </c>
      <c r="N14" s="56"/>
    </row>
    <row r="15" spans="1:16" s="3" customFormat="1" ht="15" customHeight="1">
      <c r="A15" s="7" t="s">
        <v>26</v>
      </c>
      <c r="B15" s="8" t="s">
        <v>156</v>
      </c>
      <c r="C15" s="9" t="s">
        <v>250</v>
      </c>
      <c r="D15" s="28"/>
      <c r="E15" s="28"/>
      <c r="F15" s="27"/>
      <c r="G15" s="36">
        <v>1</v>
      </c>
      <c r="H15" s="7" t="s">
        <v>5</v>
      </c>
      <c r="I15" s="50"/>
      <c r="J15" s="52">
        <f t="shared" si="0"/>
        <v>0</v>
      </c>
      <c r="K15" s="48">
        <f t="shared" si="1"/>
        <v>0</v>
      </c>
      <c r="L15" s="48">
        <v>0.23</v>
      </c>
      <c r="M15" s="48">
        <f t="shared" si="2"/>
        <v>0</v>
      </c>
      <c r="N15" s="56"/>
    </row>
    <row r="16" spans="1:16" s="3" customFormat="1" ht="15" customHeight="1">
      <c r="A16" s="7" t="s">
        <v>27</v>
      </c>
      <c r="B16" s="8" t="s">
        <v>157</v>
      </c>
      <c r="C16" s="9" t="s">
        <v>143</v>
      </c>
      <c r="D16" s="28"/>
      <c r="E16" s="28"/>
      <c r="F16" s="27"/>
      <c r="G16" s="36">
        <v>8</v>
      </c>
      <c r="H16" s="7" t="s">
        <v>5</v>
      </c>
      <c r="I16" s="50"/>
      <c r="J16" s="52">
        <f t="shared" si="0"/>
        <v>0</v>
      </c>
      <c r="K16" s="48">
        <f t="shared" si="1"/>
        <v>0</v>
      </c>
      <c r="L16" s="48">
        <v>0.23</v>
      </c>
      <c r="M16" s="48">
        <f t="shared" si="2"/>
        <v>0</v>
      </c>
      <c r="N16" s="56"/>
    </row>
    <row r="17" spans="1:14" s="3" customFormat="1" ht="15" customHeight="1">
      <c r="A17" s="7" t="s">
        <v>28</v>
      </c>
      <c r="B17" s="8" t="s">
        <v>158</v>
      </c>
      <c r="C17" s="9" t="s">
        <v>143</v>
      </c>
      <c r="D17" s="28"/>
      <c r="E17" s="28"/>
      <c r="F17" s="27"/>
      <c r="G17" s="36">
        <v>4</v>
      </c>
      <c r="H17" s="7" t="s">
        <v>5</v>
      </c>
      <c r="I17" s="50"/>
      <c r="J17" s="52">
        <f t="shared" si="0"/>
        <v>0</v>
      </c>
      <c r="K17" s="48">
        <f t="shared" si="1"/>
        <v>0</v>
      </c>
      <c r="L17" s="48">
        <v>0.23</v>
      </c>
      <c r="M17" s="48">
        <f t="shared" si="2"/>
        <v>0</v>
      </c>
      <c r="N17" s="56"/>
    </row>
    <row r="18" spans="1:14" s="3" customFormat="1" ht="15" customHeight="1">
      <c r="A18" s="7" t="s">
        <v>29</v>
      </c>
      <c r="B18" s="8" t="s">
        <v>159</v>
      </c>
      <c r="C18" s="9" t="s">
        <v>18</v>
      </c>
      <c r="D18" s="28"/>
      <c r="E18" s="28"/>
      <c r="F18" s="27"/>
      <c r="G18" s="36">
        <v>3</v>
      </c>
      <c r="H18" s="7" t="s">
        <v>5</v>
      </c>
      <c r="I18" s="50"/>
      <c r="J18" s="52">
        <f t="shared" si="0"/>
        <v>0</v>
      </c>
      <c r="K18" s="48">
        <f t="shared" si="1"/>
        <v>0</v>
      </c>
      <c r="L18" s="48">
        <v>0.23</v>
      </c>
      <c r="M18" s="48">
        <f t="shared" si="2"/>
        <v>0</v>
      </c>
      <c r="N18" s="56"/>
    </row>
    <row r="19" spans="1:14" s="3" customFormat="1" ht="15" customHeight="1">
      <c r="A19" s="7" t="s">
        <v>30</v>
      </c>
      <c r="B19" s="8" t="s">
        <v>160</v>
      </c>
      <c r="C19" s="9" t="s">
        <v>15</v>
      </c>
      <c r="D19" s="28"/>
      <c r="E19" s="28"/>
      <c r="F19" s="27"/>
      <c r="G19" s="36">
        <v>11</v>
      </c>
      <c r="H19" s="7" t="s">
        <v>5</v>
      </c>
      <c r="I19" s="50"/>
      <c r="J19" s="52">
        <f t="shared" si="0"/>
        <v>0</v>
      </c>
      <c r="K19" s="48">
        <f t="shared" si="1"/>
        <v>0</v>
      </c>
      <c r="L19" s="48">
        <v>0.23</v>
      </c>
      <c r="M19" s="48">
        <f t="shared" si="2"/>
        <v>0</v>
      </c>
      <c r="N19" s="56"/>
    </row>
    <row r="20" spans="1:14" s="3" customFormat="1" ht="15" customHeight="1">
      <c r="A20" s="7" t="s">
        <v>31</v>
      </c>
      <c r="B20" s="8" t="s">
        <v>161</v>
      </c>
      <c r="C20" s="9" t="s">
        <v>15</v>
      </c>
      <c r="D20" s="28"/>
      <c r="E20" s="28"/>
      <c r="F20" s="27"/>
      <c r="G20" s="36">
        <v>2</v>
      </c>
      <c r="H20" s="7" t="s">
        <v>5</v>
      </c>
      <c r="I20" s="50"/>
      <c r="J20" s="52">
        <f t="shared" si="0"/>
        <v>0</v>
      </c>
      <c r="K20" s="48">
        <f t="shared" si="1"/>
        <v>0</v>
      </c>
      <c r="L20" s="48">
        <v>0.23</v>
      </c>
      <c r="M20" s="48">
        <f t="shared" si="2"/>
        <v>0</v>
      </c>
      <c r="N20" s="56"/>
    </row>
    <row r="21" spans="1:14" s="3" customFormat="1" ht="15" customHeight="1">
      <c r="A21" s="7" t="s">
        <v>32</v>
      </c>
      <c r="B21" s="8" t="s">
        <v>162</v>
      </c>
      <c r="C21" s="9" t="s">
        <v>15</v>
      </c>
      <c r="D21" s="28"/>
      <c r="E21" s="28"/>
      <c r="F21" s="27"/>
      <c r="G21" s="36">
        <v>2</v>
      </c>
      <c r="H21" s="7" t="s">
        <v>5</v>
      </c>
      <c r="I21" s="50"/>
      <c r="J21" s="52">
        <f t="shared" si="0"/>
        <v>0</v>
      </c>
      <c r="K21" s="48">
        <f t="shared" si="1"/>
        <v>0</v>
      </c>
      <c r="L21" s="48">
        <v>0.23</v>
      </c>
      <c r="M21" s="48">
        <f t="shared" si="2"/>
        <v>0</v>
      </c>
      <c r="N21" s="56"/>
    </row>
    <row r="22" spans="1:14" s="3" customFormat="1" ht="15" customHeight="1">
      <c r="A22" s="7" t="s">
        <v>33</v>
      </c>
      <c r="B22" s="8" t="s">
        <v>163</v>
      </c>
      <c r="C22" s="9" t="s">
        <v>15</v>
      </c>
      <c r="D22" s="28"/>
      <c r="E22" s="28"/>
      <c r="F22" s="27"/>
      <c r="G22" s="36">
        <v>3</v>
      </c>
      <c r="H22" s="7" t="s">
        <v>5</v>
      </c>
      <c r="I22" s="50"/>
      <c r="J22" s="52">
        <f t="shared" si="0"/>
        <v>0</v>
      </c>
      <c r="K22" s="48">
        <f t="shared" si="1"/>
        <v>0</v>
      </c>
      <c r="L22" s="48">
        <v>0.23</v>
      </c>
      <c r="M22" s="48">
        <f t="shared" si="2"/>
        <v>0</v>
      </c>
      <c r="N22" s="56"/>
    </row>
    <row r="23" spans="1:14" s="3" customFormat="1" ht="15" customHeight="1">
      <c r="A23" s="7" t="s">
        <v>34</v>
      </c>
      <c r="B23" s="8" t="s">
        <v>164</v>
      </c>
      <c r="C23" s="9" t="s">
        <v>15</v>
      </c>
      <c r="D23" s="28"/>
      <c r="E23" s="28"/>
      <c r="F23" s="27"/>
      <c r="G23" s="36">
        <v>1</v>
      </c>
      <c r="H23" s="7" t="s">
        <v>5</v>
      </c>
      <c r="I23" s="50"/>
      <c r="J23" s="52">
        <f t="shared" si="0"/>
        <v>0</v>
      </c>
      <c r="K23" s="48">
        <f t="shared" si="1"/>
        <v>0</v>
      </c>
      <c r="L23" s="48">
        <v>0.23</v>
      </c>
      <c r="M23" s="48">
        <f t="shared" si="2"/>
        <v>0</v>
      </c>
      <c r="N23" s="56"/>
    </row>
    <row r="24" spans="1:14" s="3" customFormat="1" ht="15" customHeight="1">
      <c r="A24" s="7" t="s">
        <v>35</v>
      </c>
      <c r="B24" s="8" t="s">
        <v>165</v>
      </c>
      <c r="C24" s="9" t="s">
        <v>15</v>
      </c>
      <c r="D24" s="9"/>
      <c r="E24" s="9"/>
      <c r="F24" s="11"/>
      <c r="G24" s="36">
        <v>2</v>
      </c>
      <c r="H24" s="7" t="s">
        <v>5</v>
      </c>
      <c r="I24" s="50"/>
      <c r="J24" s="52">
        <f t="shared" si="0"/>
        <v>0</v>
      </c>
      <c r="K24" s="48">
        <f t="shared" si="1"/>
        <v>0</v>
      </c>
      <c r="L24" s="48">
        <v>0.23</v>
      </c>
      <c r="M24" s="48">
        <f t="shared" si="2"/>
        <v>0</v>
      </c>
      <c r="N24" s="56"/>
    </row>
    <row r="25" spans="1:14" s="3" customFormat="1" ht="15" customHeight="1">
      <c r="A25" s="7" t="s">
        <v>36</v>
      </c>
      <c r="B25" s="8" t="s">
        <v>166</v>
      </c>
      <c r="C25" s="9" t="s">
        <v>15</v>
      </c>
      <c r="D25" s="28"/>
      <c r="E25" s="28"/>
      <c r="F25" s="27"/>
      <c r="G25" s="36">
        <v>1</v>
      </c>
      <c r="H25" s="7" t="s">
        <v>5</v>
      </c>
      <c r="I25" s="50"/>
      <c r="J25" s="52">
        <f t="shared" si="0"/>
        <v>0</v>
      </c>
      <c r="K25" s="48">
        <f t="shared" si="1"/>
        <v>0</v>
      </c>
      <c r="L25" s="48">
        <v>0.23</v>
      </c>
      <c r="M25" s="48">
        <f t="shared" si="2"/>
        <v>0</v>
      </c>
      <c r="N25" s="56"/>
    </row>
    <row r="26" spans="1:14" s="3" customFormat="1" ht="15" customHeight="1">
      <c r="A26" s="7" t="s">
        <v>37</v>
      </c>
      <c r="B26" s="8" t="s">
        <v>167</v>
      </c>
      <c r="C26" s="9" t="s">
        <v>15</v>
      </c>
      <c r="D26" s="9"/>
      <c r="E26" s="9"/>
      <c r="F26" s="11"/>
      <c r="G26" s="36">
        <v>6</v>
      </c>
      <c r="H26" s="7" t="s">
        <v>5</v>
      </c>
      <c r="I26" s="50"/>
      <c r="J26" s="52">
        <f t="shared" si="0"/>
        <v>0</v>
      </c>
      <c r="K26" s="48">
        <f t="shared" si="1"/>
        <v>0</v>
      </c>
      <c r="L26" s="48">
        <v>0.23</v>
      </c>
      <c r="M26" s="48">
        <f t="shared" si="2"/>
        <v>0</v>
      </c>
      <c r="N26" s="56"/>
    </row>
    <row r="27" spans="1:14" s="3" customFormat="1" ht="15" customHeight="1">
      <c r="A27" s="7" t="s">
        <v>38</v>
      </c>
      <c r="B27" s="8" t="s">
        <v>168</v>
      </c>
      <c r="C27" s="9" t="s">
        <v>15</v>
      </c>
      <c r="D27" s="9"/>
      <c r="E27" s="9"/>
      <c r="F27" s="11"/>
      <c r="G27" s="36">
        <v>3</v>
      </c>
      <c r="H27" s="7" t="s">
        <v>5</v>
      </c>
      <c r="I27" s="50"/>
      <c r="J27" s="52">
        <f t="shared" si="0"/>
        <v>0</v>
      </c>
      <c r="K27" s="48">
        <f t="shared" si="1"/>
        <v>0</v>
      </c>
      <c r="L27" s="48">
        <v>0.23</v>
      </c>
      <c r="M27" s="48">
        <f t="shared" si="2"/>
        <v>0</v>
      </c>
      <c r="N27" s="56"/>
    </row>
    <row r="28" spans="1:14" s="3" customFormat="1" ht="15" customHeight="1">
      <c r="A28" s="7" t="s">
        <v>39</v>
      </c>
      <c r="B28" s="8" t="s">
        <v>169</v>
      </c>
      <c r="C28" s="9" t="s">
        <v>15</v>
      </c>
      <c r="D28" s="9"/>
      <c r="E28" s="9"/>
      <c r="F28" s="11"/>
      <c r="G28" s="36">
        <v>4</v>
      </c>
      <c r="H28" s="7" t="s">
        <v>5</v>
      </c>
      <c r="I28" s="50"/>
      <c r="J28" s="52">
        <f t="shared" si="0"/>
        <v>0</v>
      </c>
      <c r="K28" s="48">
        <f t="shared" si="1"/>
        <v>0</v>
      </c>
      <c r="L28" s="48">
        <v>0.23</v>
      </c>
      <c r="M28" s="48">
        <f t="shared" si="2"/>
        <v>0</v>
      </c>
      <c r="N28" s="56"/>
    </row>
    <row r="29" spans="1:14" s="3" customFormat="1" ht="15" customHeight="1">
      <c r="A29" s="7" t="s">
        <v>40</v>
      </c>
      <c r="B29" s="8" t="s">
        <v>170</v>
      </c>
      <c r="C29" s="9" t="s">
        <v>15</v>
      </c>
      <c r="D29" s="9"/>
      <c r="E29" s="9"/>
      <c r="F29" s="11"/>
      <c r="G29" s="36">
        <v>3</v>
      </c>
      <c r="H29" s="7" t="s">
        <v>5</v>
      </c>
      <c r="I29" s="50"/>
      <c r="J29" s="52">
        <f t="shared" si="0"/>
        <v>0</v>
      </c>
      <c r="K29" s="48">
        <f t="shared" si="1"/>
        <v>0</v>
      </c>
      <c r="L29" s="48">
        <v>0.23</v>
      </c>
      <c r="M29" s="48">
        <f t="shared" si="2"/>
        <v>0</v>
      </c>
      <c r="N29" s="56"/>
    </row>
    <row r="30" spans="1:14" s="3" customFormat="1" ht="15" customHeight="1">
      <c r="A30" s="7" t="s">
        <v>41</v>
      </c>
      <c r="B30" s="8" t="s">
        <v>171</v>
      </c>
      <c r="C30" s="9" t="s">
        <v>15</v>
      </c>
      <c r="D30" s="28"/>
      <c r="E30" s="28"/>
      <c r="F30" s="27"/>
      <c r="G30" s="36">
        <v>43</v>
      </c>
      <c r="H30" s="7" t="s">
        <v>5</v>
      </c>
      <c r="I30" s="50"/>
      <c r="J30" s="52">
        <f t="shared" si="0"/>
        <v>0</v>
      </c>
      <c r="K30" s="48">
        <f t="shared" si="1"/>
        <v>0</v>
      </c>
      <c r="L30" s="48">
        <v>0.23</v>
      </c>
      <c r="M30" s="48">
        <f t="shared" si="2"/>
        <v>0</v>
      </c>
      <c r="N30" s="56"/>
    </row>
    <row r="31" spans="1:14" s="3" customFormat="1" ht="15" customHeight="1">
      <c r="A31" s="7" t="s">
        <v>42</v>
      </c>
      <c r="B31" s="8" t="s">
        <v>172</v>
      </c>
      <c r="C31" s="9" t="s">
        <v>15</v>
      </c>
      <c r="D31" s="9"/>
      <c r="E31" s="9"/>
      <c r="F31" s="11"/>
      <c r="G31" s="36">
        <v>4</v>
      </c>
      <c r="H31" s="7" t="s">
        <v>5</v>
      </c>
      <c r="I31" s="50"/>
      <c r="J31" s="52">
        <f t="shared" si="0"/>
        <v>0</v>
      </c>
      <c r="K31" s="48">
        <f t="shared" si="1"/>
        <v>0</v>
      </c>
      <c r="L31" s="48">
        <v>0.23</v>
      </c>
      <c r="M31" s="48">
        <f t="shared" si="2"/>
        <v>0</v>
      </c>
      <c r="N31" s="56"/>
    </row>
    <row r="32" spans="1:14" s="3" customFormat="1" ht="15" customHeight="1">
      <c r="A32" s="7" t="s">
        <v>43</v>
      </c>
      <c r="B32" s="8" t="s">
        <v>173</v>
      </c>
      <c r="C32" s="9" t="s">
        <v>15</v>
      </c>
      <c r="D32" s="9"/>
      <c r="E32" s="9"/>
      <c r="F32" s="11"/>
      <c r="G32" s="36">
        <v>4</v>
      </c>
      <c r="H32" s="7" t="s">
        <v>5</v>
      </c>
      <c r="I32" s="50"/>
      <c r="J32" s="52">
        <f t="shared" si="0"/>
        <v>0</v>
      </c>
      <c r="K32" s="48">
        <f t="shared" si="1"/>
        <v>0</v>
      </c>
      <c r="L32" s="48">
        <v>0.23</v>
      </c>
      <c r="M32" s="48">
        <f t="shared" si="2"/>
        <v>0</v>
      </c>
      <c r="N32" s="56"/>
    </row>
    <row r="33" spans="1:14" s="3" customFormat="1" ht="15" customHeight="1">
      <c r="A33" s="7" t="s">
        <v>44</v>
      </c>
      <c r="B33" s="8" t="s">
        <v>174</v>
      </c>
      <c r="C33" s="9" t="s">
        <v>15</v>
      </c>
      <c r="D33" s="9"/>
      <c r="E33" s="9"/>
      <c r="F33" s="11"/>
      <c r="G33" s="36">
        <v>4</v>
      </c>
      <c r="H33" s="7" t="s">
        <v>5</v>
      </c>
      <c r="I33" s="50"/>
      <c r="J33" s="52">
        <f t="shared" si="0"/>
        <v>0</v>
      </c>
      <c r="K33" s="48">
        <f t="shared" si="1"/>
        <v>0</v>
      </c>
      <c r="L33" s="48">
        <v>0.23</v>
      </c>
      <c r="M33" s="48">
        <f t="shared" si="2"/>
        <v>0</v>
      </c>
      <c r="N33" s="56"/>
    </row>
    <row r="34" spans="1:14" s="3" customFormat="1" ht="15" customHeight="1">
      <c r="A34" s="7" t="s">
        <v>45</v>
      </c>
      <c r="B34" s="10" t="s">
        <v>175</v>
      </c>
      <c r="C34" s="9" t="s">
        <v>15</v>
      </c>
      <c r="D34" s="9"/>
      <c r="E34" s="9"/>
      <c r="F34" s="11"/>
      <c r="G34" s="36">
        <v>4</v>
      </c>
      <c r="H34" s="7" t="s">
        <v>5</v>
      </c>
      <c r="I34" s="50"/>
      <c r="J34" s="52">
        <f t="shared" si="0"/>
        <v>0</v>
      </c>
      <c r="K34" s="48">
        <f t="shared" si="1"/>
        <v>0</v>
      </c>
      <c r="L34" s="48">
        <v>0.23</v>
      </c>
      <c r="M34" s="48">
        <f t="shared" si="2"/>
        <v>0</v>
      </c>
      <c r="N34" s="56"/>
    </row>
    <row r="35" spans="1:14" s="3" customFormat="1" ht="15" customHeight="1">
      <c r="A35" s="7" t="s">
        <v>46</v>
      </c>
      <c r="B35" s="10" t="s">
        <v>176</v>
      </c>
      <c r="C35" s="9" t="s">
        <v>15</v>
      </c>
      <c r="D35" s="28"/>
      <c r="E35" s="28"/>
      <c r="F35" s="27"/>
      <c r="G35" s="36">
        <v>9</v>
      </c>
      <c r="H35" s="7" t="s">
        <v>5</v>
      </c>
      <c r="I35" s="50"/>
      <c r="J35" s="52">
        <f t="shared" si="0"/>
        <v>0</v>
      </c>
      <c r="K35" s="48">
        <f t="shared" si="1"/>
        <v>0</v>
      </c>
      <c r="L35" s="48">
        <v>0.23</v>
      </c>
      <c r="M35" s="48">
        <f t="shared" si="2"/>
        <v>0</v>
      </c>
      <c r="N35" s="56"/>
    </row>
    <row r="36" spans="1:14" s="3" customFormat="1" ht="15" customHeight="1">
      <c r="A36" s="7" t="s">
        <v>47</v>
      </c>
      <c r="B36" s="10" t="s">
        <v>177</v>
      </c>
      <c r="C36" s="9" t="s">
        <v>15</v>
      </c>
      <c r="D36" s="28"/>
      <c r="E36" s="28"/>
      <c r="F36" s="27"/>
      <c r="G36" s="36">
        <v>6</v>
      </c>
      <c r="H36" s="7" t="s">
        <v>5</v>
      </c>
      <c r="I36" s="50"/>
      <c r="J36" s="52">
        <f t="shared" si="0"/>
        <v>0</v>
      </c>
      <c r="K36" s="48">
        <f t="shared" si="1"/>
        <v>0</v>
      </c>
      <c r="L36" s="48">
        <v>0.23</v>
      </c>
      <c r="M36" s="48">
        <f t="shared" si="2"/>
        <v>0</v>
      </c>
      <c r="N36" s="56"/>
    </row>
    <row r="37" spans="1:14" s="3" customFormat="1" ht="15" customHeight="1">
      <c r="A37" s="7" t="s">
        <v>48</v>
      </c>
      <c r="B37" s="10" t="s">
        <v>178</v>
      </c>
      <c r="C37" s="9" t="s">
        <v>15</v>
      </c>
      <c r="D37" s="28"/>
      <c r="E37" s="28"/>
      <c r="F37" s="27"/>
      <c r="G37" s="36">
        <v>7</v>
      </c>
      <c r="H37" s="7" t="s">
        <v>5</v>
      </c>
      <c r="I37" s="50"/>
      <c r="J37" s="52">
        <f t="shared" si="0"/>
        <v>0</v>
      </c>
      <c r="K37" s="48">
        <f t="shared" si="1"/>
        <v>0</v>
      </c>
      <c r="L37" s="48">
        <v>0.23</v>
      </c>
      <c r="M37" s="48">
        <f t="shared" si="2"/>
        <v>0</v>
      </c>
      <c r="N37" s="56"/>
    </row>
    <row r="38" spans="1:14" s="3" customFormat="1" ht="15" customHeight="1">
      <c r="A38" s="7" t="s">
        <v>49</v>
      </c>
      <c r="B38" s="8" t="s">
        <v>179</v>
      </c>
      <c r="C38" s="9" t="s">
        <v>15</v>
      </c>
      <c r="D38" s="28"/>
      <c r="E38" s="28"/>
      <c r="F38" s="27"/>
      <c r="G38" s="36">
        <v>4</v>
      </c>
      <c r="H38" s="7" t="s">
        <v>5</v>
      </c>
      <c r="I38" s="50"/>
      <c r="J38" s="52">
        <f t="shared" si="0"/>
        <v>0</v>
      </c>
      <c r="K38" s="48">
        <f t="shared" si="1"/>
        <v>0</v>
      </c>
      <c r="L38" s="48">
        <v>0.23</v>
      </c>
      <c r="M38" s="48">
        <f t="shared" si="2"/>
        <v>0</v>
      </c>
      <c r="N38" s="56"/>
    </row>
    <row r="39" spans="1:14" s="3" customFormat="1" ht="15" customHeight="1">
      <c r="A39" s="7" t="s">
        <v>50</v>
      </c>
      <c r="B39" s="8" t="s">
        <v>180</v>
      </c>
      <c r="C39" s="9" t="s">
        <v>15</v>
      </c>
      <c r="D39" s="28"/>
      <c r="E39" s="28"/>
      <c r="F39" s="27"/>
      <c r="G39" s="36">
        <v>2</v>
      </c>
      <c r="H39" s="7" t="s">
        <v>5</v>
      </c>
      <c r="I39" s="50"/>
      <c r="J39" s="52">
        <f t="shared" si="0"/>
        <v>0</v>
      </c>
      <c r="K39" s="48">
        <f t="shared" si="1"/>
        <v>0</v>
      </c>
      <c r="L39" s="48">
        <v>0.23</v>
      </c>
      <c r="M39" s="48">
        <f t="shared" si="2"/>
        <v>0</v>
      </c>
      <c r="N39" s="56"/>
    </row>
    <row r="40" spans="1:14" s="3" customFormat="1" ht="15" customHeight="1">
      <c r="A40" s="7" t="s">
        <v>51</v>
      </c>
      <c r="B40" s="8" t="s">
        <v>179</v>
      </c>
      <c r="C40" s="9" t="s">
        <v>15</v>
      </c>
      <c r="D40" s="28"/>
      <c r="E40" s="28"/>
      <c r="F40" s="27"/>
      <c r="G40" s="36">
        <v>1</v>
      </c>
      <c r="H40" s="7" t="s">
        <v>5</v>
      </c>
      <c r="I40" s="50"/>
      <c r="J40" s="52">
        <f t="shared" si="0"/>
        <v>0</v>
      </c>
      <c r="K40" s="48">
        <f t="shared" si="1"/>
        <v>0</v>
      </c>
      <c r="L40" s="48">
        <v>0.23</v>
      </c>
      <c r="M40" s="48">
        <f t="shared" si="2"/>
        <v>0</v>
      </c>
      <c r="N40" s="56"/>
    </row>
    <row r="41" spans="1:14" s="3" customFormat="1" ht="15" customHeight="1">
      <c r="A41" s="7" t="s">
        <v>52</v>
      </c>
      <c r="B41" s="34" t="s">
        <v>181</v>
      </c>
      <c r="C41" s="9" t="s">
        <v>15</v>
      </c>
      <c r="D41" s="28"/>
      <c r="E41" s="28"/>
      <c r="F41" s="27"/>
      <c r="G41" s="36">
        <v>3</v>
      </c>
      <c r="H41" s="7" t="s">
        <v>5</v>
      </c>
      <c r="I41" s="50"/>
      <c r="J41" s="52">
        <f t="shared" si="0"/>
        <v>0</v>
      </c>
      <c r="K41" s="48">
        <f t="shared" si="1"/>
        <v>0</v>
      </c>
      <c r="L41" s="48">
        <v>0.23</v>
      </c>
      <c r="M41" s="48">
        <f t="shared" si="2"/>
        <v>0</v>
      </c>
      <c r="N41" s="56"/>
    </row>
    <row r="42" spans="1:14" s="3" customFormat="1" ht="15" customHeight="1">
      <c r="A42" s="7" t="s">
        <v>53</v>
      </c>
      <c r="B42" s="34" t="s">
        <v>182</v>
      </c>
      <c r="C42" s="9" t="s">
        <v>15</v>
      </c>
      <c r="D42" s="28"/>
      <c r="E42" s="28"/>
      <c r="F42" s="27"/>
      <c r="G42" s="36">
        <v>2</v>
      </c>
      <c r="H42" s="7" t="s">
        <v>5</v>
      </c>
      <c r="I42" s="50"/>
      <c r="J42" s="52">
        <f t="shared" si="0"/>
        <v>0</v>
      </c>
      <c r="K42" s="48">
        <f t="shared" si="1"/>
        <v>0</v>
      </c>
      <c r="L42" s="48">
        <v>0.23</v>
      </c>
      <c r="M42" s="48">
        <f t="shared" si="2"/>
        <v>0</v>
      </c>
      <c r="N42" s="56"/>
    </row>
    <row r="43" spans="1:14" s="3" customFormat="1" ht="15" customHeight="1">
      <c r="A43" s="7" t="s">
        <v>54</v>
      </c>
      <c r="B43" s="10" t="s">
        <v>183</v>
      </c>
      <c r="C43" s="9" t="s">
        <v>15</v>
      </c>
      <c r="D43" s="28"/>
      <c r="E43" s="28"/>
      <c r="F43" s="27"/>
      <c r="G43" s="36">
        <v>2</v>
      </c>
      <c r="H43" s="7" t="s">
        <v>5</v>
      </c>
      <c r="I43" s="50"/>
      <c r="J43" s="52">
        <f t="shared" si="0"/>
        <v>0</v>
      </c>
      <c r="K43" s="48">
        <f t="shared" si="1"/>
        <v>0</v>
      </c>
      <c r="L43" s="48">
        <v>0.23</v>
      </c>
      <c r="M43" s="48">
        <f t="shared" si="2"/>
        <v>0</v>
      </c>
      <c r="N43" s="56"/>
    </row>
    <row r="44" spans="1:14" s="3" customFormat="1" ht="15" customHeight="1">
      <c r="A44" s="7" t="s">
        <v>55</v>
      </c>
      <c r="B44" s="10" t="s">
        <v>184</v>
      </c>
      <c r="C44" s="9" t="s">
        <v>15</v>
      </c>
      <c r="D44" s="28"/>
      <c r="E44" s="28"/>
      <c r="F44" s="27"/>
      <c r="G44" s="36">
        <v>2</v>
      </c>
      <c r="H44" s="7" t="s">
        <v>5</v>
      </c>
      <c r="I44" s="50"/>
      <c r="J44" s="52">
        <f t="shared" si="0"/>
        <v>0</v>
      </c>
      <c r="K44" s="48">
        <f t="shared" si="1"/>
        <v>0</v>
      </c>
      <c r="L44" s="48">
        <v>0.23</v>
      </c>
      <c r="M44" s="48">
        <f t="shared" si="2"/>
        <v>0</v>
      </c>
      <c r="N44" s="56"/>
    </row>
    <row r="45" spans="1:14" s="3" customFormat="1" ht="15" customHeight="1">
      <c r="A45" s="7" t="s">
        <v>56</v>
      </c>
      <c r="B45" s="10" t="s">
        <v>185</v>
      </c>
      <c r="C45" s="9" t="s">
        <v>15</v>
      </c>
      <c r="D45" s="28"/>
      <c r="E45" s="28"/>
      <c r="F45" s="27"/>
      <c r="G45" s="36">
        <v>90</v>
      </c>
      <c r="H45" s="7" t="s">
        <v>5</v>
      </c>
      <c r="I45" s="50"/>
      <c r="J45" s="52">
        <f t="shared" si="0"/>
        <v>0</v>
      </c>
      <c r="K45" s="48">
        <f t="shared" si="1"/>
        <v>0</v>
      </c>
      <c r="L45" s="48">
        <v>0.23</v>
      </c>
      <c r="M45" s="48">
        <f t="shared" si="2"/>
        <v>0</v>
      </c>
      <c r="N45" s="56"/>
    </row>
    <row r="46" spans="1:14" s="3" customFormat="1" ht="15" customHeight="1">
      <c r="A46" s="7" t="s">
        <v>57</v>
      </c>
      <c r="B46" s="10" t="s">
        <v>186</v>
      </c>
      <c r="C46" s="9" t="s">
        <v>15</v>
      </c>
      <c r="D46" s="28"/>
      <c r="E46" s="28"/>
      <c r="F46" s="27"/>
      <c r="G46" s="36">
        <v>71</v>
      </c>
      <c r="H46" s="7" t="s">
        <v>5</v>
      </c>
      <c r="I46" s="50"/>
      <c r="J46" s="52">
        <f t="shared" si="0"/>
        <v>0</v>
      </c>
      <c r="K46" s="48">
        <f t="shared" si="1"/>
        <v>0</v>
      </c>
      <c r="L46" s="48">
        <v>0.23</v>
      </c>
      <c r="M46" s="48">
        <f t="shared" si="2"/>
        <v>0</v>
      </c>
      <c r="N46" s="56"/>
    </row>
    <row r="47" spans="1:14" s="3" customFormat="1" ht="15" customHeight="1">
      <c r="A47" s="7" t="s">
        <v>58</v>
      </c>
      <c r="B47" s="10" t="s">
        <v>187</v>
      </c>
      <c r="C47" s="9" t="s">
        <v>15</v>
      </c>
      <c r="D47" s="28"/>
      <c r="E47" s="28"/>
      <c r="F47" s="27"/>
      <c r="G47" s="36">
        <v>71</v>
      </c>
      <c r="H47" s="7" t="s">
        <v>5</v>
      </c>
      <c r="I47" s="50"/>
      <c r="J47" s="52">
        <f t="shared" si="0"/>
        <v>0</v>
      </c>
      <c r="K47" s="48">
        <f t="shared" si="1"/>
        <v>0</v>
      </c>
      <c r="L47" s="48">
        <v>0.23</v>
      </c>
      <c r="M47" s="48">
        <f t="shared" si="2"/>
        <v>0</v>
      </c>
      <c r="N47" s="56"/>
    </row>
    <row r="48" spans="1:14" s="3" customFormat="1" ht="15" customHeight="1">
      <c r="A48" s="7" t="s">
        <v>59</v>
      </c>
      <c r="B48" s="10" t="s">
        <v>188</v>
      </c>
      <c r="C48" s="9" t="s">
        <v>15</v>
      </c>
      <c r="D48" s="28"/>
      <c r="E48" s="28"/>
      <c r="F48" s="27"/>
      <c r="G48" s="36">
        <v>71</v>
      </c>
      <c r="H48" s="7" t="s">
        <v>5</v>
      </c>
      <c r="I48" s="50"/>
      <c r="J48" s="52">
        <f t="shared" si="0"/>
        <v>0</v>
      </c>
      <c r="K48" s="48">
        <f t="shared" si="1"/>
        <v>0</v>
      </c>
      <c r="L48" s="48">
        <v>0.23</v>
      </c>
      <c r="M48" s="48">
        <f t="shared" si="2"/>
        <v>0</v>
      </c>
      <c r="N48" s="56"/>
    </row>
    <row r="49" spans="1:14" s="3" customFormat="1" ht="15" customHeight="1">
      <c r="A49" s="7" t="s">
        <v>60</v>
      </c>
      <c r="B49" s="10" t="s">
        <v>189</v>
      </c>
      <c r="C49" s="9" t="s">
        <v>15</v>
      </c>
      <c r="D49" s="28"/>
      <c r="E49" s="28"/>
      <c r="F49" s="27"/>
      <c r="G49" s="36">
        <v>5</v>
      </c>
      <c r="H49" s="7" t="s">
        <v>5</v>
      </c>
      <c r="I49" s="50"/>
      <c r="J49" s="52">
        <f t="shared" si="0"/>
        <v>0</v>
      </c>
      <c r="K49" s="48">
        <f t="shared" si="1"/>
        <v>0</v>
      </c>
      <c r="L49" s="48">
        <v>0.23</v>
      </c>
      <c r="M49" s="48">
        <f t="shared" si="2"/>
        <v>0</v>
      </c>
      <c r="N49" s="56"/>
    </row>
    <row r="50" spans="1:14" s="3" customFormat="1" ht="15" customHeight="1">
      <c r="A50" s="7" t="s">
        <v>61</v>
      </c>
      <c r="B50" s="10" t="s">
        <v>190</v>
      </c>
      <c r="C50" s="9" t="s">
        <v>15</v>
      </c>
      <c r="D50" s="28"/>
      <c r="E50" s="28"/>
      <c r="F50" s="27"/>
      <c r="G50" s="36">
        <v>2</v>
      </c>
      <c r="H50" s="7" t="s">
        <v>5</v>
      </c>
      <c r="I50" s="50"/>
      <c r="J50" s="52">
        <f t="shared" si="0"/>
        <v>0</v>
      </c>
      <c r="K50" s="48">
        <f t="shared" si="1"/>
        <v>0</v>
      </c>
      <c r="L50" s="48">
        <v>0.23</v>
      </c>
      <c r="M50" s="48">
        <f t="shared" si="2"/>
        <v>0</v>
      </c>
      <c r="N50" s="56"/>
    </row>
    <row r="51" spans="1:14" s="3" customFormat="1" ht="15" customHeight="1">
      <c r="A51" s="7" t="s">
        <v>62</v>
      </c>
      <c r="B51" s="10" t="s">
        <v>191</v>
      </c>
      <c r="C51" s="9" t="s">
        <v>15</v>
      </c>
      <c r="D51" s="28"/>
      <c r="E51" s="28"/>
      <c r="F51" s="27"/>
      <c r="G51" s="36">
        <v>2</v>
      </c>
      <c r="H51" s="7" t="s">
        <v>5</v>
      </c>
      <c r="I51" s="50"/>
      <c r="J51" s="52">
        <f t="shared" si="0"/>
        <v>0</v>
      </c>
      <c r="K51" s="48">
        <f t="shared" si="1"/>
        <v>0</v>
      </c>
      <c r="L51" s="48">
        <v>0.23</v>
      </c>
      <c r="M51" s="48">
        <f t="shared" si="2"/>
        <v>0</v>
      </c>
      <c r="N51" s="56"/>
    </row>
    <row r="52" spans="1:14" s="3" customFormat="1" ht="15" customHeight="1">
      <c r="A52" s="7" t="s">
        <v>63</v>
      </c>
      <c r="B52" s="10" t="s">
        <v>192</v>
      </c>
      <c r="C52" s="9" t="s">
        <v>15</v>
      </c>
      <c r="D52" s="28"/>
      <c r="E52" s="28"/>
      <c r="F52" s="27"/>
      <c r="G52" s="36">
        <v>2</v>
      </c>
      <c r="H52" s="7" t="s">
        <v>5</v>
      </c>
      <c r="I52" s="50"/>
      <c r="J52" s="52">
        <f t="shared" si="0"/>
        <v>0</v>
      </c>
      <c r="K52" s="48">
        <f t="shared" si="1"/>
        <v>0</v>
      </c>
      <c r="L52" s="48">
        <v>0.23</v>
      </c>
      <c r="M52" s="48">
        <f t="shared" si="2"/>
        <v>0</v>
      </c>
      <c r="N52" s="56"/>
    </row>
    <row r="53" spans="1:14" s="3" customFormat="1" ht="15" customHeight="1">
      <c r="A53" s="7" t="s">
        <v>64</v>
      </c>
      <c r="B53" s="10" t="s">
        <v>193</v>
      </c>
      <c r="C53" s="9" t="s">
        <v>14</v>
      </c>
      <c r="D53" s="28"/>
      <c r="E53" s="28"/>
      <c r="F53" s="27"/>
      <c r="G53" s="36">
        <v>1</v>
      </c>
      <c r="H53" s="7" t="s">
        <v>5</v>
      </c>
      <c r="I53" s="50"/>
      <c r="J53" s="52">
        <f t="shared" si="0"/>
        <v>0</v>
      </c>
      <c r="K53" s="48">
        <f t="shared" si="1"/>
        <v>0</v>
      </c>
      <c r="L53" s="48">
        <v>0.23</v>
      </c>
      <c r="M53" s="48">
        <f t="shared" si="2"/>
        <v>0</v>
      </c>
      <c r="N53" s="56"/>
    </row>
    <row r="54" spans="1:14" s="3" customFormat="1" ht="15" customHeight="1">
      <c r="A54" s="7" t="s">
        <v>65</v>
      </c>
      <c r="B54" s="10" t="s">
        <v>194</v>
      </c>
      <c r="C54" s="9" t="s">
        <v>14</v>
      </c>
      <c r="D54" s="28"/>
      <c r="E54" s="28"/>
      <c r="F54" s="27"/>
      <c r="G54" s="36">
        <v>1</v>
      </c>
      <c r="H54" s="7" t="s">
        <v>5</v>
      </c>
      <c r="I54" s="50"/>
      <c r="J54" s="52">
        <f t="shared" si="0"/>
        <v>0</v>
      </c>
      <c r="K54" s="48">
        <f t="shared" si="1"/>
        <v>0</v>
      </c>
      <c r="L54" s="48">
        <v>0.23</v>
      </c>
      <c r="M54" s="48">
        <f t="shared" si="2"/>
        <v>0</v>
      </c>
      <c r="N54" s="56"/>
    </row>
    <row r="55" spans="1:14" s="3" customFormat="1" ht="15" customHeight="1">
      <c r="A55" s="7" t="s">
        <v>66</v>
      </c>
      <c r="B55" s="10" t="s">
        <v>195</v>
      </c>
      <c r="C55" s="9" t="s">
        <v>14</v>
      </c>
      <c r="D55" s="28"/>
      <c r="E55" s="28"/>
      <c r="F55" s="27"/>
      <c r="G55" s="36">
        <v>1</v>
      </c>
      <c r="H55" s="7" t="s">
        <v>5</v>
      </c>
      <c r="I55" s="50"/>
      <c r="J55" s="52">
        <f t="shared" si="0"/>
        <v>0</v>
      </c>
      <c r="K55" s="48">
        <f t="shared" si="1"/>
        <v>0</v>
      </c>
      <c r="L55" s="48">
        <v>0.23</v>
      </c>
      <c r="M55" s="48">
        <f t="shared" si="2"/>
        <v>0</v>
      </c>
      <c r="N55" s="56"/>
    </row>
    <row r="56" spans="1:14" s="3" customFormat="1" ht="15" customHeight="1">
      <c r="A56" s="7" t="s">
        <v>67</v>
      </c>
      <c r="B56" s="10" t="s">
        <v>196</v>
      </c>
      <c r="C56" s="9" t="s">
        <v>14</v>
      </c>
      <c r="D56" s="28"/>
      <c r="E56" s="28"/>
      <c r="F56" s="27"/>
      <c r="G56" s="36">
        <v>1</v>
      </c>
      <c r="H56" s="7" t="s">
        <v>5</v>
      </c>
      <c r="I56" s="50"/>
      <c r="J56" s="52">
        <f t="shared" si="0"/>
        <v>0</v>
      </c>
      <c r="K56" s="48">
        <f t="shared" si="1"/>
        <v>0</v>
      </c>
      <c r="L56" s="48">
        <v>0.23</v>
      </c>
      <c r="M56" s="48">
        <f t="shared" si="2"/>
        <v>0</v>
      </c>
      <c r="N56" s="56"/>
    </row>
    <row r="57" spans="1:14" s="3" customFormat="1" ht="15" customHeight="1">
      <c r="A57" s="7" t="s">
        <v>68</v>
      </c>
      <c r="B57" s="10" t="s">
        <v>197</v>
      </c>
      <c r="C57" s="9" t="s">
        <v>14</v>
      </c>
      <c r="D57" s="28"/>
      <c r="E57" s="28"/>
      <c r="F57" s="27"/>
      <c r="G57" s="36">
        <v>1</v>
      </c>
      <c r="H57" s="7" t="s">
        <v>5</v>
      </c>
      <c r="I57" s="50"/>
      <c r="J57" s="52">
        <f t="shared" si="0"/>
        <v>0</v>
      </c>
      <c r="K57" s="48">
        <f t="shared" si="1"/>
        <v>0</v>
      </c>
      <c r="L57" s="48">
        <v>0.23</v>
      </c>
      <c r="M57" s="48">
        <f t="shared" si="2"/>
        <v>0</v>
      </c>
      <c r="N57" s="56"/>
    </row>
    <row r="58" spans="1:14" s="3" customFormat="1" ht="15" customHeight="1">
      <c r="A58" s="7" t="s">
        <v>69</v>
      </c>
      <c r="B58" s="10" t="s">
        <v>198</v>
      </c>
      <c r="C58" s="9" t="s">
        <v>14</v>
      </c>
      <c r="D58" s="28"/>
      <c r="E58" s="28"/>
      <c r="F58" s="27"/>
      <c r="G58" s="36">
        <v>1</v>
      </c>
      <c r="H58" s="7" t="s">
        <v>5</v>
      </c>
      <c r="I58" s="50"/>
      <c r="J58" s="52">
        <f t="shared" si="0"/>
        <v>0</v>
      </c>
      <c r="K58" s="48">
        <f t="shared" si="1"/>
        <v>0</v>
      </c>
      <c r="L58" s="48">
        <v>0.23</v>
      </c>
      <c r="M58" s="48">
        <f t="shared" si="2"/>
        <v>0</v>
      </c>
      <c r="N58" s="56"/>
    </row>
    <row r="59" spans="1:14" s="3" customFormat="1" ht="15" customHeight="1">
      <c r="A59" s="7" t="s">
        <v>70</v>
      </c>
      <c r="B59" s="10" t="s">
        <v>199</v>
      </c>
      <c r="C59" s="9" t="s">
        <v>251</v>
      </c>
      <c r="D59" s="28"/>
      <c r="E59" s="28"/>
      <c r="F59" s="27"/>
      <c r="G59" s="36">
        <v>8</v>
      </c>
      <c r="H59" s="7" t="s">
        <v>5</v>
      </c>
      <c r="I59" s="50"/>
      <c r="J59" s="52">
        <f t="shared" si="0"/>
        <v>0</v>
      </c>
      <c r="K59" s="48">
        <f t="shared" si="1"/>
        <v>0</v>
      </c>
      <c r="L59" s="48">
        <v>0.23</v>
      </c>
      <c r="M59" s="48">
        <f t="shared" si="2"/>
        <v>0</v>
      </c>
      <c r="N59" s="56"/>
    </row>
    <row r="60" spans="1:14" s="3" customFormat="1" ht="15" customHeight="1">
      <c r="A60" s="7" t="s">
        <v>71</v>
      </c>
      <c r="B60" s="10" t="s">
        <v>200</v>
      </c>
      <c r="C60" s="9" t="s">
        <v>251</v>
      </c>
      <c r="D60" s="28"/>
      <c r="E60" s="28"/>
      <c r="F60" s="27"/>
      <c r="G60" s="36">
        <v>7</v>
      </c>
      <c r="H60" s="7" t="s">
        <v>5</v>
      </c>
      <c r="I60" s="50"/>
      <c r="J60" s="52">
        <f t="shared" si="0"/>
        <v>0</v>
      </c>
      <c r="K60" s="48">
        <f t="shared" si="1"/>
        <v>0</v>
      </c>
      <c r="L60" s="48">
        <v>0.23</v>
      </c>
      <c r="M60" s="48">
        <f t="shared" si="2"/>
        <v>0</v>
      </c>
      <c r="N60" s="56"/>
    </row>
    <row r="61" spans="1:14" s="3" customFormat="1" ht="15" customHeight="1">
      <c r="A61" s="7" t="s">
        <v>72</v>
      </c>
      <c r="B61" s="10" t="s">
        <v>201</v>
      </c>
      <c r="C61" s="9" t="s">
        <v>251</v>
      </c>
      <c r="D61" s="28"/>
      <c r="E61" s="28"/>
      <c r="F61" s="27"/>
      <c r="G61" s="36">
        <v>7</v>
      </c>
      <c r="H61" s="7" t="s">
        <v>5</v>
      </c>
      <c r="I61" s="50"/>
      <c r="J61" s="52">
        <f t="shared" si="0"/>
        <v>0</v>
      </c>
      <c r="K61" s="48">
        <f t="shared" si="1"/>
        <v>0</v>
      </c>
      <c r="L61" s="48">
        <v>0.23</v>
      </c>
      <c r="M61" s="48">
        <f t="shared" si="2"/>
        <v>0</v>
      </c>
      <c r="N61" s="56"/>
    </row>
    <row r="62" spans="1:14" s="3" customFormat="1" ht="15" customHeight="1">
      <c r="A62" s="7" t="s">
        <v>73</v>
      </c>
      <c r="B62" s="10" t="s">
        <v>202</v>
      </c>
      <c r="C62" s="9" t="s">
        <v>251</v>
      </c>
      <c r="D62" s="28"/>
      <c r="E62" s="28"/>
      <c r="F62" s="27"/>
      <c r="G62" s="36">
        <v>7</v>
      </c>
      <c r="H62" s="7" t="s">
        <v>5</v>
      </c>
      <c r="I62" s="50"/>
      <c r="J62" s="52">
        <f t="shared" si="0"/>
        <v>0</v>
      </c>
      <c r="K62" s="48">
        <f t="shared" si="1"/>
        <v>0</v>
      </c>
      <c r="L62" s="48">
        <v>0.23</v>
      </c>
      <c r="M62" s="48">
        <f t="shared" si="2"/>
        <v>0</v>
      </c>
      <c r="N62" s="56"/>
    </row>
    <row r="63" spans="1:14" s="3" customFormat="1" ht="15" customHeight="1">
      <c r="A63" s="7" t="s">
        <v>74</v>
      </c>
      <c r="B63" s="10" t="s">
        <v>203</v>
      </c>
      <c r="C63" s="9" t="s">
        <v>251</v>
      </c>
      <c r="D63" s="9"/>
      <c r="E63" s="9"/>
      <c r="F63" s="11"/>
      <c r="G63" s="36">
        <v>6</v>
      </c>
      <c r="H63" s="7" t="s">
        <v>5</v>
      </c>
      <c r="I63" s="50"/>
      <c r="J63" s="52">
        <f t="shared" si="0"/>
        <v>0</v>
      </c>
      <c r="K63" s="48">
        <f t="shared" si="1"/>
        <v>0</v>
      </c>
      <c r="L63" s="48">
        <v>0.23</v>
      </c>
      <c r="M63" s="48">
        <f t="shared" si="2"/>
        <v>0</v>
      </c>
      <c r="N63" s="56"/>
    </row>
    <row r="64" spans="1:14" s="3" customFormat="1" ht="15" customHeight="1">
      <c r="A64" s="7" t="s">
        <v>75</v>
      </c>
      <c r="B64" s="10" t="s">
        <v>204</v>
      </c>
      <c r="C64" s="9" t="s">
        <v>251</v>
      </c>
      <c r="D64" s="9"/>
      <c r="E64" s="9"/>
      <c r="F64" s="11"/>
      <c r="G64" s="36">
        <v>1</v>
      </c>
      <c r="H64" s="7" t="s">
        <v>5</v>
      </c>
      <c r="I64" s="50"/>
      <c r="J64" s="52">
        <f t="shared" si="0"/>
        <v>0</v>
      </c>
      <c r="K64" s="48">
        <f t="shared" si="1"/>
        <v>0</v>
      </c>
      <c r="L64" s="48">
        <v>0.23</v>
      </c>
      <c r="M64" s="48">
        <f t="shared" si="2"/>
        <v>0</v>
      </c>
      <c r="N64" s="56"/>
    </row>
    <row r="65" spans="1:14" s="3" customFormat="1" ht="15" customHeight="1">
      <c r="A65" s="7" t="s">
        <v>76</v>
      </c>
      <c r="B65" s="10" t="s">
        <v>205</v>
      </c>
      <c r="C65" s="9" t="s">
        <v>251</v>
      </c>
      <c r="D65" s="9"/>
      <c r="E65" s="9"/>
      <c r="F65" s="11"/>
      <c r="G65" s="36">
        <v>2</v>
      </c>
      <c r="H65" s="7" t="s">
        <v>5</v>
      </c>
      <c r="I65" s="50"/>
      <c r="J65" s="52">
        <f t="shared" si="0"/>
        <v>0</v>
      </c>
      <c r="K65" s="48">
        <f t="shared" si="1"/>
        <v>0</v>
      </c>
      <c r="L65" s="48">
        <v>0.23</v>
      </c>
      <c r="M65" s="48">
        <f t="shared" si="2"/>
        <v>0</v>
      </c>
      <c r="N65" s="56"/>
    </row>
    <row r="66" spans="1:14" s="3" customFormat="1" ht="15" customHeight="1">
      <c r="A66" s="7" t="s">
        <v>77</v>
      </c>
      <c r="B66" s="10" t="s">
        <v>206</v>
      </c>
      <c r="C66" s="9" t="s">
        <v>251</v>
      </c>
      <c r="D66" s="28"/>
      <c r="E66" s="28"/>
      <c r="F66" s="27"/>
      <c r="G66" s="36">
        <v>2</v>
      </c>
      <c r="H66" s="7" t="s">
        <v>5</v>
      </c>
      <c r="I66" s="50"/>
      <c r="J66" s="52">
        <f t="shared" si="0"/>
        <v>0</v>
      </c>
      <c r="K66" s="48">
        <f t="shared" si="1"/>
        <v>0</v>
      </c>
      <c r="L66" s="48">
        <v>0.23</v>
      </c>
      <c r="M66" s="48">
        <f t="shared" si="2"/>
        <v>0</v>
      </c>
      <c r="N66" s="56"/>
    </row>
    <row r="67" spans="1:14" s="3" customFormat="1" ht="15" customHeight="1">
      <c r="A67" s="7" t="s">
        <v>78</v>
      </c>
      <c r="B67" s="10" t="s">
        <v>207</v>
      </c>
      <c r="C67" s="9" t="s">
        <v>251</v>
      </c>
      <c r="D67" s="9"/>
      <c r="E67" s="9"/>
      <c r="F67" s="11"/>
      <c r="G67" s="36">
        <v>4</v>
      </c>
      <c r="H67" s="7" t="s">
        <v>5</v>
      </c>
      <c r="I67" s="50"/>
      <c r="J67" s="52">
        <f t="shared" si="0"/>
        <v>0</v>
      </c>
      <c r="K67" s="48">
        <f t="shared" si="1"/>
        <v>0</v>
      </c>
      <c r="L67" s="48">
        <v>0.23</v>
      </c>
      <c r="M67" s="48">
        <f t="shared" si="2"/>
        <v>0</v>
      </c>
      <c r="N67" s="56"/>
    </row>
    <row r="68" spans="1:14" s="3" customFormat="1" ht="15" customHeight="1">
      <c r="A68" s="7" t="s">
        <v>79</v>
      </c>
      <c r="B68" s="10" t="s">
        <v>208</v>
      </c>
      <c r="C68" s="9" t="s">
        <v>251</v>
      </c>
      <c r="D68" s="9"/>
      <c r="E68" s="9"/>
      <c r="F68" s="11"/>
      <c r="G68" s="36">
        <v>2</v>
      </c>
      <c r="H68" s="7" t="s">
        <v>5</v>
      </c>
      <c r="I68" s="50"/>
      <c r="J68" s="52">
        <f t="shared" si="0"/>
        <v>0</v>
      </c>
      <c r="K68" s="48">
        <f t="shared" si="1"/>
        <v>0</v>
      </c>
      <c r="L68" s="48">
        <v>0.23</v>
      </c>
      <c r="M68" s="48">
        <f t="shared" si="2"/>
        <v>0</v>
      </c>
      <c r="N68" s="56"/>
    </row>
    <row r="69" spans="1:14" s="3" customFormat="1" ht="15" customHeight="1">
      <c r="A69" s="7" t="s">
        <v>80</v>
      </c>
      <c r="B69" s="10" t="s">
        <v>209</v>
      </c>
      <c r="C69" s="9" t="s">
        <v>251</v>
      </c>
      <c r="D69" s="9"/>
      <c r="E69" s="9"/>
      <c r="F69" s="11"/>
      <c r="G69" s="36">
        <v>2</v>
      </c>
      <c r="H69" s="7" t="s">
        <v>5</v>
      </c>
      <c r="I69" s="50"/>
      <c r="J69" s="52">
        <f t="shared" si="0"/>
        <v>0</v>
      </c>
      <c r="K69" s="48">
        <f t="shared" si="1"/>
        <v>0</v>
      </c>
      <c r="L69" s="48">
        <v>0.23</v>
      </c>
      <c r="M69" s="48">
        <f t="shared" si="2"/>
        <v>0</v>
      </c>
      <c r="N69" s="56"/>
    </row>
    <row r="70" spans="1:14" s="3" customFormat="1" ht="15" customHeight="1">
      <c r="A70" s="7" t="s">
        <v>81</v>
      </c>
      <c r="B70" s="10" t="s">
        <v>210</v>
      </c>
      <c r="C70" s="9" t="s">
        <v>251</v>
      </c>
      <c r="D70" s="9"/>
      <c r="E70" s="9"/>
      <c r="F70" s="11"/>
      <c r="G70" s="36">
        <v>10</v>
      </c>
      <c r="H70" s="7" t="s">
        <v>5</v>
      </c>
      <c r="I70" s="50"/>
      <c r="J70" s="52">
        <f t="shared" si="0"/>
        <v>0</v>
      </c>
      <c r="K70" s="48">
        <f t="shared" si="1"/>
        <v>0</v>
      </c>
      <c r="L70" s="48">
        <v>0.23</v>
      </c>
      <c r="M70" s="48">
        <f t="shared" si="2"/>
        <v>0</v>
      </c>
      <c r="N70" s="56"/>
    </row>
    <row r="71" spans="1:14" s="3" customFormat="1" ht="15" customHeight="1">
      <c r="A71" s="7" t="s">
        <v>82</v>
      </c>
      <c r="B71" s="10" t="s">
        <v>211</v>
      </c>
      <c r="C71" s="9" t="s">
        <v>251</v>
      </c>
      <c r="D71" s="9"/>
      <c r="E71" s="9"/>
      <c r="F71" s="11"/>
      <c r="G71" s="36">
        <v>2</v>
      </c>
      <c r="H71" s="7" t="s">
        <v>5</v>
      </c>
      <c r="I71" s="50"/>
      <c r="J71" s="52">
        <f t="shared" si="0"/>
        <v>0</v>
      </c>
      <c r="K71" s="48">
        <f t="shared" si="1"/>
        <v>0</v>
      </c>
      <c r="L71" s="48">
        <v>0.23</v>
      </c>
      <c r="M71" s="48">
        <f t="shared" si="2"/>
        <v>0</v>
      </c>
      <c r="N71" s="56"/>
    </row>
    <row r="72" spans="1:14" s="3" customFormat="1" ht="15" customHeight="1">
      <c r="A72" s="7" t="s">
        <v>83</v>
      </c>
      <c r="B72" s="10" t="s">
        <v>212</v>
      </c>
      <c r="C72" s="9" t="s">
        <v>19</v>
      </c>
      <c r="D72" s="9"/>
      <c r="E72" s="9"/>
      <c r="F72" s="11"/>
      <c r="G72" s="36">
        <v>2</v>
      </c>
      <c r="H72" s="7" t="s">
        <v>5</v>
      </c>
      <c r="I72" s="50"/>
      <c r="J72" s="52">
        <f t="shared" si="0"/>
        <v>0</v>
      </c>
      <c r="K72" s="48">
        <f t="shared" si="1"/>
        <v>0</v>
      </c>
      <c r="L72" s="48">
        <v>0.23</v>
      </c>
      <c r="M72" s="48">
        <f t="shared" si="2"/>
        <v>0</v>
      </c>
      <c r="N72" s="56"/>
    </row>
    <row r="73" spans="1:14" s="3" customFormat="1" ht="15" customHeight="1">
      <c r="A73" s="7" t="s">
        <v>84</v>
      </c>
      <c r="B73" s="10" t="s">
        <v>213</v>
      </c>
      <c r="C73" s="9" t="s">
        <v>251</v>
      </c>
      <c r="D73" s="9"/>
      <c r="E73" s="9"/>
      <c r="F73" s="11"/>
      <c r="G73" s="36">
        <v>1</v>
      </c>
      <c r="H73" s="7" t="s">
        <v>5</v>
      </c>
      <c r="I73" s="50"/>
      <c r="J73" s="52">
        <f t="shared" si="0"/>
        <v>0</v>
      </c>
      <c r="K73" s="48">
        <f t="shared" si="1"/>
        <v>0</v>
      </c>
      <c r="L73" s="48">
        <v>0.23</v>
      </c>
      <c r="M73" s="48">
        <f t="shared" si="2"/>
        <v>0</v>
      </c>
      <c r="N73" s="56"/>
    </row>
    <row r="74" spans="1:14" s="3" customFormat="1" ht="15" customHeight="1">
      <c r="A74" s="7" t="s">
        <v>85</v>
      </c>
      <c r="B74" s="10" t="s">
        <v>214</v>
      </c>
      <c r="C74" s="9" t="s">
        <v>251</v>
      </c>
      <c r="D74" s="9"/>
      <c r="E74" s="9"/>
      <c r="F74" s="11"/>
      <c r="G74" s="36">
        <v>1</v>
      </c>
      <c r="H74" s="7" t="s">
        <v>5</v>
      </c>
      <c r="I74" s="50"/>
      <c r="J74" s="52">
        <f t="shared" ref="J74:J120" si="3">I74*1.23</f>
        <v>0</v>
      </c>
      <c r="K74" s="48">
        <f t="shared" ref="K74:K119" si="4">I74*G74</f>
        <v>0</v>
      </c>
      <c r="L74" s="48">
        <v>0.23</v>
      </c>
      <c r="M74" s="48">
        <f t="shared" ref="M74:M119" si="5">J74*G74</f>
        <v>0</v>
      </c>
      <c r="N74" s="56"/>
    </row>
    <row r="75" spans="1:14" s="3" customFormat="1" ht="15" customHeight="1">
      <c r="A75" s="7" t="s">
        <v>86</v>
      </c>
      <c r="B75" s="10" t="s">
        <v>215</v>
      </c>
      <c r="C75" s="9" t="s">
        <v>251</v>
      </c>
      <c r="D75" s="9"/>
      <c r="E75" s="9"/>
      <c r="F75" s="11"/>
      <c r="G75" s="36">
        <v>2</v>
      </c>
      <c r="H75" s="7" t="s">
        <v>5</v>
      </c>
      <c r="I75" s="50"/>
      <c r="J75" s="52">
        <f t="shared" si="3"/>
        <v>0</v>
      </c>
      <c r="K75" s="48">
        <f t="shared" si="4"/>
        <v>0</v>
      </c>
      <c r="L75" s="48">
        <v>0.23</v>
      </c>
      <c r="M75" s="48">
        <f t="shared" si="5"/>
        <v>0</v>
      </c>
      <c r="N75" s="56"/>
    </row>
    <row r="76" spans="1:14" s="3" customFormat="1" ht="15" customHeight="1">
      <c r="A76" s="7" t="s">
        <v>87</v>
      </c>
      <c r="B76" s="10" t="s">
        <v>216</v>
      </c>
      <c r="C76" s="9" t="s">
        <v>251</v>
      </c>
      <c r="D76" s="9"/>
      <c r="E76" s="9"/>
      <c r="F76" s="11"/>
      <c r="G76" s="36">
        <v>7</v>
      </c>
      <c r="H76" s="7" t="s">
        <v>5</v>
      </c>
      <c r="I76" s="50"/>
      <c r="J76" s="52">
        <f t="shared" si="3"/>
        <v>0</v>
      </c>
      <c r="K76" s="48">
        <f t="shared" si="4"/>
        <v>0</v>
      </c>
      <c r="L76" s="48">
        <v>0.23</v>
      </c>
      <c r="M76" s="48">
        <f t="shared" si="5"/>
        <v>0</v>
      </c>
      <c r="N76" s="56"/>
    </row>
    <row r="77" spans="1:14" s="3" customFormat="1" ht="15" customHeight="1">
      <c r="A77" s="7" t="s">
        <v>88</v>
      </c>
      <c r="B77" s="10" t="s">
        <v>217</v>
      </c>
      <c r="C77" s="9" t="s">
        <v>146</v>
      </c>
      <c r="D77" s="9"/>
      <c r="E77" s="9"/>
      <c r="F77" s="11"/>
      <c r="G77" s="36">
        <v>5</v>
      </c>
      <c r="H77" s="7" t="s">
        <v>5</v>
      </c>
      <c r="I77" s="50"/>
      <c r="J77" s="52">
        <f t="shared" si="3"/>
        <v>0</v>
      </c>
      <c r="K77" s="48">
        <f t="shared" si="4"/>
        <v>0</v>
      </c>
      <c r="L77" s="48">
        <v>0.23</v>
      </c>
      <c r="M77" s="48">
        <f t="shared" si="5"/>
        <v>0</v>
      </c>
      <c r="N77" s="56"/>
    </row>
    <row r="78" spans="1:14" s="3" customFormat="1" ht="15" customHeight="1">
      <c r="A78" s="7" t="s">
        <v>89</v>
      </c>
      <c r="B78" s="34" t="s">
        <v>218</v>
      </c>
      <c r="C78" s="9" t="s">
        <v>146</v>
      </c>
      <c r="D78" s="9"/>
      <c r="E78" s="9"/>
      <c r="F78" s="11"/>
      <c r="G78" s="36">
        <v>1</v>
      </c>
      <c r="H78" s="7" t="s">
        <v>5</v>
      </c>
      <c r="I78" s="50"/>
      <c r="J78" s="52">
        <f t="shared" si="3"/>
        <v>0</v>
      </c>
      <c r="K78" s="48">
        <f t="shared" si="4"/>
        <v>0</v>
      </c>
      <c r="L78" s="48">
        <v>0.23</v>
      </c>
      <c r="M78" s="48">
        <f t="shared" si="5"/>
        <v>0</v>
      </c>
      <c r="N78" s="56"/>
    </row>
    <row r="79" spans="1:14" s="3" customFormat="1" ht="15" customHeight="1">
      <c r="A79" s="7" t="s">
        <v>90</v>
      </c>
      <c r="B79" s="8" t="s">
        <v>219</v>
      </c>
      <c r="C79" s="9" t="s">
        <v>14</v>
      </c>
      <c r="D79" s="28"/>
      <c r="E79" s="28"/>
      <c r="F79" s="27"/>
      <c r="G79" s="36">
        <v>3</v>
      </c>
      <c r="H79" s="7" t="s">
        <v>5</v>
      </c>
      <c r="I79" s="50"/>
      <c r="J79" s="52">
        <f t="shared" si="3"/>
        <v>0</v>
      </c>
      <c r="K79" s="48">
        <f t="shared" si="4"/>
        <v>0</v>
      </c>
      <c r="L79" s="48">
        <v>0.23</v>
      </c>
      <c r="M79" s="48">
        <f t="shared" si="5"/>
        <v>0</v>
      </c>
      <c r="N79" s="56"/>
    </row>
    <row r="80" spans="1:14" s="3" customFormat="1" ht="15" customHeight="1">
      <c r="A80" s="7" t="s">
        <v>91</v>
      </c>
      <c r="B80" s="34" t="s">
        <v>220</v>
      </c>
      <c r="C80" s="9" t="s">
        <v>146</v>
      </c>
      <c r="D80" s="28"/>
      <c r="E80" s="28"/>
      <c r="F80" s="27"/>
      <c r="G80" s="36">
        <v>1</v>
      </c>
      <c r="H80" s="7" t="s">
        <v>5</v>
      </c>
      <c r="I80" s="50"/>
      <c r="J80" s="52">
        <f t="shared" si="3"/>
        <v>0</v>
      </c>
      <c r="K80" s="48">
        <f t="shared" si="4"/>
        <v>0</v>
      </c>
      <c r="L80" s="48">
        <v>0.23</v>
      </c>
      <c r="M80" s="48">
        <f t="shared" si="5"/>
        <v>0</v>
      </c>
      <c r="N80" s="56"/>
    </row>
    <row r="81" spans="1:14" s="3" customFormat="1" ht="15" customHeight="1">
      <c r="A81" s="7" t="s">
        <v>92</v>
      </c>
      <c r="B81" s="10" t="s">
        <v>221</v>
      </c>
      <c r="C81" s="9" t="s">
        <v>146</v>
      </c>
      <c r="D81" s="9"/>
      <c r="E81" s="9"/>
      <c r="F81" s="11"/>
      <c r="G81" s="36">
        <v>9</v>
      </c>
      <c r="H81" s="7" t="s">
        <v>5</v>
      </c>
      <c r="I81" s="50"/>
      <c r="J81" s="52">
        <f t="shared" si="3"/>
        <v>0</v>
      </c>
      <c r="K81" s="48">
        <f t="shared" si="4"/>
        <v>0</v>
      </c>
      <c r="L81" s="48">
        <v>0.23</v>
      </c>
      <c r="M81" s="48">
        <f t="shared" si="5"/>
        <v>0</v>
      </c>
      <c r="N81" s="56"/>
    </row>
    <row r="82" spans="1:14" s="3" customFormat="1" ht="15" customHeight="1">
      <c r="A82" s="7" t="s">
        <v>93</v>
      </c>
      <c r="B82" s="53" t="s">
        <v>271</v>
      </c>
      <c r="C82" s="9" t="s">
        <v>250</v>
      </c>
      <c r="D82" s="9"/>
      <c r="E82" s="9"/>
      <c r="F82" s="30"/>
      <c r="G82" s="36">
        <v>5</v>
      </c>
      <c r="H82" s="7" t="s">
        <v>5</v>
      </c>
      <c r="I82" s="50"/>
      <c r="J82" s="52">
        <f t="shared" si="3"/>
        <v>0</v>
      </c>
      <c r="K82" s="48">
        <f t="shared" si="4"/>
        <v>0</v>
      </c>
      <c r="L82" s="48">
        <v>0.23</v>
      </c>
      <c r="M82" s="48">
        <f t="shared" si="5"/>
        <v>0</v>
      </c>
      <c r="N82" s="56"/>
    </row>
    <row r="83" spans="1:14" s="3" customFormat="1" ht="15" customHeight="1">
      <c r="A83" s="7" t="s">
        <v>94</v>
      </c>
      <c r="B83" s="35" t="s">
        <v>222</v>
      </c>
      <c r="C83" s="9" t="s">
        <v>147</v>
      </c>
      <c r="D83" s="9"/>
      <c r="E83" s="9"/>
      <c r="F83" s="11"/>
      <c r="G83" s="36">
        <v>7</v>
      </c>
      <c r="H83" s="7" t="s">
        <v>5</v>
      </c>
      <c r="I83" s="50"/>
      <c r="J83" s="52">
        <f t="shared" si="3"/>
        <v>0</v>
      </c>
      <c r="K83" s="48">
        <f t="shared" si="4"/>
        <v>0</v>
      </c>
      <c r="L83" s="48">
        <v>0.23</v>
      </c>
      <c r="M83" s="48">
        <f t="shared" si="5"/>
        <v>0</v>
      </c>
      <c r="N83" s="56"/>
    </row>
    <row r="84" spans="1:14" s="3" customFormat="1" ht="15" customHeight="1">
      <c r="A84" s="7" t="s">
        <v>95</v>
      </c>
      <c r="B84" s="35" t="s">
        <v>223</v>
      </c>
      <c r="C84" s="9" t="s">
        <v>146</v>
      </c>
      <c r="D84" s="9"/>
      <c r="E84" s="9"/>
      <c r="F84" s="11"/>
      <c r="G84" s="36">
        <v>7</v>
      </c>
      <c r="H84" s="7" t="s">
        <v>5</v>
      </c>
      <c r="I84" s="50"/>
      <c r="J84" s="52">
        <f t="shared" si="3"/>
        <v>0</v>
      </c>
      <c r="K84" s="48">
        <f t="shared" si="4"/>
        <v>0</v>
      </c>
      <c r="L84" s="48">
        <v>0.23</v>
      </c>
      <c r="M84" s="48">
        <f t="shared" si="5"/>
        <v>0</v>
      </c>
      <c r="N84" s="56"/>
    </row>
    <row r="85" spans="1:14" s="3" customFormat="1" ht="15" customHeight="1">
      <c r="A85" s="7" t="s">
        <v>96</v>
      </c>
      <c r="B85" s="35" t="s">
        <v>224</v>
      </c>
      <c r="C85" s="9" t="s">
        <v>146</v>
      </c>
      <c r="D85" s="28"/>
      <c r="E85" s="28"/>
      <c r="F85" s="27"/>
      <c r="G85" s="36">
        <v>2</v>
      </c>
      <c r="H85" s="7" t="s">
        <v>5</v>
      </c>
      <c r="I85" s="50"/>
      <c r="J85" s="52">
        <f t="shared" si="3"/>
        <v>0</v>
      </c>
      <c r="K85" s="48">
        <f t="shared" si="4"/>
        <v>0</v>
      </c>
      <c r="L85" s="48">
        <v>0.23</v>
      </c>
      <c r="M85" s="48">
        <f t="shared" si="5"/>
        <v>0</v>
      </c>
      <c r="N85" s="56"/>
    </row>
    <row r="86" spans="1:14" s="3" customFormat="1" ht="15" customHeight="1">
      <c r="A86" s="7" t="s">
        <v>97</v>
      </c>
      <c r="B86" s="35" t="s">
        <v>225</v>
      </c>
      <c r="C86" s="9" t="s">
        <v>146</v>
      </c>
      <c r="D86" s="28"/>
      <c r="E86" s="28"/>
      <c r="F86" s="27"/>
      <c r="G86" s="36">
        <v>1</v>
      </c>
      <c r="H86" s="7" t="s">
        <v>5</v>
      </c>
      <c r="I86" s="50"/>
      <c r="J86" s="52">
        <f t="shared" si="3"/>
        <v>0</v>
      </c>
      <c r="K86" s="48">
        <f t="shared" si="4"/>
        <v>0</v>
      </c>
      <c r="L86" s="48">
        <v>0.23</v>
      </c>
      <c r="M86" s="48">
        <f t="shared" si="5"/>
        <v>0</v>
      </c>
      <c r="N86" s="56"/>
    </row>
    <row r="87" spans="1:14" s="3" customFormat="1" ht="15" customHeight="1">
      <c r="A87" s="7" t="s">
        <v>98</v>
      </c>
      <c r="B87" s="35" t="s">
        <v>226</v>
      </c>
      <c r="C87" s="9" t="s">
        <v>146</v>
      </c>
      <c r="D87" s="28"/>
      <c r="E87" s="28"/>
      <c r="F87" s="27"/>
      <c r="G87" s="36">
        <v>1</v>
      </c>
      <c r="H87" s="7" t="s">
        <v>5</v>
      </c>
      <c r="I87" s="50"/>
      <c r="J87" s="52">
        <f t="shared" si="3"/>
        <v>0</v>
      </c>
      <c r="K87" s="48">
        <f t="shared" si="4"/>
        <v>0</v>
      </c>
      <c r="L87" s="48">
        <v>0.23</v>
      </c>
      <c r="M87" s="48">
        <f t="shared" si="5"/>
        <v>0</v>
      </c>
      <c r="N87" s="56"/>
    </row>
    <row r="88" spans="1:14" s="3" customFormat="1" ht="15" customHeight="1">
      <c r="A88" s="7" t="s">
        <v>99</v>
      </c>
      <c r="B88" s="8" t="s">
        <v>227</v>
      </c>
      <c r="C88" s="9" t="s">
        <v>146</v>
      </c>
      <c r="D88" s="28"/>
      <c r="E88" s="28"/>
      <c r="F88" s="27"/>
      <c r="G88" s="36">
        <v>1</v>
      </c>
      <c r="H88" s="7" t="s">
        <v>5</v>
      </c>
      <c r="I88" s="50"/>
      <c r="J88" s="52">
        <f t="shared" si="3"/>
        <v>0</v>
      </c>
      <c r="K88" s="48">
        <f t="shared" si="4"/>
        <v>0</v>
      </c>
      <c r="L88" s="48">
        <v>0.23</v>
      </c>
      <c r="M88" s="48">
        <f t="shared" si="5"/>
        <v>0</v>
      </c>
      <c r="N88" s="56"/>
    </row>
    <row r="89" spans="1:14" s="3" customFormat="1" ht="15" customHeight="1">
      <c r="A89" s="7" t="s">
        <v>100</v>
      </c>
      <c r="B89" s="34" t="s">
        <v>228</v>
      </c>
      <c r="C89" s="9" t="s">
        <v>17</v>
      </c>
      <c r="D89" s="28"/>
      <c r="E89" s="28"/>
      <c r="F89" s="27"/>
      <c r="G89" s="36">
        <v>2</v>
      </c>
      <c r="H89" s="7" t="s">
        <v>5</v>
      </c>
      <c r="I89" s="50"/>
      <c r="J89" s="52">
        <f t="shared" si="3"/>
        <v>0</v>
      </c>
      <c r="K89" s="48">
        <f t="shared" si="4"/>
        <v>0</v>
      </c>
      <c r="L89" s="48">
        <v>0.23</v>
      </c>
      <c r="M89" s="48">
        <f t="shared" si="5"/>
        <v>0</v>
      </c>
      <c r="N89" s="56"/>
    </row>
    <row r="90" spans="1:14" s="3" customFormat="1" ht="15" customHeight="1">
      <c r="A90" s="7" t="s">
        <v>101</v>
      </c>
      <c r="B90" s="10" t="s">
        <v>229</v>
      </c>
      <c r="C90" s="9" t="s">
        <v>17</v>
      </c>
      <c r="D90" s="28"/>
      <c r="E90" s="28"/>
      <c r="F90" s="27"/>
      <c r="G90" s="36">
        <v>1</v>
      </c>
      <c r="H90" s="7" t="s">
        <v>5</v>
      </c>
      <c r="I90" s="50"/>
      <c r="J90" s="52">
        <f t="shared" si="3"/>
        <v>0</v>
      </c>
      <c r="K90" s="48">
        <f t="shared" si="4"/>
        <v>0</v>
      </c>
      <c r="L90" s="48">
        <v>0.23</v>
      </c>
      <c r="M90" s="48">
        <f t="shared" si="5"/>
        <v>0</v>
      </c>
      <c r="N90" s="56"/>
    </row>
    <row r="91" spans="1:14" s="3" customFormat="1" ht="15" customHeight="1">
      <c r="A91" s="7" t="s">
        <v>102</v>
      </c>
      <c r="B91" s="10" t="s">
        <v>230</v>
      </c>
      <c r="C91" s="9" t="s">
        <v>17</v>
      </c>
      <c r="D91" s="28"/>
      <c r="E91" s="28"/>
      <c r="F91" s="27"/>
      <c r="G91" s="36">
        <v>1</v>
      </c>
      <c r="H91" s="7" t="s">
        <v>5</v>
      </c>
      <c r="I91" s="50"/>
      <c r="J91" s="52">
        <f t="shared" si="3"/>
        <v>0</v>
      </c>
      <c r="K91" s="48">
        <f t="shared" si="4"/>
        <v>0</v>
      </c>
      <c r="L91" s="48">
        <v>0.23</v>
      </c>
      <c r="M91" s="48">
        <f t="shared" si="5"/>
        <v>0</v>
      </c>
      <c r="N91" s="56"/>
    </row>
    <row r="92" spans="1:14" s="3" customFormat="1" ht="15" customHeight="1">
      <c r="A92" s="7" t="s">
        <v>103</v>
      </c>
      <c r="B92" s="8" t="s">
        <v>231</v>
      </c>
      <c r="C92" s="9" t="s">
        <v>14</v>
      </c>
      <c r="D92" s="28"/>
      <c r="E92" s="28"/>
      <c r="F92" s="27"/>
      <c r="G92" s="36">
        <v>3</v>
      </c>
      <c r="H92" s="7" t="s">
        <v>5</v>
      </c>
      <c r="I92" s="50"/>
      <c r="J92" s="52">
        <f t="shared" si="3"/>
        <v>0</v>
      </c>
      <c r="K92" s="48">
        <f t="shared" si="4"/>
        <v>0</v>
      </c>
      <c r="L92" s="48">
        <v>0.23</v>
      </c>
      <c r="M92" s="48">
        <f t="shared" si="5"/>
        <v>0</v>
      </c>
      <c r="N92" s="56"/>
    </row>
    <row r="93" spans="1:14" s="3" customFormat="1" ht="15" customHeight="1">
      <c r="A93" s="7" t="s">
        <v>104</v>
      </c>
      <c r="B93" s="8" t="s">
        <v>232</v>
      </c>
      <c r="C93" s="9" t="s">
        <v>14</v>
      </c>
      <c r="D93" s="28"/>
      <c r="E93" s="28"/>
      <c r="F93" s="27"/>
      <c r="G93" s="36">
        <v>15</v>
      </c>
      <c r="H93" s="7" t="s">
        <v>5</v>
      </c>
      <c r="I93" s="50"/>
      <c r="J93" s="52">
        <f t="shared" si="3"/>
        <v>0</v>
      </c>
      <c r="K93" s="48">
        <f t="shared" si="4"/>
        <v>0</v>
      </c>
      <c r="L93" s="48">
        <v>0.23</v>
      </c>
      <c r="M93" s="48">
        <f t="shared" si="5"/>
        <v>0</v>
      </c>
      <c r="N93" s="56"/>
    </row>
    <row r="94" spans="1:14" s="3" customFormat="1" ht="15" customHeight="1">
      <c r="A94" s="7" t="s">
        <v>105</v>
      </c>
      <c r="B94" s="8" t="s">
        <v>233</v>
      </c>
      <c r="C94" s="9" t="s">
        <v>14</v>
      </c>
      <c r="D94" s="28"/>
      <c r="E94" s="28"/>
      <c r="F94" s="27"/>
      <c r="G94" s="36">
        <v>9</v>
      </c>
      <c r="H94" s="7" t="s">
        <v>5</v>
      </c>
      <c r="I94" s="50"/>
      <c r="J94" s="52">
        <f t="shared" si="3"/>
        <v>0</v>
      </c>
      <c r="K94" s="48">
        <f t="shared" si="4"/>
        <v>0</v>
      </c>
      <c r="L94" s="48">
        <v>0.23</v>
      </c>
      <c r="M94" s="48">
        <f t="shared" si="5"/>
        <v>0</v>
      </c>
      <c r="N94" s="56"/>
    </row>
    <row r="95" spans="1:14" s="3" customFormat="1" ht="15" customHeight="1">
      <c r="A95" s="7" t="s">
        <v>106</v>
      </c>
      <c r="B95" s="8" t="s">
        <v>234</v>
      </c>
      <c r="C95" s="9" t="s">
        <v>146</v>
      </c>
      <c r="D95" s="28"/>
      <c r="E95" s="28"/>
      <c r="F95" s="27"/>
      <c r="G95" s="36">
        <v>3</v>
      </c>
      <c r="H95" s="7" t="s">
        <v>5</v>
      </c>
      <c r="I95" s="50"/>
      <c r="J95" s="52">
        <f t="shared" si="3"/>
        <v>0</v>
      </c>
      <c r="K95" s="48">
        <f t="shared" si="4"/>
        <v>0</v>
      </c>
      <c r="L95" s="48">
        <v>0.23</v>
      </c>
      <c r="M95" s="48">
        <f t="shared" si="5"/>
        <v>0</v>
      </c>
      <c r="N95" s="56"/>
    </row>
    <row r="96" spans="1:14" s="3" customFormat="1" ht="15" customHeight="1">
      <c r="A96" s="7" t="s">
        <v>107</v>
      </c>
      <c r="B96" s="10" t="s">
        <v>235</v>
      </c>
      <c r="C96" s="9" t="s">
        <v>250</v>
      </c>
      <c r="D96" s="28"/>
      <c r="E96" s="28"/>
      <c r="F96" s="27"/>
      <c r="G96" s="36">
        <v>3</v>
      </c>
      <c r="H96" s="7" t="s">
        <v>5</v>
      </c>
      <c r="I96" s="50"/>
      <c r="J96" s="52">
        <f t="shared" si="3"/>
        <v>0</v>
      </c>
      <c r="K96" s="48">
        <f t="shared" si="4"/>
        <v>0</v>
      </c>
      <c r="L96" s="48">
        <v>0.23</v>
      </c>
      <c r="M96" s="48">
        <f t="shared" si="5"/>
        <v>0</v>
      </c>
      <c r="N96" s="56"/>
    </row>
    <row r="97" spans="1:14" s="3" customFormat="1" ht="15" customHeight="1">
      <c r="A97" s="7" t="s">
        <v>108</v>
      </c>
      <c r="B97" s="10" t="s">
        <v>236</v>
      </c>
      <c r="C97" s="9" t="s">
        <v>250</v>
      </c>
      <c r="D97" s="28"/>
      <c r="E97" s="28"/>
      <c r="F97" s="27"/>
      <c r="G97" s="36">
        <v>3</v>
      </c>
      <c r="H97" s="7" t="s">
        <v>5</v>
      </c>
      <c r="I97" s="50"/>
      <c r="J97" s="52">
        <f t="shared" si="3"/>
        <v>0</v>
      </c>
      <c r="K97" s="48">
        <f t="shared" si="4"/>
        <v>0</v>
      </c>
      <c r="L97" s="48">
        <v>0.23</v>
      </c>
      <c r="M97" s="48">
        <f t="shared" si="5"/>
        <v>0</v>
      </c>
      <c r="N97" s="56"/>
    </row>
    <row r="98" spans="1:14" s="3" customFormat="1" ht="15" customHeight="1">
      <c r="A98" s="7" t="s">
        <v>109</v>
      </c>
      <c r="B98" s="10" t="s">
        <v>237</v>
      </c>
      <c r="C98" s="9" t="s">
        <v>250</v>
      </c>
      <c r="D98" s="28"/>
      <c r="E98" s="28"/>
      <c r="F98" s="27"/>
      <c r="G98" s="36">
        <v>3</v>
      </c>
      <c r="H98" s="7" t="s">
        <v>5</v>
      </c>
      <c r="I98" s="50"/>
      <c r="J98" s="52">
        <f t="shared" si="3"/>
        <v>0</v>
      </c>
      <c r="K98" s="48">
        <f t="shared" si="4"/>
        <v>0</v>
      </c>
      <c r="L98" s="48">
        <v>0.23</v>
      </c>
      <c r="M98" s="48">
        <f t="shared" si="5"/>
        <v>0</v>
      </c>
      <c r="N98" s="56"/>
    </row>
    <row r="99" spans="1:14" s="3" customFormat="1" ht="15" customHeight="1">
      <c r="A99" s="7" t="s">
        <v>110</v>
      </c>
      <c r="B99" s="10" t="s">
        <v>238</v>
      </c>
      <c r="C99" s="9" t="s">
        <v>250</v>
      </c>
      <c r="D99" s="28"/>
      <c r="E99" s="28"/>
      <c r="F99" s="27"/>
      <c r="G99" s="36">
        <v>3</v>
      </c>
      <c r="H99" s="7" t="s">
        <v>5</v>
      </c>
      <c r="I99" s="50"/>
      <c r="J99" s="52">
        <f t="shared" si="3"/>
        <v>0</v>
      </c>
      <c r="K99" s="48">
        <f t="shared" si="4"/>
        <v>0</v>
      </c>
      <c r="L99" s="48">
        <v>0.23</v>
      </c>
      <c r="M99" s="48">
        <f t="shared" si="5"/>
        <v>0</v>
      </c>
      <c r="N99" s="56"/>
    </row>
    <row r="100" spans="1:14" s="3" customFormat="1" ht="15" customHeight="1">
      <c r="A100" s="7" t="s">
        <v>111</v>
      </c>
      <c r="B100" s="10" t="s">
        <v>239</v>
      </c>
      <c r="C100" s="9" t="s">
        <v>250</v>
      </c>
      <c r="D100" s="28"/>
      <c r="E100" s="28"/>
      <c r="F100" s="27"/>
      <c r="G100" s="36">
        <v>3</v>
      </c>
      <c r="H100" s="7" t="s">
        <v>5</v>
      </c>
      <c r="I100" s="50"/>
      <c r="J100" s="52">
        <f t="shared" si="3"/>
        <v>0</v>
      </c>
      <c r="K100" s="48">
        <f t="shared" si="4"/>
        <v>0</v>
      </c>
      <c r="L100" s="48">
        <v>0.23</v>
      </c>
      <c r="M100" s="48">
        <f t="shared" si="5"/>
        <v>0</v>
      </c>
      <c r="N100" s="56"/>
    </row>
    <row r="101" spans="1:14" s="3" customFormat="1" ht="15" customHeight="1">
      <c r="A101" s="7" t="s">
        <v>112</v>
      </c>
      <c r="B101" s="10" t="s">
        <v>240</v>
      </c>
      <c r="C101" s="9" t="s">
        <v>143</v>
      </c>
      <c r="D101" s="28"/>
      <c r="E101" s="28"/>
      <c r="F101" s="27"/>
      <c r="G101" s="36">
        <v>1</v>
      </c>
      <c r="H101" s="7" t="s">
        <v>5</v>
      </c>
      <c r="I101" s="50"/>
      <c r="J101" s="52">
        <f t="shared" si="3"/>
        <v>0</v>
      </c>
      <c r="K101" s="48">
        <f t="shared" si="4"/>
        <v>0</v>
      </c>
      <c r="L101" s="48">
        <v>0.23</v>
      </c>
      <c r="M101" s="48">
        <f t="shared" si="5"/>
        <v>0</v>
      </c>
      <c r="N101" s="56"/>
    </row>
    <row r="102" spans="1:14" s="3" customFormat="1" ht="15" customHeight="1">
      <c r="A102" s="7" t="s">
        <v>113</v>
      </c>
      <c r="B102" s="10" t="s">
        <v>241</v>
      </c>
      <c r="C102" s="9" t="s">
        <v>143</v>
      </c>
      <c r="D102" s="28"/>
      <c r="E102" s="28"/>
      <c r="F102" s="27"/>
      <c r="G102" s="36">
        <v>1</v>
      </c>
      <c r="H102" s="7" t="s">
        <v>5</v>
      </c>
      <c r="I102" s="50"/>
      <c r="J102" s="52">
        <f t="shared" si="3"/>
        <v>0</v>
      </c>
      <c r="K102" s="48">
        <f t="shared" si="4"/>
        <v>0</v>
      </c>
      <c r="L102" s="48">
        <v>0.23</v>
      </c>
      <c r="M102" s="48">
        <f t="shared" si="5"/>
        <v>0</v>
      </c>
      <c r="N102" s="56"/>
    </row>
    <row r="103" spans="1:14" s="3" customFormat="1" ht="15" customHeight="1">
      <c r="A103" s="7" t="s">
        <v>114</v>
      </c>
      <c r="B103" s="10" t="s">
        <v>242</v>
      </c>
      <c r="C103" s="9" t="s">
        <v>19</v>
      </c>
      <c r="D103" s="28"/>
      <c r="E103" s="28"/>
      <c r="F103" s="27"/>
      <c r="G103" s="36">
        <v>2</v>
      </c>
      <c r="H103" s="7" t="s">
        <v>5</v>
      </c>
      <c r="I103" s="50"/>
      <c r="J103" s="52">
        <f t="shared" si="3"/>
        <v>0</v>
      </c>
      <c r="K103" s="48">
        <f t="shared" si="4"/>
        <v>0</v>
      </c>
      <c r="L103" s="48">
        <v>0.23</v>
      </c>
      <c r="M103" s="48">
        <f t="shared" si="5"/>
        <v>0</v>
      </c>
      <c r="N103" s="56"/>
    </row>
    <row r="104" spans="1:14" s="3" customFormat="1" ht="15" customHeight="1">
      <c r="A104" s="7" t="s">
        <v>115</v>
      </c>
      <c r="B104" s="10" t="s">
        <v>243</v>
      </c>
      <c r="C104" s="9" t="s">
        <v>146</v>
      </c>
      <c r="D104" s="28"/>
      <c r="E104" s="28"/>
      <c r="F104" s="27"/>
      <c r="G104" s="36">
        <v>1</v>
      </c>
      <c r="H104" s="7" t="s">
        <v>5</v>
      </c>
      <c r="I104" s="50"/>
      <c r="J104" s="52">
        <f t="shared" si="3"/>
        <v>0</v>
      </c>
      <c r="K104" s="48">
        <f t="shared" si="4"/>
        <v>0</v>
      </c>
      <c r="L104" s="48">
        <v>0.23</v>
      </c>
      <c r="M104" s="48">
        <f t="shared" si="5"/>
        <v>0</v>
      </c>
      <c r="N104" s="56"/>
    </row>
    <row r="105" spans="1:14" s="3" customFormat="1" ht="15" customHeight="1">
      <c r="A105" s="7" t="s">
        <v>116</v>
      </c>
      <c r="B105" s="10" t="s">
        <v>244</v>
      </c>
      <c r="C105" s="9" t="s">
        <v>146</v>
      </c>
      <c r="D105" s="28"/>
      <c r="E105" s="28"/>
      <c r="F105" s="27"/>
      <c r="G105" s="36">
        <v>2</v>
      </c>
      <c r="H105" s="7" t="s">
        <v>5</v>
      </c>
      <c r="I105" s="50"/>
      <c r="J105" s="52">
        <f t="shared" si="3"/>
        <v>0</v>
      </c>
      <c r="K105" s="48">
        <f t="shared" si="4"/>
        <v>0</v>
      </c>
      <c r="L105" s="48">
        <v>0.23</v>
      </c>
      <c r="M105" s="48">
        <f t="shared" si="5"/>
        <v>0</v>
      </c>
      <c r="N105" s="56"/>
    </row>
    <row r="106" spans="1:14" s="3" customFormat="1" ht="15" customHeight="1">
      <c r="A106" s="7" t="s">
        <v>117</v>
      </c>
      <c r="B106" s="10" t="s">
        <v>231</v>
      </c>
      <c r="C106" s="9" t="s">
        <v>148</v>
      </c>
      <c r="D106" s="28"/>
      <c r="E106" s="28"/>
      <c r="F106" s="27"/>
      <c r="G106" s="36">
        <v>1</v>
      </c>
      <c r="H106" s="7" t="s">
        <v>5</v>
      </c>
      <c r="I106" s="50"/>
      <c r="J106" s="52">
        <f t="shared" si="3"/>
        <v>0</v>
      </c>
      <c r="K106" s="48">
        <f t="shared" si="4"/>
        <v>0</v>
      </c>
      <c r="L106" s="48">
        <v>0.23</v>
      </c>
      <c r="M106" s="48">
        <f t="shared" si="5"/>
        <v>0</v>
      </c>
      <c r="N106" s="56"/>
    </row>
    <row r="107" spans="1:14" s="3" customFormat="1" ht="15" customHeight="1">
      <c r="A107" s="7" t="s">
        <v>118</v>
      </c>
      <c r="B107" s="10" t="s">
        <v>245</v>
      </c>
      <c r="C107" s="9" t="s">
        <v>148</v>
      </c>
      <c r="D107" s="28"/>
      <c r="E107" s="28"/>
      <c r="F107" s="27"/>
      <c r="G107" s="36">
        <v>1</v>
      </c>
      <c r="H107" s="7" t="s">
        <v>5</v>
      </c>
      <c r="I107" s="50"/>
      <c r="J107" s="52">
        <f t="shared" si="3"/>
        <v>0</v>
      </c>
      <c r="K107" s="48">
        <f t="shared" si="4"/>
        <v>0</v>
      </c>
      <c r="L107" s="48">
        <v>0.23</v>
      </c>
      <c r="M107" s="48">
        <f t="shared" si="5"/>
        <v>0</v>
      </c>
      <c r="N107" s="56"/>
    </row>
    <row r="108" spans="1:14" s="3" customFormat="1" ht="15" customHeight="1">
      <c r="A108" s="7" t="s">
        <v>119</v>
      </c>
      <c r="B108" s="54" t="s">
        <v>272</v>
      </c>
      <c r="C108" s="9" t="s">
        <v>148</v>
      </c>
      <c r="D108" s="28"/>
      <c r="E108" s="28"/>
      <c r="F108" s="27"/>
      <c r="G108" s="36">
        <v>1</v>
      </c>
      <c r="H108" s="7" t="s">
        <v>5</v>
      </c>
      <c r="I108" s="50"/>
      <c r="J108" s="52">
        <f t="shared" si="3"/>
        <v>0</v>
      </c>
      <c r="K108" s="48">
        <f t="shared" si="4"/>
        <v>0</v>
      </c>
      <c r="L108" s="48">
        <v>0.23</v>
      </c>
      <c r="M108" s="48">
        <f t="shared" si="5"/>
        <v>0</v>
      </c>
      <c r="N108" s="56"/>
    </row>
    <row r="109" spans="1:14" s="3" customFormat="1" ht="15" customHeight="1">
      <c r="A109" s="7" t="s">
        <v>120</v>
      </c>
      <c r="B109" s="54" t="s">
        <v>273</v>
      </c>
      <c r="C109" s="9" t="s">
        <v>148</v>
      </c>
      <c r="D109" s="28"/>
      <c r="E109" s="28"/>
      <c r="F109" s="27"/>
      <c r="G109" s="36">
        <v>1</v>
      </c>
      <c r="H109" s="7" t="s">
        <v>5</v>
      </c>
      <c r="I109" s="50"/>
      <c r="J109" s="52">
        <f t="shared" si="3"/>
        <v>0</v>
      </c>
      <c r="K109" s="48">
        <f t="shared" si="4"/>
        <v>0</v>
      </c>
      <c r="L109" s="48">
        <v>0.23</v>
      </c>
      <c r="M109" s="48">
        <f t="shared" si="5"/>
        <v>0</v>
      </c>
      <c r="N109" s="56"/>
    </row>
    <row r="110" spans="1:14" s="3" customFormat="1" ht="15" customHeight="1">
      <c r="A110" s="7" t="s">
        <v>121</v>
      </c>
      <c r="B110" s="10" t="s">
        <v>246</v>
      </c>
      <c r="C110" s="9" t="s">
        <v>18</v>
      </c>
      <c r="D110" s="28"/>
      <c r="E110" s="28"/>
      <c r="F110" s="27"/>
      <c r="G110" s="36">
        <v>2</v>
      </c>
      <c r="H110" s="7" t="s">
        <v>5</v>
      </c>
      <c r="I110" s="50"/>
      <c r="J110" s="52">
        <f t="shared" si="3"/>
        <v>0</v>
      </c>
      <c r="K110" s="48">
        <f t="shared" si="4"/>
        <v>0</v>
      </c>
      <c r="L110" s="48">
        <v>0.23</v>
      </c>
      <c r="M110" s="48">
        <f t="shared" si="5"/>
        <v>0</v>
      </c>
      <c r="N110" s="56"/>
    </row>
    <row r="111" spans="1:14" s="3" customFormat="1" ht="15" customHeight="1">
      <c r="A111" s="7" t="s">
        <v>122</v>
      </c>
      <c r="B111" s="10" t="s">
        <v>247</v>
      </c>
      <c r="C111" s="9" t="s">
        <v>18</v>
      </c>
      <c r="D111" s="28"/>
      <c r="E111" s="28"/>
      <c r="F111" s="27"/>
      <c r="G111" s="36">
        <v>3</v>
      </c>
      <c r="H111" s="7" t="s">
        <v>5</v>
      </c>
      <c r="I111" s="50"/>
      <c r="J111" s="52">
        <f t="shared" si="3"/>
        <v>0</v>
      </c>
      <c r="K111" s="48">
        <f t="shared" si="4"/>
        <v>0</v>
      </c>
      <c r="L111" s="48">
        <v>0.23</v>
      </c>
      <c r="M111" s="48">
        <f t="shared" si="5"/>
        <v>0</v>
      </c>
      <c r="N111" s="56"/>
    </row>
    <row r="112" spans="1:14" s="3" customFormat="1" ht="15" customHeight="1">
      <c r="A112" s="7" t="s">
        <v>123</v>
      </c>
      <c r="B112" s="10" t="s">
        <v>248</v>
      </c>
      <c r="C112" s="9" t="s">
        <v>250</v>
      </c>
      <c r="D112" s="28"/>
      <c r="E112" s="28"/>
      <c r="F112" s="27"/>
      <c r="G112" s="36">
        <v>4</v>
      </c>
      <c r="H112" s="7" t="s">
        <v>5</v>
      </c>
      <c r="I112" s="50"/>
      <c r="J112" s="52">
        <f t="shared" si="3"/>
        <v>0</v>
      </c>
      <c r="K112" s="48">
        <f t="shared" si="4"/>
        <v>0</v>
      </c>
      <c r="L112" s="48">
        <v>0.23</v>
      </c>
      <c r="M112" s="48">
        <f t="shared" si="5"/>
        <v>0</v>
      </c>
      <c r="N112" s="56"/>
    </row>
    <row r="113" spans="1:14" s="3" customFormat="1" ht="15" customHeight="1">
      <c r="A113" s="7" t="s">
        <v>124</v>
      </c>
      <c r="B113" s="10" t="s">
        <v>265</v>
      </c>
      <c r="C113" s="9" t="s">
        <v>147</v>
      </c>
      <c r="D113" s="28"/>
      <c r="E113" s="28"/>
      <c r="F113" s="27"/>
      <c r="G113" s="36">
        <v>4</v>
      </c>
      <c r="H113" s="7" t="s">
        <v>5</v>
      </c>
      <c r="I113" s="50"/>
      <c r="J113" s="52">
        <f t="shared" si="3"/>
        <v>0</v>
      </c>
      <c r="K113" s="48">
        <f t="shared" si="4"/>
        <v>0</v>
      </c>
      <c r="L113" s="48">
        <v>0.23</v>
      </c>
      <c r="M113" s="48">
        <f t="shared" si="5"/>
        <v>0</v>
      </c>
      <c r="N113" s="56"/>
    </row>
    <row r="114" spans="1:14" s="3" customFormat="1" ht="15" customHeight="1">
      <c r="A114" s="7" t="s">
        <v>125</v>
      </c>
      <c r="B114" s="10" t="s">
        <v>266</v>
      </c>
      <c r="C114" s="9" t="s">
        <v>147</v>
      </c>
      <c r="D114" s="28"/>
      <c r="E114" s="28"/>
      <c r="F114" s="27"/>
      <c r="G114" s="36">
        <v>3</v>
      </c>
      <c r="H114" s="7" t="s">
        <v>5</v>
      </c>
      <c r="I114" s="50"/>
      <c r="J114" s="52">
        <f t="shared" si="3"/>
        <v>0</v>
      </c>
      <c r="K114" s="48">
        <f t="shared" si="4"/>
        <v>0</v>
      </c>
      <c r="L114" s="48">
        <v>0.23</v>
      </c>
      <c r="M114" s="48">
        <f t="shared" si="5"/>
        <v>0</v>
      </c>
      <c r="N114" s="56"/>
    </row>
    <row r="115" spans="1:14" s="3" customFormat="1" ht="15" customHeight="1">
      <c r="A115" s="7" t="s">
        <v>126</v>
      </c>
      <c r="B115" s="10" t="s">
        <v>267</v>
      </c>
      <c r="C115" s="9" t="s">
        <v>147</v>
      </c>
      <c r="D115" s="28"/>
      <c r="E115" s="28"/>
      <c r="F115" s="27"/>
      <c r="G115" s="36">
        <v>2</v>
      </c>
      <c r="H115" s="7" t="s">
        <v>5</v>
      </c>
      <c r="I115" s="50"/>
      <c r="J115" s="52">
        <f t="shared" si="3"/>
        <v>0</v>
      </c>
      <c r="K115" s="48">
        <f t="shared" si="4"/>
        <v>0</v>
      </c>
      <c r="L115" s="48">
        <v>0.23</v>
      </c>
      <c r="M115" s="48">
        <f t="shared" si="5"/>
        <v>0</v>
      </c>
      <c r="N115" s="56"/>
    </row>
    <row r="116" spans="1:14" s="3" customFormat="1" ht="15" customHeight="1">
      <c r="A116" s="7" t="s">
        <v>127</v>
      </c>
      <c r="B116" s="10" t="s">
        <v>268</v>
      </c>
      <c r="C116" s="9" t="s">
        <v>147</v>
      </c>
      <c r="D116" s="28"/>
      <c r="E116" s="28"/>
      <c r="F116" s="27"/>
      <c r="G116" s="36">
        <v>2</v>
      </c>
      <c r="H116" s="7" t="s">
        <v>5</v>
      </c>
      <c r="I116" s="50"/>
      <c r="J116" s="52">
        <f t="shared" si="3"/>
        <v>0</v>
      </c>
      <c r="K116" s="48">
        <f t="shared" si="4"/>
        <v>0</v>
      </c>
      <c r="L116" s="48">
        <v>0.23</v>
      </c>
      <c r="M116" s="48">
        <f t="shared" si="5"/>
        <v>0</v>
      </c>
      <c r="N116" s="56"/>
    </row>
    <row r="117" spans="1:14" s="3" customFormat="1" ht="25.5" customHeight="1">
      <c r="A117" s="7" t="s">
        <v>128</v>
      </c>
      <c r="B117" s="37" t="s">
        <v>269</v>
      </c>
      <c r="C117" s="9" t="s">
        <v>275</v>
      </c>
      <c r="D117" s="28"/>
      <c r="E117" s="28"/>
      <c r="F117" s="27"/>
      <c r="G117" s="36">
        <v>3</v>
      </c>
      <c r="H117" s="7" t="s">
        <v>5</v>
      </c>
      <c r="I117" s="50"/>
      <c r="J117" s="52">
        <f t="shared" si="3"/>
        <v>0</v>
      </c>
      <c r="K117" s="48">
        <f t="shared" si="4"/>
        <v>0</v>
      </c>
      <c r="L117" s="48">
        <v>0.23</v>
      </c>
      <c r="M117" s="48">
        <f t="shared" si="5"/>
        <v>0</v>
      </c>
      <c r="N117" s="56"/>
    </row>
    <row r="118" spans="1:14" s="3" customFormat="1" ht="24" customHeight="1">
      <c r="A118" s="7" t="s">
        <v>129</v>
      </c>
      <c r="B118" s="37" t="s">
        <v>270</v>
      </c>
      <c r="C118" s="9" t="s">
        <v>275</v>
      </c>
      <c r="D118" s="28"/>
      <c r="E118" s="28"/>
      <c r="F118" s="27"/>
      <c r="G118" s="36">
        <v>3</v>
      </c>
      <c r="H118" s="7" t="s">
        <v>5</v>
      </c>
      <c r="I118" s="50"/>
      <c r="J118" s="52">
        <f t="shared" si="3"/>
        <v>0</v>
      </c>
      <c r="K118" s="48">
        <f t="shared" si="4"/>
        <v>0</v>
      </c>
      <c r="L118" s="48">
        <v>0.23</v>
      </c>
      <c r="M118" s="48">
        <f t="shared" si="5"/>
        <v>0</v>
      </c>
      <c r="N118" s="56"/>
    </row>
    <row r="119" spans="1:14" s="3" customFormat="1" ht="24" customHeight="1">
      <c r="A119" s="7" t="s">
        <v>130</v>
      </c>
      <c r="B119" s="37" t="s">
        <v>249</v>
      </c>
      <c r="C119" s="9" t="s">
        <v>275</v>
      </c>
      <c r="D119" s="28"/>
      <c r="E119" s="28"/>
      <c r="F119" s="27"/>
      <c r="G119" s="36">
        <v>5</v>
      </c>
      <c r="H119" s="7" t="s">
        <v>5</v>
      </c>
      <c r="I119" s="50"/>
      <c r="J119" s="52">
        <f t="shared" si="3"/>
        <v>0</v>
      </c>
      <c r="K119" s="48">
        <f t="shared" si="4"/>
        <v>0</v>
      </c>
      <c r="L119" s="48">
        <v>0.23</v>
      </c>
      <c r="M119" s="48">
        <f t="shared" si="5"/>
        <v>0</v>
      </c>
      <c r="N119" s="56"/>
    </row>
    <row r="120" spans="1:14" s="3" customFormat="1" ht="15" customHeight="1">
      <c r="A120" s="7" t="s">
        <v>131</v>
      </c>
      <c r="B120" s="44" t="s">
        <v>261</v>
      </c>
      <c r="C120" s="45" t="s">
        <v>18</v>
      </c>
      <c r="D120" s="45"/>
      <c r="E120" s="45"/>
      <c r="F120" s="30"/>
      <c r="G120" s="41">
        <v>18</v>
      </c>
      <c r="H120" s="43" t="s">
        <v>5</v>
      </c>
      <c r="I120" s="51"/>
      <c r="J120" s="52">
        <f t="shared" si="3"/>
        <v>0</v>
      </c>
      <c r="K120" s="48">
        <f t="shared" ref="K120:K131" si="6">I120*G120</f>
        <v>0</v>
      </c>
      <c r="L120" s="48">
        <v>0.23</v>
      </c>
      <c r="M120" s="59">
        <f t="shared" ref="M120:M131" si="7">J120*G120</f>
        <v>0</v>
      </c>
      <c r="N120" s="56"/>
    </row>
    <row r="121" spans="1:14" s="3" customFormat="1" ht="15" customHeight="1">
      <c r="A121" s="7" t="s">
        <v>132</v>
      </c>
      <c r="B121" s="44" t="s">
        <v>262</v>
      </c>
      <c r="C121" s="45" t="s">
        <v>18</v>
      </c>
      <c r="D121" s="45"/>
      <c r="E121" s="45"/>
      <c r="F121" s="30"/>
      <c r="G121" s="41">
        <v>20</v>
      </c>
      <c r="H121" s="43" t="s">
        <v>5</v>
      </c>
      <c r="I121" s="51"/>
      <c r="J121" s="52">
        <f t="shared" ref="J121:J130" si="8">I121*1.23</f>
        <v>0</v>
      </c>
      <c r="K121" s="48">
        <f t="shared" si="6"/>
        <v>0</v>
      </c>
      <c r="L121" s="48">
        <v>0.23</v>
      </c>
      <c r="M121" s="59">
        <f t="shared" si="7"/>
        <v>0</v>
      </c>
      <c r="N121" s="56"/>
    </row>
    <row r="122" spans="1:14" s="3" customFormat="1" ht="15" customHeight="1">
      <c r="A122" s="7" t="s">
        <v>133</v>
      </c>
      <c r="B122" s="44" t="s">
        <v>263</v>
      </c>
      <c r="C122" s="45" t="s">
        <v>18</v>
      </c>
      <c r="D122" s="45"/>
      <c r="E122" s="45"/>
      <c r="F122" s="30"/>
      <c r="G122" s="41">
        <v>20</v>
      </c>
      <c r="H122" s="43" t="s">
        <v>5</v>
      </c>
      <c r="I122" s="51"/>
      <c r="J122" s="52">
        <f t="shared" si="8"/>
        <v>0</v>
      </c>
      <c r="K122" s="48">
        <f t="shared" si="6"/>
        <v>0</v>
      </c>
      <c r="L122" s="48">
        <v>0.23</v>
      </c>
      <c r="M122" s="59">
        <f t="shared" si="7"/>
        <v>0</v>
      </c>
      <c r="N122" s="56"/>
    </row>
    <row r="123" spans="1:14" s="3" customFormat="1" ht="15" customHeight="1">
      <c r="A123" s="7" t="s">
        <v>134</v>
      </c>
      <c r="B123" s="44" t="s">
        <v>264</v>
      </c>
      <c r="C123" s="45" t="s">
        <v>18</v>
      </c>
      <c r="D123" s="45"/>
      <c r="E123" s="45"/>
      <c r="F123" s="30"/>
      <c r="G123" s="41">
        <v>18</v>
      </c>
      <c r="H123" s="43" t="s">
        <v>5</v>
      </c>
      <c r="I123" s="51"/>
      <c r="J123" s="52">
        <f t="shared" si="8"/>
        <v>0</v>
      </c>
      <c r="K123" s="48">
        <f>I123*G123</f>
        <v>0</v>
      </c>
      <c r="L123" s="48">
        <v>0.23</v>
      </c>
      <c r="M123" s="59">
        <f t="shared" si="7"/>
        <v>0</v>
      </c>
      <c r="N123" s="56"/>
    </row>
    <row r="124" spans="1:14" s="3" customFormat="1" ht="19.5" customHeight="1">
      <c r="A124" s="7" t="s">
        <v>135</v>
      </c>
      <c r="B124" s="32" t="s">
        <v>257</v>
      </c>
      <c r="C124" s="45" t="s">
        <v>18</v>
      </c>
      <c r="D124" s="45"/>
      <c r="E124" s="45"/>
      <c r="F124" s="30"/>
      <c r="G124" s="41">
        <v>1</v>
      </c>
      <c r="H124" s="43" t="s">
        <v>149</v>
      </c>
      <c r="I124" s="51"/>
      <c r="J124" s="52">
        <f t="shared" si="8"/>
        <v>0</v>
      </c>
      <c r="K124" s="48">
        <f t="shared" si="6"/>
        <v>0</v>
      </c>
      <c r="L124" s="48">
        <v>0.23</v>
      </c>
      <c r="M124" s="59">
        <f t="shared" si="7"/>
        <v>0</v>
      </c>
      <c r="N124" s="56"/>
    </row>
    <row r="125" spans="1:14" s="3" customFormat="1" ht="20.25" customHeight="1">
      <c r="A125" s="7" t="s">
        <v>136</v>
      </c>
      <c r="B125" s="32" t="s">
        <v>258</v>
      </c>
      <c r="C125" s="45" t="s">
        <v>18</v>
      </c>
      <c r="D125" s="45"/>
      <c r="E125" s="45"/>
      <c r="F125" s="30"/>
      <c r="G125" s="41">
        <v>1</v>
      </c>
      <c r="H125" s="43" t="s">
        <v>149</v>
      </c>
      <c r="I125" s="51"/>
      <c r="J125" s="52">
        <f t="shared" si="8"/>
        <v>0</v>
      </c>
      <c r="K125" s="48">
        <f t="shared" si="6"/>
        <v>0</v>
      </c>
      <c r="L125" s="48">
        <v>0.23</v>
      </c>
      <c r="M125" s="59">
        <f t="shared" si="7"/>
        <v>0</v>
      </c>
      <c r="N125" s="56"/>
    </row>
    <row r="126" spans="1:14" s="3" customFormat="1">
      <c r="A126" s="7" t="s">
        <v>137</v>
      </c>
      <c r="B126" s="32" t="s">
        <v>259</v>
      </c>
      <c r="C126" s="45" t="s">
        <v>18</v>
      </c>
      <c r="D126" s="45"/>
      <c r="E126" s="45"/>
      <c r="F126" s="30"/>
      <c r="G126" s="41">
        <v>1</v>
      </c>
      <c r="H126" s="43" t="s">
        <v>149</v>
      </c>
      <c r="I126" s="51"/>
      <c r="J126" s="52">
        <f t="shared" si="8"/>
        <v>0</v>
      </c>
      <c r="K126" s="48">
        <f t="shared" si="6"/>
        <v>0</v>
      </c>
      <c r="L126" s="48">
        <v>0.23</v>
      </c>
      <c r="M126" s="59">
        <f t="shared" si="7"/>
        <v>0</v>
      </c>
      <c r="N126" s="56"/>
    </row>
    <row r="127" spans="1:14" s="3" customFormat="1" ht="18" customHeight="1">
      <c r="A127" s="7" t="s">
        <v>138</v>
      </c>
      <c r="B127" s="32" t="s">
        <v>260</v>
      </c>
      <c r="C127" s="45" t="s">
        <v>18</v>
      </c>
      <c r="D127" s="45"/>
      <c r="E127" s="45"/>
      <c r="F127" s="30"/>
      <c r="G127" s="41">
        <v>1</v>
      </c>
      <c r="H127" s="43" t="s">
        <v>149</v>
      </c>
      <c r="I127" s="51"/>
      <c r="J127" s="52">
        <f t="shared" si="8"/>
        <v>0</v>
      </c>
      <c r="K127" s="48">
        <f t="shared" si="6"/>
        <v>0</v>
      </c>
      <c r="L127" s="48">
        <v>0.23</v>
      </c>
      <c r="M127" s="59">
        <f t="shared" si="7"/>
        <v>0</v>
      </c>
      <c r="N127" s="56"/>
    </row>
    <row r="128" spans="1:14" s="3" customFormat="1" ht="15" customHeight="1">
      <c r="A128" s="7" t="s">
        <v>139</v>
      </c>
      <c r="B128" s="44" t="s">
        <v>253</v>
      </c>
      <c r="C128" s="45" t="s">
        <v>16</v>
      </c>
      <c r="D128" s="45"/>
      <c r="E128" s="45"/>
      <c r="F128" s="30"/>
      <c r="G128" s="41">
        <v>1</v>
      </c>
      <c r="H128" s="43" t="s">
        <v>5</v>
      </c>
      <c r="I128" s="51"/>
      <c r="J128" s="52">
        <f t="shared" si="8"/>
        <v>0</v>
      </c>
      <c r="K128" s="48">
        <f t="shared" si="6"/>
        <v>0</v>
      </c>
      <c r="L128" s="48">
        <v>0.23</v>
      </c>
      <c r="M128" s="59">
        <f t="shared" si="7"/>
        <v>0</v>
      </c>
      <c r="N128" s="56"/>
    </row>
    <row r="129" spans="1:14" s="3" customFormat="1" ht="15" customHeight="1">
      <c r="A129" s="7" t="s">
        <v>140</v>
      </c>
      <c r="B129" s="44" t="s">
        <v>254</v>
      </c>
      <c r="C129" s="45" t="s">
        <v>16</v>
      </c>
      <c r="D129" s="46"/>
      <c r="E129" s="46"/>
      <c r="F129" s="47"/>
      <c r="G129" s="41">
        <v>1</v>
      </c>
      <c r="H129" s="43" t="s">
        <v>5</v>
      </c>
      <c r="I129" s="51"/>
      <c r="J129" s="52">
        <f t="shared" si="8"/>
        <v>0</v>
      </c>
      <c r="K129" s="48">
        <f t="shared" si="6"/>
        <v>0</v>
      </c>
      <c r="L129" s="48">
        <v>0.23</v>
      </c>
      <c r="M129" s="59">
        <f t="shared" si="7"/>
        <v>0</v>
      </c>
      <c r="N129" s="56"/>
    </row>
    <row r="130" spans="1:14" s="3" customFormat="1" ht="15" customHeight="1">
      <c r="A130" s="7" t="s">
        <v>141</v>
      </c>
      <c r="B130" s="44" t="s">
        <v>255</v>
      </c>
      <c r="C130" s="45" t="s">
        <v>16</v>
      </c>
      <c r="D130" s="46"/>
      <c r="E130" s="46"/>
      <c r="F130" s="47"/>
      <c r="G130" s="41">
        <v>1</v>
      </c>
      <c r="H130" s="43" t="s">
        <v>5</v>
      </c>
      <c r="I130" s="51"/>
      <c r="J130" s="52">
        <f t="shared" si="8"/>
        <v>0</v>
      </c>
      <c r="K130" s="48">
        <f t="shared" si="6"/>
        <v>0</v>
      </c>
      <c r="L130" s="48">
        <v>0.23</v>
      </c>
      <c r="M130" s="59">
        <f t="shared" si="7"/>
        <v>0</v>
      </c>
      <c r="N130" s="56"/>
    </row>
    <row r="131" spans="1:14" s="3" customFormat="1" ht="15" customHeight="1">
      <c r="A131" s="7" t="s">
        <v>142</v>
      </c>
      <c r="B131" s="44" t="s">
        <v>256</v>
      </c>
      <c r="C131" s="45" t="s">
        <v>16</v>
      </c>
      <c r="D131" s="46"/>
      <c r="E131" s="46"/>
      <c r="F131" s="47"/>
      <c r="G131" s="41">
        <v>1</v>
      </c>
      <c r="H131" s="43" t="s">
        <v>5</v>
      </c>
      <c r="I131" s="51"/>
      <c r="J131" s="52">
        <f>I131*1.23</f>
        <v>0</v>
      </c>
      <c r="K131" s="48">
        <f t="shared" si="6"/>
        <v>0</v>
      </c>
      <c r="L131" s="48">
        <v>0.23</v>
      </c>
      <c r="M131" s="59">
        <f t="shared" si="7"/>
        <v>0</v>
      </c>
      <c r="N131" s="56"/>
    </row>
    <row r="132" spans="1:14" s="3" customFormat="1" ht="15" customHeight="1">
      <c r="A132" s="33"/>
      <c r="B132" s="29"/>
      <c r="C132" s="38"/>
      <c r="D132" s="39"/>
      <c r="E132" s="39"/>
      <c r="F132" s="72" t="s">
        <v>6</v>
      </c>
      <c r="G132" s="73"/>
      <c r="H132" s="73"/>
      <c r="I132" s="74"/>
      <c r="J132" s="17"/>
      <c r="K132" s="40">
        <f>SUM(K9:K131)</f>
        <v>0</v>
      </c>
      <c r="L132" s="16"/>
      <c r="M132" s="48">
        <f>SUM(M9:M131)</f>
        <v>0</v>
      </c>
      <c r="N132" s="56"/>
    </row>
    <row r="133" spans="1:14" ht="15" customHeight="1">
      <c r="A133" s="13"/>
      <c r="B133" s="14"/>
      <c r="C133" s="14"/>
      <c r="D133" s="14"/>
      <c r="E133" s="14"/>
      <c r="F133" s="14"/>
      <c r="G133" s="33"/>
      <c r="H133" s="33"/>
      <c r="I133" s="16"/>
      <c r="J133" s="26"/>
      <c r="K133" s="58"/>
      <c r="L133" s="16"/>
      <c r="M133" s="31"/>
      <c r="N133" s="56"/>
    </row>
    <row r="134" spans="1:14">
      <c r="A134" s="13"/>
      <c r="B134" s="18"/>
      <c r="C134" s="18"/>
      <c r="D134" s="18"/>
      <c r="E134" s="18"/>
      <c r="F134" s="18"/>
      <c r="G134" s="19"/>
      <c r="H134" s="13"/>
      <c r="I134" s="19"/>
      <c r="J134" s="19"/>
      <c r="K134" s="19"/>
      <c r="L134" s="19"/>
      <c r="M134" s="15"/>
      <c r="N134" s="19"/>
    </row>
    <row r="135" spans="1:14">
      <c r="A135" s="67" t="s">
        <v>144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19"/>
    </row>
    <row r="136" spans="1:14" ht="15.75" thickBot="1">
      <c r="A136" s="67" t="s">
        <v>145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19"/>
    </row>
    <row r="137" spans="1:14">
      <c r="A137" s="76" t="s">
        <v>279</v>
      </c>
      <c r="B137" s="77"/>
      <c r="C137" s="77"/>
      <c r="D137" s="80">
        <v>0</v>
      </c>
      <c r="E137" s="81" t="s">
        <v>278</v>
      </c>
      <c r="F137" s="18"/>
      <c r="G137" s="19"/>
      <c r="H137" s="13"/>
      <c r="I137" s="19"/>
      <c r="J137" s="19"/>
      <c r="K137" s="25"/>
      <c r="L137" s="19"/>
      <c r="M137" s="15"/>
      <c r="N137" s="19"/>
    </row>
    <row r="138" spans="1:14" ht="15.75" thickBot="1">
      <c r="A138" s="78" t="s">
        <v>280</v>
      </c>
      <c r="B138" s="79"/>
      <c r="C138" s="79"/>
      <c r="D138" s="82">
        <v>0</v>
      </c>
      <c r="E138" s="83" t="s">
        <v>278</v>
      </c>
      <c r="F138" s="75"/>
      <c r="G138" s="75"/>
      <c r="H138" s="75"/>
      <c r="I138" s="75"/>
      <c r="J138" s="75"/>
      <c r="K138" s="75"/>
      <c r="L138" s="75"/>
      <c r="M138" s="55"/>
      <c r="N138" s="19"/>
    </row>
    <row r="139" spans="1:14" ht="39.75" customHeight="1">
      <c r="A139" s="68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</row>
    <row r="140" spans="1:14">
      <c r="K140" s="60"/>
      <c r="L140" s="61"/>
      <c r="M140" s="61"/>
    </row>
    <row r="141" spans="1:14" ht="94.5" customHeight="1">
      <c r="C141" s="71"/>
      <c r="D141" s="71"/>
      <c r="E141" s="42"/>
      <c r="K141" s="61"/>
      <c r="L141" s="61"/>
      <c r="M141" s="61"/>
    </row>
  </sheetData>
  <mergeCells count="12">
    <mergeCell ref="K140:M141"/>
    <mergeCell ref="K1:M1"/>
    <mergeCell ref="A3:M3"/>
    <mergeCell ref="A5:M5"/>
    <mergeCell ref="A135:M135"/>
    <mergeCell ref="A136:M136"/>
    <mergeCell ref="A139:M139"/>
    <mergeCell ref="A1:B1"/>
    <mergeCell ref="C141:D141"/>
    <mergeCell ref="F132:I132"/>
    <mergeCell ref="A137:C137"/>
    <mergeCell ref="A138:C138"/>
  </mergeCells>
  <pageMargins left="0.59055118110236227" right="0.23622047244094491" top="0.35433070866141736" bottom="0.35433070866141736" header="0.31496062992125984" footer="0.31496062992125984"/>
  <pageSetup paperSize="9" scale="61" fitToHeight="0" orientation="landscape" r:id="rId1"/>
  <rowBreaks count="2" manualBreakCount="2">
    <brk id="56" max="12" man="1"/>
    <brk id="1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2021</vt:lpstr>
      <vt:lpstr>'Formularz cenowy 2021'!Obszar_wydruku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KACZANOWSKI Jacek</dc:creator>
  <cp:lastModifiedBy>Granica Łukasz</cp:lastModifiedBy>
  <cp:lastPrinted>2021-06-01T06:58:46Z</cp:lastPrinted>
  <dcterms:created xsi:type="dcterms:W3CDTF">2014-03-28T13:01:06Z</dcterms:created>
  <dcterms:modified xsi:type="dcterms:W3CDTF">2021-06-09T08:26:24Z</dcterms:modified>
</cp:coreProperties>
</file>