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Users\ewlodarczyk\Desktop\PRZETARGI KONKURSY ZAPYTANIA OFERTOWE _ SPPR\ROK 2022\MATERIAŁY MEDYCZNE\MATERIAŁY MEDYCZNE 2022\06.05.2022\"/>
    </mc:Choice>
  </mc:AlternateContent>
  <xr:revisionPtr revIDLastSave="0" documentId="13_ncr:1_{A4832684-F623-4996-B4DD-683A71A179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riały med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0" i="1" l="1"/>
  <c r="I140" i="1"/>
  <c r="K130" i="1"/>
  <c r="K131" i="1"/>
  <c r="K132" i="1"/>
  <c r="K133" i="1"/>
  <c r="K134" i="1"/>
  <c r="K135" i="1"/>
  <c r="K136" i="1"/>
  <c r="K137" i="1"/>
  <c r="K138" i="1"/>
  <c r="K139" i="1"/>
  <c r="F121" i="1"/>
  <c r="F120" i="1"/>
  <c r="F57" i="1"/>
  <c r="K57" i="1"/>
  <c r="F58" i="1"/>
  <c r="K58" i="1"/>
  <c r="F69" i="1"/>
  <c r="F53" i="1"/>
  <c r="F43" i="1"/>
  <c r="F26" i="1"/>
  <c r="F25" i="1"/>
  <c r="F24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4" i="1"/>
  <c r="K55" i="1"/>
  <c r="K56" i="1"/>
  <c r="K59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1" i="1"/>
  <c r="K83" i="1"/>
  <c r="K84" i="1"/>
  <c r="K85" i="1"/>
  <c r="K86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2" i="1"/>
  <c r="K123" i="1"/>
  <c r="K124" i="1"/>
  <c r="K125" i="1"/>
  <c r="K126" i="1"/>
  <c r="K128" i="1"/>
  <c r="K129" i="1"/>
  <c r="K8" i="1"/>
  <c r="K7" i="1"/>
  <c r="K6" i="1"/>
  <c r="K140" i="1" s="1"/>
  <c r="F115" i="1"/>
  <c r="F116" i="1"/>
  <c r="F14" i="1"/>
  <c r="F15" i="1"/>
  <c r="F12" i="1"/>
  <c r="F13" i="1"/>
  <c r="F10" i="1"/>
  <c r="F19" i="1"/>
  <c r="F20" i="1"/>
  <c r="F38" i="1"/>
  <c r="F40" i="1"/>
  <c r="F39" i="1"/>
  <c r="F21" i="1"/>
  <c r="F36" i="1"/>
  <c r="F8" i="1"/>
  <c r="F85" i="1"/>
  <c r="F34" i="1"/>
  <c r="F47" i="1"/>
  <c r="F46" i="1"/>
  <c r="F55" i="1"/>
  <c r="F56" i="1"/>
  <c r="F52" i="1"/>
  <c r="F54" i="1"/>
  <c r="F72" i="1"/>
  <c r="F73" i="1"/>
  <c r="F88" i="1"/>
  <c r="F71" i="1"/>
  <c r="F70" i="1"/>
  <c r="F90" i="1"/>
  <c r="F131" i="1"/>
  <c r="F111" i="1"/>
  <c r="F113" i="1"/>
  <c r="F109" i="1"/>
  <c r="F112" i="1"/>
  <c r="F114" i="1"/>
  <c r="F124" i="1"/>
  <c r="F123" i="1"/>
  <c r="F126" i="1"/>
  <c r="F125" i="1"/>
  <c r="F122" i="1"/>
  <c r="F100" i="1"/>
  <c r="F6" i="1"/>
  <c r="F135" i="1"/>
  <c r="F60" i="1"/>
  <c r="F11" i="1"/>
  <c r="F16" i="1"/>
  <c r="F137" i="1"/>
  <c r="F18" i="1"/>
  <c r="F17" i="1"/>
  <c r="F97" i="1"/>
  <c r="F106" i="1"/>
  <c r="F98" i="1"/>
  <c r="F42" i="1"/>
  <c r="F80" i="1"/>
  <c r="F7" i="1"/>
  <c r="F44" i="1"/>
  <c r="F41" i="1"/>
  <c r="F27" i="1"/>
  <c r="F28" i="1"/>
  <c r="F29" i="1"/>
  <c r="F30" i="1"/>
  <c r="F31" i="1"/>
  <c r="F104" i="1"/>
  <c r="F51" i="1"/>
  <c r="F35" i="1"/>
  <c r="F119" i="1"/>
  <c r="F37" i="1"/>
  <c r="F66" i="1"/>
  <c r="F48" i="1"/>
  <c r="F86" i="1"/>
  <c r="F99" i="1"/>
  <c r="F129" i="1"/>
  <c r="F32" i="1"/>
  <c r="F138" i="1"/>
  <c r="F45" i="1"/>
  <c r="F96" i="1"/>
  <c r="F94" i="1"/>
  <c r="F93" i="1"/>
  <c r="F95" i="1"/>
  <c r="F33" i="1"/>
  <c r="F61" i="1"/>
  <c r="F77" i="1"/>
  <c r="F136" i="1"/>
  <c r="F74" i="1"/>
  <c r="F75" i="1"/>
  <c r="F67" i="1"/>
  <c r="F68" i="1"/>
  <c r="F110" i="1"/>
  <c r="F118" i="1"/>
  <c r="F79" i="1"/>
  <c r="F9" i="1"/>
  <c r="F128" i="1"/>
  <c r="F134" i="1"/>
  <c r="F65" i="1"/>
  <c r="F139" i="1"/>
  <c r="F117" i="1"/>
  <c r="F132" i="1"/>
  <c r="F133" i="1"/>
  <c r="F62" i="1"/>
  <c r="F101" i="1"/>
  <c r="F102" i="1"/>
  <c r="F49" i="1"/>
  <c r="F105" i="1"/>
  <c r="F78" i="1"/>
  <c r="F76" i="1"/>
  <c r="F89" i="1"/>
  <c r="F63" i="1"/>
  <c r="F64" i="1"/>
  <c r="F92" i="1"/>
  <c r="F91" i="1"/>
  <c r="F81" i="1"/>
  <c r="F84" i="1"/>
  <c r="F107" i="1"/>
  <c r="F108" i="1"/>
  <c r="F83" i="1"/>
  <c r="F59" i="1" l="1"/>
</calcChain>
</file>

<file path=xl/sharedStrings.xml><?xml version="1.0" encoding="utf-8"?>
<sst xmlns="http://schemas.openxmlformats.org/spreadsheetml/2006/main" count="567" uniqueCount="186">
  <si>
    <t>L.p.</t>
  </si>
  <si>
    <t>Nazwa asortymentu</t>
  </si>
  <si>
    <t>op.</t>
  </si>
  <si>
    <t>szt.</t>
  </si>
  <si>
    <t>250 ml</t>
  </si>
  <si>
    <t>20 szt.</t>
  </si>
  <si>
    <t>100 szt.</t>
  </si>
  <si>
    <t>j.m.</t>
  </si>
  <si>
    <t>wg zapotrzebowania</t>
  </si>
  <si>
    <t>proponowana wielkość opakowania</t>
  </si>
  <si>
    <t>VAT %</t>
  </si>
  <si>
    <t>Miesięczna szacunkowa ilość zamówienia</t>
  </si>
  <si>
    <t>Roczna szacunkowa ilość zamówienia</t>
  </si>
  <si>
    <t>wypełnia Oferent</t>
  </si>
  <si>
    <t>j.m.2</t>
  </si>
  <si>
    <r>
      <rPr>
        <b/>
        <u/>
        <sz val="1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scheme val="minor"/>
      </rPr>
      <t xml:space="preserve">
1. Powyższe zestawienie przedstawia szacunkowe miesięczne zapotrzebowanie Zamawiajacego.
2. Zamawiajacy dopuszcza zmianę (+/-) ilości zamawianego asortymentu wg zapotrzebowania, wynikającego z bieżących potrzeb Zamawiajacego.
3. Zamawiający dopuszcza zamówienia wykraczające ponad powyższe zestawienie, po wcześniejszym mailowym uzgodnieniu z realizującym zamówienie dostępności i ceny danego asortymentu. Zmiany w powyższym asortymencie mogą wynikać ze zmian wdrażanych procedur, wytycznych i innych wydanych przez Ministra Zdrowia do stosowania w poszczególnych zakresach medycznych.</t>
    </r>
  </si>
  <si>
    <t>RAZEM:</t>
  </si>
  <si>
    <t>wielkość opakowania</t>
  </si>
  <si>
    <t>Załącznik nr 1b do zapytania ofertowego</t>
  </si>
  <si>
    <t>Chusta trójkątna z włókniny</t>
  </si>
  <si>
    <t>Gaza opatrunkowa 17.nitkowa 0,5 m2 jałowa</t>
  </si>
  <si>
    <t>Gaza opatrunkowa 17.nitkowa 1 m2 jałowa</t>
  </si>
  <si>
    <t xml:space="preserve">Opaska elastyczna z zapinką 12 cmx5 m </t>
  </si>
  <si>
    <t xml:space="preserve">Opaska elastyczna z zapinką 15 cmx5 m </t>
  </si>
  <si>
    <t>Plaster z opatrunkiem 8 cm x 1 m</t>
  </si>
  <si>
    <t>Przyrząd do przetaczania płynów infuzyjnych bez ftalanów</t>
  </si>
  <si>
    <t>Venflon Vasofix  Safety   0,8x 25 mm 22 G niebieski</t>
  </si>
  <si>
    <t>Venflon Vasofix  Safety    1,1x 33 mm 20 G różowy</t>
  </si>
  <si>
    <t>Venflon Vasofix Safety     1,3x 33 mm 18 G zielony</t>
  </si>
  <si>
    <t>Venflon vasofix Safety      1,5x 45 mm 17 G  biały</t>
  </si>
  <si>
    <t>Venflon Vasofix  Safety     1,7x50 mm  16 G szary</t>
  </si>
  <si>
    <t>Elektroda Quik-Combo dla dorosłego do defibrylatora Lifepak 15</t>
  </si>
  <si>
    <t>Elektroda Quik-Combo dla dziecka do defibrylatora Lifepak 15</t>
  </si>
  <si>
    <t>Kompresy gazowe  niejałowe 17.nitkowe 8-warst.   5x5 cm</t>
  </si>
  <si>
    <t>Kompresy gazowe niejałowe 17.nitkowe 8-warst.7,5x7,5 cm</t>
  </si>
  <si>
    <t>Koc ratunkowy</t>
  </si>
  <si>
    <t>Cewnik do podawania tlenu przez nos 2,0 dla dorosłych</t>
  </si>
  <si>
    <t>Maska do nebulizacji /6 ml/-różne rozmiary</t>
  </si>
  <si>
    <t>Opaska dziana 10cmx4 m</t>
  </si>
  <si>
    <t>Opaska dziana 15 cmx 4 m</t>
  </si>
  <si>
    <t>Worek na zwłoki zamykany na zamek</t>
  </si>
  <si>
    <t>Strzykawka 50 ml LL do pomp infuzyjnych</t>
  </si>
  <si>
    <t>Opatrunek wentylowy na rany otwarte klatki piersiowej (kłute,postrzałowe)</t>
  </si>
  <si>
    <t>Igła  doszpikowa B.I.G dla dorosłego</t>
  </si>
  <si>
    <t>Igła  doszpikowa B.I.G dla dziecka</t>
  </si>
  <si>
    <t xml:space="preserve">Dren łączący do ssaka </t>
  </si>
  <si>
    <t>Filtr antybakteryjny do ssaka</t>
  </si>
  <si>
    <t>Filtr elektrostatyczny sterylny do worka samorozprężalnego  dla dziecka</t>
  </si>
  <si>
    <t xml:space="preserve">Filtr elektrostatyczny sterylny do worka samorozprężalnego  dla dorosłego </t>
  </si>
  <si>
    <t>Rurka intubacyjna z mankietem-różne rozmiary</t>
  </si>
  <si>
    <t>Stabilizator rurki intubacyjnej</t>
  </si>
  <si>
    <t>Rurka nosowo-gardłowa- różne rozmiary</t>
  </si>
  <si>
    <t>Lignina w płatach</t>
  </si>
  <si>
    <t>Cewnik do odsysania –różne rozmiary</t>
  </si>
  <si>
    <t>Łyżka  do laryngoskopu plastikowa 1xużytku MC-różne rozmiary</t>
  </si>
  <si>
    <t>Igła iniekcyjna 08x40 op.100 szt.</t>
  </si>
  <si>
    <t>Igła iniekcyjna 09x40 op.100 szt.</t>
  </si>
  <si>
    <t>Igła iniekcyjna 1,1x40 op.100 szt.</t>
  </si>
  <si>
    <t>Igła iniekcyjna 1,2x40 op.100 szt.</t>
  </si>
  <si>
    <t>Siatka opatrunkowa elastyczna-różne rozmiary</t>
  </si>
  <si>
    <t>Nieprzemakalne prześcieradło  z gumką na nosze 80x190</t>
  </si>
  <si>
    <t>Koc jednorazowy z włókniny do ogrzania pacjenta 210x160</t>
  </si>
  <si>
    <t xml:space="preserve">Szyna Kramera-różne rozmiary </t>
  </si>
  <si>
    <t>Papier do ekg do defibrylatora Lifepak 15 oryginalny</t>
  </si>
  <si>
    <t>Przedłużacz do pomp infuzyjnych 150 cm biały</t>
  </si>
  <si>
    <t>Rurka przełykowo-tchawiczna –różne rozmiary</t>
  </si>
  <si>
    <t>Worek na wymiociny</t>
  </si>
  <si>
    <t>Maska anestetyczna PCV   z zaworkiem z nadmuchanym kołnierzem-różne rozmiary</t>
  </si>
  <si>
    <t>Rękawice nitrylowe rozm. S op.100 szt</t>
  </si>
  <si>
    <t>Rękawice nitrylowe rozm M op 100 szt.</t>
  </si>
  <si>
    <t>Rękawice nitrylowe rozm L op.100 szt.</t>
  </si>
  <si>
    <t>Rękawice nitrylowe rozm XL op.100 szt.</t>
  </si>
  <si>
    <t>1 szt.</t>
  </si>
  <si>
    <t>Elektrody do Ekg. dla dorosłych 57x34 mm</t>
  </si>
  <si>
    <t>50 szt</t>
  </si>
  <si>
    <t>Elektrody do Ekg. dla dziecka  30 mm /</t>
  </si>
  <si>
    <t>Gaziki do dezynfekcji nasączone alkoholem izopropylowym</t>
  </si>
  <si>
    <t>Kapturki do termometru TermoScan PRO 6000</t>
  </si>
  <si>
    <t>200 szt</t>
  </si>
  <si>
    <r>
      <t xml:space="preserve">Opatrunek hydrożelowy ratunkowy - różne rozmiary </t>
    </r>
    <r>
      <rPr>
        <sz val="8"/>
        <color theme="1"/>
        <rFont val="Times New Roman"/>
        <family val="1"/>
        <charset val="238"/>
      </rPr>
      <t>(12x12, 12x24, 20x20)</t>
    </r>
  </si>
  <si>
    <t xml:space="preserve">Prowadnica jednorazowa do rurek intubacyjnych - różne rozmiary </t>
  </si>
  <si>
    <t>1 l</t>
  </si>
  <si>
    <t>Plaster pod wenflon</t>
  </si>
  <si>
    <t>50 szt.</t>
  </si>
  <si>
    <t xml:space="preserve">Strzykawka 2 ml </t>
  </si>
  <si>
    <t>Strzykawka 5 ml</t>
  </si>
  <si>
    <t>Strzykawka 10 ml</t>
  </si>
  <si>
    <t>Strzykawka 20 ml</t>
  </si>
  <si>
    <t>Maska do podawania tlenu z rurką i workiem- różne rozmiary (s-xl)</t>
  </si>
  <si>
    <t>Rurka ustno-gardłowa Guedel – różne rozmiary</t>
  </si>
  <si>
    <t>Koncentrat na bazie aldehydu glutarowego o szerokim spectrum bójczym</t>
  </si>
  <si>
    <t xml:space="preserve">Igła iniekcyjna  07x40 </t>
  </si>
  <si>
    <t xml:space="preserve">1 szt. </t>
  </si>
  <si>
    <t>5 kg</t>
  </si>
  <si>
    <t>25 mb</t>
  </si>
  <si>
    <t>1 szt</t>
  </si>
  <si>
    <t>1 szt=para</t>
  </si>
  <si>
    <t>par</t>
  </si>
  <si>
    <t>Opatrunek włókninowy z wkładem chłonnym samoprzylepny - różne rozmiary</t>
  </si>
  <si>
    <t>25 szt</t>
  </si>
  <si>
    <t>Podkład medycznyw rolce - biały 50x50x80</t>
  </si>
  <si>
    <t>Jednorazowe lateksowe, bezpudrowe, jałowe rękawice chirurgiczne - różne rozmiary</t>
  </si>
  <si>
    <t>Zestaw do zmiany opatrunku jałowy jadnorazowego użytku</t>
  </si>
  <si>
    <t>Płyn do higienicznego i chirurgicznego mycia rąk</t>
  </si>
  <si>
    <t>5 l</t>
  </si>
  <si>
    <t>Paski do zamykania ran - rózne rozmiary</t>
  </si>
  <si>
    <t>Pęseta plastikowa jednorazowa sterlna 13 cm</t>
  </si>
  <si>
    <t>Strzykawka 100 ml / cewnikowa Żaneta</t>
  </si>
  <si>
    <t>Szyna aluminiowa palcowa z gąbką - różne rozmiary</t>
  </si>
  <si>
    <t>0,7 l</t>
  </si>
  <si>
    <t>Cewnik urologiczny Foley dwudrożny z plastikową zastawką - rózne rozmiary</t>
  </si>
  <si>
    <t>0,9 l</t>
  </si>
  <si>
    <t>Jednorazowa miska nerkowata z masy papierowej</t>
  </si>
  <si>
    <t>Medyczny pokrowiec na nosze karetkowe</t>
  </si>
  <si>
    <t>Kołnierz ortopedyczny ratunkowy – różne rozmiary</t>
  </si>
  <si>
    <t>Pojemnik na odpady medyczne owal</t>
  </si>
  <si>
    <t xml:space="preserve">Przylepiec bez opatrunku sztuczny jedwab  2,5 cm x 5 m </t>
  </si>
  <si>
    <t>Worek do zbiórki moczu 2 l typ T/dren 90 cm, sterylny</t>
  </si>
  <si>
    <t>Pojemnik na odpady medyczne - okragły, poj.0,7 l</t>
  </si>
  <si>
    <t>Zestaw do cewnikowania pęcherza moczowego, sterylny</t>
  </si>
  <si>
    <t>Papier do EKG 112 mm x 25 m</t>
  </si>
  <si>
    <t>Żel do EKG</t>
  </si>
  <si>
    <t>0,5 l</t>
  </si>
  <si>
    <t xml:space="preserve">Szpatułki laryngologiczne drewniane </t>
  </si>
  <si>
    <t>Wzierniki uszne jednorazowego użytku do otoskopu nr 2,5 (COMED-KaWe, Heine, Luxamed, Riester)</t>
  </si>
  <si>
    <t>Wzierniki uszne jednorazowego użytku do otoskopu nr 4,0 (COMED-KaWe, Heine, Luxamed, Riester)</t>
  </si>
  <si>
    <t>Opatrunek ze srebrem 10x10</t>
  </si>
  <si>
    <t>10 szt</t>
  </si>
  <si>
    <t>Serweta 2-warstwowa 50x50 sterylna</t>
  </si>
  <si>
    <t>Serweta 2-warstwowa 50x50 sterylna z otworem</t>
  </si>
  <si>
    <t>Nici chirurgiczne niewchłanialne poliamidowe sterylne - różne rozmiary</t>
  </si>
  <si>
    <t>Sporal A-biologiczny wskaźnik kontroli procesu sterylizacji parą wodną w autoklawie</t>
  </si>
  <si>
    <t>Podkład w rolce podfoliowany 50x50x80</t>
  </si>
  <si>
    <t>Podkład medycznyw rolce - biały 50x46</t>
  </si>
  <si>
    <t>Przylepiec chirurgiczny z włókniny - różne rozmiary</t>
  </si>
  <si>
    <t>Ostrze chirurgiczne nr 11</t>
  </si>
  <si>
    <t>Ostrze chirurgiczne nr 22</t>
  </si>
  <si>
    <t>Rękaw sterylizacyjny papierowo-foliowy rozm. 75 x 200 mm</t>
  </si>
  <si>
    <t>Rękaw sterylizacyjny papierowo-foliowy rozm. 200 x 200 mm</t>
  </si>
  <si>
    <t>Pojemnik PP 30ml na płyny ustrojowe</t>
  </si>
  <si>
    <t>30 ml</t>
  </si>
  <si>
    <t>Sterylne bezpudrowe lateksowe rękawice chirurgiczne rozm. 7</t>
  </si>
  <si>
    <t>Sterylne bezpudrowe lateksowe rękawice chirurgiczne rozm. 7,5</t>
  </si>
  <si>
    <t>1 szt = para</t>
  </si>
  <si>
    <t xml:space="preserve">Preparat do mycia i dezynfekcji narzędzi medycznych w formie proszku o szerokim spectrum wirusobójczego działania </t>
  </si>
  <si>
    <t>2 kg</t>
  </si>
  <si>
    <t>Nici chirurgiczne wchłanialne (naturalne, syntetyczne, wykonane np.. Z poligloidu, poliglaktyny) sterylne - różne rozmiary</t>
  </si>
  <si>
    <t>12 szt</t>
  </si>
  <si>
    <t>10 m</t>
  </si>
  <si>
    <t>Opaska gipsowa 10cm x 3m</t>
  </si>
  <si>
    <t>Opaska gipsowa 15cm x 3m</t>
  </si>
  <si>
    <t>8 szt</t>
  </si>
  <si>
    <t>Syntetyczna opaska opatrunkowa wyściełająca  10cm x 3m</t>
  </si>
  <si>
    <t>Syntetyczna opaska opatrunkowa wyściełająca  15cm x 3m</t>
  </si>
  <si>
    <t>30 szt</t>
  </si>
  <si>
    <t>Bezpieczny nakłuwacz jednorazowy</t>
  </si>
  <si>
    <t>Formularz asortymentowo-ilościowy</t>
  </si>
  <si>
    <t>cena netto
za opakowanie / sztukę</t>
  </si>
  <si>
    <t>cena brutto
za opakowanie / sztukę</t>
  </si>
  <si>
    <t>Igła iniekcyjna  04x19</t>
  </si>
  <si>
    <t>Igła iniekcyjna  05x25</t>
  </si>
  <si>
    <t>Igła iniekcyjna  06x30</t>
  </si>
  <si>
    <t>Łyżka  do laryngoskopu metalowa 1xużytku MC-różne rozmiary</t>
  </si>
  <si>
    <t xml:space="preserve">Kompresy gazowe niejałowe 17.nitkowe 8-warst.10x10 cm </t>
  </si>
  <si>
    <t>Opaska dziana 5cmx4 m</t>
  </si>
  <si>
    <t>Plaster bez opatrunku</t>
  </si>
  <si>
    <t xml:space="preserve"> 100ml</t>
  </si>
  <si>
    <t>Pojemnik plastikowy</t>
  </si>
  <si>
    <t xml:space="preserve">szt. </t>
  </si>
  <si>
    <t>Płyn antyseptyczny do dezynfekcji ran ,błon śluzowych, przetok o działaniu bakteriobójczym ,grzybobójczym i wirusobójczym</t>
  </si>
  <si>
    <t>Venflon Vasofix  Safety pediatryczny   0,6x19 mm  26 G fioletowy</t>
  </si>
  <si>
    <t>Venflon Vasofix  Safety     0,7x19 mm 24 G żółty</t>
  </si>
  <si>
    <t>Zestaw porodowy 1x użytku</t>
  </si>
  <si>
    <t>Worek Ambu jednorazowy</t>
  </si>
  <si>
    <t>szt</t>
  </si>
  <si>
    <t>Zestaw pościeli jednorazowej z włókniny</t>
  </si>
  <si>
    <t>Zestaw do punkcji jamy opłucnej (paracentezy) z zastawką bezzwrotną, 3 igły</t>
  </si>
  <si>
    <t xml:space="preserve">Prześcieradło z fizeliny 210x160 cm </t>
  </si>
  <si>
    <t>op</t>
  </si>
  <si>
    <t>10 szt.</t>
  </si>
  <si>
    <t>Skalpel jednarazowego użytku</t>
  </si>
  <si>
    <t xml:space="preserve">op. </t>
  </si>
  <si>
    <t>Virkon</t>
  </si>
  <si>
    <t xml:space="preserve">200g </t>
  </si>
  <si>
    <t>2 szt.</t>
  </si>
  <si>
    <t>wartość brutto
(cały okres umowy 12 m-cy)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</si>
</sst>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9E5A66-18D8-448B-9293-D4EE7A8C9268}" name="Tabela1" displayName="Tabela1" ref="A4:K140" totalsRowShown="0" headerRowDxfId="15" dataDxfId="13" headerRowBorderDxfId="14" tableBorderDxfId="12" totalsRowBorderDxfId="11">
  <autoFilter ref="A4:K140" xr:uid="{8740E305-E18C-4DA1-9D32-A0B5E28C6387}"/>
  <sortState xmlns:xlrd2="http://schemas.microsoft.com/office/spreadsheetml/2017/richdata2" ref="A5:K140">
    <sortCondition ref="B5:B140"/>
  </sortState>
  <tableColumns count="11">
    <tableColumn id="1" xr3:uid="{D456A994-34EA-4CC1-AB31-28C3C736E650}" name="L.p." dataDxfId="10"/>
    <tableColumn id="2" xr3:uid="{CAAD3A13-138D-4E6A-BB53-DF2EDFEA90E0}" name="Nazwa asortymentu" dataDxfId="9"/>
    <tableColumn id="3" xr3:uid="{19B64FA2-535F-4100-B64A-8CA1349E63F2}" name="wielkość opakowania" dataDxfId="8"/>
    <tableColumn id="4" xr3:uid="{24D93CF9-F26A-4466-8BA9-69B853D78390}" name="Miesięczna szacunkowa ilość zamówienia" dataDxfId="7"/>
    <tableColumn id="5" xr3:uid="{AD41F40F-19FF-4DBC-B493-657A66C4B1E4}" name="j.m." dataDxfId="6"/>
    <tableColumn id="6" xr3:uid="{8217B598-CD72-4B0F-9891-68BE7D5FC65C}" name="Roczna szacunkowa ilość zamówienia" dataDxfId="5"/>
    <tableColumn id="7" xr3:uid="{FAABE9C4-C240-46CA-9ADC-4F5EEC30287B}" name="j.m.2" dataDxfId="4"/>
    <tableColumn id="8" xr3:uid="{02523051-CBB9-416A-AEAE-811F52423C2B}" name="proponowana wielkość opakowania" dataDxfId="3"/>
    <tableColumn id="9" xr3:uid="{C7E371CA-DBFE-4B60-A277-BC56A84022D3}" name="cena netto_x000a_za opakowanie / sztukę" dataDxfId="2"/>
    <tableColumn id="10" xr3:uid="{149CDAD3-7F15-490A-A1BA-91BC4819E240}" name="VAT %" dataDxfId="1"/>
    <tableColumn id="11" xr3:uid="{1CE7D829-AEFE-4DE6-9524-DF9DD8F6EDF5}" name="cena brutto_x000a_za opakowanie / sztukę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4"/>
  <sheetViews>
    <sheetView tabSelected="1" zoomScaleNormal="100" workbookViewId="0">
      <selection activeCell="N8" sqref="N8"/>
    </sheetView>
  </sheetViews>
  <sheetFormatPr defaultRowHeight="15" x14ac:dyDescent="0.25"/>
  <cols>
    <col min="1" max="1" width="4" customWidth="1"/>
    <col min="2" max="2" width="68.42578125" customWidth="1"/>
    <col min="3" max="3" width="18" style="5" customWidth="1"/>
    <col min="4" max="4" width="17.140625" style="3" customWidth="1"/>
    <col min="5" max="5" width="6" style="3" customWidth="1"/>
    <col min="6" max="6" width="19.28515625" style="3" bestFit="1" customWidth="1"/>
    <col min="7" max="7" width="7" style="3" customWidth="1"/>
    <col min="8" max="8" width="14.7109375" customWidth="1"/>
    <col min="9" max="9" width="16.7109375" customWidth="1"/>
    <col min="10" max="10" width="8.42578125" customWidth="1"/>
    <col min="11" max="11" width="13.7109375" customWidth="1"/>
    <col min="12" max="12" width="20.5703125" customWidth="1"/>
  </cols>
  <sheetData>
    <row r="1" spans="1:12" x14ac:dyDescent="0.25">
      <c r="A1" s="29" t="s">
        <v>18</v>
      </c>
      <c r="B1" s="29"/>
    </row>
    <row r="2" spans="1:12" ht="18.75" x14ac:dyDescent="0.25">
      <c r="A2" s="27" t="s">
        <v>156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x14ac:dyDescent="0.25">
      <c r="H3" s="28" t="s">
        <v>13</v>
      </c>
      <c r="I3" s="28"/>
      <c r="J3" s="28"/>
      <c r="K3" s="28"/>
      <c r="L3" s="28"/>
    </row>
    <row r="4" spans="1:12" s="15" customFormat="1" ht="58.5" customHeight="1" x14ac:dyDescent="0.2">
      <c r="A4" s="12" t="s">
        <v>0</v>
      </c>
      <c r="B4" s="13" t="s">
        <v>1</v>
      </c>
      <c r="C4" s="13" t="s">
        <v>17</v>
      </c>
      <c r="D4" s="13" t="s">
        <v>11</v>
      </c>
      <c r="E4" s="13" t="s">
        <v>7</v>
      </c>
      <c r="F4" s="13" t="s">
        <v>12</v>
      </c>
      <c r="G4" s="13" t="s">
        <v>14</v>
      </c>
      <c r="H4" s="13" t="s">
        <v>9</v>
      </c>
      <c r="I4" s="13" t="s">
        <v>157</v>
      </c>
      <c r="J4" s="13" t="s">
        <v>10</v>
      </c>
      <c r="K4" s="14" t="s">
        <v>158</v>
      </c>
      <c r="L4" s="32" t="s">
        <v>185</v>
      </c>
    </row>
    <row r="5" spans="1:12" s="21" customFormat="1" ht="11.25" customHeight="1" x14ac:dyDescent="0.25">
      <c r="A5" s="19">
        <v>1</v>
      </c>
      <c r="B5" s="20">
        <v>2</v>
      </c>
      <c r="C5" s="20">
        <v>3</v>
      </c>
      <c r="D5" s="19">
        <v>4</v>
      </c>
      <c r="E5" s="20">
        <v>5</v>
      </c>
      <c r="F5" s="20">
        <v>6</v>
      </c>
      <c r="G5" s="19">
        <v>7</v>
      </c>
      <c r="H5" s="20">
        <v>8</v>
      </c>
      <c r="I5" s="20">
        <v>9</v>
      </c>
      <c r="J5" s="19">
        <v>10</v>
      </c>
      <c r="K5" s="20">
        <v>11</v>
      </c>
      <c r="L5" s="19">
        <v>12</v>
      </c>
    </row>
    <row r="6" spans="1:12" ht="15" customHeight="1" x14ac:dyDescent="0.25">
      <c r="A6" s="8">
        <v>1</v>
      </c>
      <c r="B6" s="2" t="s">
        <v>155</v>
      </c>
      <c r="C6" s="1" t="s">
        <v>78</v>
      </c>
      <c r="D6" s="1">
        <v>1</v>
      </c>
      <c r="E6" s="1" t="s">
        <v>2</v>
      </c>
      <c r="F6" s="1">
        <f t="shared" ref="F6:F21" si="0">D6*12</f>
        <v>12</v>
      </c>
      <c r="G6" s="1" t="s">
        <v>2</v>
      </c>
      <c r="H6" s="1"/>
      <c r="I6" s="1"/>
      <c r="J6" s="7"/>
      <c r="K6" s="9">
        <f>Tabela1[[#This Row],[cena netto
za opakowanie / sztukę]]*Tabela1[[#This Row],[VAT %]]+Tabela1[[#This Row],[cena netto
za opakowanie / sztukę]]</f>
        <v>0</v>
      </c>
      <c r="L6" s="1"/>
    </row>
    <row r="7" spans="1:12" ht="15" customHeight="1" x14ac:dyDescent="0.25">
      <c r="A7" s="8">
        <v>2</v>
      </c>
      <c r="B7" s="2" t="s">
        <v>53</v>
      </c>
      <c r="C7" s="1" t="s">
        <v>72</v>
      </c>
      <c r="D7" s="1">
        <v>80</v>
      </c>
      <c r="E7" s="1" t="s">
        <v>3</v>
      </c>
      <c r="F7" s="1">
        <f t="shared" si="0"/>
        <v>960</v>
      </c>
      <c r="G7" s="1" t="s">
        <v>3</v>
      </c>
      <c r="H7" s="1"/>
      <c r="I7" s="1"/>
      <c r="J7" s="7"/>
      <c r="K7" s="9">
        <f>Tabela1[[#This Row],[cena netto
za opakowanie / sztukę]]*Tabela1[[#This Row],[VAT %]]+Tabela1[[#This Row],[cena netto
za opakowanie / sztukę]]</f>
        <v>0</v>
      </c>
      <c r="L7" s="34"/>
    </row>
    <row r="8" spans="1:12" ht="15" customHeight="1" x14ac:dyDescent="0.25">
      <c r="A8" s="8">
        <v>3</v>
      </c>
      <c r="B8" s="2" t="s">
        <v>36</v>
      </c>
      <c r="C8" s="1" t="s">
        <v>72</v>
      </c>
      <c r="D8" s="1">
        <v>20</v>
      </c>
      <c r="E8" s="1" t="s">
        <v>3</v>
      </c>
      <c r="F8" s="1">
        <f t="shared" si="0"/>
        <v>240</v>
      </c>
      <c r="G8" s="1" t="s">
        <v>3</v>
      </c>
      <c r="H8" s="1"/>
      <c r="I8" s="1"/>
      <c r="J8" s="7"/>
      <c r="K8" s="9">
        <f>Tabela1[[#This Row],[cena netto
za opakowanie / sztukę]]*Tabela1[[#This Row],[VAT %]]+Tabela1[[#This Row],[cena netto
za opakowanie / sztukę]]</f>
        <v>0</v>
      </c>
      <c r="L8" s="1"/>
    </row>
    <row r="9" spans="1:12" x14ac:dyDescent="0.25">
      <c r="A9" s="8">
        <v>4</v>
      </c>
      <c r="B9" s="2" t="s">
        <v>110</v>
      </c>
      <c r="C9" s="1" t="s">
        <v>95</v>
      </c>
      <c r="D9" s="1">
        <v>18</v>
      </c>
      <c r="E9" s="1" t="s">
        <v>3</v>
      </c>
      <c r="F9" s="1">
        <f t="shared" si="0"/>
        <v>216</v>
      </c>
      <c r="G9" s="1" t="s">
        <v>3</v>
      </c>
      <c r="H9" s="1"/>
      <c r="I9" s="1"/>
      <c r="J9" s="7"/>
      <c r="K9" s="9">
        <f>Tabela1[[#This Row],[cena netto
za opakowanie / sztukę]]*Tabela1[[#This Row],[VAT %]]+Tabela1[[#This Row],[cena netto
za opakowanie / sztukę]]</f>
        <v>0</v>
      </c>
      <c r="L9" s="34"/>
    </row>
    <row r="10" spans="1:12" ht="15" customHeight="1" x14ac:dyDescent="0.25">
      <c r="A10" s="8">
        <v>5</v>
      </c>
      <c r="B10" s="2" t="s">
        <v>19</v>
      </c>
      <c r="C10" s="1" t="s">
        <v>72</v>
      </c>
      <c r="D10" s="1">
        <v>40</v>
      </c>
      <c r="E10" s="1" t="s">
        <v>3</v>
      </c>
      <c r="F10" s="1">
        <f t="shared" si="0"/>
        <v>480</v>
      </c>
      <c r="G10" s="1" t="s">
        <v>3</v>
      </c>
      <c r="H10" s="1"/>
      <c r="I10" s="1"/>
      <c r="J10" s="7"/>
      <c r="K10" s="9">
        <f>Tabela1[[#This Row],[cena netto
za opakowanie / sztukę]]*Tabela1[[#This Row],[VAT %]]+Tabela1[[#This Row],[cena netto
za opakowanie / sztukę]]</f>
        <v>0</v>
      </c>
      <c r="L10" s="1"/>
    </row>
    <row r="11" spans="1:12" ht="15" customHeight="1" x14ac:dyDescent="0.25">
      <c r="A11" s="8">
        <v>6</v>
      </c>
      <c r="B11" s="2" t="s">
        <v>45</v>
      </c>
      <c r="C11" s="1" t="s">
        <v>72</v>
      </c>
      <c r="D11" s="1">
        <v>2</v>
      </c>
      <c r="E11" s="1" t="s">
        <v>3</v>
      </c>
      <c r="F11" s="1">
        <f t="shared" si="0"/>
        <v>24</v>
      </c>
      <c r="G11" s="1" t="s">
        <v>3</v>
      </c>
      <c r="H11" s="1"/>
      <c r="I11" s="1"/>
      <c r="J11" s="7"/>
      <c r="K11" s="9">
        <f>Tabela1[[#This Row],[cena netto
za opakowanie / sztukę]]*Tabela1[[#This Row],[VAT %]]+Tabela1[[#This Row],[cena netto
za opakowanie / sztukę]]</f>
        <v>0</v>
      </c>
      <c r="L11" s="34"/>
    </row>
    <row r="12" spans="1:12" ht="17.25" customHeight="1" x14ac:dyDescent="0.25">
      <c r="A12" s="8">
        <v>7</v>
      </c>
      <c r="B12" s="2" t="s">
        <v>31</v>
      </c>
      <c r="C12" s="1" t="s">
        <v>184</v>
      </c>
      <c r="D12" s="1">
        <v>8</v>
      </c>
      <c r="E12" s="1" t="s">
        <v>2</v>
      </c>
      <c r="F12" s="1">
        <f t="shared" si="0"/>
        <v>96</v>
      </c>
      <c r="G12" s="1" t="s">
        <v>3</v>
      </c>
      <c r="H12" s="1"/>
      <c r="I12" s="1"/>
      <c r="J12" s="7"/>
      <c r="K12" s="9">
        <f>Tabela1[[#This Row],[cena netto
za opakowanie / sztukę]]*Tabela1[[#This Row],[VAT %]]+Tabela1[[#This Row],[cena netto
za opakowanie / sztukę]]</f>
        <v>0</v>
      </c>
      <c r="L12" s="1"/>
    </row>
    <row r="13" spans="1:12" ht="15" customHeight="1" x14ac:dyDescent="0.25">
      <c r="A13" s="8">
        <v>8</v>
      </c>
      <c r="B13" s="2" t="s">
        <v>32</v>
      </c>
      <c r="C13" s="1" t="s">
        <v>184</v>
      </c>
      <c r="D13" s="1">
        <v>1</v>
      </c>
      <c r="E13" s="1" t="s">
        <v>2</v>
      </c>
      <c r="F13" s="1">
        <f t="shared" si="0"/>
        <v>12</v>
      </c>
      <c r="G13" s="1" t="s">
        <v>3</v>
      </c>
      <c r="H13" s="1"/>
      <c r="I13" s="1"/>
      <c r="J13" s="7"/>
      <c r="K13" s="9">
        <f>Tabela1[[#This Row],[cena netto
za opakowanie / sztukę]]*Tabela1[[#This Row],[VAT %]]+Tabela1[[#This Row],[cena netto
za opakowanie / sztukę]]</f>
        <v>0</v>
      </c>
      <c r="L13" s="34"/>
    </row>
    <row r="14" spans="1:12" ht="15" customHeight="1" x14ac:dyDescent="0.25">
      <c r="A14" s="8">
        <v>9</v>
      </c>
      <c r="B14" s="2" t="s">
        <v>73</v>
      </c>
      <c r="C14" s="1" t="s">
        <v>74</v>
      </c>
      <c r="D14" s="1">
        <v>5</v>
      </c>
      <c r="E14" s="1" t="s">
        <v>2</v>
      </c>
      <c r="F14" s="1">
        <f t="shared" si="0"/>
        <v>60</v>
      </c>
      <c r="G14" s="1" t="s">
        <v>2</v>
      </c>
      <c r="H14" s="1"/>
      <c r="I14" s="1"/>
      <c r="J14" s="7"/>
      <c r="K14" s="9">
        <f>Tabela1[[#This Row],[cena netto
za opakowanie / sztukę]]*Tabela1[[#This Row],[VAT %]]+Tabela1[[#This Row],[cena netto
za opakowanie / sztukę]]</f>
        <v>0</v>
      </c>
      <c r="L14" s="1"/>
    </row>
    <row r="15" spans="1:12" ht="15" customHeight="1" x14ac:dyDescent="0.25">
      <c r="A15" s="8">
        <v>10</v>
      </c>
      <c r="B15" s="2" t="s">
        <v>75</v>
      </c>
      <c r="C15" s="1" t="s">
        <v>74</v>
      </c>
      <c r="D15" s="1">
        <v>1</v>
      </c>
      <c r="E15" s="1" t="s">
        <v>2</v>
      </c>
      <c r="F15" s="1">
        <f t="shared" si="0"/>
        <v>12</v>
      </c>
      <c r="G15" s="1" t="s">
        <v>2</v>
      </c>
      <c r="H15" s="1"/>
      <c r="I15" s="1"/>
      <c r="J15" s="7"/>
      <c r="K15" s="9">
        <f>Tabela1[[#This Row],[cena netto
za opakowanie / sztukę]]*Tabela1[[#This Row],[VAT %]]+Tabela1[[#This Row],[cena netto
za opakowanie / sztukę]]</f>
        <v>0</v>
      </c>
      <c r="L15" s="34"/>
    </row>
    <row r="16" spans="1:12" ht="15" customHeight="1" x14ac:dyDescent="0.25">
      <c r="A16" s="8">
        <v>11</v>
      </c>
      <c r="B16" s="2" t="s">
        <v>46</v>
      </c>
      <c r="C16" s="1" t="s">
        <v>72</v>
      </c>
      <c r="D16" s="1">
        <v>2</v>
      </c>
      <c r="E16" s="1" t="s">
        <v>3</v>
      </c>
      <c r="F16" s="1">
        <f t="shared" si="0"/>
        <v>24</v>
      </c>
      <c r="G16" s="1" t="s">
        <v>3</v>
      </c>
      <c r="H16" s="1"/>
      <c r="I16" s="1"/>
      <c r="J16" s="7"/>
      <c r="K16" s="9">
        <f>Tabela1[[#This Row],[cena netto
za opakowanie / sztukę]]*Tabela1[[#This Row],[VAT %]]+Tabela1[[#This Row],[cena netto
za opakowanie / sztukę]]</f>
        <v>0</v>
      </c>
      <c r="L16" s="1"/>
    </row>
    <row r="17" spans="1:12" ht="15" customHeight="1" x14ac:dyDescent="0.25">
      <c r="A17" s="8">
        <v>12</v>
      </c>
      <c r="B17" s="2" t="s">
        <v>48</v>
      </c>
      <c r="C17" s="1" t="s">
        <v>72</v>
      </c>
      <c r="D17" s="1">
        <v>20</v>
      </c>
      <c r="E17" s="1" t="s">
        <v>3</v>
      </c>
      <c r="F17" s="1">
        <f t="shared" si="0"/>
        <v>240</v>
      </c>
      <c r="G17" s="1" t="s">
        <v>3</v>
      </c>
      <c r="H17" s="1"/>
      <c r="I17" s="1"/>
      <c r="J17" s="7"/>
      <c r="K17" s="9">
        <f>Tabela1[[#This Row],[cena netto
za opakowanie / sztukę]]*Tabela1[[#This Row],[VAT %]]+Tabela1[[#This Row],[cena netto
za opakowanie / sztukę]]</f>
        <v>0</v>
      </c>
      <c r="L17" s="34"/>
    </row>
    <row r="18" spans="1:12" ht="15" customHeight="1" x14ac:dyDescent="0.25">
      <c r="A18" s="8">
        <v>13</v>
      </c>
      <c r="B18" s="2" t="s">
        <v>47</v>
      </c>
      <c r="C18" s="1" t="s">
        <v>72</v>
      </c>
      <c r="D18" s="1">
        <v>10</v>
      </c>
      <c r="E18" s="1" t="s">
        <v>3</v>
      </c>
      <c r="F18" s="1">
        <f t="shared" si="0"/>
        <v>120</v>
      </c>
      <c r="G18" s="1" t="s">
        <v>3</v>
      </c>
      <c r="H18" s="1"/>
      <c r="I18" s="1"/>
      <c r="J18" s="7"/>
      <c r="K18" s="9">
        <f>Tabela1[[#This Row],[cena netto
za opakowanie / sztukę]]*Tabela1[[#This Row],[VAT %]]+Tabela1[[#This Row],[cena netto
za opakowanie / sztukę]]</f>
        <v>0</v>
      </c>
      <c r="L18" s="1"/>
    </row>
    <row r="19" spans="1:12" ht="15" customHeight="1" x14ac:dyDescent="0.25">
      <c r="A19" s="8">
        <v>14</v>
      </c>
      <c r="B19" s="2" t="s">
        <v>20</v>
      </c>
      <c r="C19" s="1" t="s">
        <v>72</v>
      </c>
      <c r="D19" s="1">
        <v>40</v>
      </c>
      <c r="E19" s="1" t="s">
        <v>3</v>
      </c>
      <c r="F19" s="1">
        <f t="shared" si="0"/>
        <v>480</v>
      </c>
      <c r="G19" s="1" t="s">
        <v>3</v>
      </c>
      <c r="H19" s="1"/>
      <c r="I19" s="1"/>
      <c r="J19" s="7"/>
      <c r="K19" s="9">
        <f>Tabela1[[#This Row],[cena netto
za opakowanie / sztukę]]*Tabela1[[#This Row],[VAT %]]+Tabela1[[#This Row],[cena netto
za opakowanie / sztukę]]</f>
        <v>0</v>
      </c>
      <c r="L19" s="34"/>
    </row>
    <row r="20" spans="1:12" ht="15" customHeight="1" x14ac:dyDescent="0.25">
      <c r="A20" s="8">
        <v>15</v>
      </c>
      <c r="B20" s="2" t="s">
        <v>21</v>
      </c>
      <c r="C20" s="1" t="s">
        <v>72</v>
      </c>
      <c r="D20" s="1">
        <v>40</v>
      </c>
      <c r="E20" s="1" t="s">
        <v>3</v>
      </c>
      <c r="F20" s="1">
        <f t="shared" si="0"/>
        <v>480</v>
      </c>
      <c r="G20" s="1" t="s">
        <v>3</v>
      </c>
      <c r="H20" s="1"/>
      <c r="I20" s="1"/>
      <c r="J20" s="7"/>
      <c r="K20" s="9">
        <f>Tabela1[[#This Row],[cena netto
za opakowanie / sztukę]]*Tabela1[[#This Row],[VAT %]]+Tabela1[[#This Row],[cena netto
za opakowanie / sztukę]]</f>
        <v>0</v>
      </c>
      <c r="L20" s="1"/>
    </row>
    <row r="21" spans="1:12" ht="15" customHeight="1" x14ac:dyDescent="0.25">
      <c r="A21" s="8">
        <v>16</v>
      </c>
      <c r="B21" s="2" t="s">
        <v>76</v>
      </c>
      <c r="C21" s="1" t="s">
        <v>6</v>
      </c>
      <c r="D21" s="1">
        <v>10</v>
      </c>
      <c r="E21" s="1" t="s">
        <v>2</v>
      </c>
      <c r="F21" s="1">
        <f t="shared" si="0"/>
        <v>120</v>
      </c>
      <c r="G21" s="1" t="s">
        <v>2</v>
      </c>
      <c r="H21" s="1"/>
      <c r="I21" s="1"/>
      <c r="J21" s="7"/>
      <c r="K21" s="9">
        <f>Tabela1[[#This Row],[cena netto
za opakowanie / sztukę]]*Tabela1[[#This Row],[VAT %]]+Tabela1[[#This Row],[cena netto
za opakowanie / sztukę]]</f>
        <v>0</v>
      </c>
      <c r="L21" s="34"/>
    </row>
    <row r="22" spans="1:12" ht="15" customHeight="1" x14ac:dyDescent="0.25">
      <c r="A22" s="8">
        <v>17</v>
      </c>
      <c r="B22" s="2" t="s">
        <v>43</v>
      </c>
      <c r="C22" s="6" t="s">
        <v>8</v>
      </c>
      <c r="D22" s="6" t="s">
        <v>8</v>
      </c>
      <c r="E22" s="1" t="s">
        <v>3</v>
      </c>
      <c r="F22" s="6" t="s">
        <v>8</v>
      </c>
      <c r="G22" s="1" t="s">
        <v>3</v>
      </c>
      <c r="H22" s="1"/>
      <c r="I22" s="1"/>
      <c r="J22" s="7"/>
      <c r="K22" s="9">
        <f>Tabela1[[#This Row],[cena netto
za opakowanie / sztukę]]*Tabela1[[#This Row],[VAT %]]+Tabela1[[#This Row],[cena netto
za opakowanie / sztukę]]</f>
        <v>0</v>
      </c>
      <c r="L22" s="1"/>
    </row>
    <row r="23" spans="1:12" ht="15" customHeight="1" x14ac:dyDescent="0.25">
      <c r="A23" s="8">
        <v>18</v>
      </c>
      <c r="B23" s="2" t="s">
        <v>44</v>
      </c>
      <c r="C23" s="6" t="s">
        <v>8</v>
      </c>
      <c r="D23" s="6" t="s">
        <v>8</v>
      </c>
      <c r="E23" s="1" t="s">
        <v>3</v>
      </c>
      <c r="F23" s="6" t="s">
        <v>8</v>
      </c>
      <c r="G23" s="1" t="s">
        <v>3</v>
      </c>
      <c r="H23" s="1"/>
      <c r="I23" s="1"/>
      <c r="J23" s="7"/>
      <c r="K23" s="9">
        <f>Tabela1[[#This Row],[cena netto
za opakowanie / sztukę]]*Tabela1[[#This Row],[VAT %]]+Tabela1[[#This Row],[cena netto
za opakowanie / sztukę]]</f>
        <v>0</v>
      </c>
      <c r="L23" s="34"/>
    </row>
    <row r="24" spans="1:12" ht="15" customHeight="1" x14ac:dyDescent="0.25">
      <c r="A24" s="8">
        <v>19</v>
      </c>
      <c r="B24" s="2" t="s">
        <v>159</v>
      </c>
      <c r="C24" s="1" t="s">
        <v>6</v>
      </c>
      <c r="D24" s="1">
        <v>4</v>
      </c>
      <c r="E24" s="1" t="s">
        <v>2</v>
      </c>
      <c r="F24" s="1">
        <f t="shared" ref="F24:F26" si="1">D24*12</f>
        <v>48</v>
      </c>
      <c r="G24" s="1" t="s">
        <v>2</v>
      </c>
      <c r="H24" s="1"/>
      <c r="I24" s="1"/>
      <c r="J24" s="7"/>
      <c r="K24" s="9">
        <v>0</v>
      </c>
      <c r="L24" s="1"/>
    </row>
    <row r="25" spans="1:12" ht="15" customHeight="1" x14ac:dyDescent="0.25">
      <c r="A25" s="8">
        <v>20</v>
      </c>
      <c r="B25" s="2" t="s">
        <v>160</v>
      </c>
      <c r="C25" s="1" t="s">
        <v>6</v>
      </c>
      <c r="D25" s="1">
        <v>4</v>
      </c>
      <c r="E25" s="1" t="s">
        <v>2</v>
      </c>
      <c r="F25" s="1">
        <f t="shared" si="1"/>
        <v>48</v>
      </c>
      <c r="G25" s="1" t="s">
        <v>2</v>
      </c>
      <c r="H25" s="1"/>
      <c r="I25" s="1"/>
      <c r="J25" s="7"/>
      <c r="K25" s="9">
        <v>0</v>
      </c>
      <c r="L25" s="34"/>
    </row>
    <row r="26" spans="1:12" ht="15" customHeight="1" x14ac:dyDescent="0.25">
      <c r="A26" s="8">
        <v>21</v>
      </c>
      <c r="B26" s="2" t="s">
        <v>161</v>
      </c>
      <c r="C26" s="1" t="s">
        <v>6</v>
      </c>
      <c r="D26" s="1">
        <v>4</v>
      </c>
      <c r="E26" s="1" t="s">
        <v>2</v>
      </c>
      <c r="F26" s="1">
        <f t="shared" si="1"/>
        <v>48</v>
      </c>
      <c r="G26" s="1" t="s">
        <v>2</v>
      </c>
      <c r="H26" s="1"/>
      <c r="I26" s="1"/>
      <c r="J26" s="7"/>
      <c r="K26" s="9">
        <v>0</v>
      </c>
      <c r="L26" s="1"/>
    </row>
    <row r="27" spans="1:12" ht="15" customHeight="1" x14ac:dyDescent="0.25">
      <c r="A27" s="8">
        <v>22</v>
      </c>
      <c r="B27" s="2" t="s">
        <v>91</v>
      </c>
      <c r="C27" s="1" t="s">
        <v>6</v>
      </c>
      <c r="D27" s="1">
        <v>4</v>
      </c>
      <c r="E27" s="1" t="s">
        <v>2</v>
      </c>
      <c r="F27" s="1">
        <f t="shared" ref="F27:F49" si="2">D27*12</f>
        <v>48</v>
      </c>
      <c r="G27" s="1" t="s">
        <v>2</v>
      </c>
      <c r="H27" s="1"/>
      <c r="I27" s="1"/>
      <c r="J27" s="7"/>
      <c r="K27" s="9">
        <v>0</v>
      </c>
      <c r="L27" s="34"/>
    </row>
    <row r="28" spans="1:12" ht="15" customHeight="1" x14ac:dyDescent="0.25">
      <c r="A28" s="8">
        <v>23</v>
      </c>
      <c r="B28" s="2" t="s">
        <v>55</v>
      </c>
      <c r="C28" s="1" t="s">
        <v>6</v>
      </c>
      <c r="D28" s="1">
        <v>4</v>
      </c>
      <c r="E28" s="1" t="s">
        <v>2</v>
      </c>
      <c r="F28" s="1">
        <f t="shared" si="2"/>
        <v>48</v>
      </c>
      <c r="G28" s="1" t="s">
        <v>2</v>
      </c>
      <c r="H28" s="1"/>
      <c r="I28" s="1"/>
      <c r="J28" s="7"/>
      <c r="K28" s="9">
        <f>Tabela1[[#This Row],[cena netto
za opakowanie / sztukę]]*Tabela1[[#This Row],[VAT %]]+Tabela1[[#This Row],[cena netto
za opakowanie / sztukę]]</f>
        <v>0</v>
      </c>
      <c r="L28" s="1"/>
    </row>
    <row r="29" spans="1:12" ht="15" customHeight="1" x14ac:dyDescent="0.25">
      <c r="A29" s="8">
        <v>24</v>
      </c>
      <c r="B29" s="2" t="s">
        <v>56</v>
      </c>
      <c r="C29" s="1" t="s">
        <v>6</v>
      </c>
      <c r="D29" s="1">
        <v>4</v>
      </c>
      <c r="E29" s="1" t="s">
        <v>2</v>
      </c>
      <c r="F29" s="1">
        <f t="shared" si="2"/>
        <v>48</v>
      </c>
      <c r="G29" s="1" t="s">
        <v>2</v>
      </c>
      <c r="H29" s="1"/>
      <c r="I29" s="1"/>
      <c r="J29" s="7"/>
      <c r="K29" s="9">
        <f>Tabela1[[#This Row],[cena netto
za opakowanie / sztukę]]*Tabela1[[#This Row],[VAT %]]+Tabela1[[#This Row],[cena netto
za opakowanie / sztukę]]</f>
        <v>0</v>
      </c>
      <c r="L29" s="34"/>
    </row>
    <row r="30" spans="1:12" ht="15" customHeight="1" x14ac:dyDescent="0.25">
      <c r="A30" s="8">
        <v>25</v>
      </c>
      <c r="B30" s="2" t="s">
        <v>57</v>
      </c>
      <c r="C30" s="1" t="s">
        <v>6</v>
      </c>
      <c r="D30" s="1">
        <v>4</v>
      </c>
      <c r="E30" s="1" t="s">
        <v>2</v>
      </c>
      <c r="F30" s="1">
        <f t="shared" si="2"/>
        <v>48</v>
      </c>
      <c r="G30" s="1" t="s">
        <v>2</v>
      </c>
      <c r="H30" s="1"/>
      <c r="I30" s="1"/>
      <c r="J30" s="7"/>
      <c r="K30" s="9">
        <f>Tabela1[[#This Row],[cena netto
za opakowanie / sztukę]]*Tabela1[[#This Row],[VAT %]]+Tabela1[[#This Row],[cena netto
za opakowanie / sztukę]]</f>
        <v>0</v>
      </c>
      <c r="L30" s="1"/>
    </row>
    <row r="31" spans="1:12" ht="17.45" customHeight="1" x14ac:dyDescent="0.25">
      <c r="A31" s="8">
        <v>26</v>
      </c>
      <c r="B31" s="2" t="s">
        <v>58</v>
      </c>
      <c r="C31" s="1" t="s">
        <v>6</v>
      </c>
      <c r="D31" s="1">
        <v>4</v>
      </c>
      <c r="E31" s="1" t="s">
        <v>2</v>
      </c>
      <c r="F31" s="1">
        <f t="shared" si="2"/>
        <v>48</v>
      </c>
      <c r="G31" s="1" t="s">
        <v>2</v>
      </c>
      <c r="H31" s="1"/>
      <c r="I31" s="1"/>
      <c r="J31" s="7"/>
      <c r="K31" s="9">
        <f>Tabela1[[#This Row],[cena netto
za opakowanie / sztukę]]*Tabela1[[#This Row],[VAT %]]+Tabela1[[#This Row],[cena netto
za opakowanie / sztukę]]</f>
        <v>0</v>
      </c>
      <c r="L31" s="34"/>
    </row>
    <row r="32" spans="1:12" ht="15.6" customHeight="1" x14ac:dyDescent="0.25">
      <c r="A32" s="8">
        <v>27</v>
      </c>
      <c r="B32" s="2" t="s">
        <v>112</v>
      </c>
      <c r="C32" s="1" t="s">
        <v>111</v>
      </c>
      <c r="D32" s="6">
        <v>20</v>
      </c>
      <c r="E32" s="1" t="s">
        <v>3</v>
      </c>
      <c r="F32" s="1">
        <f t="shared" si="2"/>
        <v>240</v>
      </c>
      <c r="G32" s="1" t="s">
        <v>3</v>
      </c>
      <c r="H32" s="1"/>
      <c r="I32" s="1"/>
      <c r="J32" s="7"/>
      <c r="K32" s="9">
        <f>Tabela1[[#This Row],[cena netto
za opakowanie / sztukę]]*Tabela1[[#This Row],[VAT %]]+Tabela1[[#This Row],[cena netto
za opakowanie / sztukę]]</f>
        <v>0</v>
      </c>
      <c r="L32" s="1"/>
    </row>
    <row r="33" spans="1:12" x14ac:dyDescent="0.25">
      <c r="A33" s="8">
        <v>28</v>
      </c>
      <c r="B33" s="2" t="s">
        <v>101</v>
      </c>
      <c r="C33" s="1" t="s">
        <v>96</v>
      </c>
      <c r="D33" s="1">
        <v>25</v>
      </c>
      <c r="E33" s="1" t="s">
        <v>97</v>
      </c>
      <c r="F33" s="1">
        <f t="shared" si="2"/>
        <v>300</v>
      </c>
      <c r="G33" s="1" t="s">
        <v>97</v>
      </c>
      <c r="H33" s="1"/>
      <c r="I33" s="1"/>
      <c r="J33" s="7"/>
      <c r="K33" s="9">
        <f>Tabela1[[#This Row],[cena netto
za opakowanie / sztukę]]*Tabela1[[#This Row],[VAT %]]+Tabela1[[#This Row],[cena netto
za opakowanie / sztukę]]</f>
        <v>0</v>
      </c>
      <c r="L33" s="34"/>
    </row>
    <row r="34" spans="1:12" ht="15" customHeight="1" x14ac:dyDescent="0.25">
      <c r="A34" s="8">
        <v>29</v>
      </c>
      <c r="B34" s="2" t="s">
        <v>77</v>
      </c>
      <c r="C34" s="1" t="s">
        <v>78</v>
      </c>
      <c r="D34" s="1">
        <v>5</v>
      </c>
      <c r="E34" s="1" t="s">
        <v>2</v>
      </c>
      <c r="F34" s="1">
        <f t="shared" si="2"/>
        <v>60</v>
      </c>
      <c r="G34" s="1" t="s">
        <v>2</v>
      </c>
      <c r="H34" s="1"/>
      <c r="I34" s="1"/>
      <c r="J34" s="7"/>
      <c r="K34" s="9">
        <f>Tabela1[[#This Row],[cena netto
za opakowanie / sztukę]]*Tabela1[[#This Row],[VAT %]]+Tabela1[[#This Row],[cena netto
za opakowanie / sztukę]]</f>
        <v>0</v>
      </c>
      <c r="L34" s="1"/>
    </row>
    <row r="35" spans="1:12" ht="15" customHeight="1" x14ac:dyDescent="0.25">
      <c r="A35" s="8">
        <v>30</v>
      </c>
      <c r="B35" s="2" t="s">
        <v>61</v>
      </c>
      <c r="C35" s="1" t="s">
        <v>72</v>
      </c>
      <c r="D35" s="1">
        <v>10</v>
      </c>
      <c r="E35" s="1" t="s">
        <v>3</v>
      </c>
      <c r="F35" s="1">
        <f t="shared" si="2"/>
        <v>120</v>
      </c>
      <c r="G35" s="1" t="s">
        <v>3</v>
      </c>
      <c r="H35" s="1"/>
      <c r="I35" s="1"/>
      <c r="J35" s="7"/>
      <c r="K35" s="9">
        <f>Tabela1[[#This Row],[cena netto
za opakowanie / sztukę]]*Tabela1[[#This Row],[VAT %]]+Tabela1[[#This Row],[cena netto
za opakowanie / sztukę]]</f>
        <v>0</v>
      </c>
      <c r="L35" s="34"/>
    </row>
    <row r="36" spans="1:12" ht="15" customHeight="1" x14ac:dyDescent="0.25">
      <c r="A36" s="8">
        <v>31</v>
      </c>
      <c r="B36" s="2" t="s">
        <v>35</v>
      </c>
      <c r="C36" s="1" t="s">
        <v>72</v>
      </c>
      <c r="D36" s="1">
        <v>20</v>
      </c>
      <c r="E36" s="1" t="s">
        <v>3</v>
      </c>
      <c r="F36" s="1">
        <f t="shared" si="2"/>
        <v>240</v>
      </c>
      <c r="G36" s="1" t="s">
        <v>3</v>
      </c>
      <c r="H36" s="1"/>
      <c r="I36" s="1"/>
      <c r="J36" s="7"/>
      <c r="K36" s="9">
        <f>Tabela1[[#This Row],[cena netto
za opakowanie / sztukę]]*Tabela1[[#This Row],[VAT %]]+Tabela1[[#This Row],[cena netto
za opakowanie / sztukę]]</f>
        <v>0</v>
      </c>
      <c r="L36" s="1"/>
    </row>
    <row r="37" spans="1:12" ht="15" customHeight="1" x14ac:dyDescent="0.25">
      <c r="A37" s="8">
        <v>32</v>
      </c>
      <c r="B37" s="2" t="s">
        <v>114</v>
      </c>
      <c r="C37" s="1" t="s">
        <v>72</v>
      </c>
      <c r="D37" s="1">
        <v>16</v>
      </c>
      <c r="E37" s="1" t="s">
        <v>3</v>
      </c>
      <c r="F37" s="1">
        <f t="shared" si="2"/>
        <v>192</v>
      </c>
      <c r="G37" s="1" t="s">
        <v>3</v>
      </c>
      <c r="H37" s="1"/>
      <c r="I37" s="1"/>
      <c r="J37" s="7"/>
      <c r="K37" s="9">
        <f>Tabela1[[#This Row],[cena netto
za opakowanie / sztukę]]*Tabela1[[#This Row],[VAT %]]+Tabela1[[#This Row],[cena netto
za opakowanie / sztukę]]</f>
        <v>0</v>
      </c>
      <c r="L37" s="34"/>
    </row>
    <row r="38" spans="1:12" ht="15" customHeight="1" x14ac:dyDescent="0.25">
      <c r="A38" s="8">
        <v>33</v>
      </c>
      <c r="B38" s="2" t="s">
        <v>33</v>
      </c>
      <c r="C38" s="1" t="s">
        <v>6</v>
      </c>
      <c r="D38" s="1">
        <v>8</v>
      </c>
      <c r="E38" s="1" t="s">
        <v>2</v>
      </c>
      <c r="F38" s="1">
        <f t="shared" si="2"/>
        <v>96</v>
      </c>
      <c r="G38" s="1" t="s">
        <v>2</v>
      </c>
      <c r="H38" s="1"/>
      <c r="I38" s="1"/>
      <c r="J38" s="7"/>
      <c r="K38" s="9">
        <f>Tabela1[[#This Row],[cena netto
za opakowanie / sztukę]]*Tabela1[[#This Row],[VAT %]]+Tabela1[[#This Row],[cena netto
za opakowanie / sztukę]]</f>
        <v>0</v>
      </c>
      <c r="L38" s="1"/>
    </row>
    <row r="39" spans="1:12" ht="15" customHeight="1" x14ac:dyDescent="0.25">
      <c r="A39" s="8">
        <v>34</v>
      </c>
      <c r="B39" s="2" t="s">
        <v>34</v>
      </c>
      <c r="C39" s="1" t="s">
        <v>6</v>
      </c>
      <c r="D39" s="1">
        <v>8</v>
      </c>
      <c r="E39" s="1" t="s">
        <v>2</v>
      </c>
      <c r="F39" s="1">
        <f t="shared" si="2"/>
        <v>96</v>
      </c>
      <c r="G39" s="1" t="s">
        <v>2</v>
      </c>
      <c r="H39" s="1"/>
      <c r="I39" s="1"/>
      <c r="J39" s="7"/>
      <c r="K39" s="9">
        <f>Tabela1[[#This Row],[cena netto
za opakowanie / sztukę]]*Tabela1[[#This Row],[VAT %]]+Tabela1[[#This Row],[cena netto
za opakowanie / sztukę]]</f>
        <v>0</v>
      </c>
      <c r="L39" s="34"/>
    </row>
    <row r="40" spans="1:12" ht="15" customHeight="1" x14ac:dyDescent="0.25">
      <c r="A40" s="8">
        <v>35</v>
      </c>
      <c r="B40" s="2" t="s">
        <v>163</v>
      </c>
      <c r="C40" s="1" t="s">
        <v>6</v>
      </c>
      <c r="D40" s="1">
        <v>8</v>
      </c>
      <c r="E40" s="1" t="s">
        <v>2</v>
      </c>
      <c r="F40" s="1">
        <f t="shared" si="2"/>
        <v>96</v>
      </c>
      <c r="G40" s="1" t="s">
        <v>2</v>
      </c>
      <c r="H40" s="1"/>
      <c r="I40" s="1"/>
      <c r="J40" s="7"/>
      <c r="K40" s="9">
        <f>Tabela1[[#This Row],[cena netto
za opakowanie / sztukę]]*Tabela1[[#This Row],[VAT %]]+Tabela1[[#This Row],[cena netto
za opakowanie / sztukę]]</f>
        <v>0</v>
      </c>
      <c r="L40" s="1"/>
    </row>
    <row r="41" spans="1:12" ht="15" customHeight="1" x14ac:dyDescent="0.25">
      <c r="A41" s="8">
        <v>36</v>
      </c>
      <c r="B41" s="2" t="s">
        <v>90</v>
      </c>
      <c r="C41" s="1" t="s">
        <v>81</v>
      </c>
      <c r="D41" s="1">
        <v>4</v>
      </c>
      <c r="E41" s="1" t="s">
        <v>2</v>
      </c>
      <c r="F41" s="1">
        <f t="shared" si="2"/>
        <v>48</v>
      </c>
      <c r="G41" s="1" t="s">
        <v>2</v>
      </c>
      <c r="H41" s="1"/>
      <c r="I41" s="1"/>
      <c r="J41" s="7"/>
      <c r="K41" s="9">
        <f>Tabela1[[#This Row],[cena netto
za opakowanie / sztukę]]*Tabela1[[#This Row],[VAT %]]+Tabela1[[#This Row],[cena netto
za opakowanie / sztukę]]</f>
        <v>0</v>
      </c>
      <c r="L41" s="34"/>
    </row>
    <row r="42" spans="1:12" ht="15" customHeight="1" x14ac:dyDescent="0.25">
      <c r="A42" s="8">
        <v>37</v>
      </c>
      <c r="B42" s="2" t="s">
        <v>52</v>
      </c>
      <c r="C42" s="1" t="s">
        <v>93</v>
      </c>
      <c r="D42" s="1">
        <v>1</v>
      </c>
      <c r="E42" s="1" t="s">
        <v>2</v>
      </c>
      <c r="F42" s="1">
        <f t="shared" si="2"/>
        <v>12</v>
      </c>
      <c r="G42" s="1" t="s">
        <v>2</v>
      </c>
      <c r="H42" s="1"/>
      <c r="I42" s="1"/>
      <c r="J42" s="7"/>
      <c r="K42" s="9">
        <f>Tabela1[[#This Row],[cena netto
za opakowanie / sztukę]]*Tabela1[[#This Row],[VAT %]]+Tabela1[[#This Row],[cena netto
za opakowanie / sztukę]]</f>
        <v>0</v>
      </c>
      <c r="L42" s="1"/>
    </row>
    <row r="43" spans="1:12" ht="14.25" customHeight="1" x14ac:dyDescent="0.25">
      <c r="A43" s="8">
        <v>38</v>
      </c>
      <c r="B43" s="2" t="s">
        <v>162</v>
      </c>
      <c r="C43" s="1" t="s">
        <v>72</v>
      </c>
      <c r="D43" s="1">
        <v>80</v>
      </c>
      <c r="E43" s="1" t="s">
        <v>2</v>
      </c>
      <c r="F43" s="1">
        <f t="shared" ref="F43" si="3">D43*12</f>
        <v>960</v>
      </c>
      <c r="G43" s="1" t="s">
        <v>2</v>
      </c>
      <c r="H43" s="1"/>
      <c r="I43" s="1"/>
      <c r="J43" s="7"/>
      <c r="K43" s="9">
        <v>0</v>
      </c>
      <c r="L43" s="34"/>
    </row>
    <row r="44" spans="1:12" ht="15" customHeight="1" x14ac:dyDescent="0.25">
      <c r="A44" s="8">
        <v>39</v>
      </c>
      <c r="B44" s="2" t="s">
        <v>54</v>
      </c>
      <c r="C44" s="1" t="s">
        <v>72</v>
      </c>
      <c r="D44" s="1">
        <v>80</v>
      </c>
      <c r="E44" s="1" t="s">
        <v>2</v>
      </c>
      <c r="F44" s="1">
        <f t="shared" si="2"/>
        <v>960</v>
      </c>
      <c r="G44" s="1" t="s">
        <v>2</v>
      </c>
      <c r="H44" s="1"/>
      <c r="I44" s="1"/>
      <c r="J44" s="7"/>
      <c r="K44" s="9">
        <f>Tabela1[[#This Row],[cena netto
za opakowanie / sztukę]]*Tabela1[[#This Row],[VAT %]]+Tabela1[[#This Row],[cena netto
za opakowanie / sztukę]]</f>
        <v>0</v>
      </c>
      <c r="L44" s="1"/>
    </row>
    <row r="45" spans="1:12" x14ac:dyDescent="0.25">
      <c r="A45" s="8">
        <v>40</v>
      </c>
      <c r="B45" s="2" t="s">
        <v>67</v>
      </c>
      <c r="C45" s="1" t="s">
        <v>95</v>
      </c>
      <c r="D45" s="1">
        <v>24</v>
      </c>
      <c r="E45" s="1" t="s">
        <v>3</v>
      </c>
      <c r="F45" s="1">
        <f t="shared" si="2"/>
        <v>288</v>
      </c>
      <c r="G45" s="1" t="s">
        <v>3</v>
      </c>
      <c r="H45" s="1"/>
      <c r="I45" s="1"/>
      <c r="J45" s="7"/>
      <c r="K45" s="9">
        <f>Tabela1[[#This Row],[cena netto
za opakowanie / sztukę]]*Tabela1[[#This Row],[VAT %]]+Tabela1[[#This Row],[cena netto
za opakowanie / sztukę]]</f>
        <v>0</v>
      </c>
      <c r="L45" s="34"/>
    </row>
    <row r="46" spans="1:12" ht="15" customHeight="1" x14ac:dyDescent="0.25">
      <c r="A46" s="8">
        <v>41</v>
      </c>
      <c r="B46" s="2" t="s">
        <v>37</v>
      </c>
      <c r="C46" s="1" t="s">
        <v>72</v>
      </c>
      <c r="D46" s="1">
        <v>40</v>
      </c>
      <c r="E46" s="1" t="s">
        <v>2</v>
      </c>
      <c r="F46" s="1">
        <f t="shared" si="2"/>
        <v>480</v>
      </c>
      <c r="G46" s="1" t="s">
        <v>2</v>
      </c>
      <c r="H46" s="1"/>
      <c r="I46" s="1"/>
      <c r="J46" s="7"/>
      <c r="K46" s="9">
        <f>Tabela1[[#This Row],[cena netto
za opakowanie / sztukę]]*Tabela1[[#This Row],[VAT %]]+Tabela1[[#This Row],[cena netto
za opakowanie / sztukę]]</f>
        <v>0</v>
      </c>
      <c r="L46" s="1"/>
    </row>
    <row r="47" spans="1:12" ht="15" customHeight="1" x14ac:dyDescent="0.25">
      <c r="A47" s="8">
        <v>42</v>
      </c>
      <c r="B47" s="2" t="s">
        <v>88</v>
      </c>
      <c r="C47" s="1" t="s">
        <v>72</v>
      </c>
      <c r="D47" s="1">
        <v>60</v>
      </c>
      <c r="E47" s="1" t="s">
        <v>2</v>
      </c>
      <c r="F47" s="1">
        <f t="shared" si="2"/>
        <v>720</v>
      </c>
      <c r="G47" s="1" t="s">
        <v>2</v>
      </c>
      <c r="H47" s="1"/>
      <c r="I47" s="1"/>
      <c r="J47" s="7"/>
      <c r="K47" s="9">
        <f>Tabela1[[#This Row],[cena netto
za opakowanie / sztukę]]*Tabela1[[#This Row],[VAT %]]+Tabela1[[#This Row],[cena netto
za opakowanie / sztukę]]</f>
        <v>0</v>
      </c>
      <c r="L47" s="34"/>
    </row>
    <row r="48" spans="1:12" ht="15" customHeight="1" x14ac:dyDescent="0.25">
      <c r="A48" s="8">
        <v>43</v>
      </c>
      <c r="B48" s="2" t="s">
        <v>113</v>
      </c>
      <c r="C48" s="1" t="s">
        <v>5</v>
      </c>
      <c r="D48" s="1">
        <v>20</v>
      </c>
      <c r="E48" s="1" t="s">
        <v>2</v>
      </c>
      <c r="F48" s="1">
        <f t="shared" si="2"/>
        <v>240</v>
      </c>
      <c r="G48" s="1" t="s">
        <v>2</v>
      </c>
      <c r="H48" s="1"/>
      <c r="I48" s="1"/>
      <c r="J48" s="7"/>
      <c r="K48" s="9">
        <f>Tabela1[[#This Row],[cena netto
za opakowanie / sztukę]]*Tabela1[[#This Row],[VAT %]]+Tabela1[[#This Row],[cena netto
za opakowanie / sztukę]]</f>
        <v>0</v>
      </c>
      <c r="L48" s="1"/>
    </row>
    <row r="49" spans="1:12" ht="15" customHeight="1" x14ac:dyDescent="0.25">
      <c r="A49" s="8">
        <v>44</v>
      </c>
      <c r="B49" s="2" t="s">
        <v>130</v>
      </c>
      <c r="C49" s="1" t="s">
        <v>127</v>
      </c>
      <c r="D49" s="1">
        <v>1</v>
      </c>
      <c r="E49" s="1" t="s">
        <v>2</v>
      </c>
      <c r="F49" s="1">
        <f t="shared" si="2"/>
        <v>12</v>
      </c>
      <c r="G49" s="1" t="s">
        <v>2</v>
      </c>
      <c r="H49" s="1"/>
      <c r="I49" s="1"/>
      <c r="J49" s="7"/>
      <c r="K49" s="9">
        <f>Tabela1[[#This Row],[cena netto
za opakowanie / sztukę]]*Tabela1[[#This Row],[VAT %]]+Tabela1[[#This Row],[cena netto
za opakowanie / sztukę]]</f>
        <v>0</v>
      </c>
      <c r="L49" s="34"/>
    </row>
    <row r="50" spans="1:12" ht="25.9" customHeight="1" x14ac:dyDescent="0.25">
      <c r="A50" s="8">
        <v>45</v>
      </c>
      <c r="B50" s="2" t="s">
        <v>146</v>
      </c>
      <c r="C50" s="1" t="s">
        <v>147</v>
      </c>
      <c r="D50" s="6" t="s">
        <v>8</v>
      </c>
      <c r="E50" s="1" t="s">
        <v>2</v>
      </c>
      <c r="F50" s="6" t="s">
        <v>8</v>
      </c>
      <c r="G50" s="1" t="s">
        <v>2</v>
      </c>
      <c r="H50" s="1"/>
      <c r="I50" s="1"/>
      <c r="J50" s="7"/>
      <c r="K50" s="9">
        <f>Tabela1[[#This Row],[cena netto
za opakowanie / sztukę]]*Tabela1[[#This Row],[VAT %]]+Tabela1[[#This Row],[cena netto
za opakowanie / sztukę]]</f>
        <v>0</v>
      </c>
      <c r="L50" s="1"/>
    </row>
    <row r="51" spans="1:12" ht="16.149999999999999" customHeight="1" x14ac:dyDescent="0.25">
      <c r="A51" s="8">
        <v>46</v>
      </c>
      <c r="B51" s="2" t="s">
        <v>60</v>
      </c>
      <c r="C51" s="1" t="s">
        <v>72</v>
      </c>
      <c r="D51" s="1">
        <v>20</v>
      </c>
      <c r="E51" s="1" t="s">
        <v>3</v>
      </c>
      <c r="F51" s="1">
        <f t="shared" ref="F51:F84" si="4">D51*12</f>
        <v>240</v>
      </c>
      <c r="G51" s="1" t="s">
        <v>3</v>
      </c>
      <c r="H51" s="1"/>
      <c r="I51" s="1"/>
      <c r="J51" s="7"/>
      <c r="K51" s="9">
        <f>Tabela1[[#This Row],[cena netto
za opakowanie / sztukę]]*Tabela1[[#This Row],[VAT %]]+Tabela1[[#This Row],[cena netto
za opakowanie / sztukę]]</f>
        <v>0</v>
      </c>
      <c r="L51" s="34"/>
    </row>
    <row r="52" spans="1:12" ht="16.149999999999999" customHeight="1" x14ac:dyDescent="0.25">
      <c r="A52" s="8">
        <v>47</v>
      </c>
      <c r="B52" s="2" t="s">
        <v>164</v>
      </c>
      <c r="C52" s="1" t="s">
        <v>72</v>
      </c>
      <c r="D52" s="1">
        <v>50</v>
      </c>
      <c r="E52" s="1" t="s">
        <v>2</v>
      </c>
      <c r="F52" s="1">
        <f t="shared" si="4"/>
        <v>600</v>
      </c>
      <c r="G52" s="1" t="s">
        <v>2</v>
      </c>
      <c r="H52" s="1"/>
      <c r="I52" s="1"/>
      <c r="J52" s="7"/>
      <c r="K52" s="9">
        <f>Tabela1[[#This Row],[cena netto
za opakowanie / sztukę]]*Tabela1[[#This Row],[VAT %]]+Tabela1[[#This Row],[cena netto
za opakowanie / sztukę]]</f>
        <v>0</v>
      </c>
      <c r="L52" s="1"/>
    </row>
    <row r="53" spans="1:12" ht="16.149999999999999" customHeight="1" x14ac:dyDescent="0.25">
      <c r="A53" s="8">
        <v>48</v>
      </c>
      <c r="B53" s="2" t="s">
        <v>38</v>
      </c>
      <c r="C53" s="1" t="s">
        <v>72</v>
      </c>
      <c r="D53" s="1">
        <v>50</v>
      </c>
      <c r="E53" s="1" t="s">
        <v>2</v>
      </c>
      <c r="F53" s="1">
        <f t="shared" ref="F53" si="5">D53*12</f>
        <v>600</v>
      </c>
      <c r="G53" s="1" t="s">
        <v>2</v>
      </c>
      <c r="H53" s="1"/>
      <c r="I53" s="1"/>
      <c r="J53" s="7"/>
      <c r="K53" s="9"/>
      <c r="L53" s="34"/>
    </row>
    <row r="54" spans="1:12" ht="15" customHeight="1" x14ac:dyDescent="0.25">
      <c r="A54" s="8">
        <v>49</v>
      </c>
      <c r="B54" s="2" t="s">
        <v>39</v>
      </c>
      <c r="C54" s="1" t="s">
        <v>72</v>
      </c>
      <c r="D54" s="1">
        <v>50</v>
      </c>
      <c r="E54" s="1" t="s">
        <v>2</v>
      </c>
      <c r="F54" s="1">
        <f t="shared" si="4"/>
        <v>600</v>
      </c>
      <c r="G54" s="1" t="s">
        <v>2</v>
      </c>
      <c r="H54" s="1"/>
      <c r="I54" s="1"/>
      <c r="J54" s="7"/>
      <c r="K54" s="9">
        <f>Tabela1[[#This Row],[cena netto
za opakowanie / sztukę]]*Tabela1[[#This Row],[VAT %]]+Tabela1[[#This Row],[cena netto
za opakowanie / sztukę]]</f>
        <v>0</v>
      </c>
      <c r="L54" s="1"/>
    </row>
    <row r="55" spans="1:12" ht="18" customHeight="1" x14ac:dyDescent="0.25">
      <c r="A55" s="8">
        <v>50</v>
      </c>
      <c r="B55" s="2" t="s">
        <v>22</v>
      </c>
      <c r="C55" s="1" t="s">
        <v>72</v>
      </c>
      <c r="D55" s="1">
        <v>30</v>
      </c>
      <c r="E55" s="1" t="s">
        <v>3</v>
      </c>
      <c r="F55" s="1">
        <f t="shared" si="4"/>
        <v>360</v>
      </c>
      <c r="G55" s="1" t="s">
        <v>3</v>
      </c>
      <c r="H55" s="1"/>
      <c r="I55" s="1"/>
      <c r="J55" s="7"/>
      <c r="K55" s="9">
        <f>Tabela1[[#This Row],[cena netto
za opakowanie / sztukę]]*Tabela1[[#This Row],[VAT %]]+Tabela1[[#This Row],[cena netto
za opakowanie / sztukę]]</f>
        <v>0</v>
      </c>
      <c r="L55" s="34"/>
    </row>
    <row r="56" spans="1:12" ht="15" customHeight="1" x14ac:dyDescent="0.25">
      <c r="A56" s="8">
        <v>51</v>
      </c>
      <c r="B56" s="2" t="s">
        <v>23</v>
      </c>
      <c r="C56" s="1" t="s">
        <v>72</v>
      </c>
      <c r="D56" s="1">
        <v>30</v>
      </c>
      <c r="E56" s="1" t="s">
        <v>3</v>
      </c>
      <c r="F56" s="1">
        <f t="shared" si="4"/>
        <v>360</v>
      </c>
      <c r="G56" s="1" t="s">
        <v>3</v>
      </c>
      <c r="H56" s="1"/>
      <c r="I56" s="1"/>
      <c r="J56" s="7"/>
      <c r="K56" s="9">
        <f>Tabela1[[#This Row],[cena netto
za opakowanie / sztukę]]*Tabela1[[#This Row],[VAT %]]+Tabela1[[#This Row],[cena netto
za opakowanie / sztukę]]</f>
        <v>0</v>
      </c>
      <c r="L56" s="1"/>
    </row>
    <row r="57" spans="1:12" ht="15" customHeight="1" x14ac:dyDescent="0.25">
      <c r="A57" s="8">
        <v>52</v>
      </c>
      <c r="B57" s="2" t="s">
        <v>149</v>
      </c>
      <c r="C57" s="1" t="s">
        <v>147</v>
      </c>
      <c r="D57" s="1">
        <v>1</v>
      </c>
      <c r="E57" s="1" t="s">
        <v>2</v>
      </c>
      <c r="F57" s="1">
        <f t="shared" si="4"/>
        <v>12</v>
      </c>
      <c r="G57" s="1" t="s">
        <v>2</v>
      </c>
      <c r="H57" s="1"/>
      <c r="I57" s="1"/>
      <c r="J57" s="7"/>
      <c r="K57" s="9">
        <f>Tabela1[[#This Row],[cena netto
za opakowanie / sztukę]]*Tabela1[[#This Row],[VAT %]]+Tabela1[[#This Row],[cena netto
za opakowanie / sztukę]]</f>
        <v>0</v>
      </c>
      <c r="L57" s="34"/>
    </row>
    <row r="58" spans="1:12" ht="15" customHeight="1" x14ac:dyDescent="0.25">
      <c r="A58" s="8">
        <v>53</v>
      </c>
      <c r="B58" s="2" t="s">
        <v>150</v>
      </c>
      <c r="C58" s="1" t="s">
        <v>151</v>
      </c>
      <c r="D58" s="1">
        <v>1</v>
      </c>
      <c r="E58" s="1" t="s">
        <v>2</v>
      </c>
      <c r="F58" s="1">
        <f t="shared" si="4"/>
        <v>12</v>
      </c>
      <c r="G58" s="1" t="s">
        <v>2</v>
      </c>
      <c r="H58" s="1"/>
      <c r="I58" s="1"/>
      <c r="J58" s="7"/>
      <c r="K58" s="9">
        <f>Tabela1[[#This Row],[cena netto
za opakowanie / sztukę]]*Tabela1[[#This Row],[VAT %]]+Tabela1[[#This Row],[cena netto
za opakowanie / sztukę]]</f>
        <v>0</v>
      </c>
      <c r="L58" s="1"/>
    </row>
    <row r="59" spans="1:12" ht="15" customHeight="1" x14ac:dyDescent="0.25">
      <c r="A59" s="8">
        <v>54</v>
      </c>
      <c r="B59" s="2" t="s">
        <v>79</v>
      </c>
      <c r="C59" s="1" t="s">
        <v>72</v>
      </c>
      <c r="D59" s="1">
        <v>30</v>
      </c>
      <c r="E59" s="1" t="s">
        <v>3</v>
      </c>
      <c r="F59" s="1">
        <f t="shared" si="4"/>
        <v>360</v>
      </c>
      <c r="G59" s="1" t="s">
        <v>3</v>
      </c>
      <c r="H59" s="1"/>
      <c r="I59" s="1"/>
      <c r="J59" s="7"/>
      <c r="K59" s="9">
        <f>Tabela1[[#This Row],[cena netto
za opakowanie / sztukę]]*Tabela1[[#This Row],[VAT %]]+Tabela1[[#This Row],[cena netto
za opakowanie / sztukę]]</f>
        <v>0</v>
      </c>
      <c r="L59" s="34"/>
    </row>
    <row r="60" spans="1:12" x14ac:dyDescent="0.25">
      <c r="A60" s="8">
        <v>55</v>
      </c>
      <c r="B60" s="2" t="s">
        <v>42</v>
      </c>
      <c r="C60" s="1" t="s">
        <v>72</v>
      </c>
      <c r="D60" s="1">
        <v>1</v>
      </c>
      <c r="E60" s="1" t="s">
        <v>3</v>
      </c>
      <c r="F60" s="1">
        <f t="shared" si="4"/>
        <v>12</v>
      </c>
      <c r="G60" s="1" t="s">
        <v>3</v>
      </c>
      <c r="H60" s="1"/>
      <c r="I60" s="1"/>
      <c r="J60" s="7"/>
      <c r="K60" s="9">
        <f>Tabela1[[#This Row],[cena netto
za opakowanie / sztukę]]*Tabela1[[#This Row],[VAT %]]+Tabela1[[#This Row],[cena netto
za opakowanie / sztukę]]</f>
        <v>0</v>
      </c>
      <c r="L60" s="1"/>
    </row>
    <row r="61" spans="1:12" x14ac:dyDescent="0.25">
      <c r="A61" s="8">
        <v>56</v>
      </c>
      <c r="B61" s="2" t="s">
        <v>98</v>
      </c>
      <c r="C61" s="1" t="s">
        <v>99</v>
      </c>
      <c r="D61" s="1">
        <v>9</v>
      </c>
      <c r="E61" s="1" t="s">
        <v>2</v>
      </c>
      <c r="F61" s="1">
        <f t="shared" si="4"/>
        <v>108</v>
      </c>
      <c r="G61" s="1" t="s">
        <v>2</v>
      </c>
      <c r="H61" s="1"/>
      <c r="I61" s="1"/>
      <c r="J61" s="7"/>
      <c r="K61" s="9">
        <f>Tabela1[[#This Row],[cena netto
za opakowanie / sztukę]]*Tabela1[[#This Row],[VAT %]]+Tabela1[[#This Row],[cena netto
za opakowanie / sztukę]]</f>
        <v>0</v>
      </c>
      <c r="L61" s="34"/>
    </row>
    <row r="62" spans="1:12" ht="15" customHeight="1" x14ac:dyDescent="0.25">
      <c r="A62" s="8">
        <v>57</v>
      </c>
      <c r="B62" s="2" t="s">
        <v>126</v>
      </c>
      <c r="C62" s="1" t="s">
        <v>127</v>
      </c>
      <c r="D62" s="1">
        <v>1</v>
      </c>
      <c r="E62" s="1" t="s">
        <v>2</v>
      </c>
      <c r="F62" s="1">
        <f t="shared" si="4"/>
        <v>12</v>
      </c>
      <c r="G62" s="1" t="s">
        <v>2</v>
      </c>
      <c r="H62" s="1"/>
      <c r="I62" s="1"/>
      <c r="J62" s="7"/>
      <c r="K62" s="9">
        <f>Tabela1[[#This Row],[cena netto
za opakowanie / sztukę]]*Tabela1[[#This Row],[VAT %]]+Tabela1[[#This Row],[cena netto
za opakowanie / sztukę]]</f>
        <v>0</v>
      </c>
      <c r="L62" s="1"/>
    </row>
    <row r="63" spans="1:12" ht="15" customHeight="1" x14ac:dyDescent="0.25">
      <c r="A63" s="8">
        <v>58</v>
      </c>
      <c r="B63" s="2" t="s">
        <v>135</v>
      </c>
      <c r="C63" s="1" t="s">
        <v>6</v>
      </c>
      <c r="D63" s="1">
        <v>1</v>
      </c>
      <c r="E63" s="1" t="s">
        <v>2</v>
      </c>
      <c r="F63" s="1">
        <f t="shared" si="4"/>
        <v>12</v>
      </c>
      <c r="G63" s="1" t="s">
        <v>2</v>
      </c>
      <c r="H63" s="1"/>
      <c r="I63" s="1"/>
      <c r="J63" s="7"/>
      <c r="K63" s="9">
        <f>Tabela1[[#This Row],[cena netto
za opakowanie / sztukę]]*Tabela1[[#This Row],[VAT %]]+Tabela1[[#This Row],[cena netto
za opakowanie / sztukę]]</f>
        <v>0</v>
      </c>
      <c r="L63" s="34"/>
    </row>
    <row r="64" spans="1:12" ht="15" customHeight="1" x14ac:dyDescent="0.25">
      <c r="A64" s="8">
        <v>59</v>
      </c>
      <c r="B64" s="2" t="s">
        <v>136</v>
      </c>
      <c r="C64" s="1" t="s">
        <v>6</v>
      </c>
      <c r="D64" s="1">
        <v>1</v>
      </c>
      <c r="E64" s="1" t="s">
        <v>2</v>
      </c>
      <c r="F64" s="1">
        <f t="shared" si="4"/>
        <v>12</v>
      </c>
      <c r="G64" s="1" t="s">
        <v>2</v>
      </c>
      <c r="H64" s="1"/>
      <c r="I64" s="1"/>
      <c r="J64" s="7"/>
      <c r="K64" s="9">
        <f>Tabela1[[#This Row],[cena netto
za opakowanie / sztukę]]*Tabela1[[#This Row],[VAT %]]+Tabela1[[#This Row],[cena netto
za opakowanie / sztukę]]</f>
        <v>0</v>
      </c>
      <c r="L64" s="1"/>
    </row>
    <row r="65" spans="1:12" ht="15" customHeight="1" x14ac:dyDescent="0.25">
      <c r="A65" s="8">
        <v>60</v>
      </c>
      <c r="B65" s="2" t="s">
        <v>120</v>
      </c>
      <c r="C65" s="1" t="s">
        <v>95</v>
      </c>
      <c r="D65" s="1">
        <v>5</v>
      </c>
      <c r="E65" s="1" t="s">
        <v>3</v>
      </c>
      <c r="F65" s="1">
        <f t="shared" si="4"/>
        <v>60</v>
      </c>
      <c r="G65" s="1" t="s">
        <v>3</v>
      </c>
      <c r="H65" s="1"/>
      <c r="I65" s="1"/>
      <c r="J65" s="7"/>
      <c r="K65" s="9">
        <f>Tabela1[[#This Row],[cena netto
za opakowanie / sztukę]]*Tabela1[[#This Row],[VAT %]]+Tabela1[[#This Row],[cena netto
za opakowanie / sztukę]]</f>
        <v>0</v>
      </c>
      <c r="L65" s="34"/>
    </row>
    <row r="66" spans="1:12" ht="15" customHeight="1" x14ac:dyDescent="0.25">
      <c r="A66" s="8">
        <v>61</v>
      </c>
      <c r="B66" s="2" t="s">
        <v>63</v>
      </c>
      <c r="C66" s="1" t="s">
        <v>92</v>
      </c>
      <c r="D66" s="1">
        <v>20</v>
      </c>
      <c r="E66" s="1" t="s">
        <v>2</v>
      </c>
      <c r="F66" s="1">
        <f t="shared" si="4"/>
        <v>240</v>
      </c>
      <c r="G66" s="1" t="s">
        <v>2</v>
      </c>
      <c r="H66" s="1"/>
      <c r="I66" s="1"/>
      <c r="J66" s="7"/>
      <c r="K66" s="9">
        <f>Tabela1[[#This Row],[cena netto
za opakowanie / sztukę]]*Tabela1[[#This Row],[VAT %]]+Tabela1[[#This Row],[cena netto
za opakowanie / sztukę]]</f>
        <v>0</v>
      </c>
      <c r="L66" s="1"/>
    </row>
    <row r="67" spans="1:12" ht="15.6" customHeight="1" x14ac:dyDescent="0.25">
      <c r="A67" s="8">
        <v>62</v>
      </c>
      <c r="B67" s="2" t="s">
        <v>105</v>
      </c>
      <c r="C67" s="1" t="s">
        <v>127</v>
      </c>
      <c r="D67" s="1">
        <v>6</v>
      </c>
      <c r="E67" s="1" t="s">
        <v>2</v>
      </c>
      <c r="F67" s="1">
        <f t="shared" si="4"/>
        <v>72</v>
      </c>
      <c r="G67" s="1" t="s">
        <v>2</v>
      </c>
      <c r="H67" s="1"/>
      <c r="I67" s="1"/>
      <c r="J67" s="7"/>
      <c r="K67" s="9">
        <f>Tabela1[[#This Row],[cena netto
za opakowanie / sztukę]]*Tabela1[[#This Row],[VAT %]]+Tabela1[[#This Row],[cena netto
za opakowanie / sztukę]]</f>
        <v>0</v>
      </c>
      <c r="L67" s="34"/>
    </row>
    <row r="68" spans="1:12" ht="15" customHeight="1" x14ac:dyDescent="0.25">
      <c r="A68" s="8">
        <v>63</v>
      </c>
      <c r="B68" s="2" t="s">
        <v>106</v>
      </c>
      <c r="C68" s="1" t="s">
        <v>95</v>
      </c>
      <c r="D68" s="1">
        <v>5</v>
      </c>
      <c r="E68" s="1" t="s">
        <v>3</v>
      </c>
      <c r="F68" s="1">
        <f t="shared" si="4"/>
        <v>60</v>
      </c>
      <c r="G68" s="1" t="s">
        <v>3</v>
      </c>
      <c r="H68" s="1"/>
      <c r="I68" s="1"/>
      <c r="J68" s="7"/>
      <c r="K68" s="9">
        <f>Tabela1[[#This Row],[cena netto
za opakowanie / sztukę]]*Tabela1[[#This Row],[VAT %]]+Tabela1[[#This Row],[cena netto
za opakowanie / sztukę]]</f>
        <v>0</v>
      </c>
      <c r="L68" s="1"/>
    </row>
    <row r="69" spans="1:12" ht="15" customHeight="1" x14ac:dyDescent="0.25">
      <c r="A69" s="8">
        <v>64</v>
      </c>
      <c r="B69" s="2" t="s">
        <v>165</v>
      </c>
      <c r="C69" s="1" t="s">
        <v>72</v>
      </c>
      <c r="D69" s="1">
        <v>60</v>
      </c>
      <c r="E69" s="1" t="s">
        <v>2</v>
      </c>
      <c r="F69" s="1">
        <f t="shared" ref="F69" si="6">D69*12</f>
        <v>720</v>
      </c>
      <c r="G69" s="1" t="s">
        <v>2</v>
      </c>
      <c r="H69" s="1"/>
      <c r="I69" s="1"/>
      <c r="J69" s="7"/>
      <c r="K69" s="9">
        <v>0</v>
      </c>
      <c r="L69" s="34"/>
    </row>
    <row r="70" spans="1:12" ht="15" customHeight="1" x14ac:dyDescent="0.25">
      <c r="A70" s="8">
        <v>65</v>
      </c>
      <c r="B70" s="2" t="s">
        <v>82</v>
      </c>
      <c r="C70" s="1" t="s">
        <v>83</v>
      </c>
      <c r="D70" s="1">
        <v>10</v>
      </c>
      <c r="E70" s="1" t="s">
        <v>2</v>
      </c>
      <c r="F70" s="1">
        <f t="shared" si="4"/>
        <v>120</v>
      </c>
      <c r="G70" s="1" t="s">
        <v>2</v>
      </c>
      <c r="H70" s="1"/>
      <c r="I70" s="1"/>
      <c r="J70" s="7"/>
      <c r="K70" s="9">
        <f>Tabela1[[#This Row],[cena netto
za opakowanie / sztukę]]*Tabela1[[#This Row],[VAT %]]+Tabela1[[#This Row],[cena netto
za opakowanie / sztukę]]</f>
        <v>0</v>
      </c>
      <c r="L70" s="1"/>
    </row>
    <row r="71" spans="1:12" ht="15" customHeight="1" x14ac:dyDescent="0.25">
      <c r="A71" s="8">
        <v>66</v>
      </c>
      <c r="B71" s="2" t="s">
        <v>24</v>
      </c>
      <c r="C71" s="1" t="s">
        <v>72</v>
      </c>
      <c r="D71" s="1">
        <v>60</v>
      </c>
      <c r="E71" s="1" t="s">
        <v>3</v>
      </c>
      <c r="F71" s="1">
        <f t="shared" si="4"/>
        <v>720</v>
      </c>
      <c r="G71" s="1" t="s">
        <v>3</v>
      </c>
      <c r="H71" s="1"/>
      <c r="I71" s="1"/>
      <c r="J71" s="7"/>
      <c r="K71" s="9">
        <f>Tabela1[[#This Row],[cena netto
za opakowanie / sztukę]]*Tabela1[[#This Row],[VAT %]]+Tabela1[[#This Row],[cena netto
za opakowanie / sztukę]]</f>
        <v>0</v>
      </c>
      <c r="L71" s="34"/>
    </row>
    <row r="72" spans="1:12" s="26" customFormat="1" ht="27.6" customHeight="1" x14ac:dyDescent="0.25">
      <c r="A72" s="8">
        <v>67</v>
      </c>
      <c r="B72" s="22" t="s">
        <v>169</v>
      </c>
      <c r="C72" s="23" t="s">
        <v>4</v>
      </c>
      <c r="D72" s="23">
        <v>2</v>
      </c>
      <c r="E72" s="23" t="s">
        <v>2</v>
      </c>
      <c r="F72" s="23">
        <f t="shared" si="4"/>
        <v>24</v>
      </c>
      <c r="G72" s="23" t="s">
        <v>2</v>
      </c>
      <c r="H72" s="23"/>
      <c r="I72" s="23"/>
      <c r="J72" s="24"/>
      <c r="K72" s="25">
        <f>Tabela1[[#This Row],[cena netto
za opakowanie / sztukę]]*Tabela1[[#This Row],[VAT %]]+Tabela1[[#This Row],[cena netto
za opakowanie / sztukę]]</f>
        <v>0</v>
      </c>
      <c r="L72" s="23"/>
    </row>
    <row r="73" spans="1:12" s="26" customFormat="1" ht="29.45" customHeight="1" x14ac:dyDescent="0.25">
      <c r="A73" s="8">
        <v>68</v>
      </c>
      <c r="B73" s="22" t="s">
        <v>169</v>
      </c>
      <c r="C73" s="23" t="s">
        <v>81</v>
      </c>
      <c r="D73" s="23">
        <v>2</v>
      </c>
      <c r="E73" s="23" t="s">
        <v>2</v>
      </c>
      <c r="F73" s="23">
        <f t="shared" si="4"/>
        <v>24</v>
      </c>
      <c r="G73" s="23" t="s">
        <v>2</v>
      </c>
      <c r="H73" s="23"/>
      <c r="I73" s="23"/>
      <c r="J73" s="24"/>
      <c r="K73" s="25">
        <f>Tabela1[[#This Row],[cena netto
za opakowanie / sztukę]]*Tabela1[[#This Row],[VAT %]]+Tabela1[[#This Row],[cena netto
za opakowanie / sztukę]]</f>
        <v>0</v>
      </c>
      <c r="L73" s="35"/>
    </row>
    <row r="74" spans="1:12" ht="15" customHeight="1" x14ac:dyDescent="0.25">
      <c r="A74" s="8">
        <v>69</v>
      </c>
      <c r="B74" s="2" t="s">
        <v>103</v>
      </c>
      <c r="C74" s="1" t="s">
        <v>81</v>
      </c>
      <c r="D74" s="1">
        <v>2</v>
      </c>
      <c r="E74" s="1" t="s">
        <v>3</v>
      </c>
      <c r="F74" s="1">
        <f t="shared" si="4"/>
        <v>24</v>
      </c>
      <c r="G74" s="1" t="s">
        <v>3</v>
      </c>
      <c r="H74" s="1"/>
      <c r="I74" s="1"/>
      <c r="J74" s="7"/>
      <c r="K74" s="9">
        <f>Tabela1[[#This Row],[cena netto
za opakowanie / sztukę]]*Tabela1[[#This Row],[VAT %]]+Tabela1[[#This Row],[cena netto
za opakowanie / sztukę]]</f>
        <v>0</v>
      </c>
      <c r="L74" s="1"/>
    </row>
    <row r="75" spans="1:12" ht="15" customHeight="1" x14ac:dyDescent="0.25">
      <c r="A75" s="8">
        <v>70</v>
      </c>
      <c r="B75" s="2" t="s">
        <v>103</v>
      </c>
      <c r="C75" s="1" t="s">
        <v>104</v>
      </c>
      <c r="D75" s="1">
        <v>2</v>
      </c>
      <c r="E75" s="1" t="s">
        <v>3</v>
      </c>
      <c r="F75" s="1">
        <f t="shared" si="4"/>
        <v>24</v>
      </c>
      <c r="G75" s="1" t="s">
        <v>3</v>
      </c>
      <c r="H75" s="1"/>
      <c r="I75" s="1"/>
      <c r="J75" s="7"/>
      <c r="K75" s="9">
        <f>Tabela1[[#This Row],[cena netto
za opakowanie / sztukę]]*Tabela1[[#This Row],[VAT %]]+Tabela1[[#This Row],[cena netto
za opakowanie / sztukę]]</f>
        <v>0</v>
      </c>
      <c r="L75" s="34"/>
    </row>
    <row r="76" spans="1:12" ht="15" customHeight="1" x14ac:dyDescent="0.25">
      <c r="A76" s="8">
        <v>71</v>
      </c>
      <c r="B76" s="2" t="s">
        <v>133</v>
      </c>
      <c r="C76" s="1" t="s">
        <v>95</v>
      </c>
      <c r="D76" s="1">
        <v>4</v>
      </c>
      <c r="E76" s="1" t="s">
        <v>3</v>
      </c>
      <c r="F76" s="1">
        <f t="shared" si="4"/>
        <v>48</v>
      </c>
      <c r="G76" s="1" t="s">
        <v>3</v>
      </c>
      <c r="H76" s="1"/>
      <c r="I76" s="1"/>
      <c r="J76" s="7"/>
      <c r="K76" s="9">
        <f>Tabela1[[#This Row],[cena netto
za opakowanie / sztukę]]*Tabela1[[#This Row],[VAT %]]+Tabela1[[#This Row],[cena netto
za opakowanie / sztukę]]</f>
        <v>0</v>
      </c>
      <c r="L76" s="1"/>
    </row>
    <row r="77" spans="1:12" ht="15" customHeight="1" x14ac:dyDescent="0.25">
      <c r="A77" s="8">
        <v>72</v>
      </c>
      <c r="B77" s="2" t="s">
        <v>100</v>
      </c>
      <c r="C77" s="1" t="s">
        <v>95</v>
      </c>
      <c r="D77" s="1">
        <v>6</v>
      </c>
      <c r="E77" s="1" t="s">
        <v>3</v>
      </c>
      <c r="F77" s="1">
        <f t="shared" si="4"/>
        <v>72</v>
      </c>
      <c r="G77" s="1" t="s">
        <v>3</v>
      </c>
      <c r="H77" s="1"/>
      <c r="I77" s="1"/>
      <c r="J77" s="7"/>
      <c r="K77" s="9">
        <f>Tabela1[[#This Row],[cena netto
za opakowanie / sztukę]]*Tabela1[[#This Row],[VAT %]]+Tabela1[[#This Row],[cena netto
za opakowanie / sztukę]]</f>
        <v>0</v>
      </c>
      <c r="L77" s="34"/>
    </row>
    <row r="78" spans="1:12" ht="15" customHeight="1" x14ac:dyDescent="0.25">
      <c r="A78" s="8">
        <v>73</v>
      </c>
      <c r="B78" s="2" t="s">
        <v>132</v>
      </c>
      <c r="C78" s="1" t="s">
        <v>95</v>
      </c>
      <c r="D78" s="1">
        <v>6</v>
      </c>
      <c r="E78" s="1" t="s">
        <v>3</v>
      </c>
      <c r="F78" s="1">
        <f t="shared" si="4"/>
        <v>72</v>
      </c>
      <c r="G78" s="1" t="s">
        <v>3</v>
      </c>
      <c r="H78" s="1"/>
      <c r="I78" s="1"/>
      <c r="J78" s="7"/>
      <c r="K78" s="9">
        <f>Tabela1[[#This Row],[cena netto
za opakowanie / sztukę]]*Tabela1[[#This Row],[VAT %]]+Tabela1[[#This Row],[cena netto
za opakowanie / sztukę]]</f>
        <v>0</v>
      </c>
      <c r="L78" s="1"/>
    </row>
    <row r="79" spans="1:12" ht="15" customHeight="1" x14ac:dyDescent="0.25">
      <c r="A79" s="8">
        <v>74</v>
      </c>
      <c r="B79" s="2" t="s">
        <v>118</v>
      </c>
      <c r="C79" s="1" t="s">
        <v>109</v>
      </c>
      <c r="D79" s="1">
        <v>25</v>
      </c>
      <c r="E79" s="1" t="s">
        <v>3</v>
      </c>
      <c r="F79" s="1">
        <f t="shared" si="4"/>
        <v>300</v>
      </c>
      <c r="G79" s="1" t="s">
        <v>3</v>
      </c>
      <c r="H79" s="1"/>
      <c r="I79" s="1"/>
      <c r="J79" s="7"/>
      <c r="K79" s="9">
        <f>Tabela1[[#This Row],[cena netto
za opakowanie / sztukę]]*Tabela1[[#This Row],[VAT %]]+Tabela1[[#This Row],[cena netto
za opakowanie / sztukę]]</f>
        <v>0</v>
      </c>
      <c r="L79" s="34"/>
    </row>
    <row r="80" spans="1:12" ht="15" customHeight="1" x14ac:dyDescent="0.25">
      <c r="A80" s="8">
        <v>75</v>
      </c>
      <c r="B80" s="2" t="s">
        <v>115</v>
      </c>
      <c r="C80" s="1" t="s">
        <v>109</v>
      </c>
      <c r="D80" s="1">
        <v>40</v>
      </c>
      <c r="E80" s="1" t="s">
        <v>3</v>
      </c>
      <c r="F80" s="1">
        <f t="shared" si="4"/>
        <v>480</v>
      </c>
      <c r="G80" s="1" t="s">
        <v>3</v>
      </c>
      <c r="H80" s="1"/>
      <c r="I80" s="1"/>
      <c r="J80" s="7"/>
      <c r="K80" s="9">
        <f>Tabela1[[#This Row],[cena netto
za opakowanie / sztukę]]*Tabela1[[#This Row],[VAT %]]+Tabela1[[#This Row],[cena netto
za opakowanie / sztukę]]</f>
        <v>0</v>
      </c>
      <c r="L80" s="1"/>
    </row>
    <row r="81" spans="1:12" ht="15" customHeight="1" x14ac:dyDescent="0.25">
      <c r="A81" s="8">
        <v>76</v>
      </c>
      <c r="B81" s="2" t="s">
        <v>139</v>
      </c>
      <c r="C81" s="1" t="s">
        <v>140</v>
      </c>
      <c r="D81" s="1">
        <v>10</v>
      </c>
      <c r="E81" s="1" t="s">
        <v>3</v>
      </c>
      <c r="F81" s="1">
        <f t="shared" si="4"/>
        <v>120</v>
      </c>
      <c r="G81" s="1" t="s">
        <v>3</v>
      </c>
      <c r="H81" s="1"/>
      <c r="I81" s="1"/>
      <c r="J81" s="7"/>
      <c r="K81" s="9">
        <f>Tabela1[[#This Row],[cena netto
za opakowanie / sztukę]]*Tabela1[[#This Row],[VAT %]]+Tabela1[[#This Row],[cena netto
za opakowanie / sztukę]]</f>
        <v>0</v>
      </c>
      <c r="L81" s="34"/>
    </row>
    <row r="82" spans="1:12" ht="15" customHeight="1" x14ac:dyDescent="0.25">
      <c r="A82" s="8">
        <v>77</v>
      </c>
      <c r="B82" s="2" t="s">
        <v>167</v>
      </c>
      <c r="C82" s="1" t="s">
        <v>166</v>
      </c>
      <c r="D82" s="1">
        <v>10</v>
      </c>
      <c r="E82" s="1" t="s">
        <v>3</v>
      </c>
      <c r="F82" s="1">
        <v>120</v>
      </c>
      <c r="G82" s="1" t="s">
        <v>168</v>
      </c>
      <c r="H82" s="1"/>
      <c r="I82" s="1"/>
      <c r="J82" s="7"/>
      <c r="K82" s="9">
        <v>0</v>
      </c>
      <c r="L82" s="1"/>
    </row>
    <row r="83" spans="1:12" ht="28.15" customHeight="1" x14ac:dyDescent="0.25">
      <c r="A83" s="8">
        <v>78</v>
      </c>
      <c r="B83" s="2" t="s">
        <v>144</v>
      </c>
      <c r="C83" s="1" t="s">
        <v>145</v>
      </c>
      <c r="D83" s="1">
        <v>1</v>
      </c>
      <c r="E83" s="1" t="s">
        <v>2</v>
      </c>
      <c r="F83" s="1">
        <f t="shared" si="4"/>
        <v>12</v>
      </c>
      <c r="G83" s="1" t="s">
        <v>2</v>
      </c>
      <c r="H83" s="1"/>
      <c r="I83" s="1"/>
      <c r="J83" s="7"/>
      <c r="K83" s="9">
        <f>Tabela1[[#This Row],[cena netto
za opakowanie / sztukę]]*Tabela1[[#This Row],[VAT %]]+Tabela1[[#This Row],[cena netto
za opakowanie / sztukę]]</f>
        <v>0</v>
      </c>
      <c r="L83" s="34"/>
    </row>
    <row r="84" spans="1:12" ht="25.5" x14ac:dyDescent="0.25">
      <c r="A84" s="8">
        <v>79</v>
      </c>
      <c r="B84" s="2" t="s">
        <v>144</v>
      </c>
      <c r="C84" s="1" t="s">
        <v>95</v>
      </c>
      <c r="D84" s="1">
        <v>5</v>
      </c>
      <c r="E84" s="1" t="s">
        <v>3</v>
      </c>
      <c r="F84" s="1">
        <f t="shared" si="4"/>
        <v>60</v>
      </c>
      <c r="G84" s="1" t="s">
        <v>3</v>
      </c>
      <c r="H84" s="1"/>
      <c r="I84" s="1"/>
      <c r="J84" s="7"/>
      <c r="K84" s="9">
        <f>Tabela1[[#This Row],[cena netto
za opakowanie / sztukę]]*Tabela1[[#This Row],[VAT %]]+Tabela1[[#This Row],[cena netto
za opakowanie / sztukę]]</f>
        <v>0</v>
      </c>
      <c r="L84" s="1"/>
    </row>
    <row r="85" spans="1:12" ht="15" customHeight="1" x14ac:dyDescent="0.25">
      <c r="A85" s="8">
        <v>80</v>
      </c>
      <c r="B85" s="2" t="s">
        <v>80</v>
      </c>
      <c r="C85" s="1" t="s">
        <v>72</v>
      </c>
      <c r="D85" s="1">
        <v>10</v>
      </c>
      <c r="E85" s="1" t="s">
        <v>2</v>
      </c>
      <c r="F85" s="1">
        <f t="shared" ref="F85:F119" si="7">D85*12</f>
        <v>120</v>
      </c>
      <c r="G85" s="1" t="s">
        <v>2</v>
      </c>
      <c r="H85" s="1"/>
      <c r="I85" s="1"/>
      <c r="J85" s="7"/>
      <c r="K85" s="9">
        <f>Tabela1[[#This Row],[cena netto
za opakowanie / sztukę]]*Tabela1[[#This Row],[VAT %]]+Tabela1[[#This Row],[cena netto
za opakowanie / sztukę]]</f>
        <v>0</v>
      </c>
      <c r="L85" s="34"/>
    </row>
    <row r="86" spans="1:12" ht="15" customHeight="1" x14ac:dyDescent="0.25">
      <c r="A86" s="8">
        <v>81</v>
      </c>
      <c r="B86" s="2" t="s">
        <v>64</v>
      </c>
      <c r="C86" s="1" t="s">
        <v>95</v>
      </c>
      <c r="D86" s="1">
        <v>10</v>
      </c>
      <c r="E86" s="1" t="s">
        <v>2</v>
      </c>
      <c r="F86" s="1">
        <f t="shared" si="7"/>
        <v>120</v>
      </c>
      <c r="G86" s="1" t="s">
        <v>2</v>
      </c>
      <c r="H86" s="1"/>
      <c r="I86" s="1"/>
      <c r="J86" s="7"/>
      <c r="K86" s="9">
        <f>Tabela1[[#This Row],[cena netto
za opakowanie / sztukę]]*Tabela1[[#This Row],[VAT %]]+Tabela1[[#This Row],[cena netto
za opakowanie / sztukę]]</f>
        <v>0</v>
      </c>
      <c r="L86" s="1"/>
    </row>
    <row r="87" spans="1:12" ht="15" customHeight="1" x14ac:dyDescent="0.25">
      <c r="A87" s="8">
        <v>82</v>
      </c>
      <c r="B87" s="2" t="s">
        <v>177</v>
      </c>
      <c r="C87" s="1" t="s">
        <v>179</v>
      </c>
      <c r="D87" s="1" t="s">
        <v>8</v>
      </c>
      <c r="E87" s="1" t="s">
        <v>2</v>
      </c>
      <c r="F87" s="1" t="s">
        <v>8</v>
      </c>
      <c r="G87" s="1" t="s">
        <v>2</v>
      </c>
      <c r="H87" s="1"/>
      <c r="I87" s="1"/>
      <c r="J87" s="7"/>
      <c r="K87" s="9"/>
      <c r="L87" s="34"/>
    </row>
    <row r="88" spans="1:12" ht="15" customHeight="1" x14ac:dyDescent="0.25">
      <c r="A88" s="8">
        <v>83</v>
      </c>
      <c r="B88" s="2" t="s">
        <v>116</v>
      </c>
      <c r="C88" s="6" t="s">
        <v>72</v>
      </c>
      <c r="D88" s="1">
        <v>10</v>
      </c>
      <c r="E88" s="1" t="s">
        <v>3</v>
      </c>
      <c r="F88" s="1">
        <f t="shared" si="7"/>
        <v>120</v>
      </c>
      <c r="G88" s="1" t="s">
        <v>3</v>
      </c>
      <c r="H88" s="1"/>
      <c r="I88" s="1"/>
      <c r="J88" s="7"/>
      <c r="K88" s="9">
        <f>Tabela1[[#This Row],[cena netto
za opakowanie / sztukę]]*Tabela1[[#This Row],[VAT %]]+Tabela1[[#This Row],[cena netto
za opakowanie / sztukę]]</f>
        <v>0</v>
      </c>
      <c r="L88" s="1"/>
    </row>
    <row r="89" spans="1:12" ht="24" customHeight="1" x14ac:dyDescent="0.25">
      <c r="A89" s="8">
        <v>84</v>
      </c>
      <c r="B89" s="2" t="s">
        <v>134</v>
      </c>
      <c r="C89" s="1" t="s">
        <v>148</v>
      </c>
      <c r="D89" s="1">
        <v>4</v>
      </c>
      <c r="E89" s="1" t="s">
        <v>2</v>
      </c>
      <c r="F89" s="1">
        <f t="shared" si="7"/>
        <v>48</v>
      </c>
      <c r="G89" s="1" t="s">
        <v>2</v>
      </c>
      <c r="H89" s="1"/>
      <c r="I89" s="1"/>
      <c r="J89" s="7"/>
      <c r="K89" s="9">
        <f>Tabela1[[#This Row],[cena netto
za opakowanie / sztukę]]*Tabela1[[#This Row],[VAT %]]+Tabela1[[#This Row],[cena netto
za opakowanie / sztukę]]</f>
        <v>0</v>
      </c>
      <c r="L89" s="34"/>
    </row>
    <row r="90" spans="1:12" ht="15" customHeight="1" x14ac:dyDescent="0.25">
      <c r="A90" s="8">
        <v>85</v>
      </c>
      <c r="B90" s="2" t="s">
        <v>25</v>
      </c>
      <c r="C90" s="1" t="s">
        <v>72</v>
      </c>
      <c r="D90" s="1">
        <v>150</v>
      </c>
      <c r="E90" s="1" t="s">
        <v>3</v>
      </c>
      <c r="F90" s="1">
        <f t="shared" si="7"/>
        <v>1800</v>
      </c>
      <c r="G90" s="1" t="s">
        <v>3</v>
      </c>
      <c r="H90" s="1"/>
      <c r="I90" s="1"/>
      <c r="J90" s="7"/>
      <c r="K90" s="9">
        <f>Tabela1[[#This Row],[cena netto
za opakowanie / sztukę]]*Tabela1[[#This Row],[VAT %]]+Tabela1[[#This Row],[cena netto
za opakowanie / sztukę]]</f>
        <v>0</v>
      </c>
      <c r="L90" s="1"/>
    </row>
    <row r="91" spans="1:12" ht="15" customHeight="1" x14ac:dyDescent="0.25">
      <c r="A91" s="8">
        <v>86</v>
      </c>
      <c r="B91" s="2" t="s">
        <v>138</v>
      </c>
      <c r="C91" s="1" t="s">
        <v>95</v>
      </c>
      <c r="D91" s="1">
        <v>1</v>
      </c>
      <c r="E91" s="1" t="s">
        <v>3</v>
      </c>
      <c r="F91" s="1">
        <f t="shared" si="7"/>
        <v>12</v>
      </c>
      <c r="G91" s="1" t="s">
        <v>3</v>
      </c>
      <c r="H91" s="1"/>
      <c r="I91" s="1"/>
      <c r="J91" s="7"/>
      <c r="K91" s="9">
        <f>Tabela1[[#This Row],[cena netto
za opakowanie / sztukę]]*Tabela1[[#This Row],[VAT %]]+Tabela1[[#This Row],[cena netto
za opakowanie / sztukę]]</f>
        <v>0</v>
      </c>
      <c r="L91" s="34"/>
    </row>
    <row r="92" spans="1:12" ht="15" customHeight="1" x14ac:dyDescent="0.25">
      <c r="A92" s="8">
        <v>87</v>
      </c>
      <c r="B92" s="2" t="s">
        <v>137</v>
      </c>
      <c r="C92" s="1" t="s">
        <v>95</v>
      </c>
      <c r="D92" s="1">
        <v>1</v>
      </c>
      <c r="E92" s="1" t="s">
        <v>3</v>
      </c>
      <c r="F92" s="1">
        <f t="shared" si="7"/>
        <v>12</v>
      </c>
      <c r="G92" s="1" t="s">
        <v>3</v>
      </c>
      <c r="H92" s="1"/>
      <c r="I92" s="1"/>
      <c r="J92" s="7"/>
      <c r="K92" s="9">
        <f>Tabela1[[#This Row],[cena netto
za opakowanie / sztukę]]*Tabela1[[#This Row],[VAT %]]+Tabela1[[#This Row],[cena netto
za opakowanie / sztukę]]</f>
        <v>0</v>
      </c>
      <c r="L92" s="1"/>
    </row>
    <row r="93" spans="1:12" ht="15" customHeight="1" x14ac:dyDescent="0.25">
      <c r="A93" s="8">
        <v>88</v>
      </c>
      <c r="B93" s="2" t="s">
        <v>70</v>
      </c>
      <c r="C93" s="1" t="s">
        <v>6</v>
      </c>
      <c r="D93" s="1">
        <v>30</v>
      </c>
      <c r="E93" s="1" t="s">
        <v>3</v>
      </c>
      <c r="F93" s="1">
        <f t="shared" si="7"/>
        <v>360</v>
      </c>
      <c r="G93" s="1" t="s">
        <v>3</v>
      </c>
      <c r="H93" s="1"/>
      <c r="I93" s="1"/>
      <c r="J93" s="7"/>
      <c r="K93" s="9">
        <f>Tabela1[[#This Row],[cena netto
za opakowanie / sztukę]]*Tabela1[[#This Row],[VAT %]]+Tabela1[[#This Row],[cena netto
za opakowanie / sztukę]]</f>
        <v>0</v>
      </c>
      <c r="L93" s="34"/>
    </row>
    <row r="94" spans="1:12" x14ac:dyDescent="0.25">
      <c r="A94" s="8">
        <v>89</v>
      </c>
      <c r="B94" s="2" t="s">
        <v>69</v>
      </c>
      <c r="C94" s="1" t="s">
        <v>6</v>
      </c>
      <c r="D94" s="1">
        <v>20</v>
      </c>
      <c r="E94" s="1" t="s">
        <v>2</v>
      </c>
      <c r="F94" s="1">
        <f t="shared" si="7"/>
        <v>240</v>
      </c>
      <c r="G94" s="1" t="s">
        <v>2</v>
      </c>
      <c r="H94" s="1"/>
      <c r="I94" s="1"/>
      <c r="J94" s="7"/>
      <c r="K94" s="9">
        <f>Tabela1[[#This Row],[cena netto
za opakowanie / sztukę]]*Tabela1[[#This Row],[VAT %]]+Tabela1[[#This Row],[cena netto
za opakowanie / sztukę]]</f>
        <v>0</v>
      </c>
      <c r="L94" s="1"/>
    </row>
    <row r="95" spans="1:12" x14ac:dyDescent="0.25">
      <c r="A95" s="8">
        <v>90</v>
      </c>
      <c r="B95" s="2" t="s">
        <v>71</v>
      </c>
      <c r="C95" s="1" t="s">
        <v>6</v>
      </c>
      <c r="D95" s="1">
        <v>20</v>
      </c>
      <c r="E95" s="1" t="s">
        <v>2</v>
      </c>
      <c r="F95" s="1">
        <f t="shared" si="7"/>
        <v>240</v>
      </c>
      <c r="G95" s="1" t="s">
        <v>2</v>
      </c>
      <c r="H95" s="1"/>
      <c r="I95" s="1"/>
      <c r="J95" s="7"/>
      <c r="K95" s="9">
        <f>Tabela1[[#This Row],[cena netto
za opakowanie / sztukę]]*Tabela1[[#This Row],[VAT %]]+Tabela1[[#This Row],[cena netto
za opakowanie / sztukę]]</f>
        <v>0</v>
      </c>
      <c r="L95" s="34"/>
    </row>
    <row r="96" spans="1:12" ht="15" customHeight="1" x14ac:dyDescent="0.25">
      <c r="A96" s="8">
        <v>91</v>
      </c>
      <c r="B96" s="2" t="s">
        <v>68</v>
      </c>
      <c r="C96" s="1" t="s">
        <v>6</v>
      </c>
      <c r="D96" s="1">
        <v>10</v>
      </c>
      <c r="E96" s="1" t="s">
        <v>2</v>
      </c>
      <c r="F96" s="1">
        <f t="shared" si="7"/>
        <v>120</v>
      </c>
      <c r="G96" s="1" t="s">
        <v>2</v>
      </c>
      <c r="H96" s="1"/>
      <c r="I96" s="1"/>
      <c r="J96" s="7"/>
      <c r="K96" s="9">
        <f>Tabela1[[#This Row],[cena netto
za opakowanie / sztukę]]*Tabela1[[#This Row],[VAT %]]+Tabela1[[#This Row],[cena netto
za opakowanie / sztukę]]</f>
        <v>0</v>
      </c>
      <c r="L96" s="1"/>
    </row>
    <row r="97" spans="1:12" ht="15" customHeight="1" x14ac:dyDescent="0.25">
      <c r="A97" s="8">
        <v>92</v>
      </c>
      <c r="B97" s="2" t="s">
        <v>49</v>
      </c>
      <c r="C97" s="1" t="s">
        <v>72</v>
      </c>
      <c r="D97" s="1">
        <v>40</v>
      </c>
      <c r="E97" s="1" t="s">
        <v>3</v>
      </c>
      <c r="F97" s="1">
        <f t="shared" si="7"/>
        <v>480</v>
      </c>
      <c r="G97" s="1" t="s">
        <v>3</v>
      </c>
      <c r="H97" s="1"/>
      <c r="I97" s="1"/>
      <c r="J97" s="7"/>
      <c r="K97" s="9">
        <f>Tabela1[[#This Row],[cena netto
za opakowanie / sztukę]]*Tabela1[[#This Row],[VAT %]]+Tabela1[[#This Row],[cena netto
za opakowanie / sztukę]]</f>
        <v>0</v>
      </c>
      <c r="L97" s="34"/>
    </row>
    <row r="98" spans="1:12" ht="15" customHeight="1" x14ac:dyDescent="0.25">
      <c r="A98" s="8">
        <v>93</v>
      </c>
      <c r="B98" s="2" t="s">
        <v>51</v>
      </c>
      <c r="C98" s="1" t="s">
        <v>72</v>
      </c>
      <c r="D98" s="1">
        <v>80</v>
      </c>
      <c r="E98" s="1" t="s">
        <v>3</v>
      </c>
      <c r="F98" s="1">
        <f t="shared" si="7"/>
        <v>960</v>
      </c>
      <c r="G98" s="1" t="s">
        <v>3</v>
      </c>
      <c r="H98" s="1"/>
      <c r="I98" s="1"/>
      <c r="J98" s="7"/>
      <c r="K98" s="9">
        <f>Tabela1[[#This Row],[cena netto
za opakowanie / sztukę]]*Tabela1[[#This Row],[VAT %]]+Tabela1[[#This Row],[cena netto
za opakowanie / sztukę]]</f>
        <v>0</v>
      </c>
      <c r="L98" s="1"/>
    </row>
    <row r="99" spans="1:12" ht="15" customHeight="1" x14ac:dyDescent="0.25">
      <c r="A99" s="8">
        <v>94</v>
      </c>
      <c r="B99" s="2" t="s">
        <v>65</v>
      </c>
      <c r="C99" s="1" t="s">
        <v>95</v>
      </c>
      <c r="D99" s="1">
        <v>16</v>
      </c>
      <c r="E99" s="1" t="s">
        <v>3</v>
      </c>
      <c r="F99" s="1">
        <f t="shared" si="7"/>
        <v>192</v>
      </c>
      <c r="G99" s="1" t="s">
        <v>3</v>
      </c>
      <c r="H99" s="1"/>
      <c r="I99" s="1"/>
      <c r="J99" s="7"/>
      <c r="K99" s="9">
        <f>Tabela1[[#This Row],[cena netto
za opakowanie / sztukę]]*Tabela1[[#This Row],[VAT %]]+Tabela1[[#This Row],[cena netto
za opakowanie / sztukę]]</f>
        <v>0</v>
      </c>
      <c r="L99" s="34"/>
    </row>
    <row r="100" spans="1:12" ht="15" customHeight="1" x14ac:dyDescent="0.25">
      <c r="A100" s="8">
        <v>95</v>
      </c>
      <c r="B100" s="2" t="s">
        <v>89</v>
      </c>
      <c r="C100" s="1" t="s">
        <v>72</v>
      </c>
      <c r="D100" s="1">
        <v>40</v>
      </c>
      <c r="E100" s="1" t="s">
        <v>3</v>
      </c>
      <c r="F100" s="1">
        <f t="shared" si="7"/>
        <v>480</v>
      </c>
      <c r="G100" s="1" t="s">
        <v>3</v>
      </c>
      <c r="H100" s="1"/>
      <c r="I100" s="1"/>
      <c r="J100" s="7"/>
      <c r="K100" s="9">
        <f>Tabela1[[#This Row],[cena netto
za opakowanie / sztukę]]*Tabela1[[#This Row],[VAT %]]+Tabela1[[#This Row],[cena netto
za opakowanie / sztukę]]</f>
        <v>0</v>
      </c>
      <c r="L100" s="1"/>
    </row>
    <row r="101" spans="1:12" ht="15" customHeight="1" x14ac:dyDescent="0.25">
      <c r="A101" s="8">
        <v>96</v>
      </c>
      <c r="B101" s="2" t="s">
        <v>128</v>
      </c>
      <c r="C101" s="1" t="s">
        <v>95</v>
      </c>
      <c r="D101" s="1">
        <v>25</v>
      </c>
      <c r="E101" s="1" t="s">
        <v>3</v>
      </c>
      <c r="F101" s="1">
        <f t="shared" si="7"/>
        <v>300</v>
      </c>
      <c r="G101" s="1" t="s">
        <v>3</v>
      </c>
      <c r="H101" s="1"/>
      <c r="I101" s="1"/>
      <c r="J101" s="7"/>
      <c r="K101" s="9">
        <f>Tabela1[[#This Row],[cena netto
za opakowanie / sztukę]]*Tabela1[[#This Row],[VAT %]]+Tabela1[[#This Row],[cena netto
za opakowanie / sztukę]]</f>
        <v>0</v>
      </c>
      <c r="L101" s="34"/>
    </row>
    <row r="102" spans="1:12" ht="15" customHeight="1" x14ac:dyDescent="0.25">
      <c r="A102" s="8">
        <v>97</v>
      </c>
      <c r="B102" s="2" t="s">
        <v>129</v>
      </c>
      <c r="C102" s="1" t="s">
        <v>95</v>
      </c>
      <c r="D102" s="1">
        <v>25</v>
      </c>
      <c r="E102" s="1" t="s">
        <v>3</v>
      </c>
      <c r="F102" s="1">
        <f t="shared" si="7"/>
        <v>300</v>
      </c>
      <c r="G102" s="1" t="s">
        <v>3</v>
      </c>
      <c r="H102" s="1"/>
      <c r="I102" s="1"/>
      <c r="J102" s="7"/>
      <c r="K102" s="9">
        <f>Tabela1[[#This Row],[cena netto
za opakowanie / sztukę]]*Tabela1[[#This Row],[VAT %]]+Tabela1[[#This Row],[cena netto
za opakowanie / sztukę]]</f>
        <v>0</v>
      </c>
      <c r="L102" s="1"/>
    </row>
    <row r="103" spans="1:12" ht="15" customHeight="1" x14ac:dyDescent="0.25">
      <c r="A103" s="8">
        <v>98</v>
      </c>
      <c r="B103" s="2" t="s">
        <v>180</v>
      </c>
      <c r="C103" s="1" t="s">
        <v>179</v>
      </c>
      <c r="D103" s="1" t="s">
        <v>8</v>
      </c>
      <c r="E103" s="1" t="s">
        <v>2</v>
      </c>
      <c r="F103" s="1" t="s">
        <v>8</v>
      </c>
      <c r="G103" s="1" t="s">
        <v>181</v>
      </c>
      <c r="H103" s="1"/>
      <c r="I103" s="1"/>
      <c r="J103" s="7"/>
      <c r="K103" s="9"/>
      <c r="L103" s="34"/>
    </row>
    <row r="104" spans="1:12" ht="15" customHeight="1" x14ac:dyDescent="0.25">
      <c r="A104" s="8">
        <v>99</v>
      </c>
      <c r="B104" s="2" t="s">
        <v>59</v>
      </c>
      <c r="C104" s="1" t="s">
        <v>94</v>
      </c>
      <c r="D104" s="4">
        <v>4</v>
      </c>
      <c r="E104" s="1" t="s">
        <v>2</v>
      </c>
      <c r="F104" s="1">
        <f t="shared" si="7"/>
        <v>48</v>
      </c>
      <c r="G104" s="1" t="s">
        <v>2</v>
      </c>
      <c r="H104" s="1"/>
      <c r="I104" s="1"/>
      <c r="J104" s="7"/>
      <c r="K104" s="9">
        <f>Tabela1[[#This Row],[cena netto
za opakowanie / sztukę]]*Tabela1[[#This Row],[VAT %]]+Tabela1[[#This Row],[cena netto
za opakowanie / sztukę]]</f>
        <v>0</v>
      </c>
      <c r="L104" s="1"/>
    </row>
    <row r="105" spans="1:12" ht="24.6" customHeight="1" x14ac:dyDescent="0.25">
      <c r="A105" s="8">
        <v>100</v>
      </c>
      <c r="B105" s="2" t="s">
        <v>131</v>
      </c>
      <c r="C105" s="1" t="s">
        <v>127</v>
      </c>
      <c r="D105" s="1">
        <v>1</v>
      </c>
      <c r="E105" s="1" t="s">
        <v>2</v>
      </c>
      <c r="F105" s="1">
        <f t="shared" si="7"/>
        <v>12</v>
      </c>
      <c r="G105" s="1" t="s">
        <v>2</v>
      </c>
      <c r="H105" s="1"/>
      <c r="I105" s="1"/>
      <c r="J105" s="7"/>
      <c r="K105" s="9">
        <f>Tabela1[[#This Row],[cena netto
za opakowanie / sztukę]]*Tabela1[[#This Row],[VAT %]]+Tabela1[[#This Row],[cena netto
za opakowanie / sztukę]]</f>
        <v>0</v>
      </c>
      <c r="L105" s="34"/>
    </row>
    <row r="106" spans="1:12" ht="19.899999999999999" customHeight="1" x14ac:dyDescent="0.25">
      <c r="A106" s="8">
        <v>101</v>
      </c>
      <c r="B106" s="2" t="s">
        <v>50</v>
      </c>
      <c r="C106" s="1" t="s">
        <v>72</v>
      </c>
      <c r="D106" s="1">
        <v>10</v>
      </c>
      <c r="E106" s="1" t="s">
        <v>3</v>
      </c>
      <c r="F106" s="1">
        <f t="shared" si="7"/>
        <v>120</v>
      </c>
      <c r="G106" s="1" t="s">
        <v>3</v>
      </c>
      <c r="H106" s="1"/>
      <c r="I106" s="1"/>
      <c r="J106" s="7"/>
      <c r="K106" s="9">
        <f>Tabela1[[#This Row],[cena netto
za opakowanie / sztukę]]*Tabela1[[#This Row],[VAT %]]+Tabela1[[#This Row],[cena netto
za opakowanie / sztukę]]</f>
        <v>0</v>
      </c>
      <c r="L106" s="1"/>
    </row>
    <row r="107" spans="1:12" ht="15" customHeight="1" x14ac:dyDescent="0.25">
      <c r="A107" s="8">
        <v>102</v>
      </c>
      <c r="B107" s="2" t="s">
        <v>141</v>
      </c>
      <c r="C107" s="1" t="s">
        <v>143</v>
      </c>
      <c r="D107" s="1">
        <v>30</v>
      </c>
      <c r="E107" s="1" t="s">
        <v>97</v>
      </c>
      <c r="F107" s="1">
        <f t="shared" si="7"/>
        <v>360</v>
      </c>
      <c r="G107" s="1" t="s">
        <v>97</v>
      </c>
      <c r="H107" s="1"/>
      <c r="I107" s="1"/>
      <c r="J107" s="7"/>
      <c r="K107" s="9">
        <f>Tabela1[[#This Row],[cena netto
za opakowanie / sztukę]]*Tabela1[[#This Row],[VAT %]]+Tabela1[[#This Row],[cena netto
za opakowanie / sztukę]]</f>
        <v>0</v>
      </c>
      <c r="L107" s="34"/>
    </row>
    <row r="108" spans="1:12" ht="15" customHeight="1" x14ac:dyDescent="0.25">
      <c r="A108" s="8">
        <v>103</v>
      </c>
      <c r="B108" s="2" t="s">
        <v>142</v>
      </c>
      <c r="C108" s="1" t="s">
        <v>143</v>
      </c>
      <c r="D108" s="1">
        <v>30</v>
      </c>
      <c r="E108" s="1" t="s">
        <v>97</v>
      </c>
      <c r="F108" s="1">
        <f t="shared" si="7"/>
        <v>360</v>
      </c>
      <c r="G108" s="1" t="s">
        <v>97</v>
      </c>
      <c r="H108" s="1"/>
      <c r="I108" s="1"/>
      <c r="J108" s="7"/>
      <c r="K108" s="9">
        <f>Tabela1[[#This Row],[cena netto
za opakowanie / sztukę]]*Tabela1[[#This Row],[VAT %]]+Tabela1[[#This Row],[cena netto
za opakowanie / sztukę]]</f>
        <v>0</v>
      </c>
      <c r="L108" s="1"/>
    </row>
    <row r="109" spans="1:12" ht="15" customHeight="1" x14ac:dyDescent="0.25">
      <c r="A109" s="8">
        <v>104</v>
      </c>
      <c r="B109" s="2" t="s">
        <v>86</v>
      </c>
      <c r="C109" s="1" t="s">
        <v>6</v>
      </c>
      <c r="D109" s="1">
        <v>1</v>
      </c>
      <c r="E109" s="1" t="s">
        <v>2</v>
      </c>
      <c r="F109" s="1">
        <f t="shared" si="7"/>
        <v>12</v>
      </c>
      <c r="G109" s="1" t="s">
        <v>2</v>
      </c>
      <c r="H109" s="1"/>
      <c r="I109" s="1"/>
      <c r="J109" s="7"/>
      <c r="K109" s="9">
        <f>Tabela1[[#This Row],[cena netto
za opakowanie / sztukę]]*Tabela1[[#This Row],[VAT %]]+Tabela1[[#This Row],[cena netto
za opakowanie / sztukę]]</f>
        <v>0</v>
      </c>
      <c r="L109" s="34"/>
    </row>
    <row r="110" spans="1:12" ht="15" customHeight="1" x14ac:dyDescent="0.25">
      <c r="A110" s="8">
        <v>105</v>
      </c>
      <c r="B110" s="2" t="s">
        <v>107</v>
      </c>
      <c r="C110" s="1" t="s">
        <v>95</v>
      </c>
      <c r="D110" s="1">
        <v>5</v>
      </c>
      <c r="E110" s="1" t="s">
        <v>3</v>
      </c>
      <c r="F110" s="1">
        <f t="shared" si="7"/>
        <v>60</v>
      </c>
      <c r="G110" s="1" t="s">
        <v>3</v>
      </c>
      <c r="H110" s="1"/>
      <c r="I110" s="1"/>
      <c r="J110" s="7"/>
      <c r="K110" s="9">
        <f>Tabela1[[#This Row],[cena netto
za opakowanie / sztukę]]*Tabela1[[#This Row],[VAT %]]+Tabela1[[#This Row],[cena netto
za opakowanie / sztukę]]</f>
        <v>0</v>
      </c>
      <c r="L110" s="1"/>
    </row>
    <row r="111" spans="1:12" ht="15" customHeight="1" x14ac:dyDescent="0.25">
      <c r="A111" s="8">
        <v>106</v>
      </c>
      <c r="B111" s="2" t="s">
        <v>84</v>
      </c>
      <c r="C111" s="1" t="s">
        <v>6</v>
      </c>
      <c r="D111" s="1">
        <v>1</v>
      </c>
      <c r="E111" s="1" t="s">
        <v>2</v>
      </c>
      <c r="F111" s="1">
        <f t="shared" si="7"/>
        <v>12</v>
      </c>
      <c r="G111" s="1" t="s">
        <v>2</v>
      </c>
      <c r="H111" s="1"/>
      <c r="I111" s="1"/>
      <c r="J111" s="7"/>
      <c r="K111" s="9">
        <f>Tabela1[[#This Row],[cena netto
za opakowanie / sztukę]]*Tabela1[[#This Row],[VAT %]]+Tabela1[[#This Row],[cena netto
za opakowanie / sztukę]]</f>
        <v>0</v>
      </c>
      <c r="L111" s="34"/>
    </row>
    <row r="112" spans="1:12" ht="17.45" customHeight="1" x14ac:dyDescent="0.25">
      <c r="A112" s="8">
        <v>107</v>
      </c>
      <c r="B112" s="2" t="s">
        <v>87</v>
      </c>
      <c r="C112" s="1" t="s">
        <v>6</v>
      </c>
      <c r="D112" s="1">
        <v>1</v>
      </c>
      <c r="E112" s="1" t="s">
        <v>2</v>
      </c>
      <c r="F112" s="1">
        <f t="shared" si="7"/>
        <v>12</v>
      </c>
      <c r="G112" s="1" t="s">
        <v>2</v>
      </c>
      <c r="H112" s="1"/>
      <c r="I112" s="1"/>
      <c r="J112" s="7"/>
      <c r="K112" s="9">
        <f>Tabela1[[#This Row],[cena netto
za opakowanie / sztukę]]*Tabela1[[#This Row],[VAT %]]+Tabela1[[#This Row],[cena netto
za opakowanie / sztukę]]</f>
        <v>0</v>
      </c>
      <c r="L112" s="1"/>
    </row>
    <row r="113" spans="1:12" ht="18" customHeight="1" x14ac:dyDescent="0.25">
      <c r="A113" s="8">
        <v>108</v>
      </c>
      <c r="B113" s="2" t="s">
        <v>85</v>
      </c>
      <c r="C113" s="1" t="s">
        <v>6</v>
      </c>
      <c r="D113" s="1">
        <v>1</v>
      </c>
      <c r="E113" s="1" t="s">
        <v>2</v>
      </c>
      <c r="F113" s="1">
        <f t="shared" si="7"/>
        <v>12</v>
      </c>
      <c r="G113" s="1" t="s">
        <v>2</v>
      </c>
      <c r="H113" s="1"/>
      <c r="I113" s="1"/>
      <c r="J113" s="7"/>
      <c r="K113" s="9">
        <f>Tabela1[[#This Row],[cena netto
za opakowanie / sztukę]]*Tabela1[[#This Row],[VAT %]]+Tabela1[[#This Row],[cena netto
za opakowanie / sztukę]]</f>
        <v>0</v>
      </c>
      <c r="L113" s="34"/>
    </row>
    <row r="114" spans="1:12" ht="16.899999999999999" customHeight="1" x14ac:dyDescent="0.25">
      <c r="A114" s="8">
        <v>109</v>
      </c>
      <c r="B114" s="2" t="s">
        <v>41</v>
      </c>
      <c r="C114" s="1" t="s">
        <v>72</v>
      </c>
      <c r="D114" s="1">
        <v>5</v>
      </c>
      <c r="E114" s="1" t="s">
        <v>3</v>
      </c>
      <c r="F114" s="1">
        <f t="shared" si="7"/>
        <v>60</v>
      </c>
      <c r="G114" s="1" t="s">
        <v>3</v>
      </c>
      <c r="H114" s="1"/>
      <c r="I114" s="1"/>
      <c r="J114" s="7"/>
      <c r="K114" s="9">
        <f>Tabela1[[#This Row],[cena netto
za opakowanie / sztukę]]*Tabela1[[#This Row],[VAT %]]+Tabela1[[#This Row],[cena netto
za opakowanie / sztukę]]</f>
        <v>0</v>
      </c>
      <c r="L114" s="1"/>
    </row>
    <row r="115" spans="1:12" ht="16.899999999999999" customHeight="1" x14ac:dyDescent="0.25">
      <c r="A115" s="8">
        <v>110</v>
      </c>
      <c r="B115" s="2" t="s">
        <v>152</v>
      </c>
      <c r="C115" s="1" t="s">
        <v>154</v>
      </c>
      <c r="D115" s="1">
        <v>2</v>
      </c>
      <c r="E115" s="1" t="s">
        <v>2</v>
      </c>
      <c r="F115" s="1">
        <f t="shared" si="7"/>
        <v>24</v>
      </c>
      <c r="G115" s="1" t="s">
        <v>2</v>
      </c>
      <c r="H115" s="1"/>
      <c r="I115" s="1"/>
      <c r="J115" s="7"/>
      <c r="K115" s="9">
        <f>Tabela1[[#This Row],[cena netto
za opakowanie / sztukę]]*Tabela1[[#This Row],[VAT %]]+Tabela1[[#This Row],[cena netto
za opakowanie / sztukę]]</f>
        <v>0</v>
      </c>
      <c r="L115" s="34"/>
    </row>
    <row r="116" spans="1:12" ht="16.899999999999999" customHeight="1" x14ac:dyDescent="0.25">
      <c r="A116" s="8">
        <v>111</v>
      </c>
      <c r="B116" s="2" t="s">
        <v>153</v>
      </c>
      <c r="C116" s="1" t="s">
        <v>5</v>
      </c>
      <c r="D116" s="1">
        <v>2</v>
      </c>
      <c r="E116" s="1" t="s">
        <v>2</v>
      </c>
      <c r="F116" s="1">
        <f t="shared" si="7"/>
        <v>24</v>
      </c>
      <c r="G116" s="1" t="s">
        <v>2</v>
      </c>
      <c r="H116" s="1"/>
      <c r="I116" s="1"/>
      <c r="J116" s="7"/>
      <c r="K116" s="9">
        <f>Tabela1[[#This Row],[cena netto
za opakowanie / sztukę]]*Tabela1[[#This Row],[VAT %]]+Tabela1[[#This Row],[cena netto
za opakowanie / sztukę]]</f>
        <v>0</v>
      </c>
      <c r="L116" s="1"/>
    </row>
    <row r="117" spans="1:12" ht="16.899999999999999" customHeight="1" x14ac:dyDescent="0.25">
      <c r="A117" s="8">
        <v>112</v>
      </c>
      <c r="B117" s="2" t="s">
        <v>123</v>
      </c>
      <c r="C117" s="1" t="s">
        <v>6</v>
      </c>
      <c r="D117" s="1">
        <v>4</v>
      </c>
      <c r="E117" s="1" t="s">
        <v>2</v>
      </c>
      <c r="F117" s="1">
        <f t="shared" si="7"/>
        <v>48</v>
      </c>
      <c r="G117" s="1" t="s">
        <v>2</v>
      </c>
      <c r="H117" s="1"/>
      <c r="I117" s="1"/>
      <c r="J117" s="7"/>
      <c r="K117" s="9">
        <f>Tabela1[[#This Row],[cena netto
za opakowanie / sztukę]]*Tabela1[[#This Row],[VAT %]]+Tabela1[[#This Row],[cena netto
za opakowanie / sztukę]]</f>
        <v>0</v>
      </c>
      <c r="L117" s="34"/>
    </row>
    <row r="118" spans="1:12" ht="16.899999999999999" customHeight="1" x14ac:dyDescent="0.25">
      <c r="A118" s="8">
        <v>113</v>
      </c>
      <c r="B118" s="2" t="s">
        <v>108</v>
      </c>
      <c r="C118" s="1" t="s">
        <v>95</v>
      </c>
      <c r="D118" s="1">
        <v>40</v>
      </c>
      <c r="E118" s="1" t="s">
        <v>3</v>
      </c>
      <c r="F118" s="1">
        <f t="shared" si="7"/>
        <v>480</v>
      </c>
      <c r="G118" s="1" t="s">
        <v>3</v>
      </c>
      <c r="H118" s="1"/>
      <c r="I118" s="1"/>
      <c r="J118" s="7"/>
      <c r="K118" s="9">
        <f>Tabela1[[#This Row],[cena netto
za opakowanie / sztukę]]*Tabela1[[#This Row],[VAT %]]+Tabela1[[#This Row],[cena netto
za opakowanie / sztukę]]</f>
        <v>0</v>
      </c>
      <c r="L118" s="1"/>
    </row>
    <row r="119" spans="1:12" ht="15.6" customHeight="1" x14ac:dyDescent="0.25">
      <c r="A119" s="8">
        <v>114</v>
      </c>
      <c r="B119" s="2" t="s">
        <v>62</v>
      </c>
      <c r="C119" s="1" t="s">
        <v>72</v>
      </c>
      <c r="D119" s="1">
        <v>16</v>
      </c>
      <c r="E119" s="1" t="s">
        <v>3</v>
      </c>
      <c r="F119" s="1">
        <f t="shared" si="7"/>
        <v>192</v>
      </c>
      <c r="G119" s="1" t="s">
        <v>3</v>
      </c>
      <c r="H119" s="1"/>
      <c r="I119" s="1"/>
      <c r="J119" s="7"/>
      <c r="K119" s="9">
        <f>Tabela1[[#This Row],[cena netto
za opakowanie / sztukę]]*Tabela1[[#This Row],[VAT %]]+Tabela1[[#This Row],[cena netto
za opakowanie / sztukę]]</f>
        <v>0</v>
      </c>
      <c r="L119" s="34"/>
    </row>
    <row r="120" spans="1:12" ht="16.899999999999999" customHeight="1" x14ac:dyDescent="0.25">
      <c r="A120" s="8">
        <v>115</v>
      </c>
      <c r="B120" s="2" t="s">
        <v>170</v>
      </c>
      <c r="C120" s="6" t="s">
        <v>83</v>
      </c>
      <c r="D120" s="1">
        <v>1</v>
      </c>
      <c r="E120" s="1" t="s">
        <v>2</v>
      </c>
      <c r="F120" s="1">
        <f t="shared" ref="F120" si="8">D120*12</f>
        <v>12</v>
      </c>
      <c r="G120" s="1" t="s">
        <v>2</v>
      </c>
      <c r="H120" s="1"/>
      <c r="I120" s="1"/>
      <c r="J120" s="7"/>
      <c r="K120" s="9">
        <v>0</v>
      </c>
      <c r="L120" s="1"/>
    </row>
    <row r="121" spans="1:12" ht="16.899999999999999" customHeight="1" x14ac:dyDescent="0.25">
      <c r="A121" s="8">
        <v>116</v>
      </c>
      <c r="B121" s="2" t="s">
        <v>171</v>
      </c>
      <c r="C121" s="6" t="s">
        <v>83</v>
      </c>
      <c r="D121" s="1">
        <v>1</v>
      </c>
      <c r="E121" s="1" t="s">
        <v>2</v>
      </c>
      <c r="F121" s="1">
        <f t="shared" ref="F121" si="9">D121*12</f>
        <v>12</v>
      </c>
      <c r="G121" s="1" t="s">
        <v>2</v>
      </c>
      <c r="H121" s="1"/>
      <c r="I121" s="1"/>
      <c r="J121" s="7"/>
      <c r="K121" s="9"/>
      <c r="L121" s="34"/>
    </row>
    <row r="122" spans="1:12" ht="16.899999999999999" customHeight="1" x14ac:dyDescent="0.25">
      <c r="A122" s="8">
        <v>117</v>
      </c>
      <c r="B122" s="2" t="s">
        <v>30</v>
      </c>
      <c r="C122" s="6" t="s">
        <v>83</v>
      </c>
      <c r="D122" s="1">
        <v>1</v>
      </c>
      <c r="E122" s="1" t="s">
        <v>2</v>
      </c>
      <c r="F122" s="1">
        <f t="shared" ref="F122:F139" si="10">D122*12</f>
        <v>12</v>
      </c>
      <c r="G122" s="1" t="s">
        <v>2</v>
      </c>
      <c r="H122" s="1"/>
      <c r="I122" s="1"/>
      <c r="J122" s="7"/>
      <c r="K122" s="9">
        <f>Tabela1[[#This Row],[cena netto
za opakowanie / sztukę]]*Tabela1[[#This Row],[VAT %]]+Tabela1[[#This Row],[cena netto
za opakowanie / sztukę]]</f>
        <v>0</v>
      </c>
      <c r="L122" s="1"/>
    </row>
    <row r="123" spans="1:12" ht="16.899999999999999" customHeight="1" x14ac:dyDescent="0.25">
      <c r="A123" s="8">
        <v>118</v>
      </c>
      <c r="B123" s="2" t="s">
        <v>27</v>
      </c>
      <c r="C123" s="6" t="s">
        <v>83</v>
      </c>
      <c r="D123" s="1">
        <v>1</v>
      </c>
      <c r="E123" s="1" t="s">
        <v>2</v>
      </c>
      <c r="F123" s="1">
        <f t="shared" si="10"/>
        <v>12</v>
      </c>
      <c r="G123" s="1" t="s">
        <v>2</v>
      </c>
      <c r="H123" s="1"/>
      <c r="I123" s="1"/>
      <c r="J123" s="7"/>
      <c r="K123" s="9">
        <f>Tabela1[[#This Row],[cena netto
za opakowanie / sztukę]]*Tabela1[[#This Row],[VAT %]]+Tabela1[[#This Row],[cena netto
za opakowanie / sztukę]]</f>
        <v>0</v>
      </c>
      <c r="L123" s="34"/>
    </row>
    <row r="124" spans="1:12" ht="16.899999999999999" customHeight="1" x14ac:dyDescent="0.25">
      <c r="A124" s="8">
        <v>119</v>
      </c>
      <c r="B124" s="2" t="s">
        <v>26</v>
      </c>
      <c r="C124" s="6" t="s">
        <v>83</v>
      </c>
      <c r="D124" s="4">
        <v>1</v>
      </c>
      <c r="E124" s="1" t="s">
        <v>2</v>
      </c>
      <c r="F124" s="1">
        <f t="shared" si="10"/>
        <v>12</v>
      </c>
      <c r="G124" s="1" t="s">
        <v>2</v>
      </c>
      <c r="H124" s="1"/>
      <c r="I124" s="1"/>
      <c r="J124" s="7"/>
      <c r="K124" s="9">
        <f>Tabela1[[#This Row],[cena netto
za opakowanie / sztukę]]*Tabela1[[#This Row],[VAT %]]+Tabela1[[#This Row],[cena netto
za opakowanie / sztukę]]</f>
        <v>0</v>
      </c>
      <c r="L124" s="1"/>
    </row>
    <row r="125" spans="1:12" ht="13.9" customHeight="1" x14ac:dyDescent="0.25">
      <c r="A125" s="8">
        <v>120</v>
      </c>
      <c r="B125" s="2" t="s">
        <v>29</v>
      </c>
      <c r="C125" s="6" t="s">
        <v>83</v>
      </c>
      <c r="D125" s="1">
        <v>1</v>
      </c>
      <c r="E125" s="1" t="s">
        <v>2</v>
      </c>
      <c r="F125" s="1">
        <f t="shared" si="10"/>
        <v>12</v>
      </c>
      <c r="G125" s="1" t="s">
        <v>2</v>
      </c>
      <c r="H125" s="1"/>
      <c r="I125" s="1"/>
      <c r="J125" s="7"/>
      <c r="K125" s="9">
        <f>Tabela1[[#This Row],[cena netto
za opakowanie / sztukę]]*Tabela1[[#This Row],[VAT %]]+Tabela1[[#This Row],[cena netto
za opakowanie / sztukę]]</f>
        <v>0</v>
      </c>
      <c r="L125" s="34"/>
    </row>
    <row r="126" spans="1:12" ht="19.899999999999999" customHeight="1" x14ac:dyDescent="0.25">
      <c r="A126" s="8">
        <v>121</v>
      </c>
      <c r="B126" s="2" t="s">
        <v>28</v>
      </c>
      <c r="C126" s="6" t="s">
        <v>83</v>
      </c>
      <c r="D126" s="1">
        <v>1</v>
      </c>
      <c r="E126" s="1" t="s">
        <v>2</v>
      </c>
      <c r="F126" s="1">
        <f t="shared" si="10"/>
        <v>12</v>
      </c>
      <c r="G126" s="1" t="s">
        <v>2</v>
      </c>
      <c r="H126" s="1"/>
      <c r="I126" s="1"/>
      <c r="J126" s="7"/>
      <c r="K126" s="9">
        <f>Tabela1[[#This Row],[cena netto
za opakowanie / sztukę]]*Tabela1[[#This Row],[VAT %]]+Tabela1[[#This Row],[cena netto
za opakowanie / sztukę]]</f>
        <v>0</v>
      </c>
      <c r="L126" s="1"/>
    </row>
    <row r="127" spans="1:12" x14ac:dyDescent="0.25">
      <c r="A127" s="8">
        <v>122</v>
      </c>
      <c r="B127" s="2" t="s">
        <v>182</v>
      </c>
      <c r="C127" s="1" t="s">
        <v>183</v>
      </c>
      <c r="D127" s="1" t="s">
        <v>8</v>
      </c>
      <c r="E127" s="1" t="s">
        <v>2</v>
      </c>
      <c r="F127" s="1" t="s">
        <v>8</v>
      </c>
      <c r="G127" s="1" t="s">
        <v>178</v>
      </c>
      <c r="H127" s="1"/>
      <c r="I127" s="1"/>
      <c r="J127" s="7"/>
      <c r="K127" s="9"/>
      <c r="L127" s="34"/>
    </row>
    <row r="128" spans="1:12" ht="16.899999999999999" customHeight="1" x14ac:dyDescent="0.25">
      <c r="A128" s="8">
        <v>123</v>
      </c>
      <c r="B128" s="2" t="s">
        <v>117</v>
      </c>
      <c r="C128" s="1" t="s">
        <v>95</v>
      </c>
      <c r="D128" s="1">
        <v>8</v>
      </c>
      <c r="E128" s="1" t="s">
        <v>3</v>
      </c>
      <c r="F128" s="1">
        <f t="shared" si="10"/>
        <v>96</v>
      </c>
      <c r="G128" s="1" t="s">
        <v>3</v>
      </c>
      <c r="H128" s="1"/>
      <c r="I128" s="1"/>
      <c r="J128" s="7"/>
      <c r="K128" s="9">
        <f>Tabela1[[#This Row],[cena netto
za opakowanie / sztukę]]*Tabela1[[#This Row],[VAT %]]+Tabela1[[#This Row],[cena netto
za opakowanie / sztukę]]</f>
        <v>0</v>
      </c>
      <c r="L128" s="1"/>
    </row>
    <row r="129" spans="1:12" ht="16.899999999999999" customHeight="1" x14ac:dyDescent="0.25">
      <c r="A129" s="8">
        <v>124</v>
      </c>
      <c r="B129" s="2" t="s">
        <v>66</v>
      </c>
      <c r="C129" s="1" t="s">
        <v>95</v>
      </c>
      <c r="D129" s="1">
        <v>20</v>
      </c>
      <c r="E129" s="1" t="s">
        <v>3</v>
      </c>
      <c r="F129" s="1">
        <f t="shared" si="10"/>
        <v>240</v>
      </c>
      <c r="G129" s="1" t="s">
        <v>3</v>
      </c>
      <c r="H129" s="1"/>
      <c r="I129" s="1"/>
      <c r="J129" s="7"/>
      <c r="K129" s="9">
        <f>Tabela1[[#This Row],[cena netto
za opakowanie / sztukę]]*Tabela1[[#This Row],[VAT %]]+Tabela1[[#This Row],[cena netto
za opakowanie / sztukę]]</f>
        <v>0</v>
      </c>
      <c r="L129" s="34"/>
    </row>
    <row r="130" spans="1:12" ht="16.899999999999999" customHeight="1" x14ac:dyDescent="0.25">
      <c r="A130" s="8">
        <v>125</v>
      </c>
      <c r="B130" s="22" t="s">
        <v>173</v>
      </c>
      <c r="C130" s="23" t="s">
        <v>95</v>
      </c>
      <c r="D130" s="23" t="s">
        <v>8</v>
      </c>
      <c r="E130" s="23" t="s">
        <v>3</v>
      </c>
      <c r="F130" s="23" t="s">
        <v>8</v>
      </c>
      <c r="G130" s="23" t="s">
        <v>174</v>
      </c>
      <c r="H130" s="23"/>
      <c r="I130" s="23"/>
      <c r="J130" s="24"/>
      <c r="K130" s="25">
        <f>Tabela1[[#This Row],[cena netto
za opakowanie / sztukę]]*Tabela1[[#This Row],[VAT %]]+Tabela1[[#This Row],[cena netto
za opakowanie / sztukę]]</f>
        <v>0</v>
      </c>
      <c r="L130" s="23"/>
    </row>
    <row r="131" spans="1:12" ht="16.899999999999999" customHeight="1" x14ac:dyDescent="0.25">
      <c r="A131" s="8">
        <v>126</v>
      </c>
      <c r="B131" s="2" t="s">
        <v>40</v>
      </c>
      <c r="C131" s="1" t="s">
        <v>72</v>
      </c>
      <c r="D131" s="1">
        <v>4</v>
      </c>
      <c r="E131" s="1" t="s">
        <v>3</v>
      </c>
      <c r="F131" s="1">
        <f t="shared" si="10"/>
        <v>48</v>
      </c>
      <c r="G131" s="1" t="s">
        <v>3</v>
      </c>
      <c r="H131" s="1"/>
      <c r="I131" s="1"/>
      <c r="J131" s="7"/>
      <c r="K131" s="9">
        <f>Tabela1[[#This Row],[cena netto
za opakowanie / sztukę]]*Tabela1[[#This Row],[VAT %]]+Tabela1[[#This Row],[cena netto
za opakowanie / sztukę]]</f>
        <v>0</v>
      </c>
      <c r="L131" s="34"/>
    </row>
    <row r="132" spans="1:12" s="26" customFormat="1" ht="25.5" x14ac:dyDescent="0.25">
      <c r="A132" s="8">
        <v>127</v>
      </c>
      <c r="B132" s="2" t="s">
        <v>124</v>
      </c>
      <c r="C132" s="1" t="s">
        <v>6</v>
      </c>
      <c r="D132" s="1">
        <v>1</v>
      </c>
      <c r="E132" s="1" t="s">
        <v>2</v>
      </c>
      <c r="F132" s="1">
        <f t="shared" si="10"/>
        <v>12</v>
      </c>
      <c r="G132" s="1" t="s">
        <v>2</v>
      </c>
      <c r="H132" s="1"/>
      <c r="I132" s="1"/>
      <c r="J132" s="7"/>
      <c r="K132" s="9">
        <f>Tabela1[[#This Row],[cena netto
za opakowanie / sztukę]]*Tabela1[[#This Row],[VAT %]]+Tabela1[[#This Row],[cena netto
za opakowanie / sztukę]]</f>
        <v>0</v>
      </c>
      <c r="L132" s="1"/>
    </row>
    <row r="133" spans="1:12" ht="25.5" x14ac:dyDescent="0.25">
      <c r="A133" s="8">
        <v>128</v>
      </c>
      <c r="B133" s="2" t="s">
        <v>125</v>
      </c>
      <c r="C133" s="1" t="s">
        <v>6</v>
      </c>
      <c r="D133" s="1">
        <v>1</v>
      </c>
      <c r="E133" s="1" t="s">
        <v>3</v>
      </c>
      <c r="F133" s="1">
        <f t="shared" si="10"/>
        <v>12</v>
      </c>
      <c r="G133" s="1" t="s">
        <v>3</v>
      </c>
      <c r="H133" s="1"/>
      <c r="I133" s="1"/>
      <c r="J133" s="7"/>
      <c r="K133" s="9">
        <f>Tabela1[[#This Row],[cena netto
za opakowanie / sztukę]]*Tabela1[[#This Row],[VAT %]]+Tabela1[[#This Row],[cena netto
za opakowanie / sztukę]]</f>
        <v>0</v>
      </c>
      <c r="L133" s="34"/>
    </row>
    <row r="134" spans="1:12" x14ac:dyDescent="0.25">
      <c r="A134" s="8">
        <v>129</v>
      </c>
      <c r="B134" s="2" t="s">
        <v>119</v>
      </c>
      <c r="C134" s="1" t="s">
        <v>95</v>
      </c>
      <c r="D134" s="1">
        <v>5</v>
      </c>
      <c r="E134" s="1" t="s">
        <v>3</v>
      </c>
      <c r="F134" s="1">
        <f t="shared" si="10"/>
        <v>60</v>
      </c>
      <c r="G134" s="1" t="s">
        <v>3</v>
      </c>
      <c r="H134" s="1"/>
      <c r="I134" s="1"/>
      <c r="J134" s="7"/>
      <c r="K134" s="9">
        <f>Tabela1[[#This Row],[cena netto
za opakowanie / sztukę]]*Tabela1[[#This Row],[VAT %]]+Tabela1[[#This Row],[cena netto
za opakowanie / sztukę]]</f>
        <v>0</v>
      </c>
      <c r="L134" s="1"/>
    </row>
    <row r="135" spans="1:12" x14ac:dyDescent="0.25">
      <c r="A135" s="8">
        <v>130</v>
      </c>
      <c r="B135" s="2" t="s">
        <v>176</v>
      </c>
      <c r="C135" s="1" t="s">
        <v>72</v>
      </c>
      <c r="D135" s="1">
        <v>1</v>
      </c>
      <c r="E135" s="1" t="s">
        <v>3</v>
      </c>
      <c r="F135" s="1">
        <f t="shared" si="10"/>
        <v>12</v>
      </c>
      <c r="G135" s="1" t="s">
        <v>3</v>
      </c>
      <c r="H135" s="1"/>
      <c r="I135" s="1"/>
      <c r="J135" s="7"/>
      <c r="K135" s="9">
        <f>Tabela1[[#This Row],[cena netto
za opakowanie / sztukę]]*Tabela1[[#This Row],[VAT %]]+Tabela1[[#This Row],[cena netto
za opakowanie / sztukę]]</f>
        <v>0</v>
      </c>
      <c r="L135" s="34"/>
    </row>
    <row r="136" spans="1:12" ht="17.45" customHeight="1" x14ac:dyDescent="0.25">
      <c r="A136" s="8">
        <v>131</v>
      </c>
      <c r="B136" s="2" t="s">
        <v>102</v>
      </c>
      <c r="C136" s="1" t="s">
        <v>95</v>
      </c>
      <c r="D136" s="1">
        <v>2</v>
      </c>
      <c r="E136" s="1" t="s">
        <v>3</v>
      </c>
      <c r="F136" s="1">
        <f t="shared" si="10"/>
        <v>24</v>
      </c>
      <c r="G136" s="1" t="s">
        <v>3</v>
      </c>
      <c r="H136" s="1"/>
      <c r="I136" s="1"/>
      <c r="J136" s="7"/>
      <c r="K136" s="9">
        <f>Tabela1[[#This Row],[cena netto
za opakowanie / sztukę]]*Tabela1[[#This Row],[VAT %]]+Tabela1[[#This Row],[cena netto
za opakowanie / sztukę]]</f>
        <v>0</v>
      </c>
      <c r="L136" s="1"/>
    </row>
    <row r="137" spans="1:12" x14ac:dyDescent="0.25">
      <c r="A137" s="8">
        <v>132</v>
      </c>
      <c r="B137" s="2" t="s">
        <v>172</v>
      </c>
      <c r="C137" s="1" t="s">
        <v>72</v>
      </c>
      <c r="D137" s="1">
        <v>1</v>
      </c>
      <c r="E137" s="1" t="s">
        <v>3</v>
      </c>
      <c r="F137" s="1">
        <f t="shared" si="10"/>
        <v>12</v>
      </c>
      <c r="G137" s="1" t="s">
        <v>3</v>
      </c>
      <c r="H137" s="1"/>
      <c r="I137" s="1"/>
      <c r="J137" s="7"/>
      <c r="K137" s="9">
        <f>Tabela1[[#This Row],[cena netto
za opakowanie / sztukę]]*Tabela1[[#This Row],[VAT %]]+Tabela1[[#This Row],[cena netto
za opakowanie / sztukę]]</f>
        <v>0</v>
      </c>
      <c r="L137" s="34"/>
    </row>
    <row r="138" spans="1:12" ht="17.45" customHeight="1" x14ac:dyDescent="0.25">
      <c r="A138" s="8">
        <v>133</v>
      </c>
      <c r="B138" s="2" t="s">
        <v>175</v>
      </c>
      <c r="C138" s="1" t="s">
        <v>95</v>
      </c>
      <c r="D138" s="1">
        <v>5</v>
      </c>
      <c r="E138" s="1" t="s">
        <v>3</v>
      </c>
      <c r="F138" s="1">
        <f t="shared" si="10"/>
        <v>60</v>
      </c>
      <c r="G138" s="1" t="s">
        <v>3</v>
      </c>
      <c r="H138" s="1"/>
      <c r="I138" s="1"/>
      <c r="J138" s="7"/>
      <c r="K138" s="9">
        <f>Tabela1[[#This Row],[cena netto
za opakowanie / sztukę]]*Tabela1[[#This Row],[VAT %]]+Tabela1[[#This Row],[cena netto
za opakowanie / sztukę]]</f>
        <v>0</v>
      </c>
      <c r="L138" s="1"/>
    </row>
    <row r="139" spans="1:12" x14ac:dyDescent="0.25">
      <c r="A139" s="8">
        <v>134</v>
      </c>
      <c r="B139" s="2" t="s">
        <v>121</v>
      </c>
      <c r="C139" s="1" t="s">
        <v>122</v>
      </c>
      <c r="D139" s="1">
        <v>1</v>
      </c>
      <c r="E139" s="1" t="s">
        <v>3</v>
      </c>
      <c r="F139" s="1">
        <f t="shared" si="10"/>
        <v>12</v>
      </c>
      <c r="G139" s="1" t="s">
        <v>3</v>
      </c>
      <c r="H139" s="1"/>
      <c r="I139" s="1"/>
      <c r="J139" s="7"/>
      <c r="K139" s="9">
        <f>Tabela1[[#This Row],[cena netto
za opakowanie / sztukę]]*Tabela1[[#This Row],[VAT %]]+Tabela1[[#This Row],[cena netto
za opakowanie / sztukę]]</f>
        <v>0</v>
      </c>
      <c r="L139" s="34"/>
    </row>
    <row r="140" spans="1:12" ht="17.45" customHeight="1" x14ac:dyDescent="0.25">
      <c r="A140" s="8"/>
      <c r="B140" s="10"/>
      <c r="C140" s="11"/>
      <c r="D140" s="11"/>
      <c r="E140" s="11"/>
      <c r="F140" s="11"/>
      <c r="G140" s="11"/>
      <c r="H140" s="16" t="s">
        <v>16</v>
      </c>
      <c r="I140" s="17">
        <f>SUM(I6:I139)</f>
        <v>0</v>
      </c>
      <c r="J140" s="11"/>
      <c r="K140" s="18">
        <f>SUM(K6:K139)</f>
        <v>0</v>
      </c>
      <c r="L140" s="33">
        <f>SUM(L6:L139)</f>
        <v>0</v>
      </c>
    </row>
    <row r="141" spans="1:12" ht="25.15" customHeight="1" x14ac:dyDescent="0.25"/>
    <row r="142" spans="1:12" ht="93" customHeight="1" x14ac:dyDescent="0.25">
      <c r="A142" s="30" t="s">
        <v>15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4" spans="1:12" ht="86.25" customHeight="1" x14ac:dyDescent="0.25"/>
  </sheetData>
  <sortState xmlns:xlrd2="http://schemas.microsoft.com/office/spreadsheetml/2017/richdata2" ref="B5:G139">
    <sortCondition ref="B6:B139"/>
  </sortState>
  <mergeCells count="4">
    <mergeCell ref="A2:K2"/>
    <mergeCell ref="A1:B1"/>
    <mergeCell ref="A142:K142"/>
    <mergeCell ref="H3:L3"/>
  </mergeCells>
  <phoneticPr fontId="4" type="noConversion"/>
  <pageMargins left="0.23622047244094491" right="0.23622047244094491" top="0.35433070866141736" bottom="0.35433070866141736" header="0" footer="0"/>
  <pageSetup paperSize="9" scale="50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med.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Włodarczyk</dc:creator>
  <cp:lastModifiedBy>Ewa Włodarczyk</cp:lastModifiedBy>
  <cp:lastPrinted>2021-01-28T10:55:21Z</cp:lastPrinted>
  <dcterms:created xsi:type="dcterms:W3CDTF">2015-06-05T18:19:34Z</dcterms:created>
  <dcterms:modified xsi:type="dcterms:W3CDTF">2022-05-06T12:20:10Z</dcterms:modified>
</cp:coreProperties>
</file>