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wer\DaneUzytkownikow\sobisiakm\Desktop\"/>
    </mc:Choice>
  </mc:AlternateContent>
  <xr:revisionPtr revIDLastSave="0" documentId="8_{48203753-7AE4-44FB-99C3-A8ABA91E894B}" xr6:coauthVersionLast="45" xr6:coauthVersionMax="45" xr10:uidLastSave="{00000000-0000-0000-0000-000000000000}"/>
  <bookViews>
    <workbookView xWindow="-120" yWindow="-120" windowWidth="29040" windowHeight="15840" xr2:uid="{DED3CF03-5DCD-4946-85BD-1D79B0A95FAD}"/>
  </bookViews>
  <sheets>
    <sheet name="Rataje" sheetId="4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6" i="4" l="1"/>
  <c r="H25" i="4"/>
  <c r="H23" i="4"/>
  <c r="H22" i="4"/>
  <c r="H21" i="4"/>
  <c r="H20" i="4"/>
  <c r="H16" i="4"/>
  <c r="H15" i="4"/>
  <c r="H17" i="4" s="1"/>
  <c r="H14" i="4"/>
  <c r="H13" i="4"/>
  <c r="H10" i="4"/>
  <c r="H9" i="4"/>
  <c r="H8" i="4"/>
  <c r="H7" i="4"/>
  <c r="H27" i="4" l="1"/>
  <c r="H11" i="4"/>
  <c r="E38" i="4" l="1"/>
  <c r="E36" i="4" l="1"/>
  <c r="E37" i="4"/>
  <c r="E39" i="4" l="1"/>
  <c r="E40" i="4" s="1"/>
  <c r="E41" i="4" s="1"/>
</calcChain>
</file>

<file path=xl/sharedStrings.xml><?xml version="1.0" encoding="utf-8"?>
<sst xmlns="http://schemas.openxmlformats.org/spreadsheetml/2006/main" count="106" uniqueCount="82">
  <si>
    <t>Nr pozycji przedmiaru</t>
  </si>
  <si>
    <t xml:space="preserve">Nr ST </t>
  </si>
  <si>
    <t xml:space="preserve">Kod pozycji przedmiarowej </t>
  </si>
  <si>
    <t>Opis Robót</t>
  </si>
  <si>
    <t>Jed. miary</t>
  </si>
  <si>
    <t>Obmiar</t>
  </si>
  <si>
    <t>Cena jedn. [PLN]</t>
  </si>
  <si>
    <t>Wartość [PLN]</t>
  </si>
  <si>
    <t>1.</t>
  </si>
  <si>
    <t>RACHUNEK NR 1 - Pozycje ogólne</t>
  </si>
  <si>
    <t>2.</t>
  </si>
  <si>
    <t>ryczałt</t>
  </si>
  <si>
    <t>3.</t>
  </si>
  <si>
    <t>1.2</t>
  </si>
  <si>
    <t>4.</t>
  </si>
  <si>
    <t>Obsługa geodezyjna</t>
  </si>
  <si>
    <t>5.</t>
  </si>
  <si>
    <t>1.4</t>
  </si>
  <si>
    <t>6.</t>
  </si>
  <si>
    <t>Koszt wykonania dokumentacji powykonawczej i odbiorowej</t>
  </si>
  <si>
    <t>9.</t>
  </si>
  <si>
    <t>Opłaty za zajęcie pasa drogowego</t>
  </si>
  <si>
    <t>Suma dla Rachunku nr 1</t>
  </si>
  <si>
    <t>2.1</t>
  </si>
  <si>
    <t>m</t>
  </si>
  <si>
    <t>2.2</t>
  </si>
  <si>
    <t>2.3</t>
  </si>
  <si>
    <t>kpl.</t>
  </si>
  <si>
    <t>szt.</t>
  </si>
  <si>
    <t>3.1</t>
  </si>
  <si>
    <t>Kanalizacja sanitarna grawitacyjna</t>
  </si>
  <si>
    <t>szt</t>
  </si>
  <si>
    <t xml:space="preserve">Kanały boczne </t>
  </si>
  <si>
    <t xml:space="preserve">Z E S T A W I E N I E   K O S Z T Ó W </t>
  </si>
  <si>
    <t>Lp.</t>
  </si>
  <si>
    <t>Opis</t>
  </si>
  <si>
    <t xml:space="preserve">Rachunek nr 1 </t>
  </si>
  <si>
    <t>Rachunek nr 2</t>
  </si>
  <si>
    <t>Rachunek nr 3</t>
  </si>
  <si>
    <t>Należny  podatek  VAT</t>
  </si>
  <si>
    <t xml:space="preserve">Cena  Ofertowa  z  VAT </t>
  </si>
  <si>
    <t>podpis uprawomocnionego przedstawiciela(li)</t>
  </si>
  <si>
    <t xml:space="preserve">Wykonawcy </t>
  </si>
  <si>
    <t>P R Z E D M I A R    R O B Ó T  NR 1</t>
  </si>
  <si>
    <t>ST-00-00</t>
  </si>
  <si>
    <t>ST-01-00
ST-01.00</t>
  </si>
  <si>
    <t>Zaplecze Budowy z urządzeniem, utrzymaniem i likwidacją wraz z zabezpieczeniem  terenu budowy</t>
  </si>
  <si>
    <t>RACHUNEK NR 2 - Sieć wodociągowa</t>
  </si>
  <si>
    <t>mb</t>
  </si>
  <si>
    <t>10.</t>
  </si>
  <si>
    <t>11.</t>
  </si>
  <si>
    <t>12.</t>
  </si>
  <si>
    <t>13.</t>
  </si>
  <si>
    <t>14.</t>
  </si>
  <si>
    <t>Suma dla Rachunku nr 2</t>
  </si>
  <si>
    <t>3.3</t>
  </si>
  <si>
    <t>3.4</t>
  </si>
  <si>
    <t>Suma dla Rachunku nr 3</t>
  </si>
  <si>
    <t>Montaż trójników PVC 200x160 mm wraz z niezbędnymi robotami ziemnymi,próbami</t>
  </si>
  <si>
    <t>Kanał z rur PVC  średnicy 160  mm z niezbędnymi robotami ziemnymi, montażem i osprzętem, próbami oraz oznakowaniem rurociągów</t>
  </si>
  <si>
    <t>Studnie PCV o Średnicy 315 mm, z niezbędnymi robotami ziemnymi, montażem i osprzętem</t>
  </si>
  <si>
    <t xml:space="preserve">Montaż trójnika siodłowego PE z obejmą dolną do przyłącza wodociągowego 110/32  mm </t>
  </si>
  <si>
    <t>Studnie PCV o średnicy 425 mm, wraz  z niezbędnymi robotami ziemnymi, montażem i osprzętem</t>
  </si>
  <si>
    <t>Kanał z rur PCV -U klasy S (SDR 34)  średnicy 200 mm (w pozycji należy ująć wszystkie elementy niezbędne do jego wykonania, wraz z robotami ziemnymi, zabezpieczeniem wykopów, wymianą gruntu, odwodnieniem ,inspekcją kamerą telewizyjną itp.)</t>
  </si>
  <si>
    <t>3.1.1</t>
  </si>
  <si>
    <t>3.1.2</t>
  </si>
  <si>
    <t>RACHUNEK NR 3- Kanalizacja sanitarna grawitacyjna</t>
  </si>
  <si>
    <t>8.</t>
  </si>
  <si>
    <t>Rurociąg z polietylenu  PE 100, SDR 17 o średnicy zewnętrznej 110 mm wykonany metodą wykopową z niezbędnymi robotami ziemnymi, montażem, osprzętem, próbami oraz oznakowaniem rurociągu</t>
  </si>
  <si>
    <t>3.2</t>
  </si>
  <si>
    <t>Studnie rewizyjne z kręgów betonowych C35/45 o średnicy 1000 mm, z niezbędnymi robotami ziemnymi montażem i osprzętem</t>
  </si>
  <si>
    <t>1.3</t>
  </si>
  <si>
    <t>1.1</t>
  </si>
  <si>
    <t>R A Z E M  (1+2+3)  wartość netto</t>
  </si>
  <si>
    <t>ST-02.00,ST-04.00, ST-05-04</t>
  </si>
  <si>
    <t>ST-02.00
ST-03.03, ST-05-04</t>
  </si>
  <si>
    <t>Zadanie nr  1 Budowa sieci wodociagowej i sieci kanalizacji sanitarnej  ul. Szeroka w Ratajach</t>
  </si>
  <si>
    <t>Przeniesienie  wraz z demontażem istniejącego  węzła hydrantowego na koniec budowanej sieci wodociągowej PE 110 - węzeł HPN6 (na wysokości działki 517/25)</t>
  </si>
  <si>
    <t>Montaż węzłów wodociagowych Wwł, W1, W2, W3, W4, W5, W6, HPN3)</t>
  </si>
  <si>
    <t>2.4</t>
  </si>
  <si>
    <t>7.</t>
  </si>
  <si>
    <t xml:space="preserve">Zadanie nr 1 Budowa sieci wodociągowej i sieci kanalizacji sanitarnej  ul. Szeroka w Ratajach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</si>
</sst>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_ ;\-#,##0.00\ 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6"/>
      <name val="Arial"/>
      <family val="2"/>
      <charset val="238"/>
    </font>
    <font>
      <b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 CE"/>
      <family val="2"/>
      <charset val="238"/>
    </font>
    <font>
      <sz val="10"/>
      <name val="Arial CE"/>
      <charset val="238"/>
    </font>
    <font>
      <i/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2" fillId="0" borderId="0"/>
    <xf numFmtId="164" fontId="22" fillId="0" borderId="0" applyFont="0" applyFill="0" applyBorder="0" applyAlignment="0" applyProtection="0"/>
  </cellStyleXfs>
  <cellXfs count="156">
    <xf numFmtId="0" fontId="0" fillId="0" borderId="0" xfId="0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2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4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top"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Alignment="1"/>
    <xf numFmtId="0" fontId="5" fillId="0" borderId="17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 wrapText="1"/>
    </xf>
    <xf numFmtId="0" fontId="5" fillId="0" borderId="21" xfId="2" applyFont="1" applyFill="1" applyBorder="1" applyAlignment="1">
      <alignment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top" wrapText="1"/>
    </xf>
    <xf numFmtId="0" fontId="5" fillId="0" borderId="8" xfId="2" applyFont="1" applyFill="1" applyBorder="1" applyAlignment="1">
      <alignment vertical="center" wrapText="1"/>
    </xf>
    <xf numFmtId="0" fontId="5" fillId="0" borderId="8" xfId="2" applyFont="1" applyFill="1" applyBorder="1" applyAlignment="1">
      <alignment vertical="top" wrapText="1"/>
    </xf>
    <xf numFmtId="0" fontId="5" fillId="0" borderId="8" xfId="2" applyFont="1" applyFill="1" applyBorder="1" applyAlignment="1">
      <alignment wrapText="1"/>
    </xf>
    <xf numFmtId="4" fontId="4" fillId="0" borderId="6" xfId="2" applyNumberFormat="1" applyFont="1" applyFill="1" applyBorder="1" applyAlignment="1">
      <alignment horizontal="center" vertical="center"/>
    </xf>
    <xf numFmtId="4" fontId="4" fillId="0" borderId="7" xfId="2" applyNumberFormat="1" applyFont="1" applyFill="1" applyBorder="1" applyAlignment="1">
      <alignment horizontal="center" vertical="center"/>
    </xf>
    <xf numFmtId="4" fontId="4" fillId="0" borderId="8" xfId="2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vertical="center"/>
    </xf>
    <xf numFmtId="2" fontId="15" fillId="2" borderId="15" xfId="0" applyNumberFormat="1" applyFont="1" applyFill="1" applyBorder="1" applyAlignment="1">
      <alignment horizontal="left" vertical="center" wrapText="1"/>
    </xf>
    <xf numFmtId="0" fontId="15" fillId="2" borderId="16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vertical="top"/>
    </xf>
    <xf numFmtId="0" fontId="9" fillId="2" borderId="2" xfId="0" applyFont="1" applyFill="1" applyBorder="1" applyAlignment="1">
      <alignment horizontal="center" vertical="top"/>
    </xf>
    <xf numFmtId="0" fontId="16" fillId="2" borderId="27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vertical="top" wrapText="1"/>
    </xf>
    <xf numFmtId="0" fontId="20" fillId="2" borderId="0" xfId="0" applyFont="1" applyFill="1" applyBorder="1" applyAlignment="1">
      <alignment vertical="top" wrapText="1"/>
    </xf>
    <xf numFmtId="0" fontId="19" fillId="2" borderId="0" xfId="0" applyFont="1" applyFill="1" applyBorder="1" applyAlignment="1">
      <alignment horizontal="center" vertical="top"/>
    </xf>
    <xf numFmtId="2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left"/>
    </xf>
    <xf numFmtId="0" fontId="5" fillId="2" borderId="0" xfId="0" applyFont="1" applyFill="1" applyBorder="1"/>
    <xf numFmtId="4" fontId="5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5" fillId="2" borderId="0" xfId="0" applyFont="1" applyFill="1"/>
    <xf numFmtId="0" fontId="9" fillId="2" borderId="16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vertical="top" wrapText="1"/>
    </xf>
    <xf numFmtId="4" fontId="5" fillId="2" borderId="0" xfId="0" applyNumberFormat="1" applyFont="1" applyFill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vertical="center" wrapText="1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 applyAlignment="1"/>
    <xf numFmtId="4" fontId="11" fillId="2" borderId="0" xfId="0" applyNumberFormat="1" applyFont="1" applyFill="1" applyAlignment="1">
      <alignment horizontal="center" vertical="center"/>
    </xf>
    <xf numFmtId="0" fontId="12" fillId="2" borderId="0" xfId="0" applyFont="1" applyFill="1"/>
    <xf numFmtId="0" fontId="12" fillId="2" borderId="0" xfId="0" applyFont="1" applyFill="1" applyBorder="1"/>
    <xf numFmtId="0" fontId="14" fillId="2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left" vertical="top"/>
    </xf>
    <xf numFmtId="2" fontId="12" fillId="2" borderId="0" xfId="0" applyNumberFormat="1" applyFont="1" applyFill="1" applyAlignment="1">
      <alignment horizontal="center"/>
    </xf>
    <xf numFmtId="0" fontId="17" fillId="2" borderId="0" xfId="0" applyFont="1" applyFill="1" applyBorder="1" applyAlignment="1">
      <alignment horizontal="right"/>
    </xf>
    <xf numFmtId="2" fontId="8" fillId="2" borderId="0" xfId="0" applyNumberFormat="1" applyFont="1" applyFill="1" applyBorder="1" applyAlignment="1">
      <alignment horizontal="center" vertical="center"/>
    </xf>
    <xf numFmtId="4" fontId="4" fillId="0" borderId="21" xfId="2" applyNumberFormat="1" applyFont="1" applyFill="1" applyBorder="1" applyAlignment="1">
      <alignment horizontal="center" vertical="center" wrapText="1"/>
    </xf>
    <xf numFmtId="4" fontId="4" fillId="0" borderId="8" xfId="2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horizontal="center" vertical="center"/>
    </xf>
    <xf numFmtId="165" fontId="8" fillId="0" borderId="10" xfId="1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right" vertical="center"/>
    </xf>
    <xf numFmtId="4" fontId="4" fillId="0" borderId="0" xfId="2" applyNumberFormat="1" applyFont="1" applyFill="1" applyBorder="1" applyAlignment="1">
      <alignment horizontal="center" vertical="center"/>
    </xf>
    <xf numFmtId="0" fontId="8" fillId="2" borderId="22" xfId="0" applyFont="1" applyFill="1" applyBorder="1" applyAlignment="1"/>
    <xf numFmtId="0" fontId="7" fillId="3" borderId="3" xfId="0" applyFont="1" applyFill="1" applyBorder="1" applyAlignment="1">
      <alignment horizontal="center" vertical="top"/>
    </xf>
    <xf numFmtId="0" fontId="8" fillId="3" borderId="4" xfId="0" applyFont="1" applyFill="1" applyBorder="1" applyAlignment="1">
      <alignment vertical="top" wrapText="1"/>
    </xf>
    <xf numFmtId="0" fontId="0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vertical="top" wrapText="1"/>
    </xf>
    <xf numFmtId="0" fontId="7" fillId="3" borderId="6" xfId="0" applyFont="1" applyFill="1" applyBorder="1" applyAlignment="1">
      <alignment horizontal="center" vertical="top"/>
    </xf>
    <xf numFmtId="2" fontId="7" fillId="3" borderId="6" xfId="0" applyNumberFormat="1" applyFont="1" applyFill="1" applyBorder="1" applyAlignment="1">
      <alignment horizontal="center" vertical="top"/>
    </xf>
    <xf numFmtId="0" fontId="0" fillId="3" borderId="7" xfId="0" applyFont="1" applyFill="1" applyBorder="1" applyAlignment="1">
      <alignment horizontal="center"/>
    </xf>
    <xf numFmtId="2" fontId="8" fillId="3" borderId="6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/>
    <xf numFmtId="0" fontId="9" fillId="3" borderId="8" xfId="0" applyFont="1" applyFill="1" applyBorder="1" applyAlignment="1">
      <alignment horizontal="center" vertical="top"/>
    </xf>
    <xf numFmtId="0" fontId="16" fillId="3" borderId="10" xfId="0" applyFont="1" applyFill="1" applyBorder="1" applyAlignment="1">
      <alignment horizontal="center"/>
    </xf>
    <xf numFmtId="2" fontId="8" fillId="3" borderId="8" xfId="0" applyNumberFormat="1" applyFont="1" applyFill="1" applyBorder="1" applyAlignment="1">
      <alignment horizontal="center" vertical="center"/>
    </xf>
    <xf numFmtId="0" fontId="11" fillId="3" borderId="5" xfId="2" applyFont="1" applyFill="1" applyBorder="1" applyAlignment="1">
      <alignment horizontal="center" vertical="top"/>
    </xf>
    <xf numFmtId="0" fontId="3" fillId="3" borderId="6" xfId="2" applyFont="1" applyFill="1" applyBorder="1" applyAlignment="1">
      <alignment horizontal="right" vertical="top" wrapText="1"/>
    </xf>
    <xf numFmtId="0" fontId="4" fillId="3" borderId="6" xfId="2" applyFont="1" applyFill="1" applyBorder="1" applyAlignment="1">
      <alignment horizontal="center" vertical="top" wrapText="1"/>
    </xf>
    <xf numFmtId="0" fontId="4" fillId="3" borderId="6" xfId="2" applyFont="1" applyFill="1" applyBorder="1" applyAlignment="1"/>
    <xf numFmtId="0" fontId="6" fillId="3" borderId="6" xfId="2" applyFont="1" applyFill="1" applyBorder="1" applyAlignment="1">
      <alignment horizontal="center"/>
    </xf>
    <xf numFmtId="4" fontId="23" fillId="3" borderId="6" xfId="2" applyNumberFormat="1" applyFont="1" applyFill="1" applyBorder="1" applyAlignment="1">
      <alignment horizontal="center" vertical="center"/>
    </xf>
    <xf numFmtId="4" fontId="4" fillId="3" borderId="7" xfId="2" applyNumberFormat="1" applyFont="1" applyFill="1" applyBorder="1" applyAlignment="1">
      <alignment horizontal="center" vertical="center"/>
    </xf>
    <xf numFmtId="0" fontId="11" fillId="3" borderId="9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vertical="center" wrapText="1"/>
    </xf>
    <xf numFmtId="4" fontId="6" fillId="3" borderId="6" xfId="2" applyNumberFormat="1" applyFont="1" applyFill="1" applyBorder="1" applyAlignment="1">
      <alignment horizontal="center"/>
    </xf>
    <xf numFmtId="4" fontId="5" fillId="3" borderId="6" xfId="2" applyNumberFormat="1" applyFont="1" applyFill="1" applyBorder="1" applyAlignment="1">
      <alignment horizontal="center" vertical="center"/>
    </xf>
    <xf numFmtId="4" fontId="5" fillId="3" borderId="7" xfId="2" applyNumberFormat="1" applyFont="1" applyFill="1" applyBorder="1" applyAlignment="1">
      <alignment horizontal="center" vertical="center"/>
    </xf>
    <xf numFmtId="0" fontId="5" fillId="3" borderId="17" xfId="2" applyFont="1" applyFill="1" applyBorder="1" applyAlignment="1">
      <alignment horizontal="center" vertical="center"/>
    </xf>
    <xf numFmtId="165" fontId="8" fillId="0" borderId="6" xfId="1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vertical="center" wrapText="1"/>
    </xf>
    <xf numFmtId="4" fontId="4" fillId="2" borderId="8" xfId="2" applyNumberFormat="1" applyFont="1" applyFill="1" applyBorder="1" applyAlignment="1">
      <alignment horizontal="center" vertical="center"/>
    </xf>
    <xf numFmtId="4" fontId="4" fillId="2" borderId="6" xfId="2" applyNumberFormat="1" applyFont="1" applyFill="1" applyBorder="1" applyAlignment="1">
      <alignment horizontal="center" vertical="center"/>
    </xf>
    <xf numFmtId="4" fontId="16" fillId="2" borderId="8" xfId="0" applyNumberFormat="1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horizontal="center" vertical="center"/>
    </xf>
    <xf numFmtId="4" fontId="8" fillId="2" borderId="11" xfId="0" applyNumberFormat="1" applyFont="1" applyFill="1" applyBorder="1" applyAlignment="1">
      <alignment horizontal="center" vertical="center"/>
    </xf>
    <xf numFmtId="4" fontId="10" fillId="2" borderId="12" xfId="0" applyNumberFormat="1" applyFont="1" applyFill="1" applyBorder="1" applyAlignment="1">
      <alignment horizontal="center" vertical="center" wrapText="1"/>
    </xf>
    <xf numFmtId="4" fontId="10" fillId="2" borderId="14" xfId="0" applyNumberFormat="1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left" vertical="top"/>
    </xf>
    <xf numFmtId="0" fontId="0" fillId="2" borderId="21" xfId="0" applyFill="1" applyBorder="1" applyAlignment="1"/>
    <xf numFmtId="0" fontId="21" fillId="2" borderId="0" xfId="0" applyFont="1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17" fillId="3" borderId="19" xfId="0" applyFont="1" applyFill="1" applyBorder="1" applyAlignment="1">
      <alignment horizontal="right"/>
    </xf>
    <xf numFmtId="0" fontId="17" fillId="3" borderId="20" xfId="0" applyFont="1" applyFill="1" applyBorder="1" applyAlignment="1">
      <alignment horizontal="right"/>
    </xf>
    <xf numFmtId="0" fontId="17" fillId="3" borderId="9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4" fontId="8" fillId="2" borderId="12" xfId="0" applyNumberFormat="1" applyFont="1" applyFill="1" applyBorder="1" applyAlignment="1">
      <alignment horizontal="center" vertical="center" wrapText="1"/>
    </xf>
    <xf numFmtId="4" fontId="8" fillId="2" borderId="14" xfId="0" applyNumberFormat="1" applyFont="1" applyFill="1" applyBorder="1" applyAlignment="1">
      <alignment horizontal="center" vertical="center" wrapText="1"/>
    </xf>
    <xf numFmtId="4" fontId="10" fillId="2" borderId="28" xfId="0" applyNumberFormat="1" applyFont="1" applyFill="1" applyBorder="1" applyAlignment="1">
      <alignment horizontal="center" vertical="center"/>
    </xf>
    <xf numFmtId="4" fontId="10" fillId="2" borderId="29" xfId="0" applyNumberFormat="1" applyFont="1" applyFill="1" applyBorder="1" applyAlignment="1">
      <alignment horizontal="center" vertical="center"/>
    </xf>
    <xf numFmtId="4" fontId="10" fillId="2" borderId="12" xfId="0" applyNumberFormat="1" applyFont="1" applyFill="1" applyBorder="1" applyAlignment="1">
      <alignment horizontal="center" vertical="center"/>
    </xf>
    <xf numFmtId="4" fontId="10" fillId="2" borderId="14" xfId="0" applyNumberFormat="1" applyFont="1" applyFill="1" applyBorder="1" applyAlignment="1">
      <alignment horizontal="center" vertical="center"/>
    </xf>
    <xf numFmtId="0" fontId="4" fillId="3" borderId="19" xfId="2" applyFont="1" applyFill="1" applyBorder="1" applyAlignment="1">
      <alignment horizontal="right" vertical="center"/>
    </xf>
    <xf numFmtId="0" fontId="4" fillId="3" borderId="20" xfId="2" applyFont="1" applyFill="1" applyBorder="1" applyAlignment="1">
      <alignment horizontal="right" vertical="center"/>
    </xf>
    <xf numFmtId="0" fontId="4" fillId="3" borderId="9" xfId="2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9" fillId="2" borderId="12" xfId="0" applyNumberFormat="1" applyFont="1" applyFill="1" applyBorder="1" applyAlignment="1">
      <alignment horizontal="center" vertical="center" wrapText="1"/>
    </xf>
    <xf numFmtId="3" fontId="9" fillId="2" borderId="14" xfId="0" applyNumberFormat="1" applyFont="1" applyFill="1" applyBorder="1" applyAlignment="1">
      <alignment horizontal="center" vertical="center" wrapText="1"/>
    </xf>
  </cellXfs>
  <cellStyles count="4">
    <cellStyle name="Dziesiętny" xfId="1" builtinId="3"/>
    <cellStyle name="Dziesiętny 2" xfId="3" xr:uid="{00000000-0005-0000-0000-00002F000000}"/>
    <cellStyle name="Normalny" xfId="0" builtinId="0"/>
    <cellStyle name="Normalny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DFA7F-7006-451D-AADC-1F03E92FDFA8}">
  <dimension ref="A1:H55"/>
  <sheetViews>
    <sheetView tabSelected="1" workbookViewId="0">
      <selection activeCell="K24" sqref="K24"/>
    </sheetView>
  </sheetViews>
  <sheetFormatPr defaultRowHeight="15" x14ac:dyDescent="0.25"/>
  <cols>
    <col min="1" max="1" width="7" style="8" customWidth="1"/>
    <col min="2" max="2" width="11.28515625" style="10" customWidth="1"/>
    <col min="3" max="3" width="8.7109375" style="10" customWidth="1"/>
    <col min="4" max="4" width="41.28515625" style="14" customWidth="1"/>
    <col min="5" max="5" width="10.28515625" style="9" customWidth="1"/>
    <col min="6" max="6" width="9.140625" style="9" customWidth="1"/>
    <col min="7" max="7" width="12.5703125" style="13" customWidth="1"/>
    <col min="8" max="8" width="13.140625" style="9" customWidth="1"/>
    <col min="9" max="9" width="13.28515625" customWidth="1"/>
  </cols>
  <sheetData>
    <row r="1" spans="1:8" ht="20.25" x14ac:dyDescent="0.3">
      <c r="A1" s="1"/>
      <c r="B1" s="2"/>
      <c r="C1" s="2"/>
      <c r="D1" s="3" t="s">
        <v>43</v>
      </c>
      <c r="E1" s="4"/>
      <c r="F1" s="5"/>
      <c r="G1" s="6"/>
      <c r="H1" s="5"/>
    </row>
    <row r="2" spans="1:8" x14ac:dyDescent="0.25">
      <c r="A2" s="152" t="s">
        <v>81</v>
      </c>
      <c r="B2" s="153"/>
      <c r="C2" s="153"/>
      <c r="D2" s="153"/>
      <c r="E2" s="153"/>
      <c r="F2" s="153"/>
      <c r="G2" s="153"/>
      <c r="H2" s="153"/>
    </row>
    <row r="3" spans="1:8" ht="15.75" thickBot="1" x14ac:dyDescent="0.3">
      <c r="A3" s="1"/>
      <c r="B3" s="2"/>
      <c r="C3" s="2"/>
      <c r="D3" s="7"/>
      <c r="E3" s="5"/>
      <c r="F3" s="5"/>
      <c r="G3" s="6"/>
      <c r="H3" s="5"/>
    </row>
    <row r="4" spans="1:8" ht="64.5" thickBot="1" x14ac:dyDescent="0.3">
      <c r="A4" s="27" t="s">
        <v>0</v>
      </c>
      <c r="B4" s="28" t="s">
        <v>1</v>
      </c>
      <c r="C4" s="29" t="s">
        <v>2</v>
      </c>
      <c r="D4" s="30" t="s">
        <v>3</v>
      </c>
      <c r="E4" s="28" t="s">
        <v>4</v>
      </c>
      <c r="F4" s="28" t="s">
        <v>5</v>
      </c>
      <c r="G4" s="31" t="s">
        <v>6</v>
      </c>
      <c r="H4" s="32" t="s">
        <v>7</v>
      </c>
    </row>
    <row r="5" spans="1:8" ht="15.75" thickBot="1" x14ac:dyDescent="0.3">
      <c r="A5" s="33">
        <v>1</v>
      </c>
      <c r="B5" s="34">
        <v>2</v>
      </c>
      <c r="C5" s="34">
        <v>3</v>
      </c>
      <c r="D5" s="35">
        <v>4</v>
      </c>
      <c r="E5" s="36">
        <v>5</v>
      </c>
      <c r="F5" s="36">
        <v>6</v>
      </c>
      <c r="G5" s="36">
        <v>7</v>
      </c>
      <c r="H5" s="37">
        <v>8</v>
      </c>
    </row>
    <row r="6" spans="1:8" x14ac:dyDescent="0.25">
      <c r="A6" s="93" t="s">
        <v>8</v>
      </c>
      <c r="B6" s="94"/>
      <c r="C6" s="95" t="s">
        <v>8</v>
      </c>
      <c r="D6" s="96" t="s">
        <v>9</v>
      </c>
      <c r="E6" s="97"/>
      <c r="F6" s="97"/>
      <c r="G6" s="98"/>
      <c r="H6" s="99"/>
    </row>
    <row r="7" spans="1:8" ht="25.5" x14ac:dyDescent="0.25">
      <c r="A7" s="82" t="s">
        <v>8</v>
      </c>
      <c r="B7" s="78" t="s">
        <v>45</v>
      </c>
      <c r="C7" s="83" t="s">
        <v>72</v>
      </c>
      <c r="D7" s="84" t="s">
        <v>15</v>
      </c>
      <c r="E7" s="85" t="s">
        <v>11</v>
      </c>
      <c r="F7" s="129">
        <v>1</v>
      </c>
      <c r="G7" s="86"/>
      <c r="H7" s="87">
        <f>ROUND(F7*G7,2)</f>
        <v>0</v>
      </c>
    </row>
    <row r="8" spans="1:8" ht="38.25" x14ac:dyDescent="0.25">
      <c r="A8" s="82" t="s">
        <v>10</v>
      </c>
      <c r="B8" s="78" t="s">
        <v>44</v>
      </c>
      <c r="C8" s="83" t="s">
        <v>13</v>
      </c>
      <c r="D8" s="79" t="s">
        <v>46</v>
      </c>
      <c r="E8" s="85" t="s">
        <v>11</v>
      </c>
      <c r="F8" s="129">
        <v>1</v>
      </c>
      <c r="G8" s="86"/>
      <c r="H8" s="87">
        <f>ROUND(F8*G8,2)</f>
        <v>0</v>
      </c>
    </row>
    <row r="9" spans="1:8" ht="25.5" x14ac:dyDescent="0.25">
      <c r="A9" s="82" t="s">
        <v>12</v>
      </c>
      <c r="B9" s="78" t="s">
        <v>44</v>
      </c>
      <c r="C9" s="83" t="s">
        <v>71</v>
      </c>
      <c r="D9" s="88" t="s">
        <v>19</v>
      </c>
      <c r="E9" s="85" t="s">
        <v>11</v>
      </c>
      <c r="F9" s="129">
        <v>1</v>
      </c>
      <c r="G9" s="86"/>
      <c r="H9" s="89">
        <f>ROUND(F9*G9,2)</f>
        <v>0</v>
      </c>
    </row>
    <row r="10" spans="1:8" x14ac:dyDescent="0.25">
      <c r="A10" s="82" t="s">
        <v>14</v>
      </c>
      <c r="B10" s="122" t="s">
        <v>44</v>
      </c>
      <c r="C10" s="83" t="s">
        <v>17</v>
      </c>
      <c r="D10" s="123" t="s">
        <v>21</v>
      </c>
      <c r="E10" s="122" t="s">
        <v>11</v>
      </c>
      <c r="F10" s="130">
        <v>1</v>
      </c>
      <c r="G10" s="86"/>
      <c r="H10" s="89">
        <f>ROUND(F10*G10,2)</f>
        <v>0</v>
      </c>
    </row>
    <row r="11" spans="1:8" x14ac:dyDescent="0.25">
      <c r="A11" s="137" t="s">
        <v>22</v>
      </c>
      <c r="B11" s="138"/>
      <c r="C11" s="138"/>
      <c r="D11" s="138"/>
      <c r="E11" s="138"/>
      <c r="F11" s="138"/>
      <c r="G11" s="139"/>
      <c r="H11" s="100">
        <f>SUM(H7:H10)</f>
        <v>0</v>
      </c>
    </row>
    <row r="12" spans="1:8" x14ac:dyDescent="0.25">
      <c r="A12" s="101"/>
      <c r="B12" s="102"/>
      <c r="C12" s="102" t="s">
        <v>10</v>
      </c>
      <c r="D12" s="103" t="s">
        <v>47</v>
      </c>
      <c r="E12" s="104"/>
      <c r="F12" s="104"/>
      <c r="G12" s="104"/>
      <c r="H12" s="105"/>
    </row>
    <row r="13" spans="1:8" ht="63.75" x14ac:dyDescent="0.25">
      <c r="A13" s="77" t="s">
        <v>16</v>
      </c>
      <c r="B13" s="78" t="s">
        <v>74</v>
      </c>
      <c r="C13" s="78" t="s">
        <v>23</v>
      </c>
      <c r="D13" s="79" t="s">
        <v>68</v>
      </c>
      <c r="E13" s="80" t="s">
        <v>48</v>
      </c>
      <c r="F13" s="128">
        <v>315</v>
      </c>
      <c r="G13" s="121"/>
      <c r="H13" s="81">
        <f>ROUND(F13*G13,2)</f>
        <v>0</v>
      </c>
    </row>
    <row r="14" spans="1:8" ht="51" x14ac:dyDescent="0.25">
      <c r="A14" s="77" t="s">
        <v>18</v>
      </c>
      <c r="B14" s="78" t="s">
        <v>74</v>
      </c>
      <c r="C14" s="78" t="s">
        <v>25</v>
      </c>
      <c r="D14" s="79" t="s">
        <v>77</v>
      </c>
      <c r="E14" s="80" t="s">
        <v>27</v>
      </c>
      <c r="F14" s="128">
        <v>1</v>
      </c>
      <c r="G14" s="121"/>
      <c r="H14" s="81">
        <f>ROUND(F14*G14,2)</f>
        <v>0</v>
      </c>
    </row>
    <row r="15" spans="1:8" ht="38.25" x14ac:dyDescent="0.25">
      <c r="A15" s="77" t="s">
        <v>80</v>
      </c>
      <c r="B15" s="78" t="s">
        <v>74</v>
      </c>
      <c r="C15" s="78" t="s">
        <v>26</v>
      </c>
      <c r="D15" s="79" t="s">
        <v>78</v>
      </c>
      <c r="E15" s="80" t="s">
        <v>27</v>
      </c>
      <c r="F15" s="128">
        <v>1</v>
      </c>
      <c r="G15" s="121"/>
      <c r="H15" s="81">
        <f>ROUND(F15*G15,2)</f>
        <v>0</v>
      </c>
    </row>
    <row r="16" spans="1:8" ht="38.25" x14ac:dyDescent="0.25">
      <c r="A16" s="77" t="s">
        <v>67</v>
      </c>
      <c r="B16" s="78" t="s">
        <v>74</v>
      </c>
      <c r="C16" s="78" t="s">
        <v>79</v>
      </c>
      <c r="D16" s="79" t="s">
        <v>61</v>
      </c>
      <c r="E16" s="80" t="s">
        <v>28</v>
      </c>
      <c r="F16" s="128">
        <v>5</v>
      </c>
      <c r="G16" s="121"/>
      <c r="H16" s="81">
        <f>ROUND(F16*G16,2)</f>
        <v>0</v>
      </c>
    </row>
    <row r="17" spans="1:8" x14ac:dyDescent="0.25">
      <c r="A17" s="137" t="s">
        <v>54</v>
      </c>
      <c r="B17" s="138"/>
      <c r="C17" s="138"/>
      <c r="D17" s="138"/>
      <c r="E17" s="138"/>
      <c r="F17" s="138"/>
      <c r="G17" s="139"/>
      <c r="H17" s="106">
        <f>SUM(H13:H16)</f>
        <v>0</v>
      </c>
    </row>
    <row r="18" spans="1:8" x14ac:dyDescent="0.25">
      <c r="A18" s="107"/>
      <c r="B18" s="108"/>
      <c r="C18" s="109"/>
      <c r="D18" s="110" t="s">
        <v>66</v>
      </c>
      <c r="E18" s="111"/>
      <c r="F18" s="111"/>
      <c r="G18" s="112"/>
      <c r="H18" s="113"/>
    </row>
    <row r="19" spans="1:8" x14ac:dyDescent="0.25">
      <c r="A19" s="114"/>
      <c r="B19" s="108"/>
      <c r="C19" s="115" t="s">
        <v>12</v>
      </c>
      <c r="D19" s="116" t="s">
        <v>30</v>
      </c>
      <c r="E19" s="111"/>
      <c r="F19" s="117"/>
      <c r="G19" s="118"/>
      <c r="H19" s="119"/>
    </row>
    <row r="20" spans="1:8" ht="72" x14ac:dyDescent="0.25">
      <c r="A20" s="15" t="s">
        <v>20</v>
      </c>
      <c r="B20" s="16" t="s">
        <v>75</v>
      </c>
      <c r="C20" s="16" t="s">
        <v>29</v>
      </c>
      <c r="D20" s="21" t="s">
        <v>63</v>
      </c>
      <c r="E20" s="19" t="s">
        <v>24</v>
      </c>
      <c r="F20" s="126">
        <v>304</v>
      </c>
      <c r="G20" s="24"/>
      <c r="H20" s="25">
        <f>ROUND(F20*G20,2)</f>
        <v>0</v>
      </c>
    </row>
    <row r="21" spans="1:8" ht="36" x14ac:dyDescent="0.25">
      <c r="A21" s="15" t="s">
        <v>49</v>
      </c>
      <c r="B21" s="16" t="s">
        <v>75</v>
      </c>
      <c r="C21" s="16" t="s">
        <v>69</v>
      </c>
      <c r="D21" s="21" t="s">
        <v>70</v>
      </c>
      <c r="E21" s="19" t="s">
        <v>27</v>
      </c>
      <c r="F21" s="127">
        <v>6</v>
      </c>
      <c r="G21" s="24"/>
      <c r="H21" s="25">
        <f>ROUND(F21*G21,2)</f>
        <v>0</v>
      </c>
    </row>
    <row r="22" spans="1:8" ht="36" x14ac:dyDescent="0.25">
      <c r="A22" s="15" t="s">
        <v>50</v>
      </c>
      <c r="B22" s="16" t="s">
        <v>75</v>
      </c>
      <c r="C22" s="16" t="s">
        <v>55</v>
      </c>
      <c r="D22" s="22" t="s">
        <v>62</v>
      </c>
      <c r="E22" s="19" t="s">
        <v>27</v>
      </c>
      <c r="F22" s="127">
        <v>1</v>
      </c>
      <c r="G22" s="24"/>
      <c r="H22" s="25">
        <f>ROUND(F22*G22,2)</f>
        <v>0</v>
      </c>
    </row>
    <row r="23" spans="1:8" ht="36" x14ac:dyDescent="0.25">
      <c r="A23" s="15" t="s">
        <v>51</v>
      </c>
      <c r="B23" s="16" t="s">
        <v>75</v>
      </c>
      <c r="C23" s="16" t="s">
        <v>56</v>
      </c>
      <c r="D23" s="17" t="s">
        <v>58</v>
      </c>
      <c r="E23" s="18" t="s">
        <v>31</v>
      </c>
      <c r="F23" s="75">
        <v>6</v>
      </c>
      <c r="G23" s="24"/>
      <c r="H23" s="25">
        <f>ROUND(F23*G23,2)</f>
        <v>0</v>
      </c>
    </row>
    <row r="24" spans="1:8" x14ac:dyDescent="0.25">
      <c r="A24" s="120"/>
      <c r="B24" s="108"/>
      <c r="C24" s="115" t="s">
        <v>64</v>
      </c>
      <c r="D24" s="116" t="s">
        <v>32</v>
      </c>
      <c r="E24" s="111"/>
      <c r="F24" s="117"/>
      <c r="G24" s="118"/>
      <c r="H24" s="119"/>
    </row>
    <row r="25" spans="1:8" ht="36.75" x14ac:dyDescent="0.25">
      <c r="A25" s="15" t="s">
        <v>52</v>
      </c>
      <c r="B25" s="16" t="s">
        <v>75</v>
      </c>
      <c r="C25" s="18" t="s">
        <v>64</v>
      </c>
      <c r="D25" s="23" t="s">
        <v>59</v>
      </c>
      <c r="E25" s="16" t="s">
        <v>24</v>
      </c>
      <c r="F25" s="76">
        <v>60</v>
      </c>
      <c r="G25" s="24"/>
      <c r="H25" s="25">
        <f>ROUND(F25*G25,2)</f>
        <v>0</v>
      </c>
    </row>
    <row r="26" spans="1:8" ht="36" x14ac:dyDescent="0.25">
      <c r="A26" s="15" t="s">
        <v>53</v>
      </c>
      <c r="B26" s="20" t="s">
        <v>75</v>
      </c>
      <c r="C26" s="18" t="s">
        <v>65</v>
      </c>
      <c r="D26" s="21" t="s">
        <v>60</v>
      </c>
      <c r="E26" s="19" t="s">
        <v>27</v>
      </c>
      <c r="F26" s="26">
        <v>6</v>
      </c>
      <c r="G26" s="26"/>
      <c r="H26" s="25">
        <f>ROUND(F26*G26,2)</f>
        <v>0</v>
      </c>
    </row>
    <row r="27" spans="1:8" x14ac:dyDescent="0.25">
      <c r="A27" s="149" t="s">
        <v>57</v>
      </c>
      <c r="B27" s="150"/>
      <c r="C27" s="150"/>
      <c r="D27" s="150"/>
      <c r="E27" s="150"/>
      <c r="F27" s="150"/>
      <c r="G27" s="151"/>
      <c r="H27" s="113">
        <f>SUM(H20:H23,H25:H26)</f>
        <v>0</v>
      </c>
    </row>
    <row r="28" spans="1:8" x14ac:dyDescent="0.25">
      <c r="A28" s="90"/>
      <c r="B28" s="90"/>
      <c r="C28" s="90"/>
      <c r="D28" s="90"/>
      <c r="E28" s="90"/>
      <c r="F28" s="90"/>
      <c r="G28" s="90"/>
      <c r="H28" s="91"/>
    </row>
    <row r="29" spans="1:8" x14ac:dyDescent="0.25">
      <c r="A29" s="90"/>
      <c r="B29" s="90"/>
      <c r="C29" s="90"/>
      <c r="D29" s="90"/>
      <c r="E29" s="90"/>
      <c r="F29" s="90"/>
      <c r="G29" s="90"/>
      <c r="H29" s="91"/>
    </row>
    <row r="30" spans="1:8" x14ac:dyDescent="0.25">
      <c r="A30" s="73"/>
      <c r="B30" s="73"/>
      <c r="C30" s="73"/>
      <c r="D30" s="73"/>
      <c r="E30" s="73"/>
      <c r="F30" s="73"/>
      <c r="G30" s="73"/>
      <c r="H30" s="74"/>
    </row>
    <row r="31" spans="1:8" ht="15.75" thickBot="1" x14ac:dyDescent="0.3">
      <c r="A31" s="38"/>
      <c r="B31" s="39"/>
      <c r="C31" s="39"/>
      <c r="D31" s="40"/>
      <c r="E31" s="41"/>
      <c r="F31" s="41"/>
      <c r="G31" s="42"/>
      <c r="H31" s="43"/>
    </row>
    <row r="32" spans="1:8" ht="15.75" thickBot="1" x14ac:dyDescent="0.3">
      <c r="A32" s="44"/>
      <c r="B32" s="45"/>
      <c r="C32" s="140" t="s">
        <v>33</v>
      </c>
      <c r="D32" s="141"/>
      <c r="E32" s="141"/>
      <c r="F32" s="142"/>
      <c r="G32" s="46"/>
      <c r="H32" s="47"/>
    </row>
    <row r="33" spans="1:8" ht="15" customHeight="1" thickBot="1" x14ac:dyDescent="0.3">
      <c r="A33" s="44"/>
      <c r="B33" s="48"/>
      <c r="C33" s="49" t="s">
        <v>34</v>
      </c>
      <c r="D33" s="50" t="s">
        <v>35</v>
      </c>
      <c r="E33" s="154" t="s">
        <v>7</v>
      </c>
      <c r="F33" s="155"/>
      <c r="G33" s="51"/>
      <c r="H33" s="47"/>
    </row>
    <row r="34" spans="1:8" ht="15.75" thickBot="1" x14ac:dyDescent="0.3">
      <c r="A34" s="44"/>
      <c r="B34" s="48"/>
      <c r="C34" s="52">
        <v>1</v>
      </c>
      <c r="D34" s="53">
        <v>2</v>
      </c>
      <c r="E34" s="154">
        <v>3</v>
      </c>
      <c r="F34" s="155"/>
      <c r="G34" s="51"/>
      <c r="H34" s="47"/>
    </row>
    <row r="35" spans="1:8" ht="39" thickBot="1" x14ac:dyDescent="0.3">
      <c r="A35" s="44"/>
      <c r="B35" s="48"/>
      <c r="C35" s="54"/>
      <c r="D35" s="55" t="s">
        <v>76</v>
      </c>
      <c r="E35" s="143"/>
      <c r="F35" s="144"/>
      <c r="G35" s="56"/>
      <c r="H35" s="47"/>
    </row>
    <row r="36" spans="1:8" ht="15.75" thickBot="1" x14ac:dyDescent="0.3">
      <c r="A36" s="44"/>
      <c r="B36" s="48"/>
      <c r="C36" s="57">
        <v>1</v>
      </c>
      <c r="D36" s="58" t="s">
        <v>36</v>
      </c>
      <c r="E36" s="143">
        <f>H11</f>
        <v>0</v>
      </c>
      <c r="F36" s="144"/>
      <c r="G36" s="51"/>
      <c r="H36" s="47"/>
    </row>
    <row r="37" spans="1:8" ht="15.75" thickBot="1" x14ac:dyDescent="0.3">
      <c r="A37" s="44"/>
      <c r="B37" s="48"/>
      <c r="C37" s="57">
        <v>2</v>
      </c>
      <c r="D37" s="59" t="s">
        <v>37</v>
      </c>
      <c r="E37" s="131">
        <f>H17</f>
        <v>0</v>
      </c>
      <c r="F37" s="132"/>
      <c r="G37" s="51"/>
      <c r="H37" s="47"/>
    </row>
    <row r="38" spans="1:8" ht="15.75" thickBot="1" x14ac:dyDescent="0.3">
      <c r="A38" s="44"/>
      <c r="B38" s="48"/>
      <c r="C38" s="124">
        <v>3</v>
      </c>
      <c r="D38" s="125" t="s">
        <v>38</v>
      </c>
      <c r="E38" s="131">
        <f>H27</f>
        <v>0</v>
      </c>
      <c r="F38" s="132"/>
      <c r="G38" s="51"/>
      <c r="H38" s="47"/>
    </row>
    <row r="39" spans="1:8" ht="15.75" thickBot="1" x14ac:dyDescent="0.3">
      <c r="A39" s="44"/>
      <c r="B39" s="48"/>
      <c r="C39" s="60"/>
      <c r="D39" s="92" t="s">
        <v>73</v>
      </c>
      <c r="E39" s="145">
        <f>SUM(E36:F38)</f>
        <v>0</v>
      </c>
      <c r="F39" s="146"/>
      <c r="G39" s="51"/>
      <c r="H39" s="47"/>
    </row>
    <row r="40" spans="1:8" ht="15.75" thickBot="1" x14ac:dyDescent="0.3">
      <c r="A40" s="44"/>
      <c r="B40" s="48"/>
      <c r="C40" s="62"/>
      <c r="D40" s="61" t="s">
        <v>39</v>
      </c>
      <c r="E40" s="147">
        <f>ROUND(E39*0.23,2)</f>
        <v>0</v>
      </c>
      <c r="F40" s="148"/>
      <c r="G40" s="51"/>
      <c r="H40" s="47"/>
    </row>
    <row r="41" spans="1:8" ht="15.75" thickBot="1" x14ac:dyDescent="0.3">
      <c r="A41" s="44"/>
      <c r="B41" s="48"/>
      <c r="C41" s="62"/>
      <c r="D41" s="63" t="s">
        <v>40</v>
      </c>
      <c r="E41" s="147">
        <f>SUM(E39:F40)</f>
        <v>0</v>
      </c>
      <c r="F41" s="148"/>
      <c r="G41" s="51"/>
      <c r="H41" s="47"/>
    </row>
    <row r="42" spans="1:8" x14ac:dyDescent="0.25">
      <c r="A42" s="44"/>
      <c r="B42" s="64"/>
      <c r="C42" s="65"/>
      <c r="D42" s="66"/>
      <c r="E42" s="65"/>
      <c r="F42" s="65"/>
      <c r="G42" s="67"/>
      <c r="H42" s="47"/>
    </row>
    <row r="43" spans="1:8" ht="15.75" x14ac:dyDescent="0.25">
      <c r="A43" s="44"/>
      <c r="B43" s="68"/>
      <c r="C43" s="69"/>
      <c r="D43" s="70"/>
      <c r="E43" s="71"/>
      <c r="F43" s="71"/>
      <c r="G43" s="72"/>
      <c r="H43" s="47"/>
    </row>
    <row r="44" spans="1:8" ht="15.75" x14ac:dyDescent="0.25">
      <c r="A44" s="44"/>
      <c r="B44" s="68"/>
      <c r="C44" s="69"/>
      <c r="D44" s="70"/>
      <c r="E44" s="71"/>
      <c r="F44" s="71"/>
      <c r="G44" s="72"/>
      <c r="H44" s="47"/>
    </row>
    <row r="45" spans="1:8" ht="15.75" x14ac:dyDescent="0.25">
      <c r="A45" s="44"/>
      <c r="B45" s="68"/>
      <c r="C45" s="69"/>
      <c r="D45" s="70"/>
      <c r="E45" s="133"/>
      <c r="F45" s="134"/>
      <c r="G45" s="134"/>
      <c r="H45" s="47"/>
    </row>
    <row r="46" spans="1:8" ht="15.75" x14ac:dyDescent="0.25">
      <c r="A46" s="44"/>
      <c r="B46" s="68"/>
      <c r="C46" s="69"/>
      <c r="D46" s="70"/>
      <c r="E46" s="71" t="s">
        <v>41</v>
      </c>
      <c r="F46" s="71"/>
      <c r="G46" s="72"/>
      <c r="H46" s="47"/>
    </row>
    <row r="47" spans="1:8" ht="15.75" x14ac:dyDescent="0.25">
      <c r="A47" s="44"/>
      <c r="B47" s="68"/>
      <c r="C47" s="69"/>
      <c r="D47" s="70"/>
      <c r="E47" s="135" t="s">
        <v>42</v>
      </c>
      <c r="F47" s="136"/>
      <c r="G47" s="136"/>
      <c r="H47" s="47"/>
    </row>
    <row r="48" spans="1:8" ht="15.75" x14ac:dyDescent="0.25">
      <c r="C48" s="2"/>
      <c r="D48" s="11"/>
      <c r="E48" s="12"/>
      <c r="F48" s="12"/>
    </row>
    <row r="49" spans="3:6" ht="15.75" x14ac:dyDescent="0.25">
      <c r="C49" s="2"/>
      <c r="D49" s="11"/>
      <c r="E49" s="12"/>
      <c r="F49" s="12"/>
    </row>
    <row r="50" spans="3:6" ht="15.75" x14ac:dyDescent="0.25">
      <c r="C50" s="2"/>
      <c r="D50" s="11"/>
      <c r="E50" s="12"/>
      <c r="F50" s="12"/>
    </row>
    <row r="51" spans="3:6" ht="15.75" x14ac:dyDescent="0.25">
      <c r="C51" s="2"/>
      <c r="D51" s="11"/>
      <c r="E51" s="12"/>
      <c r="F51" s="12"/>
    </row>
    <row r="52" spans="3:6" ht="15.75" x14ac:dyDescent="0.25">
      <c r="C52" s="2"/>
      <c r="D52" s="11"/>
      <c r="E52" s="12"/>
      <c r="F52" s="12"/>
    </row>
    <row r="53" spans="3:6" ht="15.75" x14ac:dyDescent="0.25">
      <c r="C53" s="2"/>
      <c r="D53" s="11"/>
      <c r="E53" s="12"/>
      <c r="F53" s="12"/>
    </row>
    <row r="54" spans="3:6" ht="15.75" x14ac:dyDescent="0.25">
      <c r="C54" s="2"/>
      <c r="D54" s="11"/>
      <c r="E54" s="12"/>
      <c r="F54" s="12"/>
    </row>
    <row r="55" spans="3:6" ht="15.75" x14ac:dyDescent="0.25">
      <c r="C55" s="2"/>
      <c r="D55" s="11"/>
      <c r="E55" s="12"/>
      <c r="F55" s="12"/>
    </row>
  </sheetData>
  <mergeCells count="16">
    <mergeCell ref="A2:H2"/>
    <mergeCell ref="A11:G11"/>
    <mergeCell ref="E33:F33"/>
    <mergeCell ref="E34:F34"/>
    <mergeCell ref="E35:F35"/>
    <mergeCell ref="E37:F37"/>
    <mergeCell ref="E45:G45"/>
    <mergeCell ref="E47:G47"/>
    <mergeCell ref="A17:G17"/>
    <mergeCell ref="C32:F32"/>
    <mergeCell ref="E36:F36"/>
    <mergeCell ref="E39:F39"/>
    <mergeCell ref="E40:F40"/>
    <mergeCell ref="E41:F41"/>
    <mergeCell ref="A27:G27"/>
    <mergeCell ref="E38:F38"/>
  </mergeCells>
  <phoneticPr fontId="2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Rataje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Dubiał</dc:creator>
  <cp:lastModifiedBy>Marta Sobisiak</cp:lastModifiedBy>
  <cp:lastPrinted>2019-10-02T10:37:16Z</cp:lastPrinted>
  <dcterms:created xsi:type="dcterms:W3CDTF">2018-06-07T06:10:59Z</dcterms:created>
  <dcterms:modified xsi:type="dcterms:W3CDTF">2019-10-16T09:14:12Z</dcterms:modified>
</cp:coreProperties>
</file>