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05UN\"/>
    </mc:Choice>
  </mc:AlternateContent>
  <bookViews>
    <workbookView xWindow="0" yWindow="0" windowWidth="28800" windowHeight="12300" firstSheet="6" activeTab="1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9" r:id="rId6"/>
    <sheet name="pakiet 7" sheetId="6" r:id="rId7"/>
    <sheet name="pakiet 8" sheetId="7" r:id="rId8"/>
    <sheet name="pakiet 9" sheetId="8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7" r:id="rId26"/>
    <sheet name="pakiet 27" sheetId="28" r:id="rId27"/>
    <sheet name="pakiet 28" sheetId="29" r:id="rId28"/>
    <sheet name="pakiet 29" sheetId="30" r:id="rId29"/>
    <sheet name="pakiet 30" sheetId="31" r:id="rId30"/>
    <sheet name="pakiet 31" sheetId="32" r:id="rId31"/>
    <sheet name="pakiet 32" sheetId="33" r:id="rId32"/>
    <sheet name="pakiet 33" sheetId="34" r:id="rId33"/>
    <sheet name="pakiet 34" sheetId="35" r:id="rId34"/>
    <sheet name="pakiet 35" sheetId="36" r:id="rId35"/>
    <sheet name="pakiet 36" sheetId="37" r:id="rId36"/>
    <sheet name="pakiet 37" sheetId="38" r:id="rId37"/>
    <sheet name="pakiet 38" sheetId="39" r:id="rId38"/>
    <sheet name="pakiet 39" sheetId="40" r:id="rId39"/>
    <sheet name="pakiet 40" sheetId="41" r:id="rId40"/>
    <sheet name="pakiet 41" sheetId="42" r:id="rId41"/>
    <sheet name="pakiet 42" sheetId="43" r:id="rId4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8" l="1"/>
  <c r="J5" i="18" s="1"/>
  <c r="I4" i="43" l="1"/>
  <c r="J4" i="43" s="1"/>
  <c r="J4" i="42"/>
  <c r="I4" i="42"/>
  <c r="I4" i="41"/>
  <c r="J4" i="41" s="1"/>
  <c r="I4" i="40"/>
  <c r="J4" i="40" s="1"/>
  <c r="I4" i="39"/>
  <c r="J4" i="39" s="1"/>
  <c r="I4" i="38"/>
  <c r="J4" i="38" s="1"/>
  <c r="I4" i="37"/>
  <c r="J4" i="37" s="1"/>
  <c r="H4" i="21" l="1"/>
  <c r="I4" i="21" s="1"/>
  <c r="H5" i="21"/>
  <c r="I5" i="21" s="1"/>
  <c r="H6" i="21"/>
  <c r="I6" i="21"/>
  <c r="H7" i="21"/>
  <c r="I7" i="21" s="1"/>
  <c r="I5" i="28" l="1"/>
  <c r="J5" i="28"/>
  <c r="I6" i="28"/>
  <c r="J6" i="28"/>
  <c r="I4" i="24" l="1"/>
  <c r="J4" i="24" s="1"/>
  <c r="I4" i="23"/>
  <c r="J4" i="23" s="1"/>
  <c r="I4" i="20"/>
  <c r="J4" i="20" s="1"/>
  <c r="I4" i="19"/>
  <c r="J4" i="19" s="1"/>
  <c r="I4" i="18"/>
  <c r="J4" i="18" s="1"/>
  <c r="J6" i="18" s="1"/>
  <c r="I4" i="16"/>
  <c r="J4" i="16" s="1"/>
  <c r="I4" i="13"/>
  <c r="J4" i="13" s="1"/>
  <c r="I4" i="10"/>
  <c r="J4" i="10" s="1"/>
  <c r="I4" i="7"/>
  <c r="J4" i="7" s="1"/>
  <c r="I4" i="9" l="1"/>
  <c r="J4" i="9" s="1"/>
  <c r="I5" i="1" l="1"/>
  <c r="J5" i="1" s="1"/>
  <c r="I4" i="1"/>
  <c r="J4" i="1" s="1"/>
  <c r="J6" i="1" s="1"/>
  <c r="I4" i="36" l="1"/>
  <c r="J4" i="36" s="1"/>
  <c r="J4" i="35"/>
  <c r="I4" i="35"/>
  <c r="I4" i="34"/>
  <c r="J4" i="34" s="1"/>
  <c r="I4" i="33"/>
  <c r="J4" i="33" s="1"/>
  <c r="I4" i="32"/>
  <c r="J4" i="32" s="1"/>
  <c r="I4" i="31"/>
  <c r="J4" i="31" s="1"/>
  <c r="I4" i="30"/>
  <c r="J4" i="30" s="1"/>
  <c r="I4" i="29"/>
  <c r="J4" i="29" s="1"/>
  <c r="I4" i="28"/>
  <c r="J4" i="28" s="1"/>
  <c r="J7" i="28" s="1"/>
  <c r="I4" i="27"/>
  <c r="J4" i="27" s="1"/>
  <c r="H4" i="25"/>
  <c r="I4" i="25" s="1"/>
  <c r="I4" i="22" l="1"/>
  <c r="J4" i="22" s="1"/>
  <c r="I4" i="5" l="1"/>
  <c r="J4" i="5" s="1"/>
  <c r="J4" i="2"/>
  <c r="I4" i="2"/>
  <c r="I4" i="17" l="1"/>
  <c r="J4" i="17" s="1"/>
  <c r="I4" i="15"/>
  <c r="J4" i="15" s="1"/>
  <c r="I4" i="14"/>
  <c r="J4" i="14" s="1"/>
  <c r="I4" i="8"/>
  <c r="J4" i="8" s="1"/>
  <c r="I4" i="4"/>
  <c r="J4" i="4" s="1"/>
  <c r="I4" i="6" l="1"/>
  <c r="J4" i="6" s="1"/>
  <c r="I4" i="3"/>
  <c r="J4" i="3" s="1"/>
  <c r="I4" i="12" l="1"/>
  <c r="I4" i="11"/>
  <c r="J4" i="11" s="1"/>
  <c r="J4" i="12" l="1"/>
</calcChain>
</file>

<file path=xl/sharedStrings.xml><?xml version="1.0" encoding="utf-8"?>
<sst xmlns="http://schemas.openxmlformats.org/spreadsheetml/2006/main" count="842" uniqueCount="287">
  <si>
    <t>lp.</t>
  </si>
  <si>
    <t>postać</t>
  </si>
  <si>
    <t>dawka</t>
  </si>
  <si>
    <t>nazwa międzynarodowa</t>
  </si>
  <si>
    <t>VAT %</t>
  </si>
  <si>
    <t>Nazwa handlowa wielkość oferowanego opakowania, dawka, postać, producent, kod EAN</t>
  </si>
  <si>
    <t>wartość brutto</t>
  </si>
  <si>
    <t>zamawiana ilość w sztukach</t>
  </si>
  <si>
    <t>cena jednostkowa netto za szt.</t>
  </si>
  <si>
    <t xml:space="preserve">wartość netto </t>
  </si>
  <si>
    <t>[9=6*7]</t>
  </si>
  <si>
    <t>[10=9*8]</t>
  </si>
  <si>
    <t>PAKIET 1</t>
  </si>
  <si>
    <t>PAKIET 2</t>
  </si>
  <si>
    <t>PAKIET 3</t>
  </si>
  <si>
    <t>PAKIET 4</t>
  </si>
  <si>
    <t>PAKIET 5</t>
  </si>
  <si>
    <t>tabletki powlekane</t>
  </si>
  <si>
    <t>PAKIET 6</t>
  </si>
  <si>
    <t>PAKIET 7</t>
  </si>
  <si>
    <t>PAKIET 8</t>
  </si>
  <si>
    <t>PAKIET 9</t>
  </si>
  <si>
    <t>PAKIET 10</t>
  </si>
  <si>
    <t>PAKIET 11</t>
  </si>
  <si>
    <t>PAKIET 12</t>
  </si>
  <si>
    <t>zamawiana ilość w miligramach</t>
  </si>
  <si>
    <t>Zamawiający wymaga aby leki znajdowały się na liście leków refundowanych w części B w dniu otwarcia ofert</t>
  </si>
  <si>
    <t>Zamawiający wymaga aby leki znajdowały się na liście leków refundowanych w części C w dniu otwarcia ofert</t>
  </si>
  <si>
    <t>oferowana ilość szt.</t>
  </si>
  <si>
    <t xml:space="preserve">cena jednostkowa netto za szt. </t>
  </si>
  <si>
    <t>suma</t>
  </si>
  <si>
    <t>cena jednostkowa netto za mg</t>
  </si>
  <si>
    <t>PAKIET 13</t>
  </si>
  <si>
    <t>PAKIET 14</t>
  </si>
  <si>
    <t>PAKIET 15</t>
  </si>
  <si>
    <t>PAKIET 16</t>
  </si>
  <si>
    <t>PAKIET 17</t>
  </si>
  <si>
    <t>cena jednostkowa netto za 1 mg</t>
  </si>
  <si>
    <t>PAKIET 18</t>
  </si>
  <si>
    <t>150 mg</t>
  </si>
  <si>
    <t>PAKIET 19</t>
  </si>
  <si>
    <t>oferowana ilość mg</t>
  </si>
  <si>
    <t>zamawiana ilość w gramach</t>
  </si>
  <si>
    <t>zamawiana ilość sztuk</t>
  </si>
  <si>
    <t>PAKIET 20</t>
  </si>
  <si>
    <t>zamawiana ilość mg</t>
  </si>
  <si>
    <t>zamawiana ilość szt.</t>
  </si>
  <si>
    <t>Zamawiający wymaga aby leki znajdowały się na liście leków refundowanych w części B ( programy lekowe) w dniu otwarcia ofert</t>
  </si>
  <si>
    <t>PAKIET 21</t>
  </si>
  <si>
    <t>PAKIET 22</t>
  </si>
  <si>
    <t>200 szt. ( w tym w opcji 50 szt.)</t>
  </si>
  <si>
    <t>PAKIET 23</t>
  </si>
  <si>
    <t>PAKIET 24</t>
  </si>
  <si>
    <t>PAKIET 25</t>
  </si>
  <si>
    <t>koncentrat do sporządzania roztworu do infuzji</t>
  </si>
  <si>
    <t>PAKIET 26</t>
  </si>
  <si>
    <t>PAKIET 27</t>
  </si>
  <si>
    <t>PAKIET 28</t>
  </si>
  <si>
    <t>PAKIET 29</t>
  </si>
  <si>
    <t>PAKIET 30</t>
  </si>
  <si>
    <t>PAKIET 31</t>
  </si>
  <si>
    <t>PAKIET 33</t>
  </si>
  <si>
    <t>200mg</t>
  </si>
  <si>
    <t>PAKIET 34</t>
  </si>
  <si>
    <t>tabl. powl.</t>
  </si>
  <si>
    <t>PAKIET 35</t>
  </si>
  <si>
    <t>Zamawiający wymaga aby leki znajdowały się na liście leków refundowanych w części B ( leki dostępne w ramach programu lekowego) w dniu otwarcia ofert</t>
  </si>
  <si>
    <t>PAKIET 32</t>
  </si>
  <si>
    <t>ANAGRELIDUM</t>
  </si>
  <si>
    <t>kaps. Twarde</t>
  </si>
  <si>
    <t>0,5 mg</t>
  </si>
  <si>
    <t>1 mg</t>
  </si>
  <si>
    <t xml:space="preserve">cena jednostkowa netto za szt./op.* </t>
  </si>
  <si>
    <t xml:space="preserve">130000 ( w tym w opcji 30 000 szt.) </t>
  </si>
  <si>
    <t xml:space="preserve">18000 ( w tym w opcji 3 000 szt.) </t>
  </si>
  <si>
    <t xml:space="preserve">oferowana ilość sztuk/ op* </t>
  </si>
  <si>
    <t>CISPLATINUM</t>
  </si>
  <si>
    <t>konc. Do s. roztw. Infuz. Fiol. 100ml</t>
  </si>
  <si>
    <t>0,1g/100ml</t>
  </si>
  <si>
    <t>300 szt. ( w tym w opcji 60 sztuk)</t>
  </si>
  <si>
    <t>VINCRISTINI SULFAS</t>
  </si>
  <si>
    <t xml:space="preserve">roztwór do wstrzykiwań </t>
  </si>
  <si>
    <t>1 mg/ml 1 fiol a 5ml</t>
  </si>
  <si>
    <t>360szt. ( w tym w opcji 60 szt.)</t>
  </si>
  <si>
    <t>cena jednostkowa netto za 1 g</t>
  </si>
  <si>
    <t>GEMCITABINUM</t>
  </si>
  <si>
    <t>konc. Do s.roztw. Infuz. Fiol.</t>
  </si>
  <si>
    <t>1g; 2g</t>
  </si>
  <si>
    <t>400 g ( w tym w opcji 40 g)</t>
  </si>
  <si>
    <t>Cyclophosphamidum</t>
  </si>
  <si>
    <t>proszek do sporządzenia roztworu do wstrzykiwań</t>
  </si>
  <si>
    <t>fiol.a 1000 mg</t>
  </si>
  <si>
    <t>2 800 szt. ( w tym 500 sztuk w opcji )</t>
  </si>
  <si>
    <t>oferowana ilość g</t>
  </si>
  <si>
    <t>Cetuximabum</t>
  </si>
  <si>
    <t>roztwór do infuzji – fiol. 20 ml; 100ml</t>
  </si>
  <si>
    <t>5 mg/1ml</t>
  </si>
  <si>
    <t>30 000 mg ( w tym w opcji 10 000mg)</t>
  </si>
  <si>
    <t>Fludarabini phosphas</t>
  </si>
  <si>
    <t xml:space="preserve">tabl. </t>
  </si>
  <si>
    <t>Ipilimumabum</t>
  </si>
  <si>
    <t>5 mg/ml</t>
  </si>
  <si>
    <t>4 500 mg ( w tym w opcji 1500mg)</t>
  </si>
  <si>
    <t>Zamawiający wymaga zaoferowania produktu leczniczego w obu dostępnych fasunkach z podaniem kodów EAN dla każdej oferowanej objętości  i wyceną za 1mg</t>
  </si>
  <si>
    <t>Obinutuzumabum</t>
  </si>
  <si>
    <t>koncentrat do sporządzania roztworu do infuzji 40 ml</t>
  </si>
  <si>
    <t>1000 mg</t>
  </si>
  <si>
    <t>Doxorubicinum liposomanum pegylatum</t>
  </si>
  <si>
    <t>koncentrat do sporządzania roztworu do infuzji 10 ml</t>
  </si>
  <si>
    <t>2 mg/1ml</t>
  </si>
  <si>
    <t>40 szt. ( w tym w opcji 15 sztuk)</t>
  </si>
  <si>
    <t>Paclitaxelum albuminatum</t>
  </si>
  <si>
    <t>fiol. - proszek do przyg. Zawiesiny do infuzji</t>
  </si>
  <si>
    <t>0,1g</t>
  </si>
  <si>
    <t>60 szt. ( w tym w opcji 20 szt. )</t>
  </si>
  <si>
    <t>Mitoxantronum</t>
  </si>
  <si>
    <t>konc. do sporządz.roztw.do infuzji 2 mg/ml</t>
  </si>
  <si>
    <t>20 mg</t>
  </si>
  <si>
    <t>40 szt. ( w tym 15 szt. w opcji)</t>
  </si>
  <si>
    <t>Cidofovirum</t>
  </si>
  <si>
    <t>Inj. - fiolka 5ml</t>
  </si>
  <si>
    <t>375mg/5ml</t>
  </si>
  <si>
    <t>40szt. ( w tym w opcji 10 szt.)</t>
  </si>
  <si>
    <t>Thiotepum</t>
  </si>
  <si>
    <t>pr.do p.roztw.do infuzji</t>
  </si>
  <si>
    <t>300 szt. ( w tym w opcji 80 szt. )</t>
  </si>
  <si>
    <t>Adalimumabum</t>
  </si>
  <si>
    <t>R-r do wstrzyk.</t>
  </si>
  <si>
    <t>40mg</t>
  </si>
  <si>
    <t>400 szt. ( w tym w opcji 100 szt. )</t>
  </si>
  <si>
    <t>Ponatinib</t>
  </si>
  <si>
    <t>45mg</t>
  </si>
  <si>
    <t>720szt. ( w tym w opcji 330 szt. )</t>
  </si>
  <si>
    <t>Sofosbuvirum + Velpatasavirum</t>
  </si>
  <si>
    <t>400 mg + 100 mg</t>
  </si>
  <si>
    <t>840szt. ( w tym w opcji 168 szt.)</t>
  </si>
  <si>
    <t>Deferasirox</t>
  </si>
  <si>
    <t>tabl. powlekane</t>
  </si>
  <si>
    <t>Cinacalcet</t>
  </si>
  <si>
    <t>60mg</t>
  </si>
  <si>
    <t>3920szt. ( w tym w opcji 560szt.)</t>
  </si>
  <si>
    <t>Azacitidinum</t>
  </si>
  <si>
    <t>prosz.do sp.zaw.do wstrz.</t>
  </si>
  <si>
    <t>800szt. ( w tym w opcji 200szt.)</t>
  </si>
  <si>
    <t>Daratumumab</t>
  </si>
  <si>
    <t>roztwór do wstrzyknięć fiol a 15ml</t>
  </si>
  <si>
    <t>120 mg/ml</t>
  </si>
  <si>
    <t>1000 szt. ( w tym w opcji 200 szt.)</t>
  </si>
  <si>
    <t>Idarubicini hydrochloridum</t>
  </si>
  <si>
    <t>roztwór do wstrzykiwań, 5 ml</t>
  </si>
  <si>
    <t>1mg/1ml</t>
  </si>
  <si>
    <t>80 szt. ( w tym w opcji 30 szt.)</t>
  </si>
  <si>
    <t>Cytarabinum</t>
  </si>
  <si>
    <t>r-r do infuzji, fiolka a 5ml</t>
  </si>
  <si>
    <t>Imatinibum</t>
  </si>
  <si>
    <t>per os, tabletki</t>
  </si>
  <si>
    <t>droga podania</t>
  </si>
  <si>
    <t>[8=5*6]</t>
  </si>
  <si>
    <t>[9=8*7]</t>
  </si>
  <si>
    <t>Ibrutinibum</t>
  </si>
  <si>
    <t>280 mg, opakowanie a 30 sztuk</t>
  </si>
  <si>
    <t>zamawiana ilość opakowań</t>
  </si>
  <si>
    <t>oferowana ilość opakowań</t>
  </si>
  <si>
    <t>cena jednostkowa netto za opakownie</t>
  </si>
  <si>
    <t>Alpelisibum</t>
  </si>
  <si>
    <t>50mg + 200 mg</t>
  </si>
  <si>
    <t>1008szt. ( w tym w opcji 336 szt. )</t>
  </si>
  <si>
    <t xml:space="preserve">cena jednostkowa netto za szt/op* </t>
  </si>
  <si>
    <t>oferowana ilość szt./ op*</t>
  </si>
  <si>
    <t>504szt. ( w tym w opcji 168 szt. )</t>
  </si>
  <si>
    <t xml:space="preserve">*zaznaczyć odpowiednio sztuka czy opakowanie </t>
  </si>
  <si>
    <t>Talazoparib</t>
  </si>
  <si>
    <t>kaps.</t>
  </si>
  <si>
    <t>Posaconazole</t>
  </si>
  <si>
    <t>zawiesina doustna</t>
  </si>
  <si>
    <t>250 szt. ( w tym w opcji 50 szt.)</t>
  </si>
  <si>
    <t>40 mg/ml, but. a 105 ml</t>
  </si>
  <si>
    <t>Apalutamidum</t>
  </si>
  <si>
    <t>1440 szt. ( w tym w opcji 600 szt.)</t>
  </si>
  <si>
    <t xml:space="preserve">oferowana ilość szt. / op* </t>
  </si>
  <si>
    <t>cena jednostkowa netto za szt. / op*</t>
  </si>
  <si>
    <t>* podać odpowiednio czy sztuka czy opakowanie</t>
  </si>
  <si>
    <t>zamawiana ilość g</t>
  </si>
  <si>
    <t xml:space="preserve">cena jednostkowa netto za 0,1g </t>
  </si>
  <si>
    <t xml:space="preserve">zamawiana ilość </t>
  </si>
  <si>
    <t>Immunoglobulinum humanum normale</t>
  </si>
  <si>
    <t>Zestaw nr 2a – w  przypadku zaoferowania pompy do podawania produktu leczniczego Hizentra  -   do infuzji podskórnej immunoglobuliny przy użyciu pompy , w skład którego wchodzą:           1. Strzykawka 3 częściowa 20ml typu luer-lock kompatybilna z pompa strzykawkową – 3szt.                                2. Strzykawka 3 częściowa 50/60ml typu luer-lock kompatybilna z pompą strzykawkową – 1szt.                               3. Tępa igła do pobierania leków 18G(1,2mmm x 40mm) – 3szt.                4. Igła z drenem typu Neria dwudrożna – 1szt. 5. Igła z drenem typu Neria trójdrożna – 1szt. 6. Gaziki jednorazowego użytku z włókniny polipropylenowocelulozowej, do oczyszczania i dezynfekcji skóry przed nakłuciem lub zastrzykiem, nasączone 70% alkoholem izopropylowym – 5szt. 7. Pojemnik plastikowy na zużyty sprzęt medyczny o pojemności 2 l  z zamykanym otworem  wrzutowym w pokrywie – 1szt.</t>
  </si>
  <si>
    <t>Zestaw nr 2b. Zestaw do infuzji podskórnej immunoglobuliny Cuvitru przy użyciu pompy , w skład którego wchodzą:   dla pompy strzykawkowej (w SiWZ zestaw nr 2b)
• Igła do podania Ig - HIGH FLOW 1 NEEDLE SET 24G 6mm, 9mm, 12mm lub 14mm w zależności od potrzeb zamawiającego – 5szt
• Strzykawka CANE 100 ml - CRN/100 ml syringe reservoir - 5szt
• MINI SPIKE 2 (GREEN) – 8szt
• SOFTA SWAB - gaziki do dezynfekcji – 10szt,
dla pompy strzykawkowej (w SiWZ zestaw nr 2d)
• Igła do podania Ig - HIGH FLOW 1 NEEDLE SET 24G 6mm, 9mm, 12mm lub 14mm w zależności od potrzeb zamawiającego – 2szt
• Strzykawka CANE 100 ml - CRN/100 ml syringe reservoir - 4szt
• Strzykawka 3 częściowa 30ml typu luer-lock - do podania hialuronidazy - 30ML SYRINGE LUER LOK – 2szt
• Igła do pobrania hialuronidazy - Tępe igły do pobierania leków z filtrem 5 mikronów – 2szt
• MINI SPIKE 2 (GREEN) – 2szt
• SOFTA SWAB - gaziki do dezynfekcji – 10szt,
dla pompy objętościowej (w SiWZ zestaw nr 2e)
• Igła do podania Ig - HIGH FLOW 1 NEEDLE SET 24G – 2szt
• VENTED BODYGUARD ADMIN SET - Dren do infuzjiz komora kroplową z 15μ kompatybilny z objętościową pompą infuzyjną – 2sz
• Strzykawka 3 częściowa 30ml typu luer-lock - do podania hialuronidazy - 30ML SYRINGE LUER LOK - 2szt
• Igła do pobrania hialuronidazy - Tępe igły do pobierania leków z filtrem 5 mikronów – 2szt
• SOFTA SWAB - gaziki do dezynfekcji – 10sztni</t>
  </si>
  <si>
    <t>Zestaw nr 2c. do infuzji podskórnej immunoglobuliny Gammanorm przy użyciu pompy , w skład którego wchodzą:           1. Strzykawka 3 częściowa 20ml typu luer-lock kompatybilna z pompa strzykawkową – 2szt.          lub                      2. Strzykawka 3 częściowa 50/60ml typu luer-lock kompatybilna z pompą strzykawkową – 1szt.                               3. Multiiniekcyjny port (2 końcówki) z igłą do podskórnego podania leku z wężykiem (np.. typu Neria lub Soft Glide) – 1szt.                            4. Przyrząd do beziglowego pobierania preparatu z fiolki z filtrem 0,2 u z możliwościa dezynfekcji przed każdorazowym połaczeniem strzykawek typu chemo-aid.              5. Gazik sterylny 5 x 5 cm pakowany pojedynczo (folia, papier).                  6. Gaziki jednorazowego użytku z włókniny polipropylenowocelulozowej, do oczyszczania i dezynfekcji skóry przed nakłuciem lub zastrzykiem, nasączone 70% alkoholem izopropylowym – 5szt.    7. Pojemnik plastikowy na zużyty sprzęt medyczny o pojemności 2 l  z zamykanym otworem wrzutowym w pokrywie</t>
  </si>
  <si>
    <t>Pompa 3a. Infuzyjna pompa strzykawkowa do podaży leku Hizentra lub Gammanorm umożliwiająca podawanie leku z możliwością instalacji strzykawki o objętości 50 ml i 20 ml wyposażoną w baterię LUB</t>
  </si>
  <si>
    <t>Pompa 3b. Infuzyjna pompa strzykawkowa do podaży leku Cuvitru umożliwiająca podawanie leku z możliwością instalacji strzykawki o objętości 100 ml wyposażona w baterię lub ładowarkę</t>
  </si>
  <si>
    <t>250 zestawów</t>
  </si>
  <si>
    <t>roztwór do wstrzykiwań</t>
  </si>
  <si>
    <t>Zamawiający dopuszcza zaoferowanie produktu leczniczego w różnych fasunkach wraz z podaniem kodu EAN do każdego z nich.</t>
  </si>
  <si>
    <t>Zamawiający wymaga bezpłatnego użyczenia pomp do podawania immunoglobulin drogą podskórną na czas trwania terapii immunoglobuliną ludzka normalną.</t>
  </si>
  <si>
    <t>Zamawiający wymaga złożenia oferty w zakresie pozycji 1, pozycji 2 (a lub b lub c) oraz pozycji 3a (kompatybilna z zestawem 2a lub 2c w zależności od zaproponowanego leku) lub 3b (kompatybilna z zestawem 2b)</t>
  </si>
  <si>
    <t>Zamawiający wymaga aby wykonawca zapewniał serwisowanie pomp do podawania preparatu.</t>
  </si>
  <si>
    <t>12000g immunoglobuliny ( w tym w opcji 4 000g)</t>
  </si>
  <si>
    <t>zestaw</t>
  </si>
  <si>
    <t>pompa</t>
  </si>
  <si>
    <t>40 bezpłatne użyczenie</t>
  </si>
  <si>
    <t>oferowana ilość szt. / op*</t>
  </si>
  <si>
    <t>cena jednostkowa netto za szt. /op.*</t>
  </si>
  <si>
    <t>20 mg/ml</t>
  </si>
  <si>
    <t>30000 ( w tym w opcji 8000g)</t>
  </si>
  <si>
    <t>Zamawiający wymaga zaoferowania obu dawek oraz podania kodu EAN dla każdej z nich  oraz wyceny za 0,1g ( 0,1g=100mg) substancji czynnej</t>
  </si>
  <si>
    <t>120 opakowań ( w tym w opcji 40 op.)</t>
  </si>
  <si>
    <t>10 mg op. a20 tabl.</t>
  </si>
  <si>
    <t>18 op.( w tym w opcji 6 op.)</t>
  </si>
  <si>
    <t>oferowana ilość op.</t>
  </si>
  <si>
    <t>cena jednostkowa netto za op.</t>
  </si>
  <si>
    <t>zamawiana ilość w opakowaniach</t>
  </si>
  <si>
    <t>Zamawiający wymaga aby leki znajdowały się na liście leków refundowanych w części C ( leki stosowane w ramach chemioterapii w całym zakresie zarejestrowanych wskazań i przeznaczeń oraz we wskazaniu określonym stanem klinicznym)  w dniu otwarcia ofert</t>
  </si>
  <si>
    <t>0,25mg i 1mg</t>
  </si>
  <si>
    <t>Zamawiający wymaga zaoferowania obu wskazanych dawek z podaniem kodów EAN oraz wyceną za 1mg</t>
  </si>
  <si>
    <t>Zanubrutinibum</t>
  </si>
  <si>
    <t>kapsułki twarde, opakowanie a 120 sztuk</t>
  </si>
  <si>
    <t>80mg</t>
  </si>
  <si>
    <t>600 op. ( w tym w opcji 100 op.)</t>
  </si>
  <si>
    <t>cena jednostkowa netto zam op.</t>
  </si>
  <si>
    <t>Letermovir</t>
  </si>
  <si>
    <t>240 mg; 480mg</t>
  </si>
  <si>
    <t>6 000 000mg ( w tym w opcji 1 000 000mg)</t>
  </si>
  <si>
    <t>Zamawiający wymaga zaoferowania produktów leczniczych w obu wskazanych fasunkach wraz z podaniem kodu EAN dla każdego z nich.</t>
  </si>
  <si>
    <t>Ixazomibum</t>
  </si>
  <si>
    <t>kaps.twarde, opakowanie a 3 kapsułki</t>
  </si>
  <si>
    <t>4 mg</t>
  </si>
  <si>
    <t>60 op. ( w tym w opcji 10 op.)</t>
  </si>
  <si>
    <t>Secukimumabum</t>
  </si>
  <si>
    <t>r-r do wstrzykiwań we wstrzykiwaczu</t>
  </si>
  <si>
    <t>300mg/1 wstrzyk</t>
  </si>
  <si>
    <t>zamawiana ilość szt. wstrzykiwaczy</t>
  </si>
  <si>
    <t>500szt.( w tym w opcji 100szt.)</t>
  </si>
  <si>
    <t>Inotuzumabum ozogamicini</t>
  </si>
  <si>
    <t>proszek do sporządzania koncentratu do infuzji, fiolka</t>
  </si>
  <si>
    <t>zamawiana ilość szt. fiolek</t>
  </si>
  <si>
    <t>35 szt.( w tym w opcji 15 szt.)</t>
  </si>
  <si>
    <t>PAKIET 36</t>
  </si>
  <si>
    <t>Bosutinibum</t>
  </si>
  <si>
    <t>100 mg i 500mg</t>
  </si>
  <si>
    <t>1890g ( w tym w opcji 462g)</t>
  </si>
  <si>
    <t>cena jednostkowa netto za 0,1g</t>
  </si>
  <si>
    <t>Zamawiający wymaga zaoferowania produktów leczniczych w obu wskazanych fasunkach wraz z podaniem kodu EAN dla każdego z nich oraz wyceną za 0,1g ( 0,1g=100mg)</t>
  </si>
  <si>
    <t>PAKIET 37</t>
  </si>
  <si>
    <t>Oxaliplatinum</t>
  </si>
  <si>
    <t xml:space="preserve">koncentrat do sporządzania roztworu do infuzji </t>
  </si>
  <si>
    <t>Zamawiający dopuszcza zaoferowanie wszystkich dostępnych dawek (wymaga zaoferowania co najmniej dwóch - dawki 50mg i 100mg) z podaniem kodu EAN dla każdej z nich oraz wyceną za miligram substancji czynnej.</t>
  </si>
  <si>
    <t>66000mg ( w tym w opcji 24000mg)</t>
  </si>
  <si>
    <t>PAKIET 38</t>
  </si>
  <si>
    <t>Dacarbazinum</t>
  </si>
  <si>
    <t>proszek do sporządzania roztworu do wstrzykiwań lub infuzji</t>
  </si>
  <si>
    <t>100mg, 200mg, 500mg</t>
  </si>
  <si>
    <t>350000mg ( w tym w opcji 100000mg)</t>
  </si>
  <si>
    <t>Zamawiający wymaga zaoferowania wszystkich podanych fasunków produktów leczniczych z podaniem kodu EAN dla każdego z nich i wyceną za mg substancji czynnej.</t>
  </si>
  <si>
    <t>PAKIET 39</t>
  </si>
  <si>
    <t>Ketoanalogi aminokwasów</t>
  </si>
  <si>
    <t>tabletki powlekane, op. a 100 tabl.</t>
  </si>
  <si>
    <t>630 mg</t>
  </si>
  <si>
    <t>200op. ( w tym w opcji 60 op.)</t>
  </si>
  <si>
    <t>PAKIET 40</t>
  </si>
  <si>
    <t>Fluorouracilum</t>
  </si>
  <si>
    <t>rozt. do wstrz.i infuzji, fiolka 20 ml oraz 100 ml</t>
  </si>
  <si>
    <t>1 g/20ml</t>
  </si>
  <si>
    <t>3500g ( w tym w opcji 700g)</t>
  </si>
  <si>
    <t>cena jednostkowa netto za 1g</t>
  </si>
  <si>
    <t xml:space="preserve">Zamawiający wymaga zaoferowania produktów leczniczych w obu wskazanych fasunkach wraz z podaniem kodu EAN dla każdego z nich oraz wyceną za 1g </t>
  </si>
  <si>
    <t>PAKIET 41</t>
  </si>
  <si>
    <t>Belumosudil</t>
  </si>
  <si>
    <t>tabletki, opakowanie a 30 sztuk</t>
  </si>
  <si>
    <t>15mg</t>
  </si>
  <si>
    <t>30op. ( w tym w opcji 10 op.)</t>
  </si>
  <si>
    <t>PAKIET 42</t>
  </si>
  <si>
    <t>Sunitinibum</t>
  </si>
  <si>
    <t>kaps.twarde</t>
  </si>
  <si>
    <t>25 mg</t>
  </si>
  <si>
    <t xml:space="preserve">zamawiana ilość szt. </t>
  </si>
  <si>
    <t>1680szt.</t>
  </si>
  <si>
    <t>Zamawiający wymaga produktu leczniczego stosowanego w chemioterapii (C.88 a,b,c,d)</t>
  </si>
  <si>
    <t>675 mg (  w tym w opcji 225 mg)</t>
  </si>
  <si>
    <t>Zamawiający wymaga zaoferowania produktu leczniczego w różnych fasunkach z podaniem kodów EAN i wyceną za 1 g</t>
  </si>
  <si>
    <t xml:space="preserve">* niepotrzebne skreślić </t>
  </si>
  <si>
    <t>180 mg</t>
  </si>
  <si>
    <t>360 mg</t>
  </si>
  <si>
    <r>
      <t>cena jednostkowa netto za</t>
    </r>
    <r>
      <rPr>
        <b/>
        <sz val="10"/>
        <color theme="1"/>
        <rFont val="Ubuntu Light"/>
        <family val="2"/>
        <charset val="238"/>
      </rPr>
      <t xml:space="preserve"> op.</t>
    </r>
  </si>
  <si>
    <t>60op. (w tym w opcji 25 op.)</t>
  </si>
  <si>
    <t>200op. (w tym w opcji 80 op.)</t>
  </si>
  <si>
    <t>Zamawiający wymaga zaoferowania produktu leczniczego w wskazanych fasunkach z podaniem kodów EAN i wyceną za 1mg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</si>
</sst>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  <numFmt numFmtId="167" formatCode="[$-415]#,##0"/>
  </numFmts>
  <fonts count="27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rgb="FFFF0000"/>
      <name val="Ubuntu Light"/>
      <family val="2"/>
      <charset val="238"/>
    </font>
    <font>
      <sz val="10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9"/>
      <color theme="1"/>
      <name val="Ubuntu Light"/>
      <family val="2"/>
      <charset val="238"/>
    </font>
    <font>
      <sz val="9"/>
      <color rgb="FF000000"/>
      <name val="Ubuntu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7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104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wrapText="1"/>
    </xf>
    <xf numFmtId="0" fontId="19" fillId="2" borderId="4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44" fontId="19" fillId="0" borderId="1" xfId="0" applyNumberFormat="1" applyFont="1" applyBorder="1" applyAlignment="1" applyProtection="1">
      <alignment wrapText="1"/>
      <protection locked="0"/>
    </xf>
    <xf numFmtId="9" fontId="19" fillId="0" borderId="1" xfId="0" applyNumberFormat="1" applyFont="1" applyBorder="1" applyAlignment="1" applyProtection="1">
      <alignment wrapText="1"/>
      <protection locked="0"/>
    </xf>
    <xf numFmtId="44" fontId="19" fillId="0" borderId="1" xfId="0" applyNumberFormat="1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0" xfId="0" applyFont="1" applyAlignment="1"/>
    <xf numFmtId="164" fontId="20" fillId="0" borderId="0" xfId="1" applyFont="1" applyFill="1" applyAlignment="1">
      <alignment wrapText="1"/>
    </xf>
    <xf numFmtId="0" fontId="20" fillId="0" borderId="5" xfId="0" applyFont="1" applyFill="1" applyBorder="1" applyAlignment="1">
      <alignment wrapText="1"/>
    </xf>
    <xf numFmtId="164" fontId="20" fillId="0" borderId="5" xfId="2" applyFont="1" applyFill="1" applyBorder="1" applyAlignment="1">
      <alignment wrapText="1"/>
    </xf>
    <xf numFmtId="164" fontId="20" fillId="0" borderId="5" xfId="2" applyFont="1" applyFill="1" applyBorder="1" applyAlignment="1">
      <alignment horizontal="right" wrapText="1"/>
    </xf>
    <xf numFmtId="164" fontId="20" fillId="0" borderId="5" xfId="2" applyFont="1" applyFill="1" applyBorder="1" applyAlignment="1" applyProtection="1">
      <alignment wrapText="1"/>
    </xf>
    <xf numFmtId="164" fontId="20" fillId="0" borderId="5" xfId="11" applyFont="1" applyFill="1" applyBorder="1" applyAlignment="1">
      <alignment horizontal="center" wrapText="1"/>
    </xf>
    <xf numFmtId="164" fontId="20" fillId="0" borderId="6" xfId="1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64" fontId="20" fillId="0" borderId="8" xfId="11" applyFont="1" applyFill="1" applyBorder="1" applyAlignment="1">
      <alignment horizontal="center" wrapText="1"/>
    </xf>
    <xf numFmtId="44" fontId="19" fillId="0" borderId="9" xfId="0" applyNumberFormat="1" applyFont="1" applyBorder="1" applyAlignment="1" applyProtection="1">
      <alignment wrapText="1"/>
      <protection locked="0"/>
    </xf>
    <xf numFmtId="9" fontId="19" fillId="0" borderId="9" xfId="0" applyNumberFormat="1" applyFont="1" applyBorder="1" applyAlignment="1" applyProtection="1">
      <alignment wrapText="1"/>
      <protection locked="0"/>
    </xf>
    <xf numFmtId="44" fontId="19" fillId="0" borderId="9" xfId="0" applyNumberFormat="1" applyFont="1" applyBorder="1" applyAlignment="1" applyProtection="1">
      <alignment wrapText="1"/>
    </xf>
    <xf numFmtId="164" fontId="20" fillId="0" borderId="8" xfId="1" applyFont="1" applyFill="1" applyBorder="1" applyAlignment="1">
      <alignment horizontal="center" wrapText="1"/>
    </xf>
    <xf numFmtId="0" fontId="20" fillId="0" borderId="5" xfId="0" applyFont="1" applyFill="1" applyBorder="1" applyAlignment="1"/>
    <xf numFmtId="164" fontId="20" fillId="0" borderId="10" xfId="2" applyFont="1" applyFill="1" applyBorder="1" applyAlignment="1" applyProtection="1">
      <alignment horizontal="right" wrapText="1"/>
    </xf>
    <xf numFmtId="0" fontId="19" fillId="10" borderId="1" xfId="0" applyFont="1" applyFill="1" applyBorder="1" applyAlignment="1" applyProtection="1">
      <alignment horizontal="center" wrapText="1"/>
    </xf>
    <xf numFmtId="0" fontId="19" fillId="0" borderId="11" xfId="0" applyFont="1" applyBorder="1" applyAlignment="1" applyProtection="1">
      <alignment wrapText="1"/>
    </xf>
    <xf numFmtId="164" fontId="20" fillId="0" borderId="12" xfId="2" applyFont="1" applyFill="1" applyBorder="1" applyAlignment="1" applyProtection="1">
      <alignment horizontal="right" wrapText="1"/>
    </xf>
    <xf numFmtId="44" fontId="19" fillId="0" borderId="11" xfId="0" applyNumberFormat="1" applyFont="1" applyBorder="1" applyAlignment="1" applyProtection="1">
      <alignment wrapText="1"/>
      <protection locked="0"/>
    </xf>
    <xf numFmtId="9" fontId="19" fillId="0" borderId="11" xfId="0" applyNumberFormat="1" applyFont="1" applyBorder="1" applyAlignment="1" applyProtection="1">
      <alignment wrapText="1"/>
      <protection locked="0"/>
    </xf>
    <xf numFmtId="44" fontId="19" fillId="0" borderId="11" xfId="0" applyNumberFormat="1" applyFont="1" applyBorder="1" applyAlignment="1" applyProtection="1">
      <alignment wrapText="1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11" borderId="4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right"/>
    </xf>
    <xf numFmtId="164" fontId="20" fillId="0" borderId="5" xfId="2" applyFont="1" applyFill="1" applyBorder="1" applyAlignment="1">
      <alignment horizontal="justify"/>
    </xf>
    <xf numFmtId="164" fontId="20" fillId="0" borderId="13" xfId="2" applyFont="1" applyFill="1" applyBorder="1" applyAlignment="1">
      <alignment horizontal="right" wrapText="1"/>
    </xf>
    <xf numFmtId="164" fontId="20" fillId="0" borderId="1" xfId="1" applyFont="1" applyFill="1" applyBorder="1" applyAlignment="1">
      <alignment horizontal="center" wrapText="1"/>
    </xf>
    <xf numFmtId="164" fontId="19" fillId="0" borderId="5" xfId="1" applyFont="1" applyFill="1" applyBorder="1" applyAlignment="1">
      <alignment wrapText="1"/>
    </xf>
    <xf numFmtId="167" fontId="19" fillId="0" borderId="5" xfId="1" applyNumberFormat="1" applyFont="1" applyFill="1" applyBorder="1" applyAlignment="1">
      <alignment wrapText="1"/>
    </xf>
    <xf numFmtId="164" fontId="20" fillId="0" borderId="5" xfId="1" applyFont="1" applyFill="1" applyBorder="1" applyAlignment="1" applyProtection="1">
      <alignment wrapText="1"/>
    </xf>
    <xf numFmtId="0" fontId="23" fillId="0" borderId="0" xfId="0" applyFont="1" applyAlignment="1"/>
    <xf numFmtId="3" fontId="19" fillId="10" borderId="1" xfId="0" applyNumberFormat="1" applyFont="1" applyFill="1" applyBorder="1" applyAlignment="1" applyProtection="1">
      <alignment horizontal="center" wrapText="1"/>
    </xf>
    <xf numFmtId="0" fontId="19" fillId="10" borderId="0" xfId="0" applyFont="1" applyFill="1" applyBorder="1" applyAlignment="1" applyProtection="1">
      <alignment horizontal="right" wrapText="1"/>
    </xf>
    <xf numFmtId="44" fontId="19" fillId="10" borderId="0" xfId="0" applyNumberFormat="1" applyFont="1" applyFill="1" applyBorder="1" applyAlignment="1" applyProtection="1">
      <alignment wrapText="1"/>
    </xf>
    <xf numFmtId="0" fontId="19" fillId="10" borderId="0" xfId="0" applyFont="1" applyFill="1" applyBorder="1" applyAlignment="1" applyProtection="1">
      <alignment horizontal="center" wrapText="1"/>
      <protection locked="0"/>
    </xf>
    <xf numFmtId="0" fontId="19" fillId="10" borderId="0" xfId="0" applyFont="1" applyFill="1"/>
    <xf numFmtId="0" fontId="19" fillId="0" borderId="5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20" fillId="0" borderId="1" xfId="2" applyFont="1" applyFill="1" applyBorder="1" applyAlignment="1" applyProtection="1">
      <alignment wrapText="1"/>
    </xf>
    <xf numFmtId="167" fontId="19" fillId="0" borderId="1" xfId="1" applyNumberFormat="1" applyFont="1" applyFill="1" applyBorder="1" applyAlignment="1">
      <alignment wrapText="1"/>
    </xf>
    <xf numFmtId="164" fontId="20" fillId="0" borderId="1" xfId="11" applyFont="1" applyFill="1" applyBorder="1" applyAlignment="1">
      <alignment horizontal="center" wrapText="1"/>
    </xf>
    <xf numFmtId="3" fontId="20" fillId="0" borderId="5" xfId="11" applyNumberFormat="1" applyFont="1" applyFill="1" applyBorder="1" applyAlignment="1">
      <alignment horizontal="center" wrapText="1"/>
    </xf>
    <xf numFmtId="3" fontId="20" fillId="0" borderId="8" xfId="11" applyNumberFormat="1" applyFont="1" applyFill="1" applyBorder="1" applyAlignment="1">
      <alignment horizontal="center" wrapText="1"/>
    </xf>
    <xf numFmtId="0" fontId="25" fillId="0" borderId="0" xfId="0" applyFont="1"/>
    <xf numFmtId="0" fontId="25" fillId="2" borderId="1" xfId="0" applyFont="1" applyFill="1" applyBorder="1" applyAlignment="1" applyProtection="1">
      <alignment wrapText="1"/>
    </xf>
    <xf numFmtId="0" fontId="25" fillId="2" borderId="4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wrapText="1"/>
    </xf>
    <xf numFmtId="0" fontId="25" fillId="10" borderId="1" xfId="0" applyFont="1" applyFill="1" applyBorder="1" applyAlignment="1" applyProtection="1">
      <alignment horizontal="center" wrapText="1"/>
    </xf>
    <xf numFmtId="9" fontId="25" fillId="10" borderId="1" xfId="0" applyNumberFormat="1" applyFont="1" applyFill="1" applyBorder="1" applyAlignment="1" applyProtection="1">
      <alignment wrapText="1"/>
      <protection locked="0"/>
    </xf>
    <xf numFmtId="44" fontId="25" fillId="10" borderId="1" xfId="0" applyNumberFormat="1" applyFont="1" applyFill="1" applyBorder="1" applyAlignment="1" applyProtection="1">
      <alignment wrapText="1"/>
    </xf>
    <xf numFmtId="0" fontId="25" fillId="10" borderId="1" xfId="0" applyFont="1" applyFill="1" applyBorder="1" applyAlignment="1" applyProtection="1">
      <alignment horizontal="left" wrapText="1"/>
    </xf>
    <xf numFmtId="0" fontId="25" fillId="10" borderId="1" xfId="0" applyFont="1" applyFill="1" applyBorder="1" applyAlignment="1" applyProtection="1">
      <alignment horizontal="center" vertical="center" wrapText="1"/>
    </xf>
    <xf numFmtId="0" fontId="26" fillId="10" borderId="1" xfId="0" applyFont="1" applyFill="1" applyBorder="1" applyAlignment="1">
      <alignment horizontal="left" wrapText="1"/>
    </xf>
    <xf numFmtId="164" fontId="26" fillId="10" borderId="1" xfId="11" applyFont="1" applyFill="1" applyBorder="1" applyAlignment="1">
      <alignment horizontal="center" wrapText="1"/>
    </xf>
    <xf numFmtId="44" fontId="25" fillId="10" borderId="1" xfId="0" applyNumberFormat="1" applyFont="1" applyFill="1" applyBorder="1" applyAlignment="1" applyProtection="1">
      <alignment wrapText="1"/>
      <protection locked="0"/>
    </xf>
    <xf numFmtId="0" fontId="25" fillId="10" borderId="1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2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19" fillId="11" borderId="2" xfId="0" applyFont="1" applyFill="1" applyBorder="1" applyAlignment="1" applyProtection="1">
      <alignment horizontal="right" wrapText="1"/>
    </xf>
    <xf numFmtId="0" fontId="19" fillId="11" borderId="3" xfId="0" applyFont="1" applyFill="1" applyBorder="1" applyAlignment="1" applyProtection="1">
      <alignment horizontal="right" wrapText="1"/>
    </xf>
    <xf numFmtId="0" fontId="19" fillId="11" borderId="4" xfId="0" applyFont="1" applyFill="1" applyBorder="1" applyAlignment="1" applyProtection="1">
      <alignment horizontal="right" wrapText="1"/>
    </xf>
    <xf numFmtId="0" fontId="19" fillId="0" borderId="0" xfId="0" applyFont="1" applyAlignment="1">
      <alignment horizontal="left" wrapText="1"/>
    </xf>
    <xf numFmtId="0" fontId="22" fillId="10" borderId="14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/>
    </xf>
    <xf numFmtId="164" fontId="20" fillId="1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4" fillId="0" borderId="2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25" fillId="10" borderId="15" xfId="0" applyFont="1" applyFill="1" applyBorder="1" applyAlignment="1" applyProtection="1">
      <alignment horizontal="center" vertical="center" wrapText="1"/>
    </xf>
    <xf numFmtId="0" fontId="25" fillId="10" borderId="9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/>
    </xf>
    <xf numFmtId="0" fontId="19" fillId="0" borderId="2" xfId="0" applyFont="1" applyBorder="1" applyAlignment="1" applyProtection="1">
      <alignment horizontal="right" wrapText="1"/>
    </xf>
    <xf numFmtId="0" fontId="19" fillId="0" borderId="3" xfId="0" applyFont="1" applyBorder="1" applyAlignment="1" applyProtection="1">
      <alignment horizontal="right" wrapText="1"/>
    </xf>
    <xf numFmtId="0" fontId="19" fillId="0" borderId="4" xfId="0" applyFont="1" applyBorder="1" applyAlignment="1" applyProtection="1">
      <alignment horizontal="right" wrapText="1"/>
    </xf>
    <xf numFmtId="0" fontId="23" fillId="0" borderId="0" xfId="0" applyFont="1" applyAlignment="1">
      <alignment horizontal="left"/>
    </xf>
    <xf numFmtId="0" fontId="19" fillId="0" borderId="0" xfId="0" applyFont="1" applyBorder="1" applyAlignment="1" applyProtection="1">
      <alignment horizontal="center" wrapText="1"/>
      <protection locked="0"/>
    </xf>
    <xf numFmtId="44" fontId="19" fillId="0" borderId="15" xfId="0" applyNumberFormat="1" applyFont="1" applyBorder="1" applyAlignment="1" applyProtection="1">
      <alignment wrapText="1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10" borderId="15" xfId="0" applyFont="1" applyFill="1" applyBorder="1" applyAlignment="1" applyProtection="1">
      <alignment wrapText="1"/>
    </xf>
    <xf numFmtId="44" fontId="19" fillId="10" borderId="15" xfId="0" applyNumberFormat="1" applyFont="1" applyFill="1" applyBorder="1" applyAlignment="1" applyProtection="1">
      <alignment wrapText="1"/>
    </xf>
    <xf numFmtId="9" fontId="19" fillId="10" borderId="15" xfId="0" applyNumberFormat="1" applyFont="1" applyFill="1" applyBorder="1" applyAlignment="1" applyProtection="1">
      <alignment wrapText="1"/>
      <protection locked="0"/>
    </xf>
    <xf numFmtId="0" fontId="20" fillId="10" borderId="1" xfId="0" applyFont="1" applyFill="1" applyBorder="1" applyAlignment="1">
      <alignment wrapText="1"/>
    </xf>
    <xf numFmtId="164" fontId="20" fillId="10" borderId="1" xfId="2" applyFont="1" applyFill="1" applyBorder="1" applyAlignment="1" applyProtection="1">
      <alignment wrapText="1"/>
    </xf>
    <xf numFmtId="164" fontId="20" fillId="10" borderId="1" xfId="2" applyFont="1" applyFill="1" applyBorder="1" applyAlignment="1">
      <alignment horizontal="right" wrapText="1"/>
    </xf>
    <xf numFmtId="164" fontId="20" fillId="10" borderId="16" xfId="1" applyFont="1" applyFill="1" applyBorder="1" applyAlignment="1">
      <alignment horizontal="center" wrapText="1"/>
    </xf>
    <xf numFmtId="0" fontId="19" fillId="10" borderId="17" xfId="0" applyFont="1" applyFill="1" applyBorder="1" applyAlignment="1" applyProtection="1">
      <alignment horizontal="right" wrapText="1"/>
    </xf>
    <xf numFmtId="0" fontId="19" fillId="10" borderId="14" xfId="0" applyFont="1" applyFill="1" applyBorder="1" applyAlignment="1" applyProtection="1">
      <alignment horizontal="right" wrapText="1"/>
    </xf>
    <xf numFmtId="0" fontId="19" fillId="10" borderId="16" xfId="0" applyFont="1" applyFill="1" applyBorder="1" applyAlignment="1" applyProtection="1">
      <alignment horizontal="right"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activeCell="D21" sqref="D21"/>
    </sheetView>
  </sheetViews>
  <sheetFormatPr defaultRowHeight="16.5"/>
  <cols>
    <col min="1" max="1" width="3.140625" style="1" customWidth="1"/>
    <col min="2" max="2" width="16.7109375" style="1" customWidth="1"/>
    <col min="3" max="3" width="19.7109375" style="1" customWidth="1"/>
    <col min="4" max="4" width="13.5703125" style="1" customWidth="1"/>
    <col min="5" max="5" width="19.42578125" style="1" customWidth="1"/>
    <col min="6" max="6" width="15.85546875" style="1" customWidth="1"/>
    <col min="7" max="7" width="15.42578125" style="1" customWidth="1"/>
    <col min="8" max="8" width="9.140625" style="1"/>
    <col min="9" max="9" width="16.140625" style="1" customWidth="1"/>
    <col min="10" max="10" width="19" style="1" customWidth="1"/>
    <col min="11" max="11" width="34.42578125" style="1" customWidth="1"/>
    <col min="12" max="16384" width="9.140625" style="1"/>
  </cols>
  <sheetData>
    <row r="1" spans="1:11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66">
      <c r="A2" s="2" t="s">
        <v>0</v>
      </c>
      <c r="B2" s="2" t="s">
        <v>3</v>
      </c>
      <c r="C2" s="2" t="s">
        <v>1</v>
      </c>
      <c r="D2" s="2" t="s">
        <v>2</v>
      </c>
      <c r="E2" s="2" t="s">
        <v>43</v>
      </c>
      <c r="F2" s="2" t="s">
        <v>75</v>
      </c>
      <c r="G2" s="2" t="s">
        <v>72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26">
        <v>1</v>
      </c>
      <c r="B4" s="24" t="s">
        <v>68</v>
      </c>
      <c r="C4" s="26" t="s">
        <v>69</v>
      </c>
      <c r="D4" s="26" t="s">
        <v>70</v>
      </c>
      <c r="E4" s="42" t="s">
        <v>73</v>
      </c>
      <c r="F4" s="25"/>
      <c r="G4" s="20"/>
      <c r="H4" s="21">
        <v>0.08</v>
      </c>
      <c r="I4" s="22">
        <f t="shared" ref="I4" si="0">ROUND(F4*G4,2)</f>
        <v>0</v>
      </c>
      <c r="J4" s="22">
        <f t="shared" ref="J4" si="1">ROUND(I4*H4+I4,2)</f>
        <v>0</v>
      </c>
      <c r="K4" s="26"/>
    </row>
    <row r="5" spans="1:11" ht="33">
      <c r="A5" s="27">
        <v>2</v>
      </c>
      <c r="B5" s="24" t="s">
        <v>68</v>
      </c>
      <c r="C5" s="26" t="s">
        <v>69</v>
      </c>
      <c r="D5" s="26" t="s">
        <v>71</v>
      </c>
      <c r="E5" s="42" t="s">
        <v>74</v>
      </c>
      <c r="F5" s="28"/>
      <c r="G5" s="29"/>
      <c r="H5" s="30">
        <v>0.08</v>
      </c>
      <c r="I5" s="31">
        <f>ROUND(F5*G5,2)</f>
        <v>0</v>
      </c>
      <c r="J5" s="31">
        <f>ROUND(I5*H5+I5,2)</f>
        <v>0</v>
      </c>
      <c r="K5" s="32"/>
    </row>
    <row r="6" spans="1:11">
      <c r="A6" s="72" t="s">
        <v>30</v>
      </c>
      <c r="B6" s="73"/>
      <c r="C6" s="73"/>
      <c r="D6" s="73"/>
      <c r="E6" s="73"/>
      <c r="F6" s="73"/>
      <c r="G6" s="73"/>
      <c r="H6" s="73"/>
      <c r="I6" s="74"/>
      <c r="J6" s="8">
        <f>SUM(J4:J5)</f>
        <v>0</v>
      </c>
      <c r="K6" s="33"/>
    </row>
    <row r="7" spans="1:11" s="46" customFormat="1" ht="16.5" customHeight="1">
      <c r="A7" s="76" t="s">
        <v>181</v>
      </c>
      <c r="B7" s="76"/>
      <c r="C7" s="76"/>
      <c r="D7" s="76"/>
      <c r="E7" s="43"/>
      <c r="F7" s="43"/>
      <c r="G7" s="43"/>
      <c r="H7" s="43"/>
      <c r="I7" s="43"/>
      <c r="J7" s="44"/>
      <c r="K7" s="45"/>
    </row>
    <row r="8" spans="1:11" ht="36.75" customHeight="1">
      <c r="A8" s="75" t="s">
        <v>212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11" spans="1:11">
      <c r="I11" s="34"/>
    </row>
  </sheetData>
  <mergeCells count="4">
    <mergeCell ref="A1:K1"/>
    <mergeCell ref="A6:I6"/>
    <mergeCell ref="A8:K8"/>
    <mergeCell ref="A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activeCell="I22" sqref="I22"/>
    </sheetView>
  </sheetViews>
  <sheetFormatPr defaultRowHeight="15"/>
  <cols>
    <col min="1" max="1" width="3.28515625" bestFit="1" customWidth="1"/>
    <col min="2" max="2" width="16.28515625" customWidth="1"/>
    <col min="3" max="3" width="14.28515625" customWidth="1"/>
    <col min="4" max="4" width="9.42578125" customWidth="1"/>
    <col min="5" max="5" width="15.8554687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66">
      <c r="A4" s="5">
        <v>1</v>
      </c>
      <c r="B4" s="12" t="s">
        <v>107</v>
      </c>
      <c r="C4" s="35" t="s">
        <v>108</v>
      </c>
      <c r="D4" s="13" t="s">
        <v>109</v>
      </c>
      <c r="E4" s="36" t="s">
        <v>110</v>
      </c>
      <c r="F4" s="37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8.2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"/>
      <c r="M5" s="1"/>
    </row>
    <row r="6" spans="1:13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18"/>
      <c r="M6" s="18"/>
    </row>
    <row r="7" spans="1:13" ht="16.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11"/>
      <c r="M7" s="11"/>
    </row>
    <row r="8" spans="1:13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mergeCells count="4">
    <mergeCell ref="A6:K6"/>
    <mergeCell ref="A5:K5"/>
    <mergeCell ref="A1:K1"/>
    <mergeCell ref="A7:K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J18" sqref="J18"/>
    </sheetView>
  </sheetViews>
  <sheetFormatPr defaultRowHeight="16.5"/>
  <cols>
    <col min="1" max="1" width="3.42578125" style="1" customWidth="1"/>
    <col min="2" max="2" width="15.85546875" style="1" bestFit="1" customWidth="1"/>
    <col min="3" max="3" width="13.140625" style="1" bestFit="1" customWidth="1"/>
    <col min="4" max="4" width="15.28515625" style="1" bestFit="1" customWidth="1"/>
    <col min="5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66">
      <c r="A4" s="5">
        <v>1</v>
      </c>
      <c r="B4" s="38" t="s">
        <v>111</v>
      </c>
      <c r="C4" s="38" t="s">
        <v>112</v>
      </c>
      <c r="D4" s="39" t="s">
        <v>113</v>
      </c>
      <c r="E4" s="16" t="s">
        <v>114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K17" sqref="K16:K17"/>
    </sheetView>
  </sheetViews>
  <sheetFormatPr defaultRowHeight="16.5"/>
  <cols>
    <col min="1" max="1" width="3.42578125" style="1" customWidth="1"/>
    <col min="2" max="2" width="15.85546875" style="1" customWidth="1"/>
    <col min="3" max="3" width="18.5703125" style="1" customWidth="1"/>
    <col min="4" max="4" width="10.140625" style="1" customWidth="1"/>
    <col min="5" max="5" width="15.7109375" style="1" customWidth="1"/>
    <col min="6" max="6" width="17.28515625" style="1" customWidth="1"/>
    <col min="7" max="7" width="15.28515625" style="1" customWidth="1"/>
    <col min="8" max="8" width="9.140625" style="1"/>
    <col min="9" max="9" width="15.5703125" style="1" customWidth="1"/>
    <col min="10" max="10" width="16.28515625" style="1" customWidth="1"/>
    <col min="11" max="11" width="36.140625" style="1" customWidth="1"/>
    <col min="12" max="16384" width="9.140625" style="1"/>
  </cols>
  <sheetData>
    <row r="1" spans="1:1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115</v>
      </c>
      <c r="C4" s="12" t="s">
        <v>116</v>
      </c>
      <c r="D4" s="13" t="s">
        <v>117</v>
      </c>
      <c r="E4" s="17" t="s">
        <v>118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15" spans="1:11" ht="11.25" customHeight="1"/>
  </sheetData>
  <mergeCells count="2">
    <mergeCell ref="A1:K1"/>
    <mergeCell ref="A5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F13" sqref="F13"/>
    </sheetView>
  </sheetViews>
  <sheetFormatPr defaultRowHeight="15"/>
  <cols>
    <col min="1" max="1" width="3.28515625" bestFit="1" customWidth="1"/>
    <col min="2" max="2" width="16.28515625" customWidth="1"/>
    <col min="3" max="3" width="10.5703125" customWidth="1"/>
    <col min="4" max="4" width="10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15" t="s">
        <v>119</v>
      </c>
      <c r="C4" s="35" t="s">
        <v>120</v>
      </c>
      <c r="D4" s="13" t="s">
        <v>121</v>
      </c>
      <c r="E4" s="36" t="s">
        <v>122</v>
      </c>
      <c r="F4" s="37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18"/>
      <c r="M5" s="18"/>
    </row>
    <row r="6" spans="1:13" ht="16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1"/>
      <c r="M6" s="11"/>
    </row>
    <row r="7" spans="1:13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mergeCells count="3">
    <mergeCell ref="A6:K6"/>
    <mergeCell ref="A1:K1"/>
    <mergeCell ref="A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H11" sqref="H10:H11"/>
    </sheetView>
  </sheetViews>
  <sheetFormatPr defaultRowHeight="16.5"/>
  <cols>
    <col min="1" max="1" width="3.42578125" style="1" customWidth="1"/>
    <col min="2" max="2" width="15.85546875" style="1" bestFit="1" customWidth="1"/>
    <col min="3" max="3" width="13.140625" style="1" bestFit="1" customWidth="1"/>
    <col min="4" max="4" width="15.28515625" style="1" bestFit="1" customWidth="1"/>
    <col min="5" max="5" width="16.1406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123</v>
      </c>
      <c r="C4" s="38" t="s">
        <v>124</v>
      </c>
      <c r="D4" s="39" t="s">
        <v>113</v>
      </c>
      <c r="E4" s="16" t="s">
        <v>125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</sheetData>
  <mergeCells count="2">
    <mergeCell ref="A1:K1"/>
    <mergeCell ref="A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I25" sqref="I25"/>
    </sheetView>
  </sheetViews>
  <sheetFormatPr defaultRowHeight="16.5"/>
  <cols>
    <col min="1" max="1" width="3.42578125" style="1" customWidth="1"/>
    <col min="2" max="2" width="15.85546875" style="1" bestFit="1" customWidth="1"/>
    <col min="3" max="3" width="18.42578125" style="1" customWidth="1"/>
    <col min="4" max="4" width="13.28515625" style="1" customWidth="1"/>
    <col min="5" max="5" width="16.42578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126</v>
      </c>
      <c r="C4" s="15" t="s">
        <v>127</v>
      </c>
      <c r="D4" s="39" t="s">
        <v>128</v>
      </c>
      <c r="E4" s="16" t="s">
        <v>129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</sheetData>
  <mergeCells count="2">
    <mergeCell ref="A1:K1"/>
    <mergeCell ref="A5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K24" sqref="K23:K24"/>
    </sheetView>
  </sheetViews>
  <sheetFormatPr defaultRowHeight="16.5"/>
  <cols>
    <col min="1" max="1" width="3.42578125" style="1" customWidth="1"/>
    <col min="2" max="2" width="15.85546875" style="1" bestFit="1" customWidth="1"/>
    <col min="3" max="3" width="18.42578125" style="1" customWidth="1"/>
    <col min="4" max="4" width="13.28515625" style="1" customWidth="1"/>
    <col min="5" max="5" width="16.42578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130</v>
      </c>
      <c r="C4" s="15" t="s">
        <v>17</v>
      </c>
      <c r="D4" s="39" t="s">
        <v>131</v>
      </c>
      <c r="E4" s="16" t="s">
        <v>132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</sheetData>
  <mergeCells count="2">
    <mergeCell ref="A1:K1"/>
    <mergeCell ref="A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K18" sqref="K18"/>
    </sheetView>
  </sheetViews>
  <sheetFormatPr defaultRowHeight="15"/>
  <cols>
    <col min="1" max="1" width="3.28515625" bestFit="1" customWidth="1"/>
    <col min="2" max="2" width="15.28515625" customWidth="1"/>
    <col min="3" max="3" width="15.5703125" customWidth="1"/>
    <col min="4" max="4" width="12.28515625" customWidth="1"/>
    <col min="5" max="5" width="16.140625" customWidth="1"/>
    <col min="6" max="6" width="11.5703125" customWidth="1"/>
    <col min="7" max="7" width="16.28515625" customWidth="1"/>
    <col min="9" max="9" width="14.85546875" customWidth="1"/>
    <col min="10" max="10" width="15.5703125" customWidth="1"/>
    <col min="11" max="11" width="37.5703125" customWidth="1"/>
  </cols>
  <sheetData>
    <row r="1" spans="1:13" ht="16.5">
      <c r="A1" s="69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43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40" t="s">
        <v>133</v>
      </c>
      <c r="C4" s="13" t="s">
        <v>17</v>
      </c>
      <c r="D4" s="13" t="s">
        <v>134</v>
      </c>
      <c r="E4" s="36" t="s">
        <v>135</v>
      </c>
      <c r="F4" s="37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</sheetData>
  <mergeCells count="3">
    <mergeCell ref="A1:K1"/>
    <mergeCell ref="A5:K5"/>
    <mergeCell ref="A7:K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abSelected="1" workbookViewId="0">
      <selection activeCell="I16" sqref="I15:I16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211</v>
      </c>
      <c r="F2" s="2" t="s">
        <v>162</v>
      </c>
      <c r="G2" s="2" t="s">
        <v>283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94">
        <v>1</v>
      </c>
      <c r="B4" s="97" t="s">
        <v>136</v>
      </c>
      <c r="C4" s="97" t="s">
        <v>137</v>
      </c>
      <c r="D4" s="98" t="s">
        <v>281</v>
      </c>
      <c r="E4" s="99" t="s">
        <v>284</v>
      </c>
      <c r="F4" s="100"/>
      <c r="G4" s="95"/>
      <c r="H4" s="96"/>
      <c r="I4" s="95">
        <f>ROUND(F4*G4,2)</f>
        <v>0</v>
      </c>
      <c r="J4" s="92">
        <f>ROUND(I4*H4+I4,2)</f>
        <v>0</v>
      </c>
      <c r="K4" s="93"/>
      <c r="L4" s="1"/>
      <c r="M4" s="1"/>
    </row>
    <row r="5" spans="1:13" ht="33">
      <c r="A5" s="94">
        <v>2</v>
      </c>
      <c r="B5" s="97" t="s">
        <v>136</v>
      </c>
      <c r="C5" s="97" t="s">
        <v>137</v>
      </c>
      <c r="D5" s="98" t="s">
        <v>282</v>
      </c>
      <c r="E5" s="99" t="s">
        <v>285</v>
      </c>
      <c r="F5" s="100"/>
      <c r="G5" s="95"/>
      <c r="H5" s="96"/>
      <c r="I5" s="95">
        <f>ROUND(F5*G5,2)</f>
        <v>0</v>
      </c>
      <c r="J5" s="92">
        <f>ROUND(I5*H5+I5,2)</f>
        <v>0</v>
      </c>
      <c r="K5" s="9"/>
      <c r="L5" s="1"/>
      <c r="M5" s="1"/>
    </row>
    <row r="6" spans="1:13" ht="16.5">
      <c r="A6" s="101" t="s">
        <v>30</v>
      </c>
      <c r="B6" s="102"/>
      <c r="C6" s="102"/>
      <c r="D6" s="102"/>
      <c r="E6" s="102"/>
      <c r="F6" s="102"/>
      <c r="G6" s="102"/>
      <c r="H6" s="102"/>
      <c r="I6" s="103"/>
      <c r="J6" s="8">
        <f>SUM(J4:J5)</f>
        <v>0</v>
      </c>
      <c r="K6" s="91"/>
      <c r="L6" s="1"/>
      <c r="M6" s="1"/>
    </row>
    <row r="7" spans="1:13" ht="37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11"/>
      <c r="M7" s="11"/>
    </row>
    <row r="8" spans="1:13" ht="16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</sheetData>
  <mergeCells count="4">
    <mergeCell ref="A1:K1"/>
    <mergeCell ref="A7:K7"/>
    <mergeCell ref="A8:K8"/>
    <mergeCell ref="A6:I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E14" sqref="E14"/>
    </sheetView>
  </sheetViews>
  <sheetFormatPr defaultRowHeight="15"/>
  <cols>
    <col min="1" max="1" width="3.28515625" bestFit="1" customWidth="1"/>
    <col min="2" max="2" width="16.85546875" customWidth="1"/>
    <col min="3" max="3" width="15.5703125" customWidth="1"/>
    <col min="4" max="4" width="12.28515625" customWidth="1"/>
    <col min="5" max="5" width="16.140625" customWidth="1"/>
    <col min="6" max="6" width="11.5703125" customWidth="1"/>
    <col min="7" max="7" width="16.28515625" customWidth="1"/>
    <col min="9" max="9" width="14.85546875" customWidth="1"/>
    <col min="10" max="10" width="15.5703125" customWidth="1"/>
    <col min="11" max="11" width="37.5703125" customWidth="1"/>
  </cols>
  <sheetData>
    <row r="1" spans="1:13" ht="16.5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43</v>
      </c>
      <c r="F2" s="2" t="s">
        <v>201</v>
      </c>
      <c r="G2" s="2" t="s">
        <v>202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40" t="s">
        <v>138</v>
      </c>
      <c r="C4" s="13" t="s">
        <v>17</v>
      </c>
      <c r="D4" s="13" t="s">
        <v>139</v>
      </c>
      <c r="E4" s="36" t="s">
        <v>140</v>
      </c>
      <c r="F4" s="37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1"/>
      <c r="M5" s="11"/>
    </row>
    <row r="6" spans="1:13" ht="16.5">
      <c r="A6" s="77" t="s">
        <v>280</v>
      </c>
      <c r="B6" s="77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</sheetData>
  <mergeCells count="4">
    <mergeCell ref="A1:K1"/>
    <mergeCell ref="A5:K5"/>
    <mergeCell ref="A7:K7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E24" sqref="E24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2" t="s">
        <v>76</v>
      </c>
      <c r="C4" s="12" t="s">
        <v>77</v>
      </c>
      <c r="D4" s="13" t="s">
        <v>78</v>
      </c>
      <c r="E4" s="14" t="s">
        <v>79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sqref="A1:K5"/>
    </sheetView>
  </sheetViews>
  <sheetFormatPr defaultRowHeight="15"/>
  <cols>
    <col min="1" max="1" width="3.28515625" bestFit="1" customWidth="1"/>
    <col min="2" max="2" width="15.28515625" customWidth="1"/>
    <col min="3" max="3" width="15.5703125" customWidth="1"/>
    <col min="4" max="4" width="12.28515625" customWidth="1"/>
    <col min="5" max="5" width="16.140625" customWidth="1"/>
    <col min="6" max="6" width="11.5703125" customWidth="1"/>
    <col min="7" max="7" width="16.28515625" customWidth="1"/>
    <col min="9" max="9" width="14.85546875" customWidth="1"/>
    <col min="10" max="10" width="15.5703125" customWidth="1"/>
    <col min="11" max="11" width="37.5703125" customWidth="1"/>
  </cols>
  <sheetData>
    <row r="1" spans="1:13" ht="16.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43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40" t="s">
        <v>141</v>
      </c>
      <c r="C4" s="13" t="s">
        <v>142</v>
      </c>
      <c r="D4" s="13" t="s">
        <v>113</v>
      </c>
      <c r="E4" s="36" t="s">
        <v>143</v>
      </c>
      <c r="F4" s="37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</sheetData>
  <mergeCells count="3">
    <mergeCell ref="A1:K1"/>
    <mergeCell ref="A5:K5"/>
    <mergeCell ref="A7:K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workbookViewId="0">
      <selection activeCell="H6" sqref="H6"/>
    </sheetView>
  </sheetViews>
  <sheetFormatPr defaultRowHeight="13.5"/>
  <cols>
    <col min="1" max="1" width="3.42578125" style="54" customWidth="1"/>
    <col min="2" max="2" width="63" style="54" customWidth="1"/>
    <col min="3" max="3" width="18.42578125" style="54" customWidth="1"/>
    <col min="4" max="4" width="20.5703125" style="54" customWidth="1"/>
    <col min="5" max="5" width="13.7109375" style="54" customWidth="1"/>
    <col min="6" max="6" width="17" style="54" customWidth="1"/>
    <col min="7" max="7" width="11.28515625" style="54" customWidth="1"/>
    <col min="8" max="8" width="17.5703125" style="54" customWidth="1"/>
    <col min="9" max="9" width="19.5703125" style="54" customWidth="1"/>
    <col min="10" max="10" width="38.85546875" style="54" customWidth="1"/>
    <col min="11" max="16384" width="9.140625" style="54"/>
  </cols>
  <sheetData>
    <row r="1" spans="1:13" ht="14.25">
      <c r="A1" s="81" t="s">
        <v>48</v>
      </c>
      <c r="B1" s="82"/>
      <c r="C1" s="82"/>
      <c r="D1" s="82"/>
      <c r="E1" s="82"/>
      <c r="F1" s="82"/>
      <c r="G1" s="82"/>
      <c r="H1" s="82"/>
      <c r="I1" s="82"/>
      <c r="J1" s="83"/>
    </row>
    <row r="2" spans="1:13" ht="40.5">
      <c r="A2" s="55" t="s">
        <v>0</v>
      </c>
      <c r="B2" s="55" t="s">
        <v>3</v>
      </c>
      <c r="C2" s="55" t="s">
        <v>1</v>
      </c>
      <c r="D2" s="55" t="s">
        <v>184</v>
      </c>
      <c r="E2" s="55" t="s">
        <v>28</v>
      </c>
      <c r="F2" s="55" t="s">
        <v>8</v>
      </c>
      <c r="G2" s="55" t="s">
        <v>4</v>
      </c>
      <c r="H2" s="55" t="s">
        <v>9</v>
      </c>
      <c r="I2" s="55" t="s">
        <v>6</v>
      </c>
      <c r="J2" s="56" t="s">
        <v>5</v>
      </c>
    </row>
    <row r="3" spans="1:13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  <c r="G3" s="57">
        <v>7</v>
      </c>
      <c r="H3" s="57" t="s">
        <v>157</v>
      </c>
      <c r="I3" s="57" t="s">
        <v>158</v>
      </c>
      <c r="J3" s="56">
        <v>10</v>
      </c>
    </row>
    <row r="4" spans="1:13" ht="40.5">
      <c r="A4" s="58">
        <v>1</v>
      </c>
      <c r="B4" s="61" t="s">
        <v>185</v>
      </c>
      <c r="C4" s="58" t="s">
        <v>192</v>
      </c>
      <c r="D4" s="58" t="s">
        <v>197</v>
      </c>
      <c r="E4" s="58"/>
      <c r="F4" s="58"/>
      <c r="G4" s="59"/>
      <c r="H4" s="60">
        <f t="shared" ref="H4:H7" si="0">ROUND(E4*F4,2)</f>
        <v>0</v>
      </c>
      <c r="I4" s="60">
        <f t="shared" ref="I4:I7" si="1">ROUND(H4*G4+H4,2)</f>
        <v>0</v>
      </c>
      <c r="J4" s="58"/>
    </row>
    <row r="5" spans="1:13" ht="175.5">
      <c r="A5" s="58">
        <v>2</v>
      </c>
      <c r="B5" s="61" t="s">
        <v>186</v>
      </c>
      <c r="C5" s="58" t="s">
        <v>198</v>
      </c>
      <c r="D5" s="84" t="s">
        <v>191</v>
      </c>
      <c r="E5" s="58"/>
      <c r="F5" s="58"/>
      <c r="G5" s="59"/>
      <c r="H5" s="60">
        <f t="shared" si="0"/>
        <v>0</v>
      </c>
      <c r="I5" s="60">
        <f t="shared" si="1"/>
        <v>0</v>
      </c>
      <c r="J5" s="58"/>
    </row>
    <row r="6" spans="1:13" ht="364.5">
      <c r="A6" s="58">
        <v>3</v>
      </c>
      <c r="B6" s="61" t="s">
        <v>187</v>
      </c>
      <c r="C6" s="58" t="s">
        <v>198</v>
      </c>
      <c r="D6" s="85"/>
      <c r="E6" s="58"/>
      <c r="F6" s="58"/>
      <c r="G6" s="59"/>
      <c r="H6" s="60">
        <f t="shared" si="0"/>
        <v>0</v>
      </c>
      <c r="I6" s="60">
        <f t="shared" si="1"/>
        <v>0</v>
      </c>
      <c r="J6" s="58"/>
    </row>
    <row r="7" spans="1:13" ht="202.5">
      <c r="A7" s="58">
        <v>4</v>
      </c>
      <c r="B7" s="61" t="s">
        <v>188</v>
      </c>
      <c r="C7" s="58" t="s">
        <v>198</v>
      </c>
      <c r="D7" s="62" t="s">
        <v>191</v>
      </c>
      <c r="E7" s="58"/>
      <c r="F7" s="58"/>
      <c r="G7" s="59"/>
      <c r="H7" s="60">
        <f t="shared" si="0"/>
        <v>0</v>
      </c>
      <c r="I7" s="60">
        <f t="shared" si="1"/>
        <v>0</v>
      </c>
      <c r="J7" s="58"/>
    </row>
    <row r="8" spans="1:13" ht="40.5">
      <c r="A8" s="58">
        <v>5</v>
      </c>
      <c r="B8" s="61" t="s">
        <v>189</v>
      </c>
      <c r="C8" s="62" t="s">
        <v>199</v>
      </c>
      <c r="D8" s="84" t="s">
        <v>200</v>
      </c>
      <c r="E8" s="58"/>
      <c r="F8" s="58"/>
      <c r="G8" s="59"/>
      <c r="H8" s="60"/>
      <c r="I8" s="60"/>
      <c r="J8" s="58"/>
    </row>
    <row r="9" spans="1:13" ht="40.5">
      <c r="A9" s="58">
        <v>6</v>
      </c>
      <c r="B9" s="63" t="s">
        <v>190</v>
      </c>
      <c r="C9" s="62" t="s">
        <v>199</v>
      </c>
      <c r="D9" s="85"/>
      <c r="E9" s="64"/>
      <c r="F9" s="65"/>
      <c r="G9" s="59"/>
      <c r="H9" s="60"/>
      <c r="I9" s="60"/>
      <c r="J9" s="66"/>
    </row>
    <row r="10" spans="1:13">
      <c r="A10" s="79" t="s">
        <v>47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3">
      <c r="A11" s="79" t="s">
        <v>193</v>
      </c>
      <c r="B11" s="79"/>
      <c r="C11" s="79"/>
      <c r="D11" s="79"/>
      <c r="E11" s="79"/>
      <c r="F11" s="79"/>
      <c r="G11" s="79"/>
    </row>
    <row r="12" spans="1:13">
      <c r="A12" s="79" t="s">
        <v>194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27" customHeight="1">
      <c r="A13" s="80" t="s">
        <v>195</v>
      </c>
      <c r="B13" s="80"/>
      <c r="C13" s="80"/>
      <c r="D13" s="80"/>
      <c r="E13" s="80"/>
      <c r="F13" s="80"/>
      <c r="G13" s="80"/>
      <c r="H13" s="80"/>
    </row>
    <row r="14" spans="1:13" ht="16.5" customHeight="1">
      <c r="A14" s="79" t="s">
        <v>196</v>
      </c>
      <c r="B14" s="79"/>
      <c r="C14" s="79"/>
      <c r="D14" s="79"/>
      <c r="E14" s="79"/>
      <c r="F14" s="79"/>
      <c r="G14" s="79"/>
      <c r="H14" s="79"/>
      <c r="I14" s="79"/>
      <c r="J14" s="79"/>
    </row>
  </sheetData>
  <mergeCells count="8">
    <mergeCell ref="A11:G11"/>
    <mergeCell ref="A12:M12"/>
    <mergeCell ref="A13:H13"/>
    <mergeCell ref="A14:J14"/>
    <mergeCell ref="A1:J1"/>
    <mergeCell ref="A10:J10"/>
    <mergeCell ref="D8:D9"/>
    <mergeCell ref="D5:D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1.5703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46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144</v>
      </c>
      <c r="C4" s="15" t="s">
        <v>145</v>
      </c>
      <c r="D4" s="39" t="s">
        <v>146</v>
      </c>
      <c r="E4" s="16" t="s">
        <v>147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</sheetData>
  <mergeCells count="2">
    <mergeCell ref="A1:K1"/>
    <mergeCell ref="A5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1.5703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46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148</v>
      </c>
      <c r="C4" s="15" t="s">
        <v>149</v>
      </c>
      <c r="D4" s="39" t="s">
        <v>150</v>
      </c>
      <c r="E4" s="16" t="s">
        <v>151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</sheetData>
  <mergeCells count="2">
    <mergeCell ref="A1:K1"/>
    <mergeCell ref="A5:K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K15" sqref="K15"/>
    </sheetView>
  </sheetViews>
  <sheetFormatPr defaultRowHeight="16.5"/>
  <cols>
    <col min="1" max="1" width="3.42578125" style="1" customWidth="1"/>
    <col min="2" max="2" width="21.5703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46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152</v>
      </c>
      <c r="C4" s="15" t="s">
        <v>153</v>
      </c>
      <c r="D4" s="39" t="s">
        <v>203</v>
      </c>
      <c r="E4" s="16" t="s">
        <v>50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</sheetData>
  <mergeCells count="2">
    <mergeCell ref="A1:K1"/>
    <mergeCell ref="A5:K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workbookViewId="0">
      <selection activeCell="J28" sqref="J27:J28"/>
    </sheetView>
  </sheetViews>
  <sheetFormatPr defaultRowHeight="16.5"/>
  <cols>
    <col min="1" max="1" width="3.42578125" style="1" customWidth="1"/>
    <col min="2" max="2" width="17.140625" style="1" customWidth="1"/>
    <col min="3" max="3" width="18.42578125" style="1" customWidth="1"/>
    <col min="4" max="4" width="20.5703125" style="1" customWidth="1"/>
    <col min="5" max="5" width="13.7109375" style="1" customWidth="1"/>
    <col min="6" max="6" width="17" style="1" customWidth="1"/>
    <col min="7" max="7" width="11.28515625" style="1" customWidth="1"/>
    <col min="8" max="8" width="17.5703125" style="1" customWidth="1"/>
    <col min="9" max="9" width="19.5703125" style="1" customWidth="1"/>
    <col min="10" max="10" width="38.85546875" style="1" customWidth="1"/>
    <col min="11" max="16384" width="9.140625" style="1"/>
  </cols>
  <sheetData>
    <row r="1" spans="1:10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49.5">
      <c r="A2" s="2" t="s">
        <v>0</v>
      </c>
      <c r="B2" s="2" t="s">
        <v>3</v>
      </c>
      <c r="C2" s="2" t="s">
        <v>156</v>
      </c>
      <c r="D2" s="2" t="s">
        <v>182</v>
      </c>
      <c r="E2" s="2" t="s">
        <v>93</v>
      </c>
      <c r="F2" s="2" t="s">
        <v>183</v>
      </c>
      <c r="G2" s="2" t="s">
        <v>4</v>
      </c>
      <c r="H2" s="2" t="s">
        <v>9</v>
      </c>
      <c r="I2" s="2" t="s">
        <v>6</v>
      </c>
      <c r="J2" s="3" t="s">
        <v>5</v>
      </c>
    </row>
    <row r="3" spans="1:10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 t="s">
        <v>157</v>
      </c>
      <c r="I3" s="4" t="s">
        <v>158</v>
      </c>
      <c r="J3" s="3">
        <v>11</v>
      </c>
    </row>
    <row r="4" spans="1:10" ht="33">
      <c r="A4" s="5">
        <v>1</v>
      </c>
      <c r="B4" s="12" t="s">
        <v>154</v>
      </c>
      <c r="C4" s="15" t="s">
        <v>155</v>
      </c>
      <c r="D4" s="52" t="s">
        <v>204</v>
      </c>
      <c r="E4" s="53"/>
      <c r="F4" s="6"/>
      <c r="G4" s="7">
        <v>0.08</v>
      </c>
      <c r="H4" s="8">
        <f>ROUND(E4*F4,2)</f>
        <v>0</v>
      </c>
      <c r="I4" s="8">
        <f>ROUND(H4*G4+H4,2)</f>
        <v>0</v>
      </c>
      <c r="J4" s="9"/>
    </row>
    <row r="5" spans="1:10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</row>
    <row r="6" spans="1:10">
      <c r="A6" s="77" t="s">
        <v>205</v>
      </c>
      <c r="B6" s="77"/>
      <c r="C6" s="77"/>
      <c r="D6" s="77"/>
      <c r="E6" s="77"/>
      <c r="F6" s="77"/>
      <c r="G6" s="77"/>
      <c r="H6" s="77"/>
      <c r="I6" s="77"/>
      <c r="J6" s="77"/>
    </row>
  </sheetData>
  <mergeCells count="3">
    <mergeCell ref="A1:J1"/>
    <mergeCell ref="A5:J5"/>
    <mergeCell ref="A6:J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19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161</v>
      </c>
      <c r="F2" s="2" t="s">
        <v>162</v>
      </c>
      <c r="G2" s="2" t="s">
        <v>163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159</v>
      </c>
      <c r="C4" s="15" t="s">
        <v>17</v>
      </c>
      <c r="D4" s="39" t="s">
        <v>160</v>
      </c>
      <c r="E4" s="16" t="s">
        <v>206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sqref="A1:K9"/>
    </sheetView>
  </sheetViews>
  <sheetFormatPr defaultRowHeight="16.5"/>
  <cols>
    <col min="1" max="1" width="3.42578125" style="1" customWidth="1"/>
    <col min="2" max="2" width="17.140625" style="1" customWidth="1"/>
    <col min="3" max="3" width="18.42578125" style="1" customWidth="1"/>
    <col min="4" max="4" width="14.855468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46</v>
      </c>
      <c r="F2" s="2" t="s">
        <v>168</v>
      </c>
      <c r="G2" s="2" t="s">
        <v>167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48" t="s">
        <v>164</v>
      </c>
      <c r="C4" s="49" t="s">
        <v>64</v>
      </c>
      <c r="D4" s="50" t="s">
        <v>39</v>
      </c>
      <c r="E4" s="51" t="s">
        <v>166</v>
      </c>
      <c r="F4" s="51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 ht="33">
      <c r="A5" s="5">
        <v>2</v>
      </c>
      <c r="B5" s="48" t="s">
        <v>164</v>
      </c>
      <c r="C5" s="49" t="s">
        <v>64</v>
      </c>
      <c r="D5" s="50" t="s">
        <v>62</v>
      </c>
      <c r="E5" s="51" t="s">
        <v>169</v>
      </c>
      <c r="F5" s="51"/>
      <c r="G5" s="6"/>
      <c r="H5" s="7">
        <v>0.08</v>
      </c>
      <c r="I5" s="8">
        <f t="shared" ref="I5:I6" si="0">ROUND(F5*G5,2)</f>
        <v>0</v>
      </c>
      <c r="J5" s="8">
        <f t="shared" ref="J5:J6" si="1">ROUND(I5*H5+I5,2)</f>
        <v>0</v>
      </c>
      <c r="K5" s="9"/>
    </row>
    <row r="6" spans="1:11" ht="33">
      <c r="A6" s="5">
        <v>3</v>
      </c>
      <c r="B6" s="48" t="s">
        <v>164</v>
      </c>
      <c r="C6" s="49" t="s">
        <v>64</v>
      </c>
      <c r="D6" s="50" t="s">
        <v>165</v>
      </c>
      <c r="E6" s="51" t="s">
        <v>169</v>
      </c>
      <c r="F6" s="51"/>
      <c r="G6" s="6"/>
      <c r="H6" s="7">
        <v>0.08</v>
      </c>
      <c r="I6" s="8">
        <f t="shared" si="0"/>
        <v>0</v>
      </c>
      <c r="J6" s="8">
        <f t="shared" si="1"/>
        <v>0</v>
      </c>
      <c r="K6" s="9"/>
    </row>
    <row r="7" spans="1:11">
      <c r="A7" s="87" t="s">
        <v>30</v>
      </c>
      <c r="B7" s="88"/>
      <c r="C7" s="88"/>
      <c r="D7" s="88"/>
      <c r="E7" s="88"/>
      <c r="F7" s="88"/>
      <c r="G7" s="88"/>
      <c r="H7" s="88"/>
      <c r="I7" s="89"/>
      <c r="J7" s="8">
        <f>SUM(J4:J6)</f>
        <v>0</v>
      </c>
      <c r="K7" s="9"/>
    </row>
    <row r="8" spans="1:11">
      <c r="A8" s="77" t="s">
        <v>26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>
      <c r="A9" s="86" t="s">
        <v>170</v>
      </c>
      <c r="B9" s="86"/>
      <c r="C9" s="86"/>
      <c r="D9" s="86"/>
      <c r="E9" s="86"/>
      <c r="F9" s="86"/>
      <c r="G9" s="86"/>
      <c r="H9" s="86"/>
      <c r="I9" s="86"/>
      <c r="J9" s="86"/>
      <c r="K9" s="86"/>
    </row>
  </sheetData>
  <mergeCells count="4">
    <mergeCell ref="A1:K1"/>
    <mergeCell ref="A8:K8"/>
    <mergeCell ref="A9:K9"/>
    <mergeCell ref="A7:I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45</v>
      </c>
      <c r="F2" s="2" t="s">
        <v>41</v>
      </c>
      <c r="G2" s="2" t="s">
        <v>31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171</v>
      </c>
      <c r="C4" s="15" t="s">
        <v>172</v>
      </c>
      <c r="D4" s="39" t="s">
        <v>213</v>
      </c>
      <c r="E4" s="16" t="s">
        <v>278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90" t="s">
        <v>214</v>
      </c>
      <c r="B6" s="90"/>
      <c r="C6" s="90"/>
      <c r="D6" s="90"/>
      <c r="E6" s="90"/>
      <c r="F6" s="90"/>
      <c r="G6" s="90"/>
      <c r="H6" s="90"/>
      <c r="I6" s="90"/>
      <c r="J6" s="90"/>
      <c r="K6" s="90"/>
    </row>
  </sheetData>
  <mergeCells count="3">
    <mergeCell ref="A1:K1"/>
    <mergeCell ref="A5:K5"/>
    <mergeCell ref="A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17.140625" style="1" customWidth="1"/>
    <col min="3" max="3" width="10.5703125" style="1" customWidth="1"/>
    <col min="4" max="4" width="16.14062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46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173</v>
      </c>
      <c r="C4" s="15" t="s">
        <v>174</v>
      </c>
      <c r="D4" s="39" t="s">
        <v>176</v>
      </c>
      <c r="E4" s="16" t="s">
        <v>175</v>
      </c>
      <c r="F4" s="19"/>
      <c r="G4" s="6"/>
      <c r="H4" s="7">
        <v>0.08</v>
      </c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E26" sqref="E26"/>
    </sheetView>
  </sheetViews>
  <sheetFormatPr defaultRowHeight="15"/>
  <cols>
    <col min="1" max="1" width="3.28515625" bestFit="1" customWidth="1"/>
    <col min="2" max="2" width="16.28515625" customWidth="1"/>
    <col min="3" max="3" width="12.42578125" customWidth="1"/>
    <col min="4" max="4" width="14.1406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12" t="s">
        <v>80</v>
      </c>
      <c r="C4" s="12" t="s">
        <v>81</v>
      </c>
      <c r="D4" s="13" t="s">
        <v>82</v>
      </c>
      <c r="E4" s="14" t="s">
        <v>83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46</v>
      </c>
      <c r="F2" s="2" t="s">
        <v>179</v>
      </c>
      <c r="G2" s="2" t="s">
        <v>180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177</v>
      </c>
      <c r="C4" s="15" t="s">
        <v>64</v>
      </c>
      <c r="D4" s="39" t="s">
        <v>139</v>
      </c>
      <c r="E4" s="16" t="s">
        <v>178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66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 t="s">
        <v>181</v>
      </c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16.285156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161</v>
      </c>
      <c r="F2" s="2" t="s">
        <v>162</v>
      </c>
      <c r="G2" s="2" t="s">
        <v>219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215</v>
      </c>
      <c r="C4" s="15" t="s">
        <v>216</v>
      </c>
      <c r="D4" s="39" t="s">
        <v>217</v>
      </c>
      <c r="E4" s="16" t="s">
        <v>218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41"/>
      <c r="B6" s="41"/>
      <c r="C6" s="4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9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45</v>
      </c>
      <c r="F2" s="2" t="s">
        <v>41</v>
      </c>
      <c r="G2" s="2" t="s">
        <v>31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220</v>
      </c>
      <c r="C4" s="15" t="s">
        <v>17</v>
      </c>
      <c r="D4" s="39" t="s">
        <v>221</v>
      </c>
      <c r="E4" s="16" t="s">
        <v>222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90" t="s">
        <v>223</v>
      </c>
      <c r="B6" s="90"/>
      <c r="C6" s="90"/>
      <c r="D6" s="90"/>
      <c r="E6" s="90"/>
      <c r="F6" s="90"/>
      <c r="G6" s="90"/>
      <c r="H6" s="90"/>
      <c r="I6" s="90"/>
    </row>
  </sheetData>
  <mergeCells count="3">
    <mergeCell ref="A1:K1"/>
    <mergeCell ref="A5:K5"/>
    <mergeCell ref="A6:I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161</v>
      </c>
      <c r="F2" s="2" t="s">
        <v>209</v>
      </c>
      <c r="G2" s="2" t="s">
        <v>210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224</v>
      </c>
      <c r="C4" s="15" t="s">
        <v>225</v>
      </c>
      <c r="D4" s="39" t="s">
        <v>226</v>
      </c>
      <c r="E4" s="16" t="s">
        <v>227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5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231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228</v>
      </c>
      <c r="C4" s="15" t="s">
        <v>229</v>
      </c>
      <c r="D4" s="39" t="s">
        <v>230</v>
      </c>
      <c r="E4" s="16" t="s">
        <v>232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6.710937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235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66">
      <c r="A4" s="5">
        <v>1</v>
      </c>
      <c r="B4" s="12" t="s">
        <v>233</v>
      </c>
      <c r="C4" s="15" t="s">
        <v>234</v>
      </c>
      <c r="D4" s="39" t="s">
        <v>71</v>
      </c>
      <c r="E4" s="16" t="s">
        <v>236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9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237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182</v>
      </c>
      <c r="F2" s="2" t="s">
        <v>93</v>
      </c>
      <c r="G2" s="2" t="s">
        <v>241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33">
      <c r="A4" s="5">
        <v>1</v>
      </c>
      <c r="B4" s="12" t="s">
        <v>238</v>
      </c>
      <c r="C4" s="15" t="s">
        <v>17</v>
      </c>
      <c r="D4" s="39" t="s">
        <v>239</v>
      </c>
      <c r="E4" s="16" t="s">
        <v>240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68" t="s">
        <v>242</v>
      </c>
      <c r="B6" s="68"/>
      <c r="C6" s="68"/>
      <c r="D6" s="68"/>
      <c r="E6" s="68"/>
      <c r="F6" s="68"/>
      <c r="G6" s="68"/>
      <c r="H6" s="68"/>
      <c r="I6" s="68"/>
      <c r="J6" s="67"/>
      <c r="K6" s="67"/>
    </row>
  </sheetData>
  <mergeCells count="2">
    <mergeCell ref="A1:K1"/>
    <mergeCell ref="A5:K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9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243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45</v>
      </c>
      <c r="F2" s="2" t="s">
        <v>41</v>
      </c>
      <c r="G2" s="2" t="s">
        <v>31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66">
      <c r="A4" s="5">
        <v>1</v>
      </c>
      <c r="B4" s="12" t="s">
        <v>244</v>
      </c>
      <c r="C4" s="15" t="s">
        <v>245</v>
      </c>
      <c r="D4" s="39" t="s">
        <v>96</v>
      </c>
      <c r="E4" s="16" t="s">
        <v>247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77" t="s">
        <v>246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</sheetData>
  <mergeCells count="3">
    <mergeCell ref="A1:K1"/>
    <mergeCell ref="A5:K5"/>
    <mergeCell ref="A6:K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selection sqref="A1:K7"/>
    </sheetView>
  </sheetViews>
  <sheetFormatPr defaultRowHeight="16.5"/>
  <cols>
    <col min="1" max="1" width="3.42578125" style="1" customWidth="1"/>
    <col min="2" max="2" width="19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248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45</v>
      </c>
      <c r="F2" s="2" t="s">
        <v>41</v>
      </c>
      <c r="G2" s="2" t="s">
        <v>31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82.5">
      <c r="A4" s="5">
        <v>1</v>
      </c>
      <c r="B4" s="12" t="s">
        <v>249</v>
      </c>
      <c r="C4" s="15" t="s">
        <v>250</v>
      </c>
      <c r="D4" s="39" t="s">
        <v>251</v>
      </c>
      <c r="E4" s="16" t="s">
        <v>252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77" t="s">
        <v>246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>
      <c r="A7" s="77" t="s">
        <v>253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</sheetData>
  <mergeCells count="4">
    <mergeCell ref="A1:K1"/>
    <mergeCell ref="A5:K5"/>
    <mergeCell ref="A6:K6"/>
    <mergeCell ref="A7:K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254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161</v>
      </c>
      <c r="F2" s="2" t="s">
        <v>209</v>
      </c>
      <c r="G2" s="2" t="s">
        <v>210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255</v>
      </c>
      <c r="C4" s="15" t="s">
        <v>256</v>
      </c>
      <c r="D4" s="39" t="s">
        <v>257</v>
      </c>
      <c r="E4" s="16" t="s">
        <v>258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F14" sqref="F14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42</v>
      </c>
      <c r="F2" s="2" t="s">
        <v>93</v>
      </c>
      <c r="G2" s="2" t="s">
        <v>84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24" t="s">
        <v>85</v>
      </c>
      <c r="C4" s="12" t="s">
        <v>86</v>
      </c>
      <c r="D4" s="13" t="s">
        <v>87</v>
      </c>
      <c r="E4" s="14" t="s">
        <v>88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1"/>
      <c r="M5" s="11"/>
    </row>
    <row r="6" spans="1:13" ht="16.5">
      <c r="A6" s="77" t="s">
        <v>279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</sheetData>
  <mergeCells count="3">
    <mergeCell ref="A5:K5"/>
    <mergeCell ref="A1:K1"/>
    <mergeCell ref="A6:K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9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259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182</v>
      </c>
      <c r="F2" s="2" t="s">
        <v>93</v>
      </c>
      <c r="G2" s="2" t="s">
        <v>264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260</v>
      </c>
      <c r="C4" s="15" t="s">
        <v>261</v>
      </c>
      <c r="D4" s="39" t="s">
        <v>262</v>
      </c>
      <c r="E4" s="16" t="s">
        <v>263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90" t="s">
        <v>265</v>
      </c>
      <c r="B6" s="90"/>
      <c r="C6" s="90"/>
      <c r="D6" s="90"/>
      <c r="E6" s="90"/>
      <c r="F6" s="90"/>
      <c r="G6" s="90"/>
      <c r="H6" s="90"/>
      <c r="I6" s="90"/>
      <c r="J6" s="90"/>
      <c r="K6" s="67"/>
    </row>
  </sheetData>
  <mergeCells count="3">
    <mergeCell ref="A1:K1"/>
    <mergeCell ref="A5:K5"/>
    <mergeCell ref="A6:J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266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161</v>
      </c>
      <c r="F2" s="2" t="s">
        <v>209</v>
      </c>
      <c r="G2" s="2" t="s">
        <v>210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 ht="49.5">
      <c r="A4" s="5">
        <v>1</v>
      </c>
      <c r="B4" s="12" t="s">
        <v>267</v>
      </c>
      <c r="C4" s="15" t="s">
        <v>268</v>
      </c>
      <c r="D4" s="39" t="s">
        <v>269</v>
      </c>
      <c r="E4" s="16" t="s">
        <v>270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86"/>
      <c r="B6" s="86"/>
      <c r="C6" s="86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selection activeCell="B14" sqref="B14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69" t="s">
        <v>271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275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</row>
    <row r="4" spans="1:11">
      <c r="A4" s="5">
        <v>1</v>
      </c>
      <c r="B4" s="12" t="s">
        <v>272</v>
      </c>
      <c r="C4" s="15" t="s">
        <v>273</v>
      </c>
      <c r="D4" s="39" t="s">
        <v>274</v>
      </c>
      <c r="E4" s="16" t="s">
        <v>276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>
      <c r="A6" s="75" t="s">
        <v>277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>
      <c r="A7" s="86"/>
      <c r="B7" s="86"/>
      <c r="C7" s="86"/>
    </row>
  </sheetData>
  <mergeCells count="4">
    <mergeCell ref="A1:K1"/>
    <mergeCell ref="A6:K6"/>
    <mergeCell ref="A7:C7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E22" sqref="E22"/>
    </sheetView>
  </sheetViews>
  <sheetFormatPr defaultRowHeight="15"/>
  <cols>
    <col min="1" max="1" width="3.28515625" bestFit="1" customWidth="1"/>
    <col min="2" max="2" width="18.57031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29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66">
      <c r="A4" s="5">
        <v>1</v>
      </c>
      <c r="B4" s="47" t="s">
        <v>89</v>
      </c>
      <c r="C4" s="15" t="s">
        <v>90</v>
      </c>
      <c r="D4" s="15" t="s">
        <v>91</v>
      </c>
      <c r="E4" s="14" t="s">
        <v>92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activeCell="F17" sqref="F17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7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25</v>
      </c>
      <c r="F2" s="2" t="s">
        <v>41</v>
      </c>
      <c r="G2" s="2" t="s">
        <v>37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49.5">
      <c r="A4" s="5">
        <v>1</v>
      </c>
      <c r="B4" s="12" t="s">
        <v>94</v>
      </c>
      <c r="C4" s="12" t="s">
        <v>95</v>
      </c>
      <c r="D4" s="15" t="s">
        <v>96</v>
      </c>
      <c r="E4" s="14" t="s">
        <v>97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1"/>
      <c r="M5" s="11"/>
    </row>
    <row r="6" spans="1:13" ht="16.5">
      <c r="A6" s="77" t="s">
        <v>286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</sheetData>
  <mergeCells count="3">
    <mergeCell ref="A1:K1"/>
    <mergeCell ref="A5:K5"/>
    <mergeCell ref="A6:K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H22" sqref="H22"/>
    </sheetView>
  </sheetViews>
  <sheetFormatPr defaultRowHeight="15"/>
  <cols>
    <col min="1" max="1" width="3.28515625" bestFit="1" customWidth="1"/>
    <col min="2" max="2" width="16.28515625" customWidth="1"/>
    <col min="3" max="3" width="6.7109375" bestFit="1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211</v>
      </c>
      <c r="F2" s="2" t="s">
        <v>209</v>
      </c>
      <c r="G2" s="2" t="s">
        <v>210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33">
      <c r="A4" s="5">
        <v>1</v>
      </c>
      <c r="B4" s="15" t="s">
        <v>98</v>
      </c>
      <c r="C4" s="35" t="s">
        <v>99</v>
      </c>
      <c r="D4" s="13" t="s">
        <v>207</v>
      </c>
      <c r="E4" s="36" t="s">
        <v>208</v>
      </c>
      <c r="F4" s="37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5" customHeight="1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"/>
      <c r="M5" s="1"/>
    </row>
    <row r="6" spans="1:13" ht="16.5">
      <c r="A6" s="77"/>
      <c r="B6" s="77"/>
      <c r="C6" s="77"/>
      <c r="D6" s="77"/>
      <c r="E6" s="77"/>
      <c r="F6" s="77"/>
      <c r="G6" s="77"/>
      <c r="H6" s="77"/>
      <c r="I6" s="77"/>
      <c r="J6" s="10"/>
      <c r="K6" s="10"/>
      <c r="L6" s="10"/>
      <c r="M6" s="10"/>
    </row>
    <row r="7" spans="1:13" ht="1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18"/>
      <c r="M7" s="18"/>
    </row>
    <row r="8" spans="1:13" ht="16.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11"/>
      <c r="M8" s="11"/>
    </row>
    <row r="9" spans="1:13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5">
    <mergeCell ref="A1:K1"/>
    <mergeCell ref="A6:I6"/>
    <mergeCell ref="A8:K8"/>
    <mergeCell ref="A7:K7"/>
    <mergeCell ref="A5:K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G12" sqref="G12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25</v>
      </c>
      <c r="F2" s="2" t="s">
        <v>41</v>
      </c>
      <c r="G2" s="2" t="s">
        <v>37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66">
      <c r="A4" s="5">
        <v>1</v>
      </c>
      <c r="B4" s="12" t="s">
        <v>100</v>
      </c>
      <c r="C4" s="12" t="s">
        <v>54</v>
      </c>
      <c r="D4" s="15" t="s">
        <v>101</v>
      </c>
      <c r="E4" s="14" t="s">
        <v>102</v>
      </c>
      <c r="F4" s="23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1"/>
      <c r="M5" s="11"/>
    </row>
    <row r="6" spans="1:13" ht="16.5">
      <c r="A6" s="77" t="s">
        <v>103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3" ht="16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</sheetData>
  <mergeCells count="4">
    <mergeCell ref="A7:K7"/>
    <mergeCell ref="A1:K1"/>
    <mergeCell ref="A5:K5"/>
    <mergeCell ref="A6:K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activeCell="I20" sqref="I20"/>
    </sheetView>
  </sheetViews>
  <sheetFormatPr defaultRowHeight="15"/>
  <cols>
    <col min="1" max="1" width="3.28515625" bestFit="1" customWidth="1"/>
    <col min="2" max="2" width="16.28515625" customWidth="1"/>
    <col min="3" max="3" width="12.42578125" customWidth="1"/>
    <col min="4" max="4" width="9.42578125" customWidth="1"/>
    <col min="5" max="5" width="15.8554687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69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28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10</v>
      </c>
      <c r="J3" s="4" t="s">
        <v>11</v>
      </c>
      <c r="K3" s="3">
        <v>11</v>
      </c>
      <c r="L3" s="1"/>
      <c r="M3" s="1"/>
    </row>
    <row r="4" spans="1:13" ht="82.5">
      <c r="A4" s="5">
        <v>1</v>
      </c>
      <c r="B4" s="24" t="s">
        <v>104</v>
      </c>
      <c r="C4" s="35" t="s">
        <v>105</v>
      </c>
      <c r="D4" s="13" t="s">
        <v>106</v>
      </c>
      <c r="E4" s="36" t="s">
        <v>79</v>
      </c>
      <c r="F4" s="37"/>
      <c r="G4" s="8"/>
      <c r="H4" s="7">
        <v>0.08</v>
      </c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8.2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"/>
      <c r="M5" s="1"/>
    </row>
    <row r="6" spans="1:13" ht="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18"/>
      <c r="M6" s="18"/>
    </row>
    <row r="7" spans="1:13" ht="16.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11"/>
      <c r="M7" s="11"/>
    </row>
    <row r="8" spans="1:13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mergeCells count="4">
    <mergeCell ref="A1:K1"/>
    <mergeCell ref="A7:K7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42</vt:i4>
      </vt:variant>
    </vt:vector>
  </HeadingPairs>
  <TitlesOfParts>
    <vt:vector size="42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2024-01-29T09:38:30Z</dcterms:modified>
</cp:coreProperties>
</file>