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5280" windowWidth="11340" windowHeight="6540" activeTab="0"/>
  </bookViews>
  <sheets>
    <sheet name="zał. nr 1" sheetId="1" r:id="rId1"/>
  </sheets>
  <definedNames>
    <definedName name="_xlnm.Print_Area" localSheetId="0">'zał. nr 1'!$A$1:$J$70</definedName>
    <definedName name="_xlnm.Print_Titles" localSheetId="0">'zał. nr 1'!$3:$3</definedName>
  </definedNames>
  <calcPr fullCalcOnLoad="1"/>
</workbook>
</file>

<file path=xl/sharedStrings.xml><?xml version="1.0" encoding="utf-8"?>
<sst xmlns="http://schemas.openxmlformats.org/spreadsheetml/2006/main" count="141" uniqueCount="80">
  <si>
    <t>Pakiet 2</t>
  </si>
  <si>
    <t>Pipeta skalowana do ww. probówek lub probówko-strzykawek do OB.</t>
  </si>
  <si>
    <t>szt.</t>
  </si>
  <si>
    <t xml:space="preserve">Asortyment </t>
  </si>
  <si>
    <t>Jm.</t>
  </si>
  <si>
    <t>cena jedn. netto wg j.m.</t>
  </si>
  <si>
    <t>Ilość wg j.m.</t>
  </si>
  <si>
    <t>Wartość netto</t>
  </si>
  <si>
    <t>Stawka VAT</t>
  </si>
  <si>
    <t>Wartość brutto</t>
  </si>
  <si>
    <t>Poz.</t>
  </si>
  <si>
    <t>wartość pakietu</t>
  </si>
  <si>
    <t>dane identyfikujące oferowany asortyment np..: numer katalogowy/
nazwa</t>
  </si>
  <si>
    <t>Probówka lub probówko-strzykawka do badań biochemicznych z aktywatorem wykrzepiania o poj.  w zakresie 4-5ml, średnica do 14mm</t>
  </si>
  <si>
    <t>Probówka lub probówko-strzykawka do badań biochemicznych z aktywatorem wykrzepiania o poj. w zakresie 6-8ml, średnica do 16mm</t>
  </si>
  <si>
    <t>Końcówka do pipety automatycznej typu Eppendorf, pojemność 200 mikrolitrów, sterylne</t>
  </si>
  <si>
    <t>Probówka PP typu Eppendorf, z dnem stożkowym, płaskim korkiem, poj. 0,5ml</t>
  </si>
  <si>
    <t>Pakiet 3</t>
  </si>
  <si>
    <t>Preparowana mikropróbówka do badań biochemicznych z aktywatorem wykrzepiania, poj. w zakresie 400- 600μl, z żelem separującym</t>
  </si>
  <si>
    <t>Pakiet 4</t>
  </si>
  <si>
    <r>
      <t xml:space="preserve">Preparowana mikropróbówka do badań OB., poj. 200μl </t>
    </r>
    <r>
      <rPr>
        <sz val="9"/>
        <rFont val="Garamond"/>
        <family val="1"/>
      </rPr>
      <t>razem z pipetami sedymentacyjnymi</t>
    </r>
  </si>
  <si>
    <t>Wymazówki plastikowe lub drewniane 150mm, z wacikiem, pakowane pojedynczo, sterylne</t>
  </si>
  <si>
    <t>Probówka PP typu Eppendorf, z dnem stożkowym, płaskim korkiem, poj. 1,5ml</t>
  </si>
  <si>
    <t>Głaszczki z polistyrenu lub polipropylenu, sterylne pakowane indywidualnie</t>
  </si>
  <si>
    <t>Końcówka do pipety automatycznej typu Eppendorf, pojemność 200 mikrolitrów</t>
  </si>
  <si>
    <t>Łącznik-adapter umożliwiający pobranie krwi z wkłuć dożylnych tj. wenflon wraz z niezbędnym oprzyrządowaniem umożliwiającym pobranie krwi</t>
  </si>
  <si>
    <t>Igła systemowa 0,8/21G wraz z niezbędnym oprzyrządowaniem umożliwiającym pobranie krwi, sterylna</t>
  </si>
  <si>
    <t>Igła motylkowa do probówek systemowych 0,8 wraz z niezbędnym oprzyrządowaniem umożliwiającym pobranie krwi, sterylna, dren nie dłuższy niż 80mm</t>
  </si>
  <si>
    <t>Probówka do wirowania osadu moczu, PS, bez korka, stożkowa, bez etykiety, poj. 10-13 ml, przezroczyste, bezbarwne</t>
  </si>
  <si>
    <t>Probówka PS okrągłodenna 4-5ml (12 x 75mm), bez znaczników,  bez obrzeża, przezroczyste, bezbarwne</t>
  </si>
  <si>
    <t>kamera do oglądania osadu moczu, 10 komorowa, z okrągłymi polami zliczeniowymi</t>
  </si>
  <si>
    <t>nakłuwacze nożykowe dla dzieci w kształcie litery T</t>
  </si>
  <si>
    <t>nakłuwacze igłowe, głębokość nakłucia 1,8mm w kształcie litery T</t>
  </si>
  <si>
    <t>Probówka lub probówko-strzykawka do badań biochemicznych z aktywatorem wykrzepiania o poj. w zakresie 2-3ml, średnica do 13mm;</t>
  </si>
  <si>
    <t>Probówka lub probówko-strzykawka do badań hematologicznych z EDTA-3K o poj. w zakresie 1-2ml, średnica do 11mm;</t>
  </si>
  <si>
    <t>Wymazówki 150 mm, plastikowe, w probówce, z wacikiem, pakowane pojedynczo, sterylne;</t>
  </si>
  <si>
    <t>Wymazówki z podłożem transportowym Amies, bez węgla, z wacikiem, sterylne, pakowane pojedynczo</t>
  </si>
  <si>
    <t>Wymazówki z podłożem transportowym Amies, z węglem, z wacikiem, sterylne, pakowane pojedynczo</t>
  </si>
  <si>
    <t>Ezy bakteriologiczne sterylne, dwustronne, z jednej strony oczko z drugiej igła, o pojemności 10ul, pakowane pojedynczo</t>
  </si>
  <si>
    <t>Ezy bakteriologiczne sterylne, dwustronne, z jednej strony oczko z drugiej igła, o pojemności 1ul, pakowane pojedynczo</t>
  </si>
  <si>
    <t>Pojemniki na mocz PP z  nakrętką poj.100 - 125ml, sterylny, pojedynczo pakowany, dopuszcza się pojemność użytkową 120ml</t>
  </si>
  <si>
    <t>szkiełka mikroskopowe  1-2mm, szlifowane, z matowym polem do opisu</t>
  </si>
  <si>
    <t>Probowka lub probówko-strzykawka do badań biochemicznych z aktywatorem wykrzepiania o poj. w zakresie 1-1,5ml, średnica do 11mm;</t>
  </si>
  <si>
    <t>zestaw do pobierania wymazu okołoodbytniczego w kierunku jaj owsika, zestaw zawierajacy: szkiełko podstawowe, taśmę klejąca do pobierania wymazu</t>
  </si>
  <si>
    <t>Pojemniki na mocz PP z  nakrętką poj.100-125ml, dopuszcza się pojemność użytkową 120ml</t>
  </si>
  <si>
    <t>Probówka PS okrągłodenna 7 (13 x 100mm), bez obrzeża, przezroczyste, bezbarwne</t>
  </si>
  <si>
    <t>probówka PP, sterylna z korkiem, poj. 1.5-2ml</t>
  </si>
  <si>
    <t>Pakiet 5</t>
  </si>
  <si>
    <t>Końcówka do pipety automatycznej typu Eppendorf, pojemność 500-1000 mikrolitrów, sterylna</t>
  </si>
  <si>
    <t>Pipeta Pasteura, polietylenowa, pojemność 2,5- 3 ml, dł. 150-155mm z podziałką, pojemność całkowita 6.5-7ml</t>
  </si>
  <si>
    <t>Pakiet 6</t>
  </si>
  <si>
    <t>płyty do oznaczania grup kriw 5x9</t>
  </si>
  <si>
    <t>Pakiet 7</t>
  </si>
  <si>
    <t>Pakiet 8</t>
  </si>
  <si>
    <t>Zestaw do gazometrii 175ul, średnica 2,3mm -kapilary z heparyną litową balansowane wapniem, z tworzywa sztucznego, zatyczki oraz mieszadełka</t>
  </si>
  <si>
    <t>zestaw</t>
  </si>
  <si>
    <t>Probówka lub probówko-strzykawka do badań hematologicznych z EDTA-3K o poj.w zakresie 2-3ml, średnica do 13mm;</t>
  </si>
  <si>
    <r>
      <t xml:space="preserve">Probówka lub probówko-strzykawka do badań OB. o pojemności </t>
    </r>
    <r>
      <rPr>
        <sz val="9"/>
        <rFont val="Garamond"/>
        <family val="1"/>
      </rPr>
      <t>do 2,5ml  (metoda liniowa)</t>
    </r>
  </si>
  <si>
    <t>Szalki petriego sterylne o średnicy 90 mm bez żeber wentylacyjnych o wysokości 14,2mm</t>
  </si>
  <si>
    <t>Probówki PP sterylne z zakrętką, o pojemności 4-5ml, opatrzone datą ważności, pakowane pojedynczo;</t>
  </si>
  <si>
    <t>korki do probówek z poz. 3</t>
  </si>
  <si>
    <t>nazwa producenta</t>
  </si>
  <si>
    <t>Igła systemowa bezpieczna 0,8/21G z wbudowaną osłonką wraz z niezbędnym oprzyrządowaniem umożliwiającym pobranie krwi, sterylna</t>
  </si>
  <si>
    <t xml:space="preserve">                                                                                                                     
dodatek nr 2  do Zapytania ofertowego
Załącznik nr 1 do oferty na dostawę drobnego sprzętu laboratoryjnego oraz systemu zamkniętego do pobierania krwi, nr sprawy PCZSzp/ZP/ZO/130/16/2022</t>
  </si>
  <si>
    <r>
      <t>Pakiet 1 System zamknięty do pobierania krwi
W</t>
    </r>
    <r>
      <rPr>
        <sz val="9"/>
        <rFont val="Garamond"/>
        <family val="1"/>
      </rPr>
      <t>ymagane minimalne parametry techniczno-użytkowe systemu zamkniętego do pobierania krwi:
1. wszystkie elementy systemu używanego do pobierania krwi winny być ze sobą kompatybilne, pożądane jest by pochodziły od jednego producenta;
2. system zapewniający pobieranie krwi techniką próżniową lub aspiracyjną-próżniową;
3. igły systemowe i igły motylkowe sterylne, pakowane pojedynczo;
4. igły systemowe bezpieczne z osłonką zabezpieczającą, aktywowaną jedną ręką (bez konieczności angażowania drugiej ręki lub twardej powierzchni), 
mechanizm zabezpieczający igłę musi być widoczny, słyszalny moment zamknięcia, nieodwracalny (raz zamkniętej igły nie można ponownie otworzyć)
5. system pobierania krwi umożliwia pobieranie próbek krwi do wszystkich badań diagnostycznych wykonywanych przez Zamawiającego tj.: hematologicznych, biochemicznych, gazometrycznych, koagulologicznych;
6. probówki, probówko-strzykawki wykonane z nietłukącego się materiału (tworzywo sztuczne),
7. wszystkie elementy systemu jednorazowego użytku;
8. każda probówka, probówko-strzykawka opatrzona etykietą
9. w probówkach, probówko-strzykawkach do badań hematologicznych dla noworodków i oddziałów pediatrycznych materiał pobrany mimo niewielkiej ilości winien osiągać słup krwi jak najwyżej 
nie mniej niż 2cm</t>
    </r>
  </si>
  <si>
    <t>Probówka lub probówko-strzykawka do badań glukozy z fluorkiem o poj. w zakresie 2-3 ml, średnica do 13mm</t>
  </si>
  <si>
    <t>Probówka lub probówko-strzykawka do badań glukozy z fluorkiem o poj. w zakresie 1-2 ml, średnica do 11mm</t>
  </si>
  <si>
    <t>Pakiet 9</t>
  </si>
  <si>
    <t>pudełka na końcówki do pipet o poj do 200ul</t>
  </si>
  <si>
    <t>pudełka na końcówki do pipet o poj do 500-1000ul</t>
  </si>
  <si>
    <t>statyw na probówki średnica 13mm</t>
  </si>
  <si>
    <t>Probówka lub probówko-strzykawka do badań hematologicznych z EDTA-3K o poj.w zakresie 4.0-5ml, średnica do 13mm;</t>
  </si>
  <si>
    <t>Probówka lub probówko-strzykawka do badań koagulologicznych z cytrynianem sodu o poj. w zakresie 1-2ml, średnica do 9mm;</t>
  </si>
  <si>
    <t>Probówka lub probówko-strzykawka do badań koagulologicznych z cytrynianem sodu o poj. w zakresie 2-3.0ml, średnica do 13mm;</t>
  </si>
  <si>
    <t>Strzykawka/probówko-strzykawka do badań gazometrycznych z heparyną litową z zamontowanym filtrem odpowietrzającym, o poj. 2ml, z możliwością pobrania krwi na 1, 2ml, pakowana pojedynczo sterylnie;</t>
  </si>
  <si>
    <t>Probówka lub probówko-strzykawka do badań z heparyną litową o poj. w zakresie 4-5 ml, średnica do 14mm</t>
  </si>
  <si>
    <t>Probówka lub probówko-strzykawka do pseuditrombocytopenii (małopłytkowości rzekome) z antykoagulantem innym niż cytrynian i heparyna, o poj. w zakresie 2-3 ml, średnica do 13mm</t>
  </si>
  <si>
    <t>Końcówka do pipety automatycznej typu Eppendorf, pojemność 500-1000 mikrolitrów</t>
  </si>
  <si>
    <t>Preparowana mikropróbówka do badań biochemicznych, poj.w zakresie 100 - 200μl, z kapilara end to end;</t>
  </si>
  <si>
    <t>Preparowana mikropróbówka do badań hematologicznych z EDTA-3K lub EDTA-K2, o poj. w zakresie 100-200μl, kapilara end to end</t>
  </si>
</sst>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0.0000"/>
    <numFmt numFmtId="168" formatCode="0.000"/>
    <numFmt numFmtId="169" formatCode="#,##0_ ;\-#,##0\ "/>
    <numFmt numFmtId="170" formatCode="[$€-2]\ #,##0.00_);[Red]\([$€-2]\ #,##0.00\)"/>
    <numFmt numFmtId="171" formatCode="#,##0.00\ &quot;zł&quot;"/>
    <numFmt numFmtId="172" formatCode="_-* #,##0.000\ &quot;zł&quot;_-;\-* #,##0.000\ &quot;zł&quot;_-;_-* &quot;-&quot;???\ &quot;zł&quot;_-;_-@_-"/>
    <numFmt numFmtId="173" formatCode="#,##0.00\ [$€-1];[Red]\-#,##0.00\ [$€-1]"/>
    <numFmt numFmtId="174" formatCode="_-* #,##0.0\ &quot;zł&quot;_-;\-* #,##0.0\ &quot;zł&quot;_-;_-* &quot;-&quot;??\ &quot;zł&quot;_-;_-@_-"/>
    <numFmt numFmtId="175" formatCode="_-* #,##0.000\ &quot;zł&quot;_-;\-* #,##0.000\ &quot;zł&quot;_-;_-* &quot;-&quot;??\ &quot;zł&quot;_-;_-@_-"/>
    <numFmt numFmtId="176" formatCode="_-* #,##0.0000\ &quot;zł&quot;_-;\-* #,##0.0000\ &quot;zł&quot;_-;_-* &quot;-&quot;??\ &quot;zł&quot;_-;_-@_-"/>
    <numFmt numFmtId="177" formatCode="#,##0.000\ &quot;zł&quot;"/>
    <numFmt numFmtId="178" formatCode="_-* #,##0.0000\ &quot;zł&quot;_-;\-* #,##0.0000\ &quot;zł&quot;_-;_-* &quot;-&quot;???\ &quot;zł&quot;_-;_-@_-"/>
    <numFmt numFmtId="179" formatCode="#,##0.000"/>
    <numFmt numFmtId="180" formatCode="#,##0.0000"/>
    <numFmt numFmtId="181" formatCode="#,##0.0"/>
    <numFmt numFmtId="182" formatCode="_-* #,##0\ _z_ł_-;\-* #,##0\ _z_ł_-;_-* &quot;-&quot;??\ _z_ł_-;_-@_-"/>
  </numFmts>
  <fonts count="27">
    <font>
      <sz val="10"/>
      <name val="Arial CE"/>
      <family val="0"/>
    </font>
    <font>
      <u val="single"/>
      <sz val="10"/>
      <color indexed="12"/>
      <name val="Arial CE"/>
      <family val="0"/>
    </font>
    <font>
      <u val="single"/>
      <sz val="10"/>
      <color indexed="36"/>
      <name val="Arial CE"/>
      <family val="0"/>
    </font>
    <font>
      <b/>
      <sz val="15"/>
      <color indexed="62"/>
      <name val="Czcionka tekstu podstawowego"/>
      <family val="2"/>
    </font>
    <font>
      <b/>
      <sz val="13"/>
      <color indexed="62"/>
      <name val="Czcionka tekstu podstawowego"/>
      <family val="2"/>
    </font>
    <font>
      <b/>
      <sz val="11"/>
      <color indexed="62"/>
      <name val="Czcionka tekstu podstawowego"/>
      <family val="2"/>
    </font>
    <font>
      <b/>
      <sz val="18"/>
      <color indexed="62"/>
      <name val="Cambria"/>
      <family val="2"/>
    </font>
    <font>
      <b/>
      <sz val="9"/>
      <name val="Garamond"/>
      <family val="1"/>
    </font>
    <font>
      <sz val="9"/>
      <name val="Garamond"/>
      <family val="1"/>
    </font>
    <font>
      <sz val="8"/>
      <name val="Garamond"/>
      <family val="1"/>
    </font>
    <font>
      <b/>
      <sz val="10.5"/>
      <name val="Garamond"/>
      <family val="1"/>
    </font>
    <font>
      <sz val="7"/>
      <name val="Garamond"/>
      <family val="1"/>
    </font>
    <font>
      <sz val="10"/>
      <name val="Garamond"/>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sz val="11"/>
      <color indexed="20"/>
      <name val="Czcionka tekstu podstawowego"/>
      <family val="2"/>
    </font>
    <font>
      <b/>
      <sz val="10"/>
      <name val="Garamond"/>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2"/>
        <bgColor indexed="64"/>
      </patternFill>
    </fill>
    <fill>
      <patternFill patternType="solid">
        <fgColor indexed="55"/>
        <bgColor indexed="64"/>
      </patternFill>
    </fill>
    <fill>
      <patternFill patternType="solid">
        <fgColor indexed="45"/>
        <bgColor indexed="64"/>
      </patternFill>
    </fill>
    <fill>
      <patternFill patternType="solid">
        <fgColor indexed="41"/>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5" fillId="3" borderId="1" applyNumberFormat="0" applyAlignment="0" applyProtection="0"/>
    <xf numFmtId="0" fontId="16" fillId="2" borderId="2" applyNumberFormat="0" applyAlignment="0" applyProtection="0"/>
    <xf numFmtId="0" fontId="17"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18" fillId="0" borderId="3" applyNumberFormat="0" applyFill="0" applyAlignment="0" applyProtection="0"/>
    <xf numFmtId="0" fontId="19" fillId="16" borderId="4" applyNumberFormat="0" applyAlignment="0" applyProtection="0"/>
    <xf numFmtId="0" fontId="3" fillId="0" borderId="5" applyNumberFormat="0" applyFill="0" applyAlignment="0" applyProtection="0"/>
    <xf numFmtId="0" fontId="4" fillId="0" borderId="6" applyNumberFormat="0" applyFill="0" applyAlignment="0" applyProtection="0"/>
    <xf numFmtId="0" fontId="5" fillId="0" borderId="7" applyNumberFormat="0" applyFill="0" applyAlignment="0" applyProtection="0"/>
    <xf numFmtId="0" fontId="5" fillId="0" borderId="0" applyNumberFormat="0" applyFill="0" applyBorder="0" applyAlignment="0" applyProtection="0"/>
    <xf numFmtId="0" fontId="20" fillId="8" borderId="0" applyNumberFormat="0" applyBorder="0" applyAlignment="0" applyProtection="0"/>
    <xf numFmtId="0" fontId="21" fillId="2"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22" fillId="0" borderId="8"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0" applyNumberFormat="0" applyFill="0" applyBorder="0" applyAlignment="0" applyProtection="0"/>
    <xf numFmtId="0" fontId="0" fillId="4"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17" borderId="0" applyNumberFormat="0" applyBorder="0" applyAlignment="0" applyProtection="0"/>
  </cellStyleXfs>
  <cellXfs count="40">
    <xf numFmtId="0" fontId="0" fillId="0" borderId="0" xfId="0" applyAlignment="1">
      <alignment/>
    </xf>
    <xf numFmtId="0" fontId="8" fillId="0" borderId="0" xfId="0" applyFont="1" applyFill="1" applyBorder="1" applyAlignment="1">
      <alignment wrapText="1"/>
    </xf>
    <xf numFmtId="0" fontId="8" fillId="0" borderId="10" xfId="0" applyFont="1" applyFill="1" applyBorder="1" applyAlignment="1">
      <alignment horizontal="center" vertical="center" wrapText="1"/>
    </xf>
    <xf numFmtId="0" fontId="9" fillId="0" borderId="10" xfId="0" applyFont="1" applyFill="1" applyBorder="1" applyAlignment="1">
      <alignment vertical="center" wrapText="1"/>
    </xf>
    <xf numFmtId="44" fontId="8" fillId="0" borderId="10" xfId="60" applyNumberFormat="1" applyFont="1" applyFill="1" applyBorder="1" applyAlignment="1">
      <alignment vertical="center" wrapText="1"/>
    </xf>
    <xf numFmtId="44" fontId="8" fillId="0" borderId="10" xfId="60" applyFont="1" applyFill="1" applyBorder="1" applyAlignment="1">
      <alignment vertical="center" wrapText="1"/>
    </xf>
    <xf numFmtId="0" fontId="8" fillId="0" borderId="0" xfId="0" applyFont="1" applyFill="1" applyBorder="1" applyAlignment="1">
      <alignment vertical="center" wrapText="1"/>
    </xf>
    <xf numFmtId="0" fontId="8" fillId="0" borderId="10" xfId="0" applyFont="1" applyFill="1" applyBorder="1" applyAlignment="1">
      <alignment vertical="center" wrapText="1"/>
    </xf>
    <xf numFmtId="44" fontId="7" fillId="0" borderId="10" xfId="0" applyNumberFormat="1" applyFont="1" applyFill="1" applyBorder="1" applyAlignment="1">
      <alignment wrapText="1"/>
    </xf>
    <xf numFmtId="1" fontId="8" fillId="0" borderId="10" xfId="60" applyNumberFormat="1" applyFont="1" applyFill="1" applyBorder="1" applyAlignment="1">
      <alignment horizontal="center" vertical="center" wrapText="1"/>
    </xf>
    <xf numFmtId="1" fontId="8" fillId="0" borderId="0" xfId="0" applyNumberFormat="1" applyFont="1" applyFill="1" applyBorder="1" applyAlignment="1">
      <alignment horizontal="center" wrapText="1"/>
    </xf>
    <xf numFmtId="1" fontId="7" fillId="0" borderId="10" xfId="0" applyNumberFormat="1" applyFont="1" applyFill="1" applyBorder="1" applyAlignment="1">
      <alignment horizontal="center" wrapText="1"/>
    </xf>
    <xf numFmtId="3" fontId="7" fillId="0" borderId="10" xfId="0" applyNumberFormat="1" applyFont="1" applyFill="1" applyBorder="1" applyAlignment="1">
      <alignment horizontal="center" vertical="center" wrapText="1"/>
    </xf>
    <xf numFmtId="176" fontId="8" fillId="0" borderId="10" xfId="60" applyNumberFormat="1" applyFont="1" applyFill="1" applyBorder="1" applyAlignment="1">
      <alignment horizontal="center" vertical="center" wrapText="1"/>
    </xf>
    <xf numFmtId="0" fontId="11" fillId="15" borderId="10" xfId="0" applyFont="1" applyFill="1" applyBorder="1" applyAlignment="1">
      <alignment horizontal="center" wrapText="1"/>
    </xf>
    <xf numFmtId="0" fontId="11" fillId="0" borderId="0" xfId="0" applyFont="1" applyFill="1" applyBorder="1" applyAlignment="1">
      <alignment wrapText="1"/>
    </xf>
    <xf numFmtId="0" fontId="8" fillId="0" borderId="10" xfId="0" applyFont="1" applyBorder="1" applyAlignment="1">
      <alignment horizontal="center" vertical="center" wrapText="1"/>
    </xf>
    <xf numFmtId="0" fontId="8" fillId="0" borderId="10" xfId="0" applyFont="1" applyFill="1" applyBorder="1" applyAlignment="1">
      <alignment horizontal="left" vertical="center" wrapText="1"/>
    </xf>
    <xf numFmtId="0" fontId="12" fillId="0" borderId="10" xfId="0" applyFont="1" applyBorder="1" applyAlignment="1">
      <alignment horizontal="left" vertical="center" wrapText="1"/>
    </xf>
    <xf numFmtId="44" fontId="7" fillId="0" borderId="10" xfId="60" applyNumberFormat="1" applyFont="1" applyFill="1" applyBorder="1" applyAlignment="1">
      <alignment vertical="center" wrapText="1"/>
    </xf>
    <xf numFmtId="1" fontId="7" fillId="0" borderId="10" xfId="60" applyNumberFormat="1" applyFont="1" applyFill="1" applyBorder="1" applyAlignment="1">
      <alignment horizontal="center" vertical="center" wrapText="1"/>
    </xf>
    <xf numFmtId="44" fontId="7" fillId="0" borderId="10" xfId="60" applyFont="1" applyFill="1" applyBorder="1" applyAlignment="1">
      <alignment vertical="center" wrapText="1"/>
    </xf>
    <xf numFmtId="0" fontId="7" fillId="0" borderId="0" xfId="0" applyFont="1" applyFill="1" applyBorder="1" applyAlignment="1">
      <alignment vertical="center" wrapText="1"/>
    </xf>
    <xf numFmtId="176" fontId="11" fillId="15" borderId="10" xfId="0" applyNumberFormat="1" applyFont="1" applyFill="1" applyBorder="1" applyAlignment="1">
      <alignment horizontal="center" wrapText="1"/>
    </xf>
    <xf numFmtId="176" fontId="12" fillId="0" borderId="10" xfId="0" applyNumberFormat="1" applyFont="1" applyFill="1" applyBorder="1" applyAlignment="1">
      <alignment horizontal="right" vertical="center"/>
    </xf>
    <xf numFmtId="176" fontId="8" fillId="0" borderId="0" xfId="0" applyNumberFormat="1" applyFont="1" applyFill="1" applyBorder="1" applyAlignment="1">
      <alignment horizontal="center" wrapText="1"/>
    </xf>
    <xf numFmtId="178" fontId="8" fillId="0" borderId="10" xfId="60" applyNumberFormat="1" applyFont="1" applyFill="1" applyBorder="1" applyAlignment="1">
      <alignment horizontal="center" vertical="center" wrapText="1"/>
    </xf>
    <xf numFmtId="0" fontId="8" fillId="18" borderId="0" xfId="0" applyFont="1" applyFill="1" applyBorder="1" applyAlignment="1">
      <alignment wrapText="1"/>
    </xf>
    <xf numFmtId="3" fontId="11" fillId="15" borderId="10" xfId="0" applyNumberFormat="1" applyFont="1" applyFill="1" applyBorder="1" applyAlignment="1">
      <alignment horizontal="center" wrapText="1"/>
    </xf>
    <xf numFmtId="3" fontId="7" fillId="0" borderId="10" xfId="0" applyNumberFormat="1" applyFont="1" applyFill="1" applyBorder="1" applyAlignment="1">
      <alignment horizontal="center" vertical="center" wrapText="1"/>
    </xf>
    <xf numFmtId="0" fontId="8" fillId="0" borderId="0" xfId="0" applyFont="1" applyFill="1" applyBorder="1" applyAlignment="1">
      <alignment horizontal="center" wrapText="1"/>
    </xf>
    <xf numFmtId="0" fontId="7" fillId="18" borderId="10" xfId="0" applyFont="1" applyFill="1" applyBorder="1" applyAlignment="1">
      <alignment horizontal="left"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0" fillId="0" borderId="0" xfId="0" applyFont="1" applyFill="1" applyBorder="1" applyAlignment="1">
      <alignment horizontal="center" wrapText="1"/>
    </xf>
    <xf numFmtId="0" fontId="7" fillId="0" borderId="10" xfId="0" applyFont="1" applyFill="1" applyBorder="1" applyAlignment="1">
      <alignment horizontal="center" wrapText="1"/>
    </xf>
    <xf numFmtId="3" fontId="8" fillId="0" borderId="0" xfId="0" applyNumberFormat="1" applyFont="1" applyFill="1" applyBorder="1" applyAlignment="1">
      <alignment horizontal="center" wrapText="1"/>
    </xf>
    <xf numFmtId="3" fontId="26" fillId="0" borderId="10" xfId="42"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5"/>
  <sheetViews>
    <sheetView tabSelected="1" zoomScalePageLayoutView="0" workbookViewId="0" topLeftCell="A1">
      <selection activeCell="B47" sqref="B47"/>
    </sheetView>
  </sheetViews>
  <sheetFormatPr defaultColWidth="9.00390625" defaultRowHeight="12.75"/>
  <cols>
    <col min="1" max="1" width="5.25390625" style="1" customWidth="1"/>
    <col min="2" max="2" width="43.625" style="1" customWidth="1"/>
    <col min="3" max="3" width="8.25390625" style="30" customWidth="1"/>
    <col min="4" max="4" width="10.375" style="37" customWidth="1"/>
    <col min="5" max="5" width="12.625" style="25" customWidth="1"/>
    <col min="6" max="6" width="12.25390625" style="1" customWidth="1"/>
    <col min="7" max="7" width="6.625" style="10" customWidth="1"/>
    <col min="8" max="8" width="12.125" style="1" customWidth="1"/>
    <col min="9" max="9" width="15.625" style="1" customWidth="1"/>
    <col min="10" max="10" width="11.75390625" style="1" customWidth="1"/>
    <col min="11" max="16384" width="9.125" style="1" customWidth="1"/>
  </cols>
  <sheetData>
    <row r="1" spans="1:10" ht="52.5" customHeight="1">
      <c r="A1" s="35" t="s">
        <v>63</v>
      </c>
      <c r="B1" s="35"/>
      <c r="C1" s="35"/>
      <c r="D1" s="35"/>
      <c r="E1" s="35"/>
      <c r="F1" s="35"/>
      <c r="G1" s="35"/>
      <c r="H1" s="35"/>
      <c r="I1" s="35"/>
      <c r="J1" s="35"/>
    </row>
    <row r="2" spans="1:10" s="27" customFormat="1" ht="179.25" customHeight="1">
      <c r="A2" s="31" t="s">
        <v>64</v>
      </c>
      <c r="B2" s="31"/>
      <c r="C2" s="31"/>
      <c r="D2" s="31"/>
      <c r="E2" s="31"/>
      <c r="F2" s="31"/>
      <c r="G2" s="31"/>
      <c r="H2" s="31"/>
      <c r="I2" s="31"/>
      <c r="J2" s="31"/>
    </row>
    <row r="3" spans="1:10" s="15" customFormat="1" ht="35.25" customHeight="1">
      <c r="A3" s="14" t="s">
        <v>10</v>
      </c>
      <c r="B3" s="14" t="s">
        <v>3</v>
      </c>
      <c r="C3" s="14" t="s">
        <v>4</v>
      </c>
      <c r="D3" s="28" t="s">
        <v>6</v>
      </c>
      <c r="E3" s="23" t="s">
        <v>5</v>
      </c>
      <c r="F3" s="14" t="s">
        <v>7</v>
      </c>
      <c r="G3" s="14" t="s">
        <v>8</v>
      </c>
      <c r="H3" s="14" t="s">
        <v>9</v>
      </c>
      <c r="I3" s="14" t="s">
        <v>12</v>
      </c>
      <c r="J3" s="14" t="s">
        <v>61</v>
      </c>
    </row>
    <row r="4" spans="1:10" s="6" customFormat="1" ht="33.75">
      <c r="A4" s="2">
        <v>1</v>
      </c>
      <c r="B4" s="3" t="s">
        <v>33</v>
      </c>
      <c r="C4" s="2" t="s">
        <v>2</v>
      </c>
      <c r="D4" s="12">
        <v>5400</v>
      </c>
      <c r="E4" s="13"/>
      <c r="F4" s="4">
        <f>E4*D4</f>
        <v>0</v>
      </c>
      <c r="G4" s="9"/>
      <c r="H4" s="5">
        <f>ROUND(F4*G4/100+F4,2)</f>
        <v>0</v>
      </c>
      <c r="I4" s="5"/>
      <c r="J4" s="5"/>
    </row>
    <row r="5" spans="1:10" s="6" customFormat="1" ht="33.75">
      <c r="A5" s="2">
        <v>2</v>
      </c>
      <c r="B5" s="3" t="s">
        <v>13</v>
      </c>
      <c r="C5" s="2" t="s">
        <v>2</v>
      </c>
      <c r="D5" s="12">
        <v>21000</v>
      </c>
      <c r="E5" s="13"/>
      <c r="F5" s="4">
        <f aca="true" t="shared" si="0" ref="F5:F23">E5*D5</f>
        <v>0</v>
      </c>
      <c r="G5" s="9"/>
      <c r="H5" s="5">
        <f aca="true" t="shared" si="1" ref="H5:H23">ROUND(F5*G5/100+F5,2)</f>
        <v>0</v>
      </c>
      <c r="I5" s="5"/>
      <c r="J5" s="5"/>
    </row>
    <row r="6" spans="1:10" s="6" customFormat="1" ht="33.75">
      <c r="A6" s="2">
        <v>3</v>
      </c>
      <c r="B6" s="3" t="s">
        <v>14</v>
      </c>
      <c r="C6" s="2" t="s">
        <v>2</v>
      </c>
      <c r="D6" s="12">
        <v>1800</v>
      </c>
      <c r="E6" s="13"/>
      <c r="F6" s="4">
        <f t="shared" si="0"/>
        <v>0</v>
      </c>
      <c r="G6" s="9"/>
      <c r="H6" s="5">
        <f t="shared" si="1"/>
        <v>0</v>
      </c>
      <c r="I6" s="5"/>
      <c r="J6" s="5"/>
    </row>
    <row r="7" spans="1:10" s="6" customFormat="1" ht="33.75">
      <c r="A7" s="2">
        <v>4</v>
      </c>
      <c r="B7" s="3" t="s">
        <v>42</v>
      </c>
      <c r="C7" s="2" t="s">
        <v>2</v>
      </c>
      <c r="D7" s="38">
        <v>1800</v>
      </c>
      <c r="E7" s="13"/>
      <c r="F7" s="4">
        <f t="shared" si="0"/>
        <v>0</v>
      </c>
      <c r="G7" s="9"/>
      <c r="H7" s="5">
        <f t="shared" si="1"/>
        <v>0</v>
      </c>
      <c r="I7" s="5"/>
      <c r="J7" s="5"/>
    </row>
    <row r="8" spans="1:10" s="6" customFormat="1" ht="28.5" customHeight="1">
      <c r="A8" s="2">
        <v>5</v>
      </c>
      <c r="B8" s="3" t="s">
        <v>71</v>
      </c>
      <c r="C8" s="2" t="s">
        <v>2</v>
      </c>
      <c r="D8" s="38">
        <v>3300</v>
      </c>
      <c r="E8" s="13"/>
      <c r="F8" s="4">
        <f t="shared" si="0"/>
        <v>0</v>
      </c>
      <c r="G8" s="9"/>
      <c r="H8" s="5">
        <f t="shared" si="1"/>
        <v>0</v>
      </c>
      <c r="I8" s="5"/>
      <c r="J8" s="5"/>
    </row>
    <row r="9" spans="1:10" s="6" customFormat="1" ht="33.75">
      <c r="A9" s="2">
        <v>6</v>
      </c>
      <c r="B9" s="3" t="s">
        <v>56</v>
      </c>
      <c r="C9" s="2" t="s">
        <v>2</v>
      </c>
      <c r="D9" s="38">
        <v>21000</v>
      </c>
      <c r="E9" s="13"/>
      <c r="F9" s="4">
        <f>E9*D9</f>
        <v>0</v>
      </c>
      <c r="G9" s="9"/>
      <c r="H9" s="5">
        <f>ROUND(F9*G9/100+F9,2)</f>
        <v>0</v>
      </c>
      <c r="I9" s="5"/>
      <c r="J9" s="5"/>
    </row>
    <row r="10" spans="1:10" s="6" customFormat="1" ht="33.75">
      <c r="A10" s="2">
        <v>7</v>
      </c>
      <c r="B10" s="3" t="s">
        <v>34</v>
      </c>
      <c r="C10" s="2" t="s">
        <v>2</v>
      </c>
      <c r="D10" s="38">
        <v>1800</v>
      </c>
      <c r="E10" s="13"/>
      <c r="F10" s="4">
        <f t="shared" si="0"/>
        <v>0</v>
      </c>
      <c r="G10" s="9"/>
      <c r="H10" s="5">
        <f t="shared" si="1"/>
        <v>0</v>
      </c>
      <c r="I10" s="5"/>
      <c r="J10" s="5"/>
    </row>
    <row r="11" spans="1:10" s="6" customFormat="1" ht="33.75">
      <c r="A11" s="2">
        <v>8</v>
      </c>
      <c r="B11" s="3" t="s">
        <v>72</v>
      </c>
      <c r="C11" s="2" t="s">
        <v>2</v>
      </c>
      <c r="D11" s="38">
        <v>1800</v>
      </c>
      <c r="E11" s="13"/>
      <c r="F11" s="4">
        <f>E11*D11</f>
        <v>0</v>
      </c>
      <c r="G11" s="9"/>
      <c r="H11" s="5">
        <f>ROUND(F11*G11/100+F11,2)</f>
        <v>0</v>
      </c>
      <c r="I11" s="5"/>
      <c r="J11" s="5"/>
    </row>
    <row r="12" spans="1:10" s="6" customFormat="1" ht="27" customHeight="1">
      <c r="A12" s="2">
        <v>9</v>
      </c>
      <c r="B12" s="3" t="s">
        <v>73</v>
      </c>
      <c r="C12" s="2" t="s">
        <v>2</v>
      </c>
      <c r="D12" s="38">
        <v>10400</v>
      </c>
      <c r="E12" s="13"/>
      <c r="F12" s="4">
        <f t="shared" si="0"/>
        <v>0</v>
      </c>
      <c r="G12" s="9"/>
      <c r="H12" s="5">
        <f t="shared" si="1"/>
        <v>0</v>
      </c>
      <c r="I12" s="5"/>
      <c r="J12" s="5"/>
    </row>
    <row r="13" spans="1:10" s="6" customFormat="1" ht="36">
      <c r="A13" s="2">
        <v>10</v>
      </c>
      <c r="B13" s="7" t="s">
        <v>25</v>
      </c>
      <c r="C13" s="2" t="s">
        <v>2</v>
      </c>
      <c r="D13" s="38">
        <v>12000</v>
      </c>
      <c r="E13" s="13"/>
      <c r="F13" s="4">
        <f t="shared" si="0"/>
        <v>0</v>
      </c>
      <c r="G13" s="9"/>
      <c r="H13" s="5">
        <f t="shared" si="1"/>
        <v>0</v>
      </c>
      <c r="I13" s="5"/>
      <c r="J13" s="5"/>
    </row>
    <row r="14" spans="1:10" s="6" customFormat="1" ht="36">
      <c r="A14" s="2">
        <v>11</v>
      </c>
      <c r="B14" s="7" t="s">
        <v>62</v>
      </c>
      <c r="C14" s="2" t="s">
        <v>2</v>
      </c>
      <c r="D14" s="38">
        <v>8400</v>
      </c>
      <c r="E14" s="13"/>
      <c r="F14" s="4">
        <f t="shared" si="0"/>
        <v>0</v>
      </c>
      <c r="G14" s="9"/>
      <c r="H14" s="5">
        <f t="shared" si="1"/>
        <v>0</v>
      </c>
      <c r="I14" s="5"/>
      <c r="J14" s="5"/>
    </row>
    <row r="15" spans="1:10" s="6" customFormat="1" ht="29.25" customHeight="1">
      <c r="A15" s="2">
        <v>12</v>
      </c>
      <c r="B15" s="7" t="s">
        <v>26</v>
      </c>
      <c r="C15" s="2" t="s">
        <v>2</v>
      </c>
      <c r="D15" s="38">
        <v>9600</v>
      </c>
      <c r="E15" s="13"/>
      <c r="F15" s="4">
        <f>E15*D15</f>
        <v>0</v>
      </c>
      <c r="G15" s="9"/>
      <c r="H15" s="5">
        <f>ROUND(F15*G15/100+F15,2)</f>
        <v>0</v>
      </c>
      <c r="I15" s="5"/>
      <c r="J15" s="5"/>
    </row>
    <row r="16" spans="1:10" s="6" customFormat="1" ht="36">
      <c r="A16" s="2">
        <v>13</v>
      </c>
      <c r="B16" s="7" t="s">
        <v>27</v>
      </c>
      <c r="C16" s="2" t="s">
        <v>2</v>
      </c>
      <c r="D16" s="12">
        <v>240</v>
      </c>
      <c r="E16" s="13"/>
      <c r="F16" s="4">
        <f t="shared" si="0"/>
        <v>0</v>
      </c>
      <c r="G16" s="9"/>
      <c r="H16" s="5">
        <f t="shared" si="1"/>
        <v>0</v>
      </c>
      <c r="I16" s="5"/>
      <c r="J16" s="5"/>
    </row>
    <row r="17" spans="1:10" s="6" customFormat="1" ht="48">
      <c r="A17" s="2">
        <v>14</v>
      </c>
      <c r="B17" s="7" t="s">
        <v>74</v>
      </c>
      <c r="C17" s="2" t="s">
        <v>2</v>
      </c>
      <c r="D17" s="12">
        <v>6600</v>
      </c>
      <c r="E17" s="13"/>
      <c r="F17" s="4">
        <f t="shared" si="0"/>
        <v>0</v>
      </c>
      <c r="G17" s="9"/>
      <c r="H17" s="5">
        <f t="shared" si="1"/>
        <v>0</v>
      </c>
      <c r="I17" s="5"/>
      <c r="J17" s="5"/>
    </row>
    <row r="18" spans="1:10" s="6" customFormat="1" ht="24">
      <c r="A18" s="2">
        <v>15</v>
      </c>
      <c r="B18" s="7" t="s">
        <v>57</v>
      </c>
      <c r="C18" s="2" t="s">
        <v>2</v>
      </c>
      <c r="D18" s="12">
        <v>4200</v>
      </c>
      <c r="E18" s="13"/>
      <c r="F18" s="4">
        <f t="shared" si="0"/>
        <v>0</v>
      </c>
      <c r="G18" s="9"/>
      <c r="H18" s="5">
        <f t="shared" si="1"/>
        <v>0</v>
      </c>
      <c r="I18" s="5"/>
      <c r="J18" s="5"/>
    </row>
    <row r="19" spans="1:10" s="6" customFormat="1" ht="24">
      <c r="A19" s="2">
        <v>16</v>
      </c>
      <c r="B19" s="7" t="s">
        <v>1</v>
      </c>
      <c r="C19" s="2" t="s">
        <v>2</v>
      </c>
      <c r="D19" s="12">
        <v>4200</v>
      </c>
      <c r="E19" s="13"/>
      <c r="F19" s="4">
        <f t="shared" si="0"/>
        <v>0</v>
      </c>
      <c r="G19" s="9"/>
      <c r="H19" s="5">
        <f t="shared" si="1"/>
        <v>0</v>
      </c>
      <c r="I19" s="5"/>
      <c r="J19" s="5"/>
    </row>
    <row r="20" spans="1:10" s="6" customFormat="1" ht="24">
      <c r="A20" s="2">
        <v>17</v>
      </c>
      <c r="B20" s="7" t="s">
        <v>65</v>
      </c>
      <c r="C20" s="2" t="s">
        <v>2</v>
      </c>
      <c r="D20" s="12">
        <v>6000</v>
      </c>
      <c r="E20" s="13"/>
      <c r="F20" s="4">
        <f>E20*D20</f>
        <v>0</v>
      </c>
      <c r="G20" s="9"/>
      <c r="H20" s="5">
        <f>ROUND(F20*G20/100+F20,2)</f>
        <v>0</v>
      </c>
      <c r="I20" s="5"/>
      <c r="J20" s="5"/>
    </row>
    <row r="21" spans="1:10" s="6" customFormat="1" ht="24">
      <c r="A21" s="2">
        <v>18</v>
      </c>
      <c r="B21" s="7" t="s">
        <v>66</v>
      </c>
      <c r="C21" s="2" t="s">
        <v>2</v>
      </c>
      <c r="D21" s="12">
        <v>1200</v>
      </c>
      <c r="E21" s="13"/>
      <c r="F21" s="4">
        <f>E21*D21</f>
        <v>0</v>
      </c>
      <c r="G21" s="9"/>
      <c r="H21" s="5">
        <f>ROUND(F21*G21/100+F21,2)</f>
        <v>0</v>
      </c>
      <c r="I21" s="5"/>
      <c r="J21" s="5"/>
    </row>
    <row r="22" spans="1:10" s="6" customFormat="1" ht="48">
      <c r="A22" s="2">
        <v>19</v>
      </c>
      <c r="B22" s="7" t="s">
        <v>76</v>
      </c>
      <c r="C22" s="2" t="s">
        <v>2</v>
      </c>
      <c r="D22" s="12">
        <v>100</v>
      </c>
      <c r="E22" s="13"/>
      <c r="F22" s="4">
        <f>E22*D22</f>
        <v>0</v>
      </c>
      <c r="G22" s="9"/>
      <c r="H22" s="5">
        <f>ROUND(F22*G22/100+F22,2)</f>
        <v>0</v>
      </c>
      <c r="I22" s="5"/>
      <c r="J22" s="5"/>
    </row>
    <row r="23" spans="1:10" s="6" customFormat="1" ht="24">
      <c r="A23" s="2">
        <v>20</v>
      </c>
      <c r="B23" s="7" t="s">
        <v>75</v>
      </c>
      <c r="C23" s="2" t="s">
        <v>2</v>
      </c>
      <c r="D23" s="12">
        <v>3600</v>
      </c>
      <c r="E23" s="13"/>
      <c r="F23" s="4">
        <f t="shared" si="0"/>
        <v>0</v>
      </c>
      <c r="G23" s="9"/>
      <c r="H23" s="5">
        <f t="shared" si="1"/>
        <v>0</v>
      </c>
      <c r="I23" s="5"/>
      <c r="J23" s="5"/>
    </row>
    <row r="24" spans="1:10" ht="21" customHeight="1">
      <c r="A24" s="36" t="s">
        <v>11</v>
      </c>
      <c r="B24" s="36"/>
      <c r="C24" s="36"/>
      <c r="D24" s="36"/>
      <c r="E24" s="36"/>
      <c r="F24" s="8">
        <f>SUM(F4:F23)</f>
        <v>0</v>
      </c>
      <c r="G24" s="11"/>
      <c r="H24" s="8">
        <f>SUM(H4:H23)</f>
        <v>0</v>
      </c>
      <c r="I24" s="8"/>
      <c r="J24" s="8"/>
    </row>
    <row r="25" spans="1:10" s="27" customFormat="1" ht="21.75" customHeight="1">
      <c r="A25" s="31" t="s">
        <v>0</v>
      </c>
      <c r="B25" s="31"/>
      <c r="C25" s="31"/>
      <c r="D25" s="31"/>
      <c r="E25" s="31"/>
      <c r="F25" s="31"/>
      <c r="G25" s="31"/>
      <c r="H25" s="31"/>
      <c r="I25" s="31"/>
      <c r="J25" s="31"/>
    </row>
    <row r="26" spans="1:10" s="6" customFormat="1" ht="24">
      <c r="A26" s="16">
        <v>1</v>
      </c>
      <c r="B26" s="7" t="s">
        <v>35</v>
      </c>
      <c r="C26" s="16" t="s">
        <v>2</v>
      </c>
      <c r="D26" s="12">
        <v>3500</v>
      </c>
      <c r="E26" s="13"/>
      <c r="F26" s="4">
        <f aca="true" t="shared" si="2" ref="F26:F40">E26*D26</f>
        <v>0</v>
      </c>
      <c r="G26" s="9"/>
      <c r="H26" s="5">
        <f aca="true" t="shared" si="3" ref="H26:H40">ROUND(F26*G26/100+F26,2)</f>
        <v>0</v>
      </c>
      <c r="I26" s="5"/>
      <c r="J26" s="5"/>
    </row>
    <row r="27" spans="1:10" s="6" customFormat="1" ht="27" customHeight="1">
      <c r="A27" s="16">
        <v>2</v>
      </c>
      <c r="B27" s="7" t="s">
        <v>21</v>
      </c>
      <c r="C27" s="16" t="s">
        <v>2</v>
      </c>
      <c r="D27" s="12">
        <v>4000</v>
      </c>
      <c r="E27" s="13"/>
      <c r="F27" s="4">
        <f t="shared" si="2"/>
        <v>0</v>
      </c>
      <c r="G27" s="9"/>
      <c r="H27" s="5">
        <f t="shared" si="3"/>
        <v>0</v>
      </c>
      <c r="I27" s="5"/>
      <c r="J27" s="5"/>
    </row>
    <row r="28" spans="1:10" s="6" customFormat="1" ht="35.25" customHeight="1">
      <c r="A28" s="16">
        <v>3</v>
      </c>
      <c r="B28" s="7" t="s">
        <v>36</v>
      </c>
      <c r="C28" s="16" t="s">
        <v>2</v>
      </c>
      <c r="D28" s="29">
        <v>3500</v>
      </c>
      <c r="E28" s="26"/>
      <c r="F28" s="4">
        <f t="shared" si="2"/>
        <v>0</v>
      </c>
      <c r="G28" s="9"/>
      <c r="H28" s="5">
        <f t="shared" si="3"/>
        <v>0</v>
      </c>
      <c r="I28" s="5"/>
      <c r="J28" s="5"/>
    </row>
    <row r="29" spans="1:10" s="6" customFormat="1" ht="35.25" customHeight="1">
      <c r="A29" s="16">
        <v>4</v>
      </c>
      <c r="B29" s="7" t="s">
        <v>37</v>
      </c>
      <c r="C29" s="16" t="s">
        <v>2</v>
      </c>
      <c r="D29" s="29">
        <v>50</v>
      </c>
      <c r="E29" s="26"/>
      <c r="F29" s="4">
        <f t="shared" si="2"/>
        <v>0</v>
      </c>
      <c r="G29" s="9"/>
      <c r="H29" s="5">
        <f t="shared" si="3"/>
        <v>0</v>
      </c>
      <c r="I29" s="5"/>
      <c r="J29" s="5"/>
    </row>
    <row r="30" spans="1:10" s="6" customFormat="1" ht="24">
      <c r="A30" s="16">
        <v>5</v>
      </c>
      <c r="B30" s="7" t="s">
        <v>58</v>
      </c>
      <c r="C30" s="16" t="s">
        <v>2</v>
      </c>
      <c r="D30" s="12">
        <v>4000</v>
      </c>
      <c r="E30" s="13"/>
      <c r="F30" s="4">
        <f t="shared" si="2"/>
        <v>0</v>
      </c>
      <c r="G30" s="9"/>
      <c r="H30" s="5">
        <f t="shared" si="3"/>
        <v>0</v>
      </c>
      <c r="I30" s="5"/>
      <c r="J30" s="5"/>
    </row>
    <row r="31" spans="1:10" s="6" customFormat="1" ht="36">
      <c r="A31" s="16">
        <v>6</v>
      </c>
      <c r="B31" s="7" t="s">
        <v>38</v>
      </c>
      <c r="C31" s="16" t="s">
        <v>2</v>
      </c>
      <c r="D31" s="12">
        <v>4000</v>
      </c>
      <c r="E31" s="13"/>
      <c r="F31" s="4">
        <f t="shared" si="2"/>
        <v>0</v>
      </c>
      <c r="G31" s="9"/>
      <c r="H31" s="5">
        <f t="shared" si="3"/>
        <v>0</v>
      </c>
      <c r="I31" s="5"/>
      <c r="J31" s="5"/>
    </row>
    <row r="32" spans="1:10" s="6" customFormat="1" ht="34.5" customHeight="1">
      <c r="A32" s="16">
        <v>7</v>
      </c>
      <c r="B32" s="7" t="s">
        <v>39</v>
      </c>
      <c r="C32" s="16" t="s">
        <v>2</v>
      </c>
      <c r="D32" s="12">
        <v>2000</v>
      </c>
      <c r="E32" s="13"/>
      <c r="F32" s="4">
        <f t="shared" si="2"/>
        <v>0</v>
      </c>
      <c r="G32" s="9"/>
      <c r="H32" s="5">
        <f t="shared" si="3"/>
        <v>0</v>
      </c>
      <c r="I32" s="5"/>
      <c r="J32" s="5"/>
    </row>
    <row r="33" spans="1:10" s="6" customFormat="1" ht="25.5">
      <c r="A33" s="16">
        <v>8</v>
      </c>
      <c r="B33" s="18" t="s">
        <v>23</v>
      </c>
      <c r="C33" s="2" t="s">
        <v>2</v>
      </c>
      <c r="D33" s="12">
        <v>50</v>
      </c>
      <c r="E33" s="13"/>
      <c r="F33" s="4">
        <f>E33*D33</f>
        <v>0</v>
      </c>
      <c r="G33" s="9"/>
      <c r="H33" s="5">
        <f t="shared" si="3"/>
        <v>0</v>
      </c>
      <c r="I33" s="5"/>
      <c r="J33" s="5"/>
    </row>
    <row r="34" spans="1:10" s="6" customFormat="1" ht="25.5">
      <c r="A34" s="16">
        <v>9</v>
      </c>
      <c r="B34" s="18" t="s">
        <v>41</v>
      </c>
      <c r="C34" s="2" t="s">
        <v>2</v>
      </c>
      <c r="D34" s="12">
        <v>2400</v>
      </c>
      <c r="E34" s="24"/>
      <c r="F34" s="4">
        <f aca="true" t="shared" si="4" ref="F34:F39">E34*D34</f>
        <v>0</v>
      </c>
      <c r="G34" s="9"/>
      <c r="H34" s="5">
        <f t="shared" si="3"/>
        <v>0</v>
      </c>
      <c r="I34" s="5"/>
      <c r="J34" s="5"/>
    </row>
    <row r="35" spans="1:10" s="6" customFormat="1" ht="36">
      <c r="A35" s="16">
        <v>10</v>
      </c>
      <c r="B35" s="17" t="s">
        <v>40</v>
      </c>
      <c r="C35" s="2" t="s">
        <v>2</v>
      </c>
      <c r="D35" s="12">
        <v>1000</v>
      </c>
      <c r="E35" s="13"/>
      <c r="F35" s="4">
        <f t="shared" si="4"/>
        <v>0</v>
      </c>
      <c r="G35" s="9"/>
      <c r="H35" s="5">
        <f t="shared" si="3"/>
        <v>0</v>
      </c>
      <c r="I35" s="5"/>
      <c r="J35" s="5"/>
    </row>
    <row r="36" spans="1:10" s="6" customFormat="1" ht="24">
      <c r="A36" s="16">
        <v>11</v>
      </c>
      <c r="B36" s="7" t="s">
        <v>59</v>
      </c>
      <c r="C36" s="16" t="s">
        <v>2</v>
      </c>
      <c r="D36" s="12">
        <v>100</v>
      </c>
      <c r="E36" s="13"/>
      <c r="F36" s="4">
        <f t="shared" si="4"/>
        <v>0</v>
      </c>
      <c r="G36" s="9"/>
      <c r="H36" s="5">
        <f t="shared" si="3"/>
        <v>0</v>
      </c>
      <c r="I36" s="5"/>
      <c r="J36" s="5"/>
    </row>
    <row r="37" spans="1:10" s="6" customFormat="1" ht="25.5" customHeight="1">
      <c r="A37" s="16">
        <v>12</v>
      </c>
      <c r="B37" s="7" t="s">
        <v>48</v>
      </c>
      <c r="C37" s="2" t="s">
        <v>2</v>
      </c>
      <c r="D37" s="12">
        <v>150</v>
      </c>
      <c r="E37" s="24"/>
      <c r="F37" s="4">
        <f t="shared" si="4"/>
        <v>0</v>
      </c>
      <c r="G37" s="9"/>
      <c r="H37" s="5">
        <f t="shared" si="3"/>
        <v>0</v>
      </c>
      <c r="I37" s="5"/>
      <c r="J37" s="5"/>
    </row>
    <row r="38" spans="1:10" s="6" customFormat="1" ht="29.25" customHeight="1">
      <c r="A38" s="16">
        <v>13</v>
      </c>
      <c r="B38" s="7" t="s">
        <v>15</v>
      </c>
      <c r="C38" s="2" t="s">
        <v>2</v>
      </c>
      <c r="D38" s="12">
        <v>150</v>
      </c>
      <c r="E38" s="24"/>
      <c r="F38" s="4">
        <f t="shared" si="4"/>
        <v>0</v>
      </c>
      <c r="G38" s="9"/>
      <c r="H38" s="5">
        <f t="shared" si="3"/>
        <v>0</v>
      </c>
      <c r="I38" s="5"/>
      <c r="J38" s="5"/>
    </row>
    <row r="39" spans="1:10" s="6" customFormat="1" ht="19.5" customHeight="1">
      <c r="A39" s="16">
        <v>14</v>
      </c>
      <c r="B39" s="7" t="s">
        <v>46</v>
      </c>
      <c r="C39" s="2" t="s">
        <v>2</v>
      </c>
      <c r="D39" s="12">
        <v>1000</v>
      </c>
      <c r="E39" s="13"/>
      <c r="F39" s="4">
        <f t="shared" si="4"/>
        <v>0</v>
      </c>
      <c r="G39" s="9"/>
      <c r="H39" s="5">
        <f t="shared" si="3"/>
        <v>0</v>
      </c>
      <c r="I39" s="5"/>
      <c r="J39" s="5"/>
    </row>
    <row r="40" spans="1:10" s="6" customFormat="1" ht="38.25">
      <c r="A40" s="16">
        <v>15</v>
      </c>
      <c r="B40" s="18" t="s">
        <v>43</v>
      </c>
      <c r="C40" s="2" t="s">
        <v>55</v>
      </c>
      <c r="D40" s="12">
        <v>50</v>
      </c>
      <c r="E40" s="13"/>
      <c r="F40" s="4">
        <f t="shared" si="2"/>
        <v>0</v>
      </c>
      <c r="G40" s="9"/>
      <c r="H40" s="5">
        <f t="shared" si="3"/>
        <v>0</v>
      </c>
      <c r="I40" s="5"/>
      <c r="J40" s="5"/>
    </row>
    <row r="41" spans="1:10" ht="21" customHeight="1">
      <c r="A41" s="36" t="s">
        <v>11</v>
      </c>
      <c r="B41" s="36"/>
      <c r="C41" s="36"/>
      <c r="D41" s="36"/>
      <c r="E41" s="36"/>
      <c r="F41" s="8">
        <f>SUM(F26:F40)</f>
        <v>0</v>
      </c>
      <c r="G41" s="11"/>
      <c r="H41" s="8">
        <f>SUM(H26:H40)</f>
        <v>0</v>
      </c>
      <c r="I41" s="8"/>
      <c r="J41" s="8"/>
    </row>
    <row r="42" spans="1:10" s="27" customFormat="1" ht="21.75" customHeight="1">
      <c r="A42" s="31" t="s">
        <v>17</v>
      </c>
      <c r="B42" s="31"/>
      <c r="C42" s="31"/>
      <c r="D42" s="31"/>
      <c r="E42" s="31"/>
      <c r="F42" s="31"/>
      <c r="G42" s="31"/>
      <c r="H42" s="31"/>
      <c r="I42" s="31"/>
      <c r="J42" s="31"/>
    </row>
    <row r="43" spans="1:10" s="6" customFormat="1" ht="24">
      <c r="A43" s="16">
        <v>1</v>
      </c>
      <c r="B43" s="17" t="s">
        <v>44</v>
      </c>
      <c r="C43" s="2" t="s">
        <v>2</v>
      </c>
      <c r="D43" s="12">
        <v>6600</v>
      </c>
      <c r="E43" s="13"/>
      <c r="F43" s="4">
        <f>E43*D43</f>
        <v>0</v>
      </c>
      <c r="G43" s="9"/>
      <c r="H43" s="5">
        <f>ROUND(F43*G43/100+F43,2)</f>
        <v>0</v>
      </c>
      <c r="I43" s="5"/>
      <c r="J43" s="5"/>
    </row>
    <row r="44" spans="1:10" s="6" customFormat="1" ht="24">
      <c r="A44" s="16">
        <v>2</v>
      </c>
      <c r="B44" s="7" t="s">
        <v>45</v>
      </c>
      <c r="C44" s="2" t="s">
        <v>2</v>
      </c>
      <c r="D44" s="12">
        <v>3600</v>
      </c>
      <c r="E44" s="13"/>
      <c r="F44" s="4">
        <f>E44*D44</f>
        <v>0</v>
      </c>
      <c r="G44" s="9"/>
      <c r="H44" s="5">
        <f>ROUND(F44*G44/100+F44,2)</f>
        <v>0</v>
      </c>
      <c r="I44" s="5"/>
      <c r="J44" s="5"/>
    </row>
    <row r="45" spans="1:10" s="6" customFormat="1" ht="30" customHeight="1">
      <c r="A45" s="16">
        <v>3</v>
      </c>
      <c r="B45" s="7" t="s">
        <v>29</v>
      </c>
      <c r="C45" s="2" t="s">
        <v>2</v>
      </c>
      <c r="D45" s="39">
        <v>7500</v>
      </c>
      <c r="E45" s="13"/>
      <c r="F45" s="4">
        <f>E45*D45</f>
        <v>0</v>
      </c>
      <c r="G45" s="9"/>
      <c r="H45" s="5">
        <f>ROUND(F45*G45/100+F45,2)</f>
        <v>0</v>
      </c>
      <c r="I45" s="5"/>
      <c r="J45" s="5"/>
    </row>
    <row r="46" spans="1:10" s="6" customFormat="1" ht="20.25" customHeight="1">
      <c r="A46" s="16">
        <v>4</v>
      </c>
      <c r="B46" s="7" t="s">
        <v>60</v>
      </c>
      <c r="C46" s="2" t="s">
        <v>2</v>
      </c>
      <c r="D46" s="12">
        <v>300</v>
      </c>
      <c r="E46" s="13"/>
      <c r="F46" s="4">
        <f>E46*D46</f>
        <v>0</v>
      </c>
      <c r="G46" s="9"/>
      <c r="H46" s="5">
        <f>ROUND(F46*G46/100+F46,2)</f>
        <v>0</v>
      </c>
      <c r="I46" s="5"/>
      <c r="J46" s="5"/>
    </row>
    <row r="47" spans="1:10" s="6" customFormat="1" ht="36">
      <c r="A47" s="16">
        <v>5</v>
      </c>
      <c r="B47" s="7" t="s">
        <v>28</v>
      </c>
      <c r="C47" s="2" t="s">
        <v>2</v>
      </c>
      <c r="D47" s="12">
        <v>6600</v>
      </c>
      <c r="E47" s="13"/>
      <c r="F47" s="4">
        <f>E47*D47</f>
        <v>0</v>
      </c>
      <c r="G47" s="9"/>
      <c r="H47" s="5">
        <f>ROUND(F47*G47/100+F47,2)</f>
        <v>0</v>
      </c>
      <c r="I47" s="5"/>
      <c r="J47" s="5"/>
    </row>
    <row r="48" spans="1:10" ht="21" customHeight="1">
      <c r="A48" s="36" t="s">
        <v>11</v>
      </c>
      <c r="B48" s="36"/>
      <c r="C48" s="36"/>
      <c r="D48" s="36"/>
      <c r="E48" s="36"/>
      <c r="F48" s="8">
        <f>SUM(F43:F47)</f>
        <v>0</v>
      </c>
      <c r="G48" s="11"/>
      <c r="H48" s="8">
        <f>SUM(H43:H47)</f>
        <v>0</v>
      </c>
      <c r="I48" s="8"/>
      <c r="J48" s="8"/>
    </row>
    <row r="49" spans="1:10" s="27" customFormat="1" ht="21.75" customHeight="1">
      <c r="A49" s="31" t="s">
        <v>19</v>
      </c>
      <c r="B49" s="31"/>
      <c r="C49" s="31"/>
      <c r="D49" s="31"/>
      <c r="E49" s="31"/>
      <c r="F49" s="31"/>
      <c r="G49" s="31"/>
      <c r="H49" s="31"/>
      <c r="I49" s="31"/>
      <c r="J49" s="31"/>
    </row>
    <row r="50" spans="1:10" s="6" customFormat="1" ht="26.25" customHeight="1">
      <c r="A50" s="16">
        <v>1</v>
      </c>
      <c r="B50" s="7" t="s">
        <v>24</v>
      </c>
      <c r="C50" s="2" t="s">
        <v>2</v>
      </c>
      <c r="D50" s="12">
        <v>6000</v>
      </c>
      <c r="E50" s="24"/>
      <c r="F50" s="4">
        <f>E50*D50</f>
        <v>0</v>
      </c>
      <c r="G50" s="9"/>
      <c r="H50" s="5">
        <f>ROUND(F50*G50/100+F50,2)</f>
        <v>0</v>
      </c>
      <c r="I50" s="5"/>
      <c r="J50" s="5"/>
    </row>
    <row r="51" spans="1:10" s="6" customFormat="1" ht="24">
      <c r="A51" s="16">
        <v>2</v>
      </c>
      <c r="B51" s="7" t="s">
        <v>77</v>
      </c>
      <c r="C51" s="2" t="s">
        <v>2</v>
      </c>
      <c r="D51" s="12">
        <v>3000</v>
      </c>
      <c r="E51" s="24"/>
      <c r="F51" s="4">
        <f>E51*D51</f>
        <v>0</v>
      </c>
      <c r="G51" s="9"/>
      <c r="H51" s="5">
        <f>ROUND(F51*G51/100+F51,2)</f>
        <v>0</v>
      </c>
      <c r="I51" s="5"/>
      <c r="J51" s="5"/>
    </row>
    <row r="52" spans="1:10" s="6" customFormat="1" ht="32.25" customHeight="1">
      <c r="A52" s="16">
        <v>3</v>
      </c>
      <c r="B52" s="7" t="s">
        <v>49</v>
      </c>
      <c r="C52" s="2" t="s">
        <v>2</v>
      </c>
      <c r="D52" s="12">
        <v>15000</v>
      </c>
      <c r="E52" s="24"/>
      <c r="F52" s="4">
        <f>E52*D52</f>
        <v>0</v>
      </c>
      <c r="G52" s="9"/>
      <c r="H52" s="5">
        <f>ROUND(F52*G52/100+F52,2)</f>
        <v>0</v>
      </c>
      <c r="I52" s="5"/>
      <c r="J52" s="5"/>
    </row>
    <row r="53" spans="1:10" s="6" customFormat="1" ht="24">
      <c r="A53" s="16">
        <v>4</v>
      </c>
      <c r="B53" s="7" t="s">
        <v>16</v>
      </c>
      <c r="C53" s="2" t="s">
        <v>2</v>
      </c>
      <c r="D53" s="12">
        <v>600</v>
      </c>
      <c r="E53" s="24"/>
      <c r="F53" s="4">
        <f>E53*D53</f>
        <v>0</v>
      </c>
      <c r="G53" s="9"/>
      <c r="H53" s="5">
        <f>ROUND(F53*G53/100+F53,2)</f>
        <v>0</v>
      </c>
      <c r="I53" s="5"/>
      <c r="J53" s="5"/>
    </row>
    <row r="54" spans="1:10" s="6" customFormat="1" ht="24">
      <c r="A54" s="16">
        <v>5</v>
      </c>
      <c r="B54" s="7" t="s">
        <v>22</v>
      </c>
      <c r="C54" s="2" t="s">
        <v>2</v>
      </c>
      <c r="D54" s="12">
        <v>600</v>
      </c>
      <c r="E54" s="24"/>
      <c r="F54" s="4">
        <f>E54*D54</f>
        <v>0</v>
      </c>
      <c r="G54" s="9"/>
      <c r="H54" s="5">
        <f>ROUND(F54*G54/100+F54,2)</f>
        <v>0</v>
      </c>
      <c r="I54" s="5"/>
      <c r="J54" s="5"/>
    </row>
    <row r="55" spans="1:10" ht="21" customHeight="1">
      <c r="A55" s="36" t="s">
        <v>11</v>
      </c>
      <c r="B55" s="36"/>
      <c r="C55" s="36"/>
      <c r="D55" s="36"/>
      <c r="E55" s="36"/>
      <c r="F55" s="8">
        <f>SUM(F50:F54)</f>
        <v>0</v>
      </c>
      <c r="G55" s="11"/>
      <c r="H55" s="8">
        <f>SUM(H50:H54)</f>
        <v>0</v>
      </c>
      <c r="I55" s="8"/>
      <c r="J55" s="8"/>
    </row>
    <row r="56" spans="1:10" s="27" customFormat="1" ht="21.75" customHeight="1">
      <c r="A56" s="31" t="s">
        <v>47</v>
      </c>
      <c r="B56" s="31"/>
      <c r="C56" s="31"/>
      <c r="D56" s="31"/>
      <c r="E56" s="31"/>
      <c r="F56" s="31"/>
      <c r="G56" s="31"/>
      <c r="H56" s="31"/>
      <c r="I56" s="31"/>
      <c r="J56" s="31"/>
    </row>
    <row r="57" spans="1:10" s="6" customFormat="1" ht="25.5">
      <c r="A57" s="16">
        <v>1</v>
      </c>
      <c r="B57" s="18" t="s">
        <v>30</v>
      </c>
      <c r="C57" s="2" t="s">
        <v>2</v>
      </c>
      <c r="D57" s="12">
        <v>900</v>
      </c>
      <c r="E57" s="13"/>
      <c r="F57" s="4">
        <f>E57*D57</f>
        <v>0</v>
      </c>
      <c r="G57" s="9"/>
      <c r="H57" s="5">
        <f>ROUND(F57*G57/100+F57,2)</f>
        <v>0</v>
      </c>
      <c r="I57" s="5"/>
      <c r="J57" s="5"/>
    </row>
    <row r="58" spans="1:10" s="22" customFormat="1" ht="18.75" customHeight="1">
      <c r="A58" s="32" t="s">
        <v>11</v>
      </c>
      <c r="B58" s="33"/>
      <c r="C58" s="33"/>
      <c r="D58" s="33"/>
      <c r="E58" s="34"/>
      <c r="F58" s="19">
        <f>SUM(F26:F57)</f>
        <v>0</v>
      </c>
      <c r="G58" s="20"/>
      <c r="H58" s="21">
        <f>SUM(H26:H57)</f>
        <v>0</v>
      </c>
      <c r="I58" s="21"/>
      <c r="J58" s="21"/>
    </row>
    <row r="59" spans="1:10" s="27" customFormat="1" ht="21.75" customHeight="1">
      <c r="A59" s="31" t="s">
        <v>50</v>
      </c>
      <c r="B59" s="31"/>
      <c r="C59" s="31"/>
      <c r="D59" s="31"/>
      <c r="E59" s="31"/>
      <c r="F59" s="31"/>
      <c r="G59" s="31"/>
      <c r="H59" s="31"/>
      <c r="I59" s="31"/>
      <c r="J59" s="31"/>
    </row>
    <row r="60" spans="1:10" s="6" customFormat="1" ht="20.25" customHeight="1">
      <c r="A60" s="16">
        <v>1</v>
      </c>
      <c r="B60" s="18" t="s">
        <v>51</v>
      </c>
      <c r="C60" s="2" t="s">
        <v>2</v>
      </c>
      <c r="D60" s="12">
        <v>6000</v>
      </c>
      <c r="E60" s="24"/>
      <c r="F60" s="4">
        <f>E60*D60</f>
        <v>0</v>
      </c>
      <c r="G60" s="9"/>
      <c r="H60" s="5">
        <f>ROUND(F60*G60/100+F60,2)</f>
        <v>0</v>
      </c>
      <c r="I60" s="5"/>
      <c r="J60" s="5"/>
    </row>
    <row r="61" spans="1:10" s="27" customFormat="1" ht="21.75" customHeight="1">
      <c r="A61" s="31" t="s">
        <v>52</v>
      </c>
      <c r="B61" s="31"/>
      <c r="C61" s="31"/>
      <c r="D61" s="31"/>
      <c r="E61" s="31"/>
      <c r="F61" s="31"/>
      <c r="G61" s="31"/>
      <c r="H61" s="31"/>
      <c r="I61" s="31"/>
      <c r="J61" s="31"/>
    </row>
    <row r="62" spans="1:10" s="6" customFormat="1" ht="38.25" customHeight="1">
      <c r="A62" s="2">
        <v>1</v>
      </c>
      <c r="B62" s="17" t="s">
        <v>18</v>
      </c>
      <c r="C62" s="16" t="s">
        <v>2</v>
      </c>
      <c r="D62" s="12">
        <v>300</v>
      </c>
      <c r="E62" s="13"/>
      <c r="F62" s="4">
        <f aca="true" t="shared" si="5" ref="F62:F67">E62*D62</f>
        <v>0</v>
      </c>
      <c r="G62" s="9"/>
      <c r="H62" s="5">
        <f aca="true" t="shared" si="6" ref="H62:H67">ROUND(F62*G62/100+F62,2)</f>
        <v>0</v>
      </c>
      <c r="I62" s="5"/>
      <c r="J62" s="5"/>
    </row>
    <row r="63" spans="1:10" s="6" customFormat="1" ht="24">
      <c r="A63" s="2">
        <v>2</v>
      </c>
      <c r="B63" s="17" t="s">
        <v>78</v>
      </c>
      <c r="C63" s="16" t="s">
        <v>2</v>
      </c>
      <c r="D63" s="12">
        <v>600</v>
      </c>
      <c r="E63" s="13"/>
      <c r="F63" s="4">
        <f t="shared" si="5"/>
        <v>0</v>
      </c>
      <c r="G63" s="9"/>
      <c r="H63" s="5">
        <f t="shared" si="6"/>
        <v>0</v>
      </c>
      <c r="I63" s="5"/>
      <c r="J63" s="5"/>
    </row>
    <row r="64" spans="1:10" s="6" customFormat="1" ht="24">
      <c r="A64" s="2">
        <v>3</v>
      </c>
      <c r="B64" s="17" t="s">
        <v>20</v>
      </c>
      <c r="C64" s="16" t="s">
        <v>2</v>
      </c>
      <c r="D64" s="12">
        <v>150</v>
      </c>
      <c r="E64" s="13"/>
      <c r="F64" s="4">
        <f t="shared" si="5"/>
        <v>0</v>
      </c>
      <c r="G64" s="9"/>
      <c r="H64" s="5">
        <f t="shared" si="6"/>
        <v>0</v>
      </c>
      <c r="I64" s="5"/>
      <c r="J64" s="5"/>
    </row>
    <row r="65" spans="1:10" s="6" customFormat="1" ht="36">
      <c r="A65" s="2">
        <v>4</v>
      </c>
      <c r="B65" s="17" t="s">
        <v>79</v>
      </c>
      <c r="C65" s="16" t="s">
        <v>2</v>
      </c>
      <c r="D65" s="12">
        <v>600</v>
      </c>
      <c r="E65" s="13"/>
      <c r="F65" s="4">
        <f t="shared" si="5"/>
        <v>0</v>
      </c>
      <c r="G65" s="9"/>
      <c r="H65" s="5">
        <f t="shared" si="6"/>
        <v>0</v>
      </c>
      <c r="I65" s="5"/>
      <c r="J65" s="5"/>
    </row>
    <row r="66" spans="1:10" s="6" customFormat="1" ht="12">
      <c r="A66" s="2">
        <v>5</v>
      </c>
      <c r="B66" s="17" t="s">
        <v>31</v>
      </c>
      <c r="C66" s="16" t="s">
        <v>2</v>
      </c>
      <c r="D66" s="12">
        <v>300</v>
      </c>
      <c r="E66" s="13"/>
      <c r="F66" s="4">
        <f t="shared" si="5"/>
        <v>0</v>
      </c>
      <c r="G66" s="9"/>
      <c r="H66" s="5">
        <f t="shared" si="6"/>
        <v>0</v>
      </c>
      <c r="I66" s="5"/>
      <c r="J66" s="5"/>
    </row>
    <row r="67" spans="1:10" s="6" customFormat="1" ht="24">
      <c r="A67" s="2">
        <v>6</v>
      </c>
      <c r="B67" s="17" t="s">
        <v>32</v>
      </c>
      <c r="C67" s="16" t="s">
        <v>2</v>
      </c>
      <c r="D67" s="12">
        <v>15000</v>
      </c>
      <c r="E67" s="13"/>
      <c r="F67" s="4">
        <f t="shared" si="5"/>
        <v>0</v>
      </c>
      <c r="G67" s="9"/>
      <c r="H67" s="5">
        <f t="shared" si="6"/>
        <v>0</v>
      </c>
      <c r="I67" s="5"/>
      <c r="J67" s="5"/>
    </row>
    <row r="68" spans="1:10" s="22" customFormat="1" ht="18.75" customHeight="1">
      <c r="A68" s="32" t="s">
        <v>11</v>
      </c>
      <c r="B68" s="33"/>
      <c r="C68" s="33"/>
      <c r="D68" s="33"/>
      <c r="E68" s="34"/>
      <c r="F68" s="19">
        <f>SUM(F62:F67)</f>
        <v>0</v>
      </c>
      <c r="G68" s="20"/>
      <c r="H68" s="21">
        <f>SUM(H62:H67)</f>
        <v>0</v>
      </c>
      <c r="I68" s="21"/>
      <c r="J68" s="21"/>
    </row>
    <row r="69" spans="1:10" s="27" customFormat="1" ht="21.75" customHeight="1">
      <c r="A69" s="31" t="s">
        <v>53</v>
      </c>
      <c r="B69" s="31"/>
      <c r="C69" s="31"/>
      <c r="D69" s="31"/>
      <c r="E69" s="31"/>
      <c r="F69" s="31"/>
      <c r="G69" s="31"/>
      <c r="H69" s="31"/>
      <c r="I69" s="31"/>
      <c r="J69" s="31"/>
    </row>
    <row r="70" spans="1:10" s="6" customFormat="1" ht="36">
      <c r="A70" s="2">
        <v>1</v>
      </c>
      <c r="B70" s="7" t="s">
        <v>54</v>
      </c>
      <c r="C70" s="2" t="s">
        <v>55</v>
      </c>
      <c r="D70" s="12">
        <v>4800</v>
      </c>
      <c r="E70" s="13"/>
      <c r="F70" s="4">
        <f>E70*D70</f>
        <v>0</v>
      </c>
      <c r="G70" s="9"/>
      <c r="H70" s="5">
        <f>ROUND(F70*G70/100+F70,2)</f>
        <v>0</v>
      </c>
      <c r="I70" s="5"/>
      <c r="J70" s="5"/>
    </row>
    <row r="71" spans="1:10" s="27" customFormat="1" ht="21.75" customHeight="1">
      <c r="A71" s="31" t="s">
        <v>67</v>
      </c>
      <c r="B71" s="31"/>
      <c r="C71" s="31"/>
      <c r="D71" s="31"/>
      <c r="E71" s="31"/>
      <c r="F71" s="31"/>
      <c r="G71" s="31"/>
      <c r="H71" s="31"/>
      <c r="I71" s="31"/>
      <c r="J71" s="31"/>
    </row>
    <row r="72" spans="1:10" s="6" customFormat="1" ht="17.25" customHeight="1">
      <c r="A72" s="2">
        <v>1</v>
      </c>
      <c r="B72" s="17" t="s">
        <v>68</v>
      </c>
      <c r="C72" s="16" t="s">
        <v>2</v>
      </c>
      <c r="D72" s="12">
        <v>3</v>
      </c>
      <c r="E72" s="13"/>
      <c r="F72" s="4">
        <f>E72*D72</f>
        <v>0</v>
      </c>
      <c r="G72" s="9"/>
      <c r="H72" s="5">
        <f>ROUND(F72*G72/100+F72,2)</f>
        <v>0</v>
      </c>
      <c r="I72" s="5"/>
      <c r="J72" s="5"/>
    </row>
    <row r="73" spans="1:10" s="6" customFormat="1" ht="12">
      <c r="A73" s="2">
        <v>2</v>
      </c>
      <c r="B73" s="17" t="s">
        <v>69</v>
      </c>
      <c r="C73" s="16" t="s">
        <v>2</v>
      </c>
      <c r="D73" s="12">
        <v>3</v>
      </c>
      <c r="E73" s="13"/>
      <c r="F73" s="4">
        <f>E73*D73</f>
        <v>0</v>
      </c>
      <c r="G73" s="9"/>
      <c r="H73" s="5">
        <f>ROUND(F73*G73/100+F73,2)</f>
        <v>0</v>
      </c>
      <c r="I73" s="5"/>
      <c r="J73" s="5"/>
    </row>
    <row r="74" spans="1:10" s="6" customFormat="1" ht="12">
      <c r="A74" s="2">
        <v>3</v>
      </c>
      <c r="B74" s="17" t="s">
        <v>70</v>
      </c>
      <c r="C74" s="16" t="s">
        <v>2</v>
      </c>
      <c r="D74" s="12">
        <v>5</v>
      </c>
      <c r="E74" s="13"/>
      <c r="F74" s="4">
        <f>E74*D74</f>
        <v>0</v>
      </c>
      <c r="G74" s="9"/>
      <c r="H74" s="5">
        <f>ROUND(F74*G74/100+F74,2)</f>
        <v>0</v>
      </c>
      <c r="I74" s="5"/>
      <c r="J74" s="5"/>
    </row>
    <row r="75" spans="1:10" s="22" customFormat="1" ht="18.75" customHeight="1">
      <c r="A75" s="32" t="s">
        <v>11</v>
      </c>
      <c r="B75" s="33"/>
      <c r="C75" s="33"/>
      <c r="D75" s="33"/>
      <c r="E75" s="34"/>
      <c r="F75" s="19">
        <f>SUM(F72:F74)</f>
        <v>0</v>
      </c>
      <c r="G75" s="20"/>
      <c r="H75" s="21">
        <f>SUM(H72:H74)</f>
        <v>0</v>
      </c>
      <c r="I75" s="21"/>
      <c r="J75" s="21"/>
    </row>
  </sheetData>
  <sheetProtection/>
  <mergeCells count="17">
    <mergeCell ref="A69:J69"/>
    <mergeCell ref="A68:E68"/>
    <mergeCell ref="A59:J59"/>
    <mergeCell ref="A48:E48"/>
    <mergeCell ref="A49:J49"/>
    <mergeCell ref="A55:E55"/>
    <mergeCell ref="A56:J56"/>
    <mergeCell ref="A71:J71"/>
    <mergeCell ref="A75:E75"/>
    <mergeCell ref="A1:J1"/>
    <mergeCell ref="A2:J2"/>
    <mergeCell ref="A24:E24"/>
    <mergeCell ref="A25:J25"/>
    <mergeCell ref="A58:E58"/>
    <mergeCell ref="A61:J61"/>
    <mergeCell ref="A41:E41"/>
    <mergeCell ref="A42:J42"/>
  </mergeCells>
  <printOptions/>
  <pageMargins left="0.48" right="0.44" top="0.52" bottom="0.89" header="0.5" footer="0.5"/>
  <pageSetup horizontalDpi="600" verticalDpi="600" orientation="landscape" paperSize="9" r:id="rId1"/>
  <headerFooter alignWithMargins="0">
    <oddFooter>&amp;L&amp;P&amp;C&amp;"Garamond,Normalny"&amp;9załącznik nr 1 do oferty&amp;R&amp;"Garamond,Kursywa"&amp;9.......................................
podpis Wykonawcy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2020-05-29T07:00:24Z</cp:lastPrinted>
  <dcterms:created xsi:type="dcterms:W3CDTF">2003-12-17T08:20:49Z</dcterms:created>
  <dcterms:modified xsi:type="dcterms:W3CDTF">2022-08-04T08:59:28Z</dcterms:modified>
  <cp:category/>
  <cp:version/>
  <cp:contentType/>
  <cp:contentStatus/>
</cp:coreProperties>
</file>