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1"/>
  </bookViews>
  <sheets>
    <sheet name="Obmiar powykonawczy" sheetId="1" state="hidden" r:id="rId1"/>
    <sheet name="Zadanie 2" sheetId="2" r:id="rId2"/>
  </sheets>
  <definedNames>
    <definedName name="Excel_BuiltIn_Print_Area" localSheetId="0">'Obmiar powykonawczy'!$A$1:$E$5</definedName>
    <definedName name="Excel_BuiltIn_Print_Area" localSheetId="0">'Obmiar powykonawczy'!$A$1:$E$4</definedName>
    <definedName name="Excel_BuiltIn_Print_Area" localSheetId="0">'Obmiar powykonawczy'!$A$1:$E$4</definedName>
    <definedName name="Excel_BuiltIn_Print_Area" localSheetId="0">'Obmiar powykonawczy'!$A$1:$E$4</definedName>
    <definedName name="_xlnm.Print_Area" localSheetId="0">'Obmiar powykonawczy'!$A$1:$H$7</definedName>
  </definedNames>
  <calcPr fullCalcOnLoad="1" fullPrecision="0"/>
</workbook>
</file>

<file path=xl/sharedStrings.xml><?xml version="1.0" encoding="utf-8"?>
<sst xmlns="http://schemas.openxmlformats.org/spreadsheetml/2006/main" count="108" uniqueCount="75">
  <si>
    <t>L.p.</t>
  </si>
  <si>
    <t>Poz. kosztorysu z umowy</t>
  </si>
  <si>
    <t>opis robót</t>
  </si>
  <si>
    <t>jedn. miary</t>
  </si>
  <si>
    <t>1.1</t>
  </si>
  <si>
    <t>m²</t>
  </si>
  <si>
    <t>l.p</t>
  </si>
  <si>
    <t>profilowanie (nierówności ± 5 cm) nawierzchni ulepszonych kruszywem przy pomocy równiarki z zagęszczeniem walcem statycznym z zasypywaniem wybojów kruszywem, 0/31,5 w ilości: średnio 1 m³ kruszywa na 100 m² powierzchni wyrównywanej drogi.z zachowaniem lub wykształceniem stosownych spadków podłużnych i poprzecznych drogi</t>
  </si>
  <si>
    <t>cena jedn.</t>
  </si>
  <si>
    <t>Wartość</t>
  </si>
  <si>
    <t>Ilość</t>
  </si>
  <si>
    <t>Obmiar</t>
  </si>
  <si>
    <t>Opis robót</t>
  </si>
  <si>
    <t>RAZEM</t>
  </si>
  <si>
    <t>ul. E.Gierka i Wesoła</t>
  </si>
  <si>
    <t>170*4+140*4</t>
  </si>
  <si>
    <t xml:space="preserve"> Obmiar powykonawczy do zlecenia nr WIK.7013.0171.2016/WS.</t>
  </si>
  <si>
    <t>1.Smardzów</t>
  </si>
  <si>
    <t>Drogi gminne</t>
  </si>
  <si>
    <t>Sulimów - Zębice</t>
  </si>
  <si>
    <t>wykaszanie traw przy drodze gminnej 1400mb x 6,5m szerokości</t>
  </si>
  <si>
    <t>Zębice - Trzy Lipy</t>
  </si>
  <si>
    <t>wykaszanie traw przy drodze gminnej 200mb x 6,5m szerokości</t>
  </si>
  <si>
    <t>wykaszanie traw przy drodze gminnej 400bm x 6m szerokości</t>
  </si>
  <si>
    <t>Dojazd do Grodziszowa</t>
  </si>
  <si>
    <t>Trestno-Blizanowice</t>
  </si>
  <si>
    <t>Siechice-Prawocin</t>
  </si>
  <si>
    <t>wykaszanie traw przy drodze gminnej 1190mb x 6m szerokości</t>
  </si>
  <si>
    <t>Prawocińska</t>
  </si>
  <si>
    <t>wykaszanie traw przy drodze gminnej 358mb x 6m szerokości</t>
  </si>
  <si>
    <t>Sulimów-Prawocin</t>
  </si>
  <si>
    <t>wykaszanie traw przy drodze gminnej 2086mb x 6m szerokości</t>
  </si>
  <si>
    <t>wykaszanie traw przy drodze gminnej 1700mb x 4,5m szerokości</t>
  </si>
  <si>
    <t>Zacharzyce - Iwiny</t>
  </si>
  <si>
    <t>Sichnice-Blizanowice</t>
  </si>
  <si>
    <t>wykaszanie traw przy drodze gminnej 3000mb x 3m szerokości</t>
  </si>
  <si>
    <t>Kotowice-Utrata (Wieża)</t>
  </si>
  <si>
    <t>wykaszanie traw przy drodze gminnej 1850mb x 3m szerokości</t>
  </si>
  <si>
    <t>wykaszanie traw przy drodze gminnej 1000 mb x 10m szerokości</t>
  </si>
  <si>
    <t>wykaszanie traw przy drodze gminnej 250mb x 3m szerokości</t>
  </si>
  <si>
    <t>Sulęcin - ZUiROK</t>
  </si>
  <si>
    <t xml:space="preserve">sprzątanie śmieci przy drodze gminnej 1400mb </t>
  </si>
  <si>
    <t>sprzątanie śmieci  przy drodze gminnej 400bm</t>
  </si>
  <si>
    <t>sprzątanie śmieci  przy drodze gminnej 200mb</t>
  </si>
  <si>
    <t xml:space="preserve">sprzątanie śmieci  przy drodze gminnej 250mb </t>
  </si>
  <si>
    <t xml:space="preserve">sprzątanie śmieci  przy drodze gminnej 1000 mb </t>
  </si>
  <si>
    <t xml:space="preserve">sprzątanie śmieci  przy drodze gminnej 1190mb </t>
  </si>
  <si>
    <t xml:space="preserve">sprzątanie śmieci  przy drodze gminnej 358mb </t>
  </si>
  <si>
    <t xml:space="preserve">sprzątanie śmieci  przy drodze gminnej 2086mb </t>
  </si>
  <si>
    <t xml:space="preserve">sprzątanie śmieci  przy drodze gminnej 1700mb </t>
  </si>
  <si>
    <t>sprzątanie śmieci  przy drodze gminnej 3000mb</t>
  </si>
  <si>
    <t xml:space="preserve">sprzątanie śmieci  przy drodze gminnej 1850mb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</si>
  <si>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</si>
  <si>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</si>
  <si>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</si>
  <si>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</si>
  <si>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</si>
  <si>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</si>
  <si>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</si>
  <si>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</si>
  <si>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</si>
  <si>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</si>
  <si>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km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</si>
  <si>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</si>
  <si>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</si>
  <si>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</si>
  <si>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</si>
  <si>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</si>
  <si>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</si>
  <si>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</si>
  <si>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</si>
  <si>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</si>
  <si>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Ilosć </t>
  </si>
  <si>
    <t>zakes jednokrotnego koszenia</t>
  </si>
  <si>
    <t>Wykaz dróg gminnych do koszenia pasa drogowego ( zakres jednokrotnego koszenia) i zbierania śmieci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</si>
</sst>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_z_ł"/>
    <numFmt numFmtId="168" formatCode="#,##0.00\ &quot;zł&quot;"/>
    <numFmt numFmtId="169" formatCode="[$-415]dddd\,\ 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Narrow"/>
      <family val="2"/>
    </font>
    <font>
      <sz val="12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b/>
      <sz val="9"/>
      <color indexed="8"/>
      <name val="Arial Narrow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40"/>
      <name val="Arial"/>
      <family val="2"/>
    </font>
    <font>
      <sz val="8"/>
      <color indexed="8"/>
      <name val="Arial"/>
      <family val="2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  <font>
      <b/>
      <sz val="8"/>
      <name val="Arial"/>
      <family val="2"/>
    </font>
    <font>
      <sz val="14"/>
      <color indexed="8"/>
      <name val="Calibri"/>
      <family val="0"/>
    </font>
    <font>
      <sz val="14"/>
      <color rgb="FF00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30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1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6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 wrapText="1"/>
    </xf>
    <xf numFmtId="166" fontId="21" fillId="6" borderId="10" xfId="0" applyNumberFormat="1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8" fillId="6" borderId="10" xfId="0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8" fillId="8" borderId="10" xfId="0" applyFont="1" applyFill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6" fontId="22" fillId="0" borderId="11" xfId="0" applyNumberFormat="1" applyFont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vertical="center" wrapText="1"/>
    </xf>
    <xf numFmtId="0" fontId="19" fillId="8" borderId="14" xfId="0" applyFont="1" applyFill="1" applyBorder="1" applyAlignment="1">
      <alignment vertical="center" wrapText="1"/>
    </xf>
    <xf numFmtId="2" fontId="22" fillId="20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22" fillId="2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2" fontId="21" fillId="6" borderId="11" xfId="0" applyNumberFormat="1" applyFont="1" applyFill="1" applyBorder="1" applyAlignment="1">
      <alignment horizontal="center" vertical="center" wrapText="1"/>
    </xf>
    <xf numFmtId="0" fontId="24" fillId="8" borderId="16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/>
    </xf>
    <xf numFmtId="166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24" fillId="0" borderId="18" xfId="0" applyFont="1" applyBorder="1" applyAlignment="1">
      <alignment horizontal="center" vertical="center"/>
    </xf>
    <xf numFmtId="168" fontId="23" fillId="0" borderId="15" xfId="0" applyNumberFormat="1" applyFont="1" applyBorder="1" applyAlignment="1">
      <alignment horizontal="right" vertical="center"/>
    </xf>
    <xf numFmtId="168" fontId="23" fillId="0" borderId="0" xfId="0" applyNumberFormat="1" applyFont="1" applyAlignment="1">
      <alignment horizontal="right" vertical="center"/>
    </xf>
    <xf numFmtId="4" fontId="22" fillId="0" borderId="11" xfId="0" applyNumberFormat="1" applyFont="1" applyBorder="1" applyAlignment="1">
      <alignment horizontal="center" vertical="center" wrapText="1"/>
    </xf>
    <xf numFmtId="0" fontId="28" fillId="20" borderId="17" xfId="0" applyFont="1" applyFill="1" applyBorder="1" applyAlignment="1">
      <alignment vertical="center"/>
    </xf>
    <xf numFmtId="4" fontId="26" fillId="0" borderId="0" xfId="0" applyNumberFormat="1" applyFont="1" applyAlignment="1">
      <alignment vertical="center" wrapText="1"/>
    </xf>
    <xf numFmtId="0" fontId="33" fillId="24" borderId="15" xfId="0" applyFont="1" applyFill="1" applyBorder="1" applyAlignment="1">
      <alignment horizontal="left" vertical="center" wrapText="1" indent="1"/>
    </xf>
    <xf numFmtId="2" fontId="28" fillId="0" borderId="10" xfId="0" applyNumberFormat="1" applyFont="1" applyBorder="1" applyAlignment="1">
      <alignment horizontal="center" vertical="center"/>
    </xf>
    <xf numFmtId="0" fontId="33" fillId="24" borderId="15" xfId="0" applyFont="1" applyFill="1" applyBorder="1" applyAlignment="1">
      <alignment horizontal="left" vertical="center" wrapText="1" indent="1"/>
    </xf>
    <xf numFmtId="16" fontId="28" fillId="7" borderId="10" xfId="0" applyNumberFormat="1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left" vertical="center"/>
    </xf>
    <xf numFmtId="0" fontId="25" fillId="18" borderId="19" xfId="0" applyFont="1" applyFill="1" applyBorder="1" applyAlignment="1">
      <alignment horizontal="center" vertical="center"/>
    </xf>
    <xf numFmtId="0" fontId="25" fillId="18" borderId="20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166" fontId="25" fillId="0" borderId="10" xfId="0" applyNumberFormat="1" applyFont="1" applyBorder="1" applyAlignment="1">
      <alignment horizontal="center" vertical="center"/>
    </xf>
    <xf numFmtId="0" fontId="31" fillId="20" borderId="10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/>
    </xf>
    <xf numFmtId="0" fontId="25" fillId="23" borderId="10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view="pageBreakPreview" zoomScale="130" zoomScaleSheetLayoutView="130" zoomScalePageLayoutView="0" workbookViewId="0" topLeftCell="A1">
      <selection activeCell="J6" sqref="J6"/>
    </sheetView>
  </sheetViews>
  <sheetFormatPr defaultColWidth="11.57421875" defaultRowHeight="15"/>
  <cols>
    <col min="1" max="1" width="5.8515625" style="0" customWidth="1"/>
    <col min="2" max="2" width="9.140625" style="0" customWidth="1"/>
    <col min="3" max="3" width="46.140625" style="0" customWidth="1"/>
    <col min="4" max="4" width="4.421875" style="0" customWidth="1"/>
    <col min="5" max="5" width="24.7109375" style="1" customWidth="1"/>
    <col min="6" max="6" width="9.28125" style="25" customWidth="1"/>
    <col min="7" max="7" width="9.140625" style="29" hidden="1" customWidth="1"/>
    <col min="8" max="8" width="11.28125" style="28" hidden="1" customWidth="1"/>
    <col min="9" max="254" width="9.140625" style="0" customWidth="1"/>
  </cols>
  <sheetData>
    <row r="1" spans="1:10" s="2" customFormat="1" ht="24.75" customHeight="1">
      <c r="A1" s="46" t="s">
        <v>16</v>
      </c>
      <c r="B1" s="47"/>
      <c r="C1" s="47"/>
      <c r="D1" s="47"/>
      <c r="E1" s="47"/>
      <c r="F1" s="47"/>
      <c r="G1" s="32"/>
      <c r="H1" s="32"/>
      <c r="I1" s="22"/>
      <c r="J1" s="23"/>
    </row>
    <row r="2" spans="1:8" ht="38.25" customHeight="1">
      <c r="A2" s="3" t="s">
        <v>0</v>
      </c>
      <c r="B2" s="4" t="s">
        <v>1</v>
      </c>
      <c r="C2" s="3" t="s">
        <v>12</v>
      </c>
      <c r="D2" s="4" t="s">
        <v>3</v>
      </c>
      <c r="E2" s="5" t="s">
        <v>11</v>
      </c>
      <c r="F2" s="31" t="s">
        <v>10</v>
      </c>
      <c r="G2" s="5" t="s">
        <v>8</v>
      </c>
      <c r="H2" s="5" t="s">
        <v>9</v>
      </c>
    </row>
    <row r="3" spans="1:8" ht="12.75" customHeight="1">
      <c r="A3" s="6">
        <v>1</v>
      </c>
      <c r="B3" s="6">
        <v>2</v>
      </c>
      <c r="C3" s="6">
        <v>3</v>
      </c>
      <c r="D3" s="6">
        <v>4</v>
      </c>
      <c r="E3" s="6">
        <v>6</v>
      </c>
      <c r="F3" s="6">
        <v>7</v>
      </c>
      <c r="G3" s="33">
        <v>8</v>
      </c>
      <c r="H3" s="33">
        <v>9</v>
      </c>
    </row>
    <row r="4" spans="1:8" ht="15.75" customHeight="1">
      <c r="A4" s="48" t="s">
        <v>17</v>
      </c>
      <c r="B4" s="48"/>
      <c r="C4" s="48"/>
      <c r="D4" s="48"/>
      <c r="E4" s="48"/>
      <c r="F4" s="26"/>
      <c r="G4" s="6"/>
      <c r="H4" s="6"/>
    </row>
    <row r="5" spans="1:8" ht="15">
      <c r="A5" s="49" t="s">
        <v>14</v>
      </c>
      <c r="B5" s="49"/>
      <c r="C5" s="49"/>
      <c r="D5" s="49"/>
      <c r="E5" s="49"/>
      <c r="F5" s="24"/>
      <c r="G5" s="21"/>
      <c r="H5" s="21"/>
    </row>
    <row r="6" spans="1:8" ht="81">
      <c r="A6" s="10" t="s">
        <v>4</v>
      </c>
      <c r="B6" s="7">
        <v>8</v>
      </c>
      <c r="C6" s="9" t="s">
        <v>7</v>
      </c>
      <c r="D6" s="8" t="s">
        <v>5</v>
      </c>
      <c r="E6" s="20" t="s">
        <v>15</v>
      </c>
      <c r="F6" s="39">
        <f>170*4+140*4</f>
        <v>1240</v>
      </c>
      <c r="G6" s="30">
        <v>5.15</v>
      </c>
      <c r="H6" s="37">
        <f>F6*G6</f>
        <v>6386</v>
      </c>
    </row>
    <row r="7" spans="1:8" ht="15">
      <c r="A7" s="27"/>
      <c r="B7" s="27"/>
      <c r="C7" s="27"/>
      <c r="D7" s="27"/>
      <c r="E7" s="34"/>
      <c r="F7" s="35"/>
      <c r="G7" s="36" t="s">
        <v>13</v>
      </c>
      <c r="H7" s="38">
        <f>SUM(H6:H6)</f>
        <v>6386</v>
      </c>
    </row>
  </sheetData>
  <sheetProtection selectLockedCells="1" selectUnlockedCells="1"/>
  <mergeCells count="3">
    <mergeCell ref="A1:F1"/>
    <mergeCell ref="A4:E4"/>
    <mergeCell ref="A5:E5"/>
  </mergeCells>
  <printOptions/>
  <pageMargins left="0.7" right="0.7" top="0.75" bottom="0.75" header="0.5118055555555555" footer="0.5118055555555555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="75" zoomScaleNormal="75" zoomScaleSheetLayoutView="130" zoomScalePageLayoutView="0" workbookViewId="0" topLeftCell="A1">
      <selection activeCell="A1" sqref="A1:D1"/>
    </sheetView>
  </sheetViews>
  <sheetFormatPr defaultColWidth="9.140625" defaultRowHeight="15"/>
  <cols>
    <col min="2" max="2" width="40.28125" style="0" customWidth="1"/>
    <col min="3" max="3" width="64.00390625" style="0" customWidth="1"/>
    <col min="5" max="5" width="17.140625" style="0" customWidth="1"/>
  </cols>
  <sheetData>
    <row r="1" spans="1:6" ht="15">
      <c r="A1" s="57" t="s">
        <v>74</v>
      </c>
      <c r="B1" s="58"/>
      <c r="C1" s="58"/>
      <c r="D1" s="58"/>
      <c r="E1" s="59" t="s">
        <v>72</v>
      </c>
      <c r="F1" s="11"/>
    </row>
    <row r="2" spans="1:6" ht="12.75" customHeight="1">
      <c r="A2" s="60"/>
      <c r="B2" s="60"/>
      <c r="C2" s="60"/>
      <c r="D2" s="60"/>
      <c r="E2" s="59"/>
      <c r="F2" s="11"/>
    </row>
    <row r="3" spans="1:6" ht="22.5">
      <c r="A3" s="12" t="s">
        <v>6</v>
      </c>
      <c r="B3" s="12" t="s">
        <v>18</v>
      </c>
      <c r="C3" s="12" t="s">
        <v>2</v>
      </c>
      <c r="D3" s="13" t="s">
        <v>3</v>
      </c>
      <c r="E3" s="13" t="s">
        <v>73</v>
      </c>
      <c r="F3" s="11"/>
    </row>
    <row r="4" spans="1:6" ht="15">
      <c r="A4" s="14">
        <v>1</v>
      </c>
      <c r="B4" s="14"/>
      <c r="C4" s="14">
        <v>2</v>
      </c>
      <c r="D4" s="14">
        <v>3</v>
      </c>
      <c r="E4" s="14">
        <v>4</v>
      </c>
      <c r="F4" s="11"/>
    </row>
    <row r="5" spans="1:8" ht="37.5">
      <c r="A5" s="15">
        <v>1</v>
      </c>
      <c r="B5" s="42" t="s">
        <v>19</v>
      </c>
      <c r="C5" s="42" t="s">
        <v>20</v>
      </c>
      <c r="D5" s="17" t="s">
        <v>5</v>
      </c>
      <c r="E5" s="18">
        <v>9100</v>
      </c>
      <c r="F5" s="41"/>
      <c r="H5" s="19"/>
    </row>
    <row r="6" spans="1:8" ht="37.5">
      <c r="A6" s="15">
        <v>2</v>
      </c>
      <c r="B6" s="42" t="s">
        <v>21</v>
      </c>
      <c r="C6" s="42" t="s">
        <v>22</v>
      </c>
      <c r="D6" s="17" t="s">
        <v>5</v>
      </c>
      <c r="E6" s="18">
        <v>1300</v>
      </c>
      <c r="F6" s="41"/>
      <c r="H6" s="19"/>
    </row>
    <row r="7" spans="1:8" ht="37.5">
      <c r="A7" s="15">
        <v>3</v>
      </c>
      <c r="B7" s="42" t="s">
        <v>40</v>
      </c>
      <c r="C7" s="42" t="s">
        <v>23</v>
      </c>
      <c r="D7" s="17" t="s">
        <v>5</v>
      </c>
      <c r="E7" s="18">
        <v>2400</v>
      </c>
      <c r="F7" s="41"/>
      <c r="H7" s="19"/>
    </row>
    <row r="8" spans="1:8" ht="37.5">
      <c r="A8" s="15" t="s">
        <v>63</v>
      </c>
      <c r="B8" s="42" t="s">
        <v>24</v>
      </c>
      <c r="C8" s="42" t="s">
        <v>39</v>
      </c>
      <c r="D8" s="17" t="s">
        <v>5</v>
      </c>
      <c r="E8" s="18">
        <v>750</v>
      </c>
      <c r="F8" s="41"/>
      <c r="H8" s="19"/>
    </row>
    <row r="9" spans="1:8" ht="37.5">
      <c r="A9" s="15" t="s">
        <v>64</v>
      </c>
      <c r="B9" s="42" t="s">
        <v>25</v>
      </c>
      <c r="C9" s="42" t="s">
        <v>38</v>
      </c>
      <c r="D9" s="17" t="s">
        <v>5</v>
      </c>
      <c r="E9" s="18">
        <v>10000</v>
      </c>
      <c r="F9" s="41"/>
      <c r="H9" s="19"/>
    </row>
    <row r="10" spans="1:8" ht="37.5">
      <c r="A10" s="15" t="s">
        <v>65</v>
      </c>
      <c r="B10" s="42" t="s">
        <v>26</v>
      </c>
      <c r="C10" s="42" t="s">
        <v>27</v>
      </c>
      <c r="D10" s="17" t="s">
        <v>5</v>
      </c>
      <c r="E10" s="18">
        <v>7140</v>
      </c>
      <c r="F10" s="41"/>
      <c r="H10" s="19"/>
    </row>
    <row r="11" spans="1:8" ht="37.5">
      <c r="A11" s="15" t="s">
        <v>66</v>
      </c>
      <c r="B11" s="42" t="s">
        <v>28</v>
      </c>
      <c r="C11" s="42" t="s">
        <v>29</v>
      </c>
      <c r="D11" s="17" t="s">
        <v>5</v>
      </c>
      <c r="E11" s="18">
        <v>2148</v>
      </c>
      <c r="F11" s="41"/>
      <c r="H11" s="19"/>
    </row>
    <row r="12" spans="1:8" ht="37.5">
      <c r="A12" s="15" t="s">
        <v>67</v>
      </c>
      <c r="B12" s="42" t="s">
        <v>30</v>
      </c>
      <c r="C12" s="42" t="s">
        <v>31</v>
      </c>
      <c r="D12" s="17" t="s">
        <v>5</v>
      </c>
      <c r="E12" s="43">
        <v>12516</v>
      </c>
      <c r="F12" s="41"/>
      <c r="H12" s="19"/>
    </row>
    <row r="13" spans="1:8" ht="37.5">
      <c r="A13" s="15" t="s">
        <v>68</v>
      </c>
      <c r="B13" s="42" t="s">
        <v>33</v>
      </c>
      <c r="C13" s="42" t="s">
        <v>32</v>
      </c>
      <c r="D13" s="17" t="s">
        <v>5</v>
      </c>
      <c r="E13" s="43">
        <v>7650</v>
      </c>
      <c r="F13" s="41"/>
      <c r="H13" s="19"/>
    </row>
    <row r="14" spans="1:8" ht="37.5">
      <c r="A14" s="15" t="s">
        <v>69</v>
      </c>
      <c r="B14" s="42" t="s">
        <v>34</v>
      </c>
      <c r="C14" s="42" t="s">
        <v>35</v>
      </c>
      <c r="D14" s="17" t="s">
        <v>5</v>
      </c>
      <c r="E14" s="43">
        <v>9000</v>
      </c>
      <c r="F14" s="41"/>
      <c r="H14" s="19"/>
    </row>
    <row r="15" spans="1:8" ht="37.5">
      <c r="A15" s="15" t="s">
        <v>70</v>
      </c>
      <c r="B15" s="42" t="s">
        <v>36</v>
      </c>
      <c r="C15" s="42" t="s">
        <v>37</v>
      </c>
      <c r="D15" s="17" t="s">
        <v>5</v>
      </c>
      <c r="E15" s="43">
        <v>5550</v>
      </c>
      <c r="F15" s="41"/>
      <c r="H15" s="19"/>
    </row>
    <row r="16" spans="1:5" ht="18.75">
      <c r="A16" s="15" t="s">
        <v>71</v>
      </c>
      <c r="B16" s="42" t="s">
        <v>19</v>
      </c>
      <c r="C16" s="44" t="s">
        <v>41</v>
      </c>
      <c r="D16" s="17" t="s">
        <v>62</v>
      </c>
      <c r="E16" s="18">
        <v>1.4</v>
      </c>
    </row>
    <row r="17" spans="1:5" ht="18.75">
      <c r="A17" s="15" t="s">
        <v>52</v>
      </c>
      <c r="B17" s="42" t="s">
        <v>21</v>
      </c>
      <c r="C17" s="44" t="s">
        <v>43</v>
      </c>
      <c r="D17" s="17" t="s">
        <v>62</v>
      </c>
      <c r="E17" s="18">
        <v>0.2</v>
      </c>
    </row>
    <row r="18" spans="1:5" ht="18.75">
      <c r="A18" s="15" t="s">
        <v>53</v>
      </c>
      <c r="B18" s="42" t="s">
        <v>40</v>
      </c>
      <c r="C18" s="44" t="s">
        <v>42</v>
      </c>
      <c r="D18" s="17" t="s">
        <v>62</v>
      </c>
      <c r="E18" s="18">
        <v>0.4</v>
      </c>
    </row>
    <row r="19" spans="1:5" ht="18.75">
      <c r="A19" s="15" t="s">
        <v>54</v>
      </c>
      <c r="B19" s="42" t="s">
        <v>24</v>
      </c>
      <c r="C19" s="44" t="s">
        <v>44</v>
      </c>
      <c r="D19" s="17" t="s">
        <v>62</v>
      </c>
      <c r="E19" s="18">
        <v>0.25</v>
      </c>
    </row>
    <row r="20" spans="1:5" ht="18.75">
      <c r="A20" s="15" t="s">
        <v>55</v>
      </c>
      <c r="B20" s="42" t="s">
        <v>25</v>
      </c>
      <c r="C20" s="44" t="s">
        <v>45</v>
      </c>
      <c r="D20" s="17" t="s">
        <v>62</v>
      </c>
      <c r="E20" s="18">
        <v>1</v>
      </c>
    </row>
    <row r="21" spans="1:5" ht="18.75">
      <c r="A21" s="15" t="s">
        <v>56</v>
      </c>
      <c r="B21" s="42" t="s">
        <v>26</v>
      </c>
      <c r="C21" s="44" t="s">
        <v>46</v>
      </c>
      <c r="D21" s="17" t="s">
        <v>62</v>
      </c>
      <c r="E21" s="18">
        <v>1.19</v>
      </c>
    </row>
    <row r="22" spans="1:5" ht="18.75">
      <c r="A22" s="15" t="s">
        <v>57</v>
      </c>
      <c r="B22" s="42" t="s">
        <v>28</v>
      </c>
      <c r="C22" s="44" t="s">
        <v>47</v>
      </c>
      <c r="D22" s="17" t="s">
        <v>62</v>
      </c>
      <c r="E22" s="18">
        <v>0.36</v>
      </c>
    </row>
    <row r="23" spans="1:5" ht="18.75">
      <c r="A23" s="15" t="s">
        <v>58</v>
      </c>
      <c r="B23" s="42" t="s">
        <v>30</v>
      </c>
      <c r="C23" s="44" t="s">
        <v>48</v>
      </c>
      <c r="D23" s="17" t="s">
        <v>62</v>
      </c>
      <c r="E23" s="43">
        <v>2.09</v>
      </c>
    </row>
    <row r="24" spans="1:5" ht="18.75">
      <c r="A24" s="45" t="s">
        <v>59</v>
      </c>
      <c r="B24" s="42" t="s">
        <v>33</v>
      </c>
      <c r="C24" s="44" t="s">
        <v>49</v>
      </c>
      <c r="D24" s="17" t="s">
        <v>62</v>
      </c>
      <c r="E24" s="43">
        <v>1.7</v>
      </c>
    </row>
    <row r="25" spans="1:5" ht="18.75">
      <c r="A25" s="15" t="s">
        <v>60</v>
      </c>
      <c r="B25" s="42" t="s">
        <v>34</v>
      </c>
      <c r="C25" s="44" t="s">
        <v>50</v>
      </c>
      <c r="D25" s="17" t="s">
        <v>62</v>
      </c>
      <c r="E25" s="43">
        <v>3</v>
      </c>
    </row>
    <row r="26" spans="1:5" ht="18.75">
      <c r="A26" s="15" t="s">
        <v>61</v>
      </c>
      <c r="B26" s="42" t="s">
        <v>36</v>
      </c>
      <c r="C26" s="44" t="s">
        <v>51</v>
      </c>
      <c r="D26" s="17" t="s">
        <v>62</v>
      </c>
      <c r="E26" s="43">
        <v>1.85</v>
      </c>
    </row>
    <row r="27" spans="1:5" ht="15">
      <c r="A27" s="15"/>
      <c r="B27" s="15"/>
      <c r="C27" s="16"/>
      <c r="D27" s="17"/>
      <c r="E27" s="43"/>
    </row>
    <row r="28" spans="1:5" ht="15">
      <c r="A28" s="50"/>
      <c r="B28" s="51"/>
      <c r="C28" s="51"/>
      <c r="D28" s="51"/>
      <c r="E28" s="40"/>
    </row>
    <row r="29" spans="1:5" ht="15">
      <c r="A29" s="52"/>
      <c r="B29" s="53"/>
      <c r="C29" s="53"/>
      <c r="D29" s="53"/>
      <c r="E29" s="56"/>
    </row>
    <row r="30" spans="1:5" ht="15">
      <c r="A30" s="54"/>
      <c r="B30" s="55"/>
      <c r="C30" s="55"/>
      <c r="D30" s="55"/>
      <c r="E30" s="56"/>
    </row>
  </sheetData>
  <sheetProtection selectLockedCells="1" selectUnlockedCells="1"/>
  <mergeCells count="6">
    <mergeCell ref="A28:D28"/>
    <mergeCell ref="A29:D30"/>
    <mergeCell ref="E29:E30"/>
    <mergeCell ref="A1:D1"/>
    <mergeCell ref="E1:E2"/>
    <mergeCell ref="A2:D2"/>
  </mergeCells>
  <printOptions/>
  <pageMargins left="0.7" right="0.7" top="0.75" bottom="0.75" header="0.5118055555555555" footer="0.5118055555555555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>Janina Stachera</cp:lastModifiedBy>
  <cp:lastPrinted>2024-02-12T08:02:22Z</cp:lastPrinted>
  <dcterms:created xsi:type="dcterms:W3CDTF">2016-07-11T12:59:39Z</dcterms:created>
  <dcterms:modified xsi:type="dcterms:W3CDTF">2024-02-13T06:56:38Z</dcterms:modified>
  <cp:category/>
  <cp:version/>
  <cp:contentType/>
  <cp:contentStatus/>
</cp:coreProperties>
</file>