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7" activeTab="0"/>
  </bookViews>
  <sheets>
    <sheet name="Arkusz1" sheetId="1" r:id="rId1"/>
  </sheets>
  <definedNames>
    <definedName name="_xlnm._FilterDatabase" localSheetId="0" hidden="1">'Arkusz1'!$H$2:$H$12</definedName>
    <definedName name="_xlnm.Print_Area" localSheetId="0">'Arkusz1'!$A$1:$W$14</definedName>
  </definedNames>
  <calcPr fullCalcOnLoad="1"/>
</workbook>
</file>

<file path=xl/sharedStrings.xml><?xml version="1.0" encoding="utf-8"?>
<sst xmlns="http://schemas.openxmlformats.org/spreadsheetml/2006/main" count="117" uniqueCount="58">
  <si>
    <t>Załącznik Nr 1C do SIWZ - Opis przedmiotu zamówienia - Część III</t>
  </si>
  <si>
    <t>DANE NABYWCY/DANE PŁATNIKA</t>
  </si>
  <si>
    <t>JEDNOSTKA ZUŻYCIA ENERGII ELEKTRYCZNEJ [kWh/MWh]</t>
  </si>
  <si>
    <t>LP</t>
  </si>
  <si>
    <t>ADRES PUNKTU POBORU</t>
  </si>
  <si>
    <t>NUMER LOKALU</t>
  </si>
  <si>
    <t>NUMER DOMU</t>
  </si>
  <si>
    <t>NUMER DZIAŁKI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</si>
  <si>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</si>
  <si>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</si>
  <si>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</si>
  <si>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</si>
  <si>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</si>
  <si>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</si>
  <si>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</si>
  <si>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NAZWA NABYWCY</t>
  </si>
  <si>
    <t>ADRES</t>
  </si>
  <si>
    <t>STREFA I</t>
  </si>
  <si>
    <t>STREFA II</t>
  </si>
  <si>
    <t>STREFA III</t>
  </si>
  <si>
    <t xml:space="preserve">Saperska </t>
  </si>
  <si>
    <t>Leszno</t>
  </si>
  <si>
    <t>64-100</t>
  </si>
  <si>
    <t>C21</t>
  </si>
  <si>
    <t>PLENED00000590000000001365691563</t>
  </si>
  <si>
    <t>697-205-73-67</t>
  </si>
  <si>
    <t>Miejski Zakład Oczyszczania Sp. z o.o.</t>
  </si>
  <si>
    <t>Saperska 23</t>
  </si>
  <si>
    <t>kWh</t>
  </si>
  <si>
    <t>Kadecka</t>
  </si>
  <si>
    <t>Rawicz</t>
  </si>
  <si>
    <t>63-900</t>
  </si>
  <si>
    <t>C11</t>
  </si>
  <si>
    <t>C12a</t>
  </si>
  <si>
    <t>PLENED00000590000000001367566556</t>
  </si>
  <si>
    <t>Estkowskiego</t>
  </si>
  <si>
    <t>PLENED00000590000000001364649506</t>
  </si>
  <si>
    <t>Henrykowo</t>
  </si>
  <si>
    <t>212/7</t>
  </si>
  <si>
    <t>PLENED00000590000000001441294530</t>
  </si>
  <si>
    <t xml:space="preserve">Sarnowska </t>
  </si>
  <si>
    <t>2018/1</t>
  </si>
  <si>
    <t>B21</t>
  </si>
  <si>
    <t>303.0012512</t>
  </si>
  <si>
    <t>PLENED00000590000000001440398532</t>
  </si>
  <si>
    <t>Gola</t>
  </si>
  <si>
    <t>Gostyń</t>
  </si>
  <si>
    <t>63-800</t>
  </si>
  <si>
    <t>303.0009396</t>
  </si>
  <si>
    <t>PLENED00000590000000001078290579</t>
  </si>
  <si>
    <t>Trzebania</t>
  </si>
  <si>
    <t>6/8 ; 6/9</t>
  </si>
  <si>
    <t>Osieczna</t>
  </si>
  <si>
    <t>64-113</t>
  </si>
  <si>
    <t>PLENED00000590000000001659300547</t>
  </si>
  <si>
    <t>Suma kWh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</si>
  <si>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- PRAWO OPCJI</t>
    </r>
  </si>
  <si>
    <r>
      <t>SZACOWANE ZUŻYCIE ENERGII ELEKTRYCZNEJ W kWh W OKRESIE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ZAMÓWIENIE PODSTAWOWE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</si>
</sst>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1" sqref="A1:W14"/>
    </sheetView>
  </sheetViews>
  <sheetFormatPr defaultColWidth="8.796875" defaultRowHeight="14.25"/>
  <cols>
    <col min="1" max="1" width="5.8984375" style="1" customWidth="1"/>
    <col min="2" max="2" width="21.8984375" style="1" customWidth="1"/>
    <col min="3" max="3" width="8" style="1" customWidth="1"/>
    <col min="4" max="4" width="5.8984375" style="1" customWidth="1"/>
    <col min="5" max="5" width="6.69921875" style="1" customWidth="1"/>
    <col min="6" max="6" width="11.69921875" style="1" customWidth="1"/>
    <col min="7" max="7" width="9.3984375" style="1" customWidth="1"/>
    <col min="8" max="8" width="8.19921875" style="1" customWidth="1"/>
    <col min="9" max="9" width="8.09765625" style="1" customWidth="1"/>
    <col min="10" max="10" width="12.09765625" style="1" customWidth="1"/>
    <col min="11" max="11" width="33.3984375" style="1" customWidth="1"/>
    <col min="12" max="12" width="12.59765625" style="1" customWidth="1"/>
    <col min="13" max="13" width="47.5" style="1" customWidth="1"/>
    <col min="14" max="14" width="17" style="1" customWidth="1"/>
    <col min="15" max="15" width="9" style="1" customWidth="1"/>
    <col min="16" max="17" width="11.5" style="1" customWidth="1"/>
    <col min="18" max="18" width="13" style="1" customWidth="1"/>
    <col min="19" max="19" width="11.3984375" style="1" customWidth="1"/>
    <col min="20" max="20" width="11.59765625" style="1" customWidth="1"/>
    <col min="21" max="21" width="12.5" style="1" customWidth="1"/>
    <col min="22" max="22" width="14" style="1" customWidth="1"/>
    <col min="23" max="23" width="12" style="1" customWidth="1"/>
    <col min="24" max="16384" width="9" style="1" customWidth="1"/>
  </cols>
  <sheetData>
    <row r="1" spans="1:23" ht="4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 t="s">
        <v>1</v>
      </c>
      <c r="M1" s="26"/>
      <c r="N1" s="26"/>
      <c r="O1" s="26"/>
      <c r="P1" s="26"/>
      <c r="Q1" s="27" t="s">
        <v>2</v>
      </c>
      <c r="R1" s="27" t="s">
        <v>57</v>
      </c>
      <c r="S1" s="27"/>
      <c r="T1" s="27"/>
      <c r="U1" s="27" t="s">
        <v>56</v>
      </c>
      <c r="V1" s="27"/>
      <c r="W1" s="27"/>
    </row>
    <row r="2" spans="1:23" ht="48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9</v>
      </c>
      <c r="P2" s="2" t="s">
        <v>8</v>
      </c>
      <c r="Q2" s="27"/>
      <c r="R2" s="3" t="s">
        <v>17</v>
      </c>
      <c r="S2" s="3" t="s">
        <v>18</v>
      </c>
      <c r="T2" s="3" t="s">
        <v>19</v>
      </c>
      <c r="U2" s="3" t="s">
        <v>17</v>
      </c>
      <c r="V2" s="3" t="s">
        <v>18</v>
      </c>
      <c r="W2" s="3" t="s">
        <v>19</v>
      </c>
    </row>
    <row r="3" spans="1:23" s="8" customFormat="1" ht="15" customHeight="1">
      <c r="A3" s="4">
        <v>1</v>
      </c>
      <c r="B3" s="4" t="s">
        <v>20</v>
      </c>
      <c r="C3" s="4">
        <v>23</v>
      </c>
      <c r="D3" s="4"/>
      <c r="E3" s="4"/>
      <c r="F3" s="4" t="s">
        <v>21</v>
      </c>
      <c r="G3" s="4" t="s">
        <v>22</v>
      </c>
      <c r="H3" s="4" t="s">
        <v>23</v>
      </c>
      <c r="I3" s="4" t="s">
        <v>23</v>
      </c>
      <c r="J3" s="4">
        <v>37819338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22</v>
      </c>
      <c r="P3" s="5" t="s">
        <v>21</v>
      </c>
      <c r="Q3" s="4" t="s">
        <v>28</v>
      </c>
      <c r="R3" s="6">
        <v>85000</v>
      </c>
      <c r="S3" s="6">
        <v>0</v>
      </c>
      <c r="T3" s="6">
        <v>0</v>
      </c>
      <c r="U3" s="7">
        <f aca="true" t="shared" si="0" ref="U3:U9">R3*0.15</f>
        <v>12750</v>
      </c>
      <c r="V3" s="7">
        <f aca="true" t="shared" si="1" ref="V3:V9">S3*0.15</f>
        <v>0</v>
      </c>
      <c r="W3" s="7">
        <f aca="true" t="shared" si="2" ref="W3:W9">T3*0.15</f>
        <v>0</v>
      </c>
    </row>
    <row r="4" spans="1:23" s="8" customFormat="1" ht="15" customHeight="1">
      <c r="A4" s="4">
        <v>2</v>
      </c>
      <c r="B4" s="4" t="s">
        <v>29</v>
      </c>
      <c r="C4" s="4">
        <v>34</v>
      </c>
      <c r="D4" s="4"/>
      <c r="E4" s="4"/>
      <c r="F4" s="4" t="s">
        <v>30</v>
      </c>
      <c r="G4" s="4" t="s">
        <v>31</v>
      </c>
      <c r="H4" s="4" t="s">
        <v>32</v>
      </c>
      <c r="I4" s="4" t="s">
        <v>33</v>
      </c>
      <c r="J4" s="4">
        <v>43268617</v>
      </c>
      <c r="K4" s="4" t="s">
        <v>34</v>
      </c>
      <c r="L4" s="4" t="s">
        <v>25</v>
      </c>
      <c r="M4" s="4" t="s">
        <v>26</v>
      </c>
      <c r="N4" s="4" t="s">
        <v>27</v>
      </c>
      <c r="O4" s="4" t="s">
        <v>22</v>
      </c>
      <c r="P4" s="5" t="s">
        <v>21</v>
      </c>
      <c r="Q4" s="4" t="s">
        <v>28</v>
      </c>
      <c r="R4" s="6">
        <v>5000</v>
      </c>
      <c r="S4" s="6">
        <v>0</v>
      </c>
      <c r="T4" s="6">
        <v>0</v>
      </c>
      <c r="U4" s="7">
        <f t="shared" si="0"/>
        <v>750</v>
      </c>
      <c r="V4" s="7">
        <f t="shared" si="1"/>
        <v>0</v>
      </c>
      <c r="W4" s="7">
        <f t="shared" si="2"/>
        <v>0</v>
      </c>
    </row>
    <row r="5" spans="1:23" s="8" customFormat="1" ht="15" customHeight="1">
      <c r="A5" s="4">
        <v>3</v>
      </c>
      <c r="B5" s="4" t="s">
        <v>35</v>
      </c>
      <c r="C5" s="4"/>
      <c r="D5" s="4"/>
      <c r="E5" s="4"/>
      <c r="F5" s="4" t="s">
        <v>21</v>
      </c>
      <c r="G5" s="4" t="s">
        <v>22</v>
      </c>
      <c r="H5" s="4" t="s">
        <v>33</v>
      </c>
      <c r="I5" s="4" t="s">
        <v>33</v>
      </c>
      <c r="J5" s="4">
        <v>62393723</v>
      </c>
      <c r="K5" s="4" t="s">
        <v>36</v>
      </c>
      <c r="L5" s="4" t="s">
        <v>25</v>
      </c>
      <c r="M5" s="4" t="s">
        <v>26</v>
      </c>
      <c r="N5" s="4" t="s">
        <v>27</v>
      </c>
      <c r="O5" s="4" t="s">
        <v>22</v>
      </c>
      <c r="P5" s="5" t="s">
        <v>21</v>
      </c>
      <c r="Q5" s="4" t="s">
        <v>28</v>
      </c>
      <c r="R5" s="6">
        <v>168.00000000000003</v>
      </c>
      <c r="S5" s="6">
        <v>282.24</v>
      </c>
      <c r="T5" s="6">
        <v>0</v>
      </c>
      <c r="U5" s="7">
        <f t="shared" si="0"/>
        <v>25.200000000000003</v>
      </c>
      <c r="V5" s="7">
        <f t="shared" si="1"/>
        <v>42.336</v>
      </c>
      <c r="W5" s="7">
        <f t="shared" si="2"/>
        <v>0</v>
      </c>
    </row>
    <row r="6" spans="1:23" s="8" customFormat="1" ht="15" customHeight="1">
      <c r="A6" s="4">
        <v>4</v>
      </c>
      <c r="B6" s="4" t="s">
        <v>37</v>
      </c>
      <c r="C6" s="4"/>
      <c r="D6" s="4"/>
      <c r="E6" s="4" t="s">
        <v>38</v>
      </c>
      <c r="F6" s="4" t="s">
        <v>21</v>
      </c>
      <c r="G6" s="4" t="s">
        <v>22</v>
      </c>
      <c r="H6" s="4" t="s">
        <v>33</v>
      </c>
      <c r="I6" s="4" t="s">
        <v>33</v>
      </c>
      <c r="J6" s="4">
        <v>62393692</v>
      </c>
      <c r="K6" s="4" t="s">
        <v>39</v>
      </c>
      <c r="L6" s="4" t="s">
        <v>25</v>
      </c>
      <c r="M6" s="4" t="s">
        <v>26</v>
      </c>
      <c r="N6" s="4" t="s">
        <v>27</v>
      </c>
      <c r="O6" s="4" t="s">
        <v>22</v>
      </c>
      <c r="P6" s="5" t="s">
        <v>21</v>
      </c>
      <c r="Q6" s="4" t="s">
        <v>28</v>
      </c>
      <c r="R6" s="6">
        <v>16200.8</v>
      </c>
      <c r="S6" s="6">
        <v>42193.76</v>
      </c>
      <c r="T6" s="6">
        <v>0</v>
      </c>
      <c r="U6" s="7">
        <f t="shared" si="0"/>
        <v>2430.12</v>
      </c>
      <c r="V6" s="7">
        <f t="shared" si="1"/>
        <v>6329.064</v>
      </c>
      <c r="W6" s="7">
        <f t="shared" si="2"/>
        <v>0</v>
      </c>
    </row>
    <row r="7" spans="1:23" s="8" customFormat="1" ht="15" customHeight="1">
      <c r="A7" s="4">
        <v>5</v>
      </c>
      <c r="B7" s="4" t="s">
        <v>40</v>
      </c>
      <c r="C7" s="9"/>
      <c r="D7" s="9"/>
      <c r="E7" s="10" t="s">
        <v>41</v>
      </c>
      <c r="F7" s="4" t="s">
        <v>30</v>
      </c>
      <c r="G7" s="4" t="s">
        <v>31</v>
      </c>
      <c r="H7" s="4" t="s">
        <v>42</v>
      </c>
      <c r="I7" s="4" t="s">
        <v>42</v>
      </c>
      <c r="J7" s="4" t="s">
        <v>43</v>
      </c>
      <c r="K7" s="4" t="s">
        <v>44</v>
      </c>
      <c r="L7" s="4" t="s">
        <v>25</v>
      </c>
      <c r="M7" s="4" t="s">
        <v>26</v>
      </c>
      <c r="N7" s="4" t="s">
        <v>27</v>
      </c>
      <c r="O7" s="4" t="s">
        <v>22</v>
      </c>
      <c r="P7" s="5" t="s">
        <v>21</v>
      </c>
      <c r="Q7" s="4" t="s">
        <v>28</v>
      </c>
      <c r="R7" s="6">
        <v>70000</v>
      </c>
      <c r="S7" s="6">
        <v>0</v>
      </c>
      <c r="T7" s="6">
        <v>0</v>
      </c>
      <c r="U7" s="7">
        <f t="shared" si="0"/>
        <v>10500</v>
      </c>
      <c r="V7" s="7">
        <f t="shared" si="1"/>
        <v>0</v>
      </c>
      <c r="W7" s="7">
        <f t="shared" si="2"/>
        <v>0</v>
      </c>
    </row>
    <row r="8" spans="1:23" s="8" customFormat="1" ht="15" customHeight="1">
      <c r="A8" s="4">
        <v>6</v>
      </c>
      <c r="B8" s="4" t="s">
        <v>45</v>
      </c>
      <c r="C8" s="9"/>
      <c r="D8" s="9"/>
      <c r="E8" s="9"/>
      <c r="F8" s="4" t="s">
        <v>46</v>
      </c>
      <c r="G8" s="4" t="s">
        <v>47</v>
      </c>
      <c r="H8" s="4" t="s">
        <v>42</v>
      </c>
      <c r="I8" s="4" t="s">
        <v>42</v>
      </c>
      <c r="J8" s="4" t="s">
        <v>48</v>
      </c>
      <c r="K8" s="4" t="s">
        <v>49</v>
      </c>
      <c r="L8" s="4" t="s">
        <v>25</v>
      </c>
      <c r="M8" s="4" t="s">
        <v>26</v>
      </c>
      <c r="N8" s="4" t="s">
        <v>27</v>
      </c>
      <c r="O8" s="4" t="s">
        <v>22</v>
      </c>
      <c r="P8" s="5" t="s">
        <v>21</v>
      </c>
      <c r="Q8" s="19" t="s">
        <v>28</v>
      </c>
      <c r="R8" s="6">
        <v>87500</v>
      </c>
      <c r="S8" s="6">
        <v>0</v>
      </c>
      <c r="T8" s="6">
        <v>0</v>
      </c>
      <c r="U8" s="7">
        <f t="shared" si="0"/>
        <v>13125</v>
      </c>
      <c r="V8" s="7">
        <f t="shared" si="1"/>
        <v>0</v>
      </c>
      <c r="W8" s="7">
        <f t="shared" si="2"/>
        <v>0</v>
      </c>
    </row>
    <row r="9" spans="1:23" ht="15" customHeight="1">
      <c r="A9" s="2">
        <v>7</v>
      </c>
      <c r="B9" s="2" t="s">
        <v>50</v>
      </c>
      <c r="C9" s="2"/>
      <c r="D9" s="2"/>
      <c r="E9" s="11" t="s">
        <v>51</v>
      </c>
      <c r="F9" s="2" t="s">
        <v>52</v>
      </c>
      <c r="G9" s="2" t="s">
        <v>53</v>
      </c>
      <c r="H9" s="2" t="s">
        <v>42</v>
      </c>
      <c r="I9" s="2" t="s">
        <v>42</v>
      </c>
      <c r="J9" s="2">
        <v>42204229</v>
      </c>
      <c r="K9" s="2" t="s">
        <v>54</v>
      </c>
      <c r="L9" s="12" t="s">
        <v>25</v>
      </c>
      <c r="M9" s="2" t="s">
        <v>26</v>
      </c>
      <c r="N9" s="2" t="s">
        <v>27</v>
      </c>
      <c r="O9" s="2" t="s">
        <v>22</v>
      </c>
      <c r="P9" s="13" t="s">
        <v>21</v>
      </c>
      <c r="Q9" s="20" t="s">
        <v>28</v>
      </c>
      <c r="R9" s="18">
        <v>1050000</v>
      </c>
      <c r="S9" s="14">
        <v>0</v>
      </c>
      <c r="T9" s="14">
        <v>0</v>
      </c>
      <c r="U9" s="15">
        <f t="shared" si="0"/>
        <v>157500</v>
      </c>
      <c r="V9" s="15">
        <f t="shared" si="1"/>
        <v>0</v>
      </c>
      <c r="W9" s="15">
        <f t="shared" si="2"/>
        <v>0</v>
      </c>
    </row>
    <row r="10" spans="17:23" ht="13.5" customHeight="1">
      <c r="Q10" s="24" t="s">
        <v>55</v>
      </c>
      <c r="R10" s="17">
        <f aca="true" t="shared" si="3" ref="R10:W10">SUM(R3:R9)</f>
        <v>1313868.8</v>
      </c>
      <c r="S10" s="16">
        <f t="shared" si="3"/>
        <v>42476</v>
      </c>
      <c r="T10" s="16">
        <f t="shared" si="3"/>
        <v>0</v>
      </c>
      <c r="U10" s="16">
        <f t="shared" si="3"/>
        <v>197080.32</v>
      </c>
      <c r="V10" s="16">
        <f t="shared" si="3"/>
        <v>6371.400000000001</v>
      </c>
      <c r="W10" s="16">
        <f t="shared" si="3"/>
        <v>0</v>
      </c>
    </row>
    <row r="11" spans="17:23" ht="11.25" customHeight="1">
      <c r="Q11" s="24"/>
      <c r="R11" s="28">
        <f>R10+S10+T10</f>
        <v>1356344.8</v>
      </c>
      <c r="S11" s="29"/>
      <c r="T11" s="29"/>
      <c r="U11" s="29">
        <f>U10+V10+W10</f>
        <v>203451.72</v>
      </c>
      <c r="V11" s="29"/>
      <c r="W11" s="29"/>
    </row>
    <row r="12" spans="17:23" ht="11.25" customHeight="1">
      <c r="Q12" s="24"/>
      <c r="R12" s="30"/>
      <c r="S12" s="31"/>
      <c r="T12" s="31"/>
      <c r="U12" s="31"/>
      <c r="V12" s="31"/>
      <c r="W12" s="31"/>
    </row>
    <row r="13" spans="17:23" ht="12">
      <c r="Q13" s="24"/>
      <c r="R13" s="21">
        <f>R11+U11</f>
        <v>1559796.52</v>
      </c>
      <c r="S13" s="22"/>
      <c r="T13" s="22"/>
      <c r="U13" s="22"/>
      <c r="V13" s="22"/>
      <c r="W13" s="22"/>
    </row>
    <row r="14" spans="17:23" ht="12">
      <c r="Q14" s="24"/>
      <c r="R14" s="23"/>
      <c r="S14" s="22"/>
      <c r="T14" s="22"/>
      <c r="U14" s="22"/>
      <c r="V14" s="22"/>
      <c r="W14" s="22"/>
    </row>
  </sheetData>
  <sheetProtection selectLockedCells="1" selectUnlockedCells="1"/>
  <autoFilter ref="H2:H12"/>
  <mergeCells count="9">
    <mergeCell ref="R13:W14"/>
    <mergeCell ref="Q10:Q14"/>
    <mergeCell ref="A1:K1"/>
    <mergeCell ref="L1:P1"/>
    <mergeCell ref="Q1:Q2"/>
    <mergeCell ref="R1:T1"/>
    <mergeCell ref="U1:W1"/>
    <mergeCell ref="R11:T12"/>
    <mergeCell ref="U11:W12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Durczok-Gosiewska Olga</cp:lastModifiedBy>
  <cp:lastPrinted>2019-07-11T07:58:07Z</cp:lastPrinted>
  <dcterms:modified xsi:type="dcterms:W3CDTF">2019-07-11T07:58:41Z</dcterms:modified>
  <cp:category/>
  <cp:version/>
  <cp:contentType/>
  <cp:contentStatus/>
</cp:coreProperties>
</file>