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705" tabRatio="485" activeTab="0"/>
  </bookViews>
  <sheets>
    <sheet name="zadania" sheetId="1" r:id="rId1"/>
  </sheets>
  <definedNames>
    <definedName name="_xlnm.Print_Area" localSheetId="0">'zadania'!$A$1:$L$265</definedName>
  </definedNames>
  <calcPr fullCalcOnLoad="1"/>
</workbook>
</file>

<file path=xl/sharedStrings.xml><?xml version="1.0" encoding="utf-8"?>
<sst xmlns="http://schemas.openxmlformats.org/spreadsheetml/2006/main" count="762" uniqueCount="137">
  <si>
    <t>Lp.</t>
  </si>
  <si>
    <t>Pełna nazwa i gramatura przedmiotu zamówienia</t>
  </si>
  <si>
    <t>J.m.</t>
  </si>
  <si>
    <t xml:space="preserve">Szacunkowa ilość </t>
  </si>
  <si>
    <t>Cena netto za jednostkę miary (PLN)</t>
  </si>
  <si>
    <t>Cena brutto za   jednostkę miary    (PLN)</t>
  </si>
  <si>
    <t>Wartość netto (PLN)</t>
  </si>
  <si>
    <t>Wartość brutto (PLN)</t>
  </si>
  <si>
    <t>Kod EAN</t>
  </si>
  <si>
    <t>BLOZ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</si>
  <si>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</si>
  <si>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</si>
  <si>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</si>
  <si>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</si>
  <si>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</si>
  <si>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</si>
  <si>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</si>
  <si>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</si>
  <si>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</si>
  <si>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</si>
  <si>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</si>
  <si>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</si>
  <si>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(exf)+e</t>
  </si>
  <si>
    <t>(dxe)</t>
  </si>
  <si>
    <t>dxg</t>
  </si>
  <si>
    <t>GAZA a 0,8 - 0,9 m szer. (max opakowanie a 100-200mb) – 13-17 nitkowa</t>
  </si>
  <si>
    <t>mb</t>
  </si>
  <si>
    <t>KOMPRESY GAZ. (8-12 WARSTW) 10 x 10 a 100 szt. 17 nitkowe</t>
  </si>
  <si>
    <t>KOMPRESY GAZ. (8-12 WARSTW) 10 x 10 a 100 szt. 17 nitkowe z nitka rtg</t>
  </si>
  <si>
    <t>RAZEM</t>
  </si>
  <si>
    <t>szt.</t>
  </si>
  <si>
    <t xml:space="preserve">OPASKA ELASTYCZNA 5 x 10 lub 4 x 10 TKANA Z ZAPINKĄ </t>
  </si>
  <si>
    <t xml:space="preserve">OPASKA ELASTYCZNA 5 x 12 lub 4 x 12 TKANA Z ZAPINKĄ </t>
  </si>
  <si>
    <t xml:space="preserve">OPASKA ELASTYCZNA 5 x 15 lub 4 x 15 TKANA Z ZAPINKĄ </t>
  </si>
  <si>
    <t>OPASKI GIPSOWE   0,1m x 3 m</t>
  </si>
  <si>
    <t>OPASKI GIPSOWE   0,14 m x 3 m lub 0,15 m x 3 m</t>
  </si>
  <si>
    <t>OPASKI GIPSOWE   0,06-0,08m x 2-3 m</t>
  </si>
  <si>
    <t>GAZA 1/2 m2 JAŁOWA - min. 13 nitkowa</t>
  </si>
  <si>
    <t>GAZA 1/4 m2 JAŁOWA - min. 13 nitkowa</t>
  </si>
  <si>
    <t>GAZA 1 m2 JAŁOWA - min. 13 nitkowa</t>
  </si>
  <si>
    <t>TUPFERY GAZOWE 15cm x 15cm TYPU FASOLA z nitką rtg</t>
  </si>
  <si>
    <t>SETONY GAZOWE 4-5cm x 2m , jałowe, z nitka rtg pakowane pojedynczo</t>
  </si>
  <si>
    <t>SERWETY OPERACYJNE z nitką rtg i tasiemką 45 x 45  lub 50 x 50</t>
  </si>
  <si>
    <t>SERWETY OPERACYJNE  45cm x 70-75 cm jałowe z nitką rtg i tasiemką pakowane a 2 szt.</t>
  </si>
  <si>
    <t>OPATRUNEK PIANKOWY, 10x10cm, przylepny</t>
  </si>
  <si>
    <t>OPATRUNEK HYDROWŁÓKNISTY  10cmx10cm zawierający srebro jonowe (1,2 %), kwas EDTA oraz chlorek benzetoniowy</t>
  </si>
  <si>
    <t>OPATRUNEK HYDROWŁÓKNISTY 10cm x 10 cm zawierający srebro jonowe (1,2%)</t>
  </si>
  <si>
    <t>OPATRUNEK HYDROKOLOIDOWY 10cmx10cm</t>
  </si>
  <si>
    <t>OPATRUNEK HYDROKOLOIDOWY 10cmx10cm ; zawiera hydrokoloidy: karboksymetyloceluloza sodowa, pektyna, żelatyna. ( inny niż w pozycji 4 )</t>
  </si>
  <si>
    <t xml:space="preserve">    </t>
  </si>
  <si>
    <t>LIGNINA ROLKI a 150,0</t>
  </si>
  <si>
    <t>LIGNINA W ARKUSZACH</t>
  </si>
  <si>
    <t>kg</t>
  </si>
  <si>
    <t>WATA OPATRUNKOWA a 0,2 kg</t>
  </si>
  <si>
    <t>WATA OPATRUNKOWA a 0,5 kg</t>
  </si>
  <si>
    <t>5x5cm</t>
  </si>
  <si>
    <t>6x12cm</t>
  </si>
  <si>
    <t>10x10cm</t>
  </si>
  <si>
    <t>12x12cm</t>
  </si>
  <si>
    <t>12x24cm</t>
  </si>
  <si>
    <t>20x20cm</t>
  </si>
  <si>
    <t>25x25cm</t>
  </si>
  <si>
    <t>10x40cm</t>
  </si>
  <si>
    <t>22x28cm</t>
  </si>
  <si>
    <t>20x40cm</t>
  </si>
  <si>
    <t>40x60cm</t>
  </si>
  <si>
    <t>PLASTER Z OPATRUNKIEM 9-10cm x 20 cm  JAŁOWY, samoprzylepny</t>
  </si>
  <si>
    <t>PLASTER Z OPATRUNKIEM 10cm x 6-8 cm JAŁOWY, samoprzylepny</t>
  </si>
  <si>
    <t>PLASTER Z OPATRUNKIEM 10cmx 8-10 cm JAŁOWY, samoprzylepny</t>
  </si>
  <si>
    <t>PLASTER Z OPATRUNKIEM 9-10cmx 25cm JAŁOWY, samoprzylepny</t>
  </si>
  <si>
    <t>PLASTER Z OPATRUNKIEM 8-10cm x 15cm JAŁOWY, samoprzylepny</t>
  </si>
  <si>
    <t>PLASTRY DO MOCOWANIA KANIUL  (jał. niealergiczne )</t>
  </si>
  <si>
    <t>PLASTER NIEALERGICZ. 9-9,2 m x 2,5 cm ( włóknina)</t>
  </si>
  <si>
    <t>PLASTER PRZYL. 5 m x 2,5 cm ( tkanina bawełniana )</t>
  </si>
  <si>
    <t>PLASTER PRZYL. 5 m x 5 cm` ( tkanina bawełniana )</t>
  </si>
  <si>
    <t xml:space="preserve">PLASTER Z OPATRUNKIEM  1 m x 6 cm  nie  JAŁOWY </t>
  </si>
  <si>
    <t>PRZYLEPIEC CHIRURGICZNY ( WŁÓKNINA )10m x 15 cm</t>
  </si>
  <si>
    <t>PRZYLEPIEC CHIRURGICZNY ( WŁÓKNINA )10m x 20 cm</t>
  </si>
  <si>
    <t xml:space="preserve"> szt. </t>
  </si>
  <si>
    <t>KOMPRESY JAŁOWE IMPREGNOWANE NEUTRALNĄ MAŚCIĄ O ROZM. 10 x 10 cm</t>
  </si>
  <si>
    <t>KOMPRESY JAŁOWE IMPREGNOWANE NEUTRALNĄ MAŚCIĄ O ROZM. 10 x 20cm</t>
  </si>
  <si>
    <t>EK-ZZ/ZP.261.83.D.2021</t>
  </si>
  <si>
    <t>VAT</t>
  </si>
  <si>
    <t>opak</t>
  </si>
  <si>
    <t xml:space="preserve">opak </t>
  </si>
  <si>
    <t>Nazwa, ilość w opak.</t>
  </si>
  <si>
    <t>KOMPRESY GAZ ( 8 x 12 WARSTW ) 5 x 5  a  100 szt. 13 nitkowe</t>
  </si>
  <si>
    <t>KOMPRESY GAZ ( 8 x 12 WARSTW ) 5 x 5  a  100 szt. 17 nitkowe z nitką rtg</t>
  </si>
  <si>
    <t>KOMPRESY  GAZ. (8-12 WARSTW) 5 x 5 a 5 szt. 13-17 nitkowe, jałowe</t>
  </si>
  <si>
    <t>KOMPRESY GAZ ( 8 x 12 WARSTW ) 7,5 x 7,5       a  100 szt. 13 nitkowe</t>
  </si>
  <si>
    <t>opak/12szt.</t>
  </si>
  <si>
    <t>opak/6szt.</t>
  </si>
  <si>
    <t>opak/100 szt.</t>
  </si>
  <si>
    <t>ZAMAWIAJĄCY:</t>
  </si>
  <si>
    <t>WYKONAWCA:</t>
  </si>
  <si>
    <t>SERWETY OPERACYJNE  45 x 45  lub 50 x 50  x 2 szt., jałowe z nitką rtg z tasiemką</t>
  </si>
  <si>
    <t>Zadanie 13. Plastry z opatrunkiem</t>
  </si>
  <si>
    <t>Zadanie 14. Plastry do mocowania kaniul</t>
  </si>
  <si>
    <t>Zadanie 15. Kompresy gazowe</t>
  </si>
  <si>
    <t>Zadanie 16. Plastry</t>
  </si>
  <si>
    <t>Zadanie 17. Jałowy zestaw opatrunkowy</t>
  </si>
  <si>
    <t>Zadanie 18. Gąbka hemostatyczna</t>
  </si>
  <si>
    <t>Zadanie 19. Kompresy jałowe</t>
  </si>
  <si>
    <t>Zadanie 1. Gaza , kompresy gazowe</t>
  </si>
  <si>
    <t>Zadanie 2. Opaski</t>
  </si>
  <si>
    <t>Zadanie 3. Opaski gipsowe</t>
  </si>
  <si>
    <t>Zadanie 4. Gaza jałowa</t>
  </si>
  <si>
    <t>Zadanie 5. Tupfery \  Setony</t>
  </si>
  <si>
    <t>Zadanie 6. Siatka opatrunkowa</t>
  </si>
  <si>
    <t>Zadanie 7. Serwety operacyjne</t>
  </si>
  <si>
    <t>Zadanie 8. Opatrunki: piankowy, hydrowłóknisty, hydrokoloidowy</t>
  </si>
  <si>
    <t>Zadanie 9. Paski jałowe</t>
  </si>
  <si>
    <t>Zadanie 10. Lignina</t>
  </si>
  <si>
    <t>Zadanie 11. Wata opatrunkowa</t>
  </si>
  <si>
    <t>Zadanie 12. Opatrunek hydrożelowy</t>
  </si>
  <si>
    <t>OPASKI DZIANE 4 x 10</t>
  </si>
  <si>
    <t>OPASKI DZIANE 4 x 15</t>
  </si>
  <si>
    <t>OPASKI DZIANE 4 x 5</t>
  </si>
  <si>
    <t>PODKŁADY POD GIPS Z WATY SYNTETYCZNEJ  3-4mx10cm</t>
  </si>
  <si>
    <t>PODKŁADY POD GIPS Z WATY SYNTETYCZNEJ  3-4mx15cm</t>
  </si>
  <si>
    <t>SIATKA OPATRUNKOWA ELASTYCZNA NA GŁOWĘ (ok 25 m w stanie rozciągniętym)</t>
  </si>
  <si>
    <t>SIATKA OPATRUNKOWA ELASTYCZNA NA KOŃCZYNY GÓRNE (ok 25 m w stanie rozciągniętym)</t>
  </si>
  <si>
    <t>SIATKA OPATRUNKOWA ELASTYCZNA NA KOŃCZYNY DOLNE ( ok 25 m w stanie rozciągniętym)</t>
  </si>
  <si>
    <t xml:space="preserve">PASKI JAŁOWE 6x75-76 do zamykania ran x 3 szt.uki , </t>
  </si>
  <si>
    <t xml:space="preserve">PASKI JAŁOWE 6x38 do zamykania ran x 6 szt. , </t>
  </si>
  <si>
    <t>OPATRUNEK HYDROŻELOWY W ROZMIARACH:</t>
  </si>
  <si>
    <t>KOMPRESY GAZ. JAŁ. (8 warst, 13-17 nitkowe) 10x10cm a 5szt.</t>
  </si>
  <si>
    <t>KOMPRESY GAZ. JAŁ. (12-16 warst, 17 nitkowe) 10x10cm a 5szt. z nitką rtg</t>
  </si>
  <si>
    <t>KOMPRESY GAZ. JAŁ. (8 warst, 13-17 nitkowe) 7,5x7,5cm a 5szt.</t>
  </si>
  <si>
    <t>JAŁOWY ZESTAW OPATRUNKOWY MAŁY do podciśnieniowej terapii leczenia ran składający się z:                                                               a. opatrunku piankowego z elastycznej, czarnej pianki hydrofobowej o wymiarach 10cm x 7,5cm x 3,5cm                                      b. samoprzylepnej podkładki z portem o wym. 8x8 cm połaczonej z dwuświatłowym drenem z zatyczką umożliwiającą zamknięcie światła drenu                                                                                          c. 3x samoprzylepnej, transparentnej folii poliuretanowej 15cm x 20 cm.                                                                                                   Całość jałowo pakowana</t>
  </si>
  <si>
    <t>JAŁOWY ZESTAW OPATRUNKOWY ŚREDNI do podciśnieniowej terapii leczenia ran składający się z:                                                               a. opatrunku piankowego z elastycznej, czarnej pianki hydrofobowej o wymiarach 18cm x 12,5cm x 3,3cm                                      b. samoprzylepnej podkładki z portem o wym. 8x8 cm połaczonej z dwuświatłowym drenem z zatyczką umożliwiającą zamknięcie światła drenu                                                                                          c. 2x samoprzylepnej, transparentnej folii poliuretanowej 20cm x 30 cm.                                                                                                Całość jałowo pakowana</t>
  </si>
  <si>
    <t>JAŁOWY ZESTAW OPATRUNKOWY DUŻY do podciśnieniowej terapii leczenia ran składający się z:                                                               a. opatrunku piankowego z elastycznej, czarnej pianki hydrofobowej o wymiarach 25cm  x 15cm x 3,3cm +/-1 cm                                      b. samoprzylepnej podkładki z portem o wym. 8x8 cm połaczonej z dwuświatłowym drenem z zatyczką umożliwiającą zamknięcie światła drenu                                                                                          c. 3x samoprzylepnej, transparentnej folii poliuretanowej 20cm x 30 cm.                                                                                                Całość jałowo pakowana</t>
  </si>
  <si>
    <t>JAŁOWY ZESTAW OPATRUNKOWY XL do podciśnieniowej terapii leczenia ran składający się z:                                                               a. 2 x opatrunku piankowego z elastycznej, czarnej pianki hydrofobowej o wymiarach 30cm x 30cm x 1,5cm                                      b. samoprzylepnej podkładki z portem o wym. 8x8 cm połaczonej z dwuświatłowym drenem z zatyczką umożliwiającą zamknięcie światła drenu                                                                                          c. 6x samoprzylepnej, transparentnej folii poliuretanowej 20cm x 30 cm.                                                                                                       Całość jałowo pakowana</t>
  </si>
  <si>
    <t>JAŁOWY ZBIORNIK NA WYDZIELINĘ 300ml z filtrami powietrznym i węglowym, środkiem żelującym wbudowanymi w zbiornik, wewnętrznym systemem komór oraz okienkiem rewizyjnym połączony z dwuświatłowym drenem o dlugości 180 cm</t>
  </si>
  <si>
    <t>JAŁOWY ZBIORNIK NA WYDZIELINĘ 800 ml z filtrami powietrznym i węglowym, środkiem żelującym wbudowanymi w zbiornik, wewnętrznym systemem komór oraz okienkiem rewizyjnym połączony z dwuświatłowym drenem o dlugości 180 cm</t>
  </si>
  <si>
    <t>GĄBKA HEMOSTATYCZNA STANDARD rozmiar 80x50x1mm x 10szt.</t>
  </si>
  <si>
    <t>GĄBKA HEMOSTATYCZNA SPECIAL rozmiar 80x50x1mm x 20szt.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</si>
</sst>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8">
    <font>
      <sz val="10"/>
      <name val="Arial CE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color indexed="8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sz val="11"/>
      <name val="Arial CE"/>
      <family val="2"/>
    </font>
    <font>
      <b/>
      <sz val="11"/>
      <name val="Times New Roman CE"/>
      <family val="1"/>
    </font>
    <font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 CE"/>
      <family val="1"/>
    </font>
    <font>
      <sz val="8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0" xfId="5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51" applyNumberFormat="1" applyFont="1" applyFill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zoomScale="90" zoomScaleNormal="90" zoomScalePageLayoutView="0" workbookViewId="0" topLeftCell="A260">
      <selection activeCell="B251" sqref="B251"/>
    </sheetView>
  </sheetViews>
  <sheetFormatPr defaultColWidth="9.00390625" defaultRowHeight="12.75"/>
  <cols>
    <col min="1" max="1" width="6.125" style="0" customWidth="1"/>
    <col min="2" max="2" width="47.625" style="0" customWidth="1"/>
    <col min="3" max="3" width="8.625" style="0" customWidth="1"/>
    <col min="6" max="6" width="7.75390625" style="0" customWidth="1"/>
    <col min="7" max="7" width="9.75390625" style="0" customWidth="1"/>
    <col min="8" max="8" width="10.375" style="0" customWidth="1"/>
    <col min="9" max="9" width="12.25390625" style="1" customWidth="1"/>
    <col min="10" max="10" width="9.625" style="1" customWidth="1"/>
    <col min="11" max="11" width="8.375" style="0" customWidth="1"/>
    <col min="12" max="12" width="7.00390625" style="0" customWidth="1"/>
  </cols>
  <sheetData>
    <row r="1" spans="1:2" ht="15.75">
      <c r="A1" s="40"/>
      <c r="B1" s="41" t="s">
        <v>81</v>
      </c>
    </row>
    <row r="2" spans="1:2" ht="24" customHeight="1">
      <c r="A2" s="2"/>
      <c r="B2" s="2" t="s">
        <v>103</v>
      </c>
    </row>
    <row r="3" spans="1:12" s="3" customFormat="1" ht="62.25" customHeight="1">
      <c r="A3" s="42" t="s">
        <v>0</v>
      </c>
      <c r="B3" s="42" t="s">
        <v>1</v>
      </c>
      <c r="C3" s="42" t="s">
        <v>2</v>
      </c>
      <c r="D3" s="42" t="s">
        <v>3</v>
      </c>
      <c r="E3" s="43" t="s">
        <v>4</v>
      </c>
      <c r="F3" s="43" t="s">
        <v>82</v>
      </c>
      <c r="G3" s="43" t="s">
        <v>5</v>
      </c>
      <c r="H3" s="43" t="s">
        <v>6</v>
      </c>
      <c r="I3" s="43" t="s">
        <v>7</v>
      </c>
      <c r="J3" s="43" t="s">
        <v>85</v>
      </c>
      <c r="K3" s="43" t="s">
        <v>8</v>
      </c>
      <c r="L3" s="43" t="s">
        <v>9</v>
      </c>
    </row>
    <row r="4" spans="1:12" s="4" customFormat="1" ht="18.75" customHeight="1">
      <c r="A4" s="42" t="s">
        <v>10</v>
      </c>
      <c r="B4" s="42" t="s">
        <v>11</v>
      </c>
      <c r="C4" s="42" t="s">
        <v>12</v>
      </c>
      <c r="D4" s="42" t="s">
        <v>13</v>
      </c>
      <c r="E4" s="43" t="s">
        <v>14</v>
      </c>
      <c r="F4" s="43" t="s">
        <v>15</v>
      </c>
      <c r="G4" s="43" t="s">
        <v>16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</row>
    <row r="5" spans="1:12" s="4" customFormat="1" ht="18" customHeight="1">
      <c r="A5" s="42"/>
      <c r="B5" s="42"/>
      <c r="C5" s="42"/>
      <c r="D5" s="42"/>
      <c r="E5" s="43"/>
      <c r="F5" s="43"/>
      <c r="G5" s="43" t="s">
        <v>22</v>
      </c>
      <c r="H5" s="43" t="s">
        <v>23</v>
      </c>
      <c r="I5" s="43" t="s">
        <v>24</v>
      </c>
      <c r="J5" s="43"/>
      <c r="K5" s="44"/>
      <c r="L5" s="44"/>
    </row>
    <row r="6" spans="1:12" s="4" customFormat="1" ht="31.5" customHeight="1">
      <c r="A6" s="87">
        <v>1</v>
      </c>
      <c r="B6" s="88" t="s">
        <v>25</v>
      </c>
      <c r="C6" s="89" t="s">
        <v>26</v>
      </c>
      <c r="D6" s="94">
        <v>3400</v>
      </c>
      <c r="E6" s="53"/>
      <c r="F6" s="91">
        <v>0.08</v>
      </c>
      <c r="G6" s="53">
        <f aca="true" t="shared" si="0" ref="G6:G12">E6*F6+E6</f>
        <v>0</v>
      </c>
      <c r="H6" s="53">
        <f aca="true" t="shared" si="1" ref="H6:H12">D6*E6</f>
        <v>0</v>
      </c>
      <c r="I6" s="53">
        <f aca="true" t="shared" si="2" ref="I6:I12">D6*G6</f>
        <v>0</v>
      </c>
      <c r="J6" s="49"/>
      <c r="K6" s="50"/>
      <c r="L6" s="50"/>
    </row>
    <row r="7" spans="1:12" s="4" customFormat="1" ht="29.25" customHeight="1">
      <c r="A7" s="87">
        <v>2</v>
      </c>
      <c r="B7" s="88" t="s">
        <v>27</v>
      </c>
      <c r="C7" s="87" t="s">
        <v>83</v>
      </c>
      <c r="D7" s="94">
        <v>650</v>
      </c>
      <c r="E7" s="53"/>
      <c r="F7" s="91">
        <v>0.08</v>
      </c>
      <c r="G7" s="53">
        <f t="shared" si="0"/>
        <v>0</v>
      </c>
      <c r="H7" s="53">
        <f t="shared" si="1"/>
        <v>0</v>
      </c>
      <c r="I7" s="53">
        <f t="shared" si="2"/>
        <v>0</v>
      </c>
      <c r="J7" s="49"/>
      <c r="K7" s="50"/>
      <c r="L7" s="50"/>
    </row>
    <row r="8" spans="1:12" s="4" customFormat="1" ht="29.25" customHeight="1">
      <c r="A8" s="87">
        <v>3</v>
      </c>
      <c r="B8" s="88" t="s">
        <v>28</v>
      </c>
      <c r="C8" s="87" t="s">
        <v>83</v>
      </c>
      <c r="D8" s="94">
        <v>600</v>
      </c>
      <c r="E8" s="53"/>
      <c r="F8" s="91">
        <v>0.08</v>
      </c>
      <c r="G8" s="53">
        <f t="shared" si="0"/>
        <v>0</v>
      </c>
      <c r="H8" s="53">
        <f t="shared" si="1"/>
        <v>0</v>
      </c>
      <c r="I8" s="53">
        <f t="shared" si="2"/>
        <v>0</v>
      </c>
      <c r="J8" s="49"/>
      <c r="K8" s="50"/>
      <c r="L8" s="50"/>
    </row>
    <row r="9" spans="1:12" s="4" customFormat="1" ht="29.25" customHeight="1">
      <c r="A9" s="87">
        <v>4</v>
      </c>
      <c r="B9" s="88" t="s">
        <v>86</v>
      </c>
      <c r="C9" s="87" t="s">
        <v>84</v>
      </c>
      <c r="D9" s="94">
        <v>380</v>
      </c>
      <c r="E9" s="53"/>
      <c r="F9" s="91">
        <v>0.08</v>
      </c>
      <c r="G9" s="53">
        <f t="shared" si="0"/>
        <v>0</v>
      </c>
      <c r="H9" s="53">
        <f t="shared" si="1"/>
        <v>0</v>
      </c>
      <c r="I9" s="53">
        <f t="shared" si="2"/>
        <v>0</v>
      </c>
      <c r="J9" s="49"/>
      <c r="K9" s="50"/>
      <c r="L9" s="50"/>
    </row>
    <row r="10" spans="1:12" s="4" customFormat="1" ht="32.25" customHeight="1">
      <c r="A10" s="87">
        <v>5</v>
      </c>
      <c r="B10" s="88" t="s">
        <v>87</v>
      </c>
      <c r="C10" s="87" t="s">
        <v>83</v>
      </c>
      <c r="D10" s="94">
        <v>2</v>
      </c>
      <c r="E10" s="53"/>
      <c r="F10" s="91">
        <v>0.08</v>
      </c>
      <c r="G10" s="53">
        <f t="shared" si="0"/>
        <v>0</v>
      </c>
      <c r="H10" s="53">
        <f t="shared" si="1"/>
        <v>0</v>
      </c>
      <c r="I10" s="53">
        <f t="shared" si="2"/>
        <v>0</v>
      </c>
      <c r="J10" s="49"/>
      <c r="K10" s="50"/>
      <c r="L10" s="50"/>
    </row>
    <row r="11" spans="1:12" s="4" customFormat="1" ht="34.5" customHeight="1">
      <c r="A11" s="87">
        <v>6</v>
      </c>
      <c r="B11" s="88" t="s">
        <v>88</v>
      </c>
      <c r="C11" s="87" t="s">
        <v>83</v>
      </c>
      <c r="D11" s="94">
        <v>120000</v>
      </c>
      <c r="E11" s="53"/>
      <c r="F11" s="91">
        <v>0.08</v>
      </c>
      <c r="G11" s="53">
        <f t="shared" si="0"/>
        <v>0</v>
      </c>
      <c r="H11" s="53">
        <f t="shared" si="1"/>
        <v>0</v>
      </c>
      <c r="I11" s="53">
        <f t="shared" si="2"/>
        <v>0</v>
      </c>
      <c r="J11" s="49"/>
      <c r="K11" s="50"/>
      <c r="L11" s="50"/>
    </row>
    <row r="12" spans="1:12" ht="25.5">
      <c r="A12" s="87">
        <v>7</v>
      </c>
      <c r="B12" s="88" t="s">
        <v>89</v>
      </c>
      <c r="C12" s="87" t="s">
        <v>83</v>
      </c>
      <c r="D12" s="94">
        <v>430</v>
      </c>
      <c r="E12" s="53"/>
      <c r="F12" s="91">
        <v>0.08</v>
      </c>
      <c r="G12" s="53">
        <f t="shared" si="0"/>
        <v>0</v>
      </c>
      <c r="H12" s="53">
        <f t="shared" si="1"/>
        <v>0</v>
      </c>
      <c r="I12" s="53">
        <f t="shared" si="2"/>
        <v>0</v>
      </c>
      <c r="J12" s="49"/>
      <c r="K12" s="50"/>
      <c r="L12" s="50"/>
    </row>
    <row r="13" spans="1:12" ht="27.75" customHeight="1">
      <c r="A13" s="87"/>
      <c r="B13" s="88" t="s">
        <v>29</v>
      </c>
      <c r="C13" s="87"/>
      <c r="D13" s="90"/>
      <c r="E13" s="92"/>
      <c r="F13" s="92"/>
      <c r="G13" s="92"/>
      <c r="H13" s="93">
        <f>SUM(H6:H12)</f>
        <v>0</v>
      </c>
      <c r="I13" s="93">
        <f>SUM(I6:I12)</f>
        <v>0</v>
      </c>
      <c r="J13" s="49"/>
      <c r="K13" s="50"/>
      <c r="L13" s="50"/>
    </row>
    <row r="14" spans="1:2" ht="15.75">
      <c r="A14" s="2"/>
      <c r="B14" s="2"/>
    </row>
    <row r="15" spans="1:10" ht="15.75">
      <c r="A15" s="2"/>
      <c r="B15" s="101" t="s">
        <v>93</v>
      </c>
      <c r="C15" s="39"/>
      <c r="D15" s="39"/>
      <c r="E15" s="39"/>
      <c r="F15" s="39"/>
      <c r="G15" s="39"/>
      <c r="H15" s="39"/>
      <c r="I15" s="102" t="s">
        <v>94</v>
      </c>
      <c r="J15" s="102"/>
    </row>
    <row r="16" spans="1:2" ht="15.75">
      <c r="A16" s="2"/>
      <c r="B16" s="2"/>
    </row>
    <row r="17" spans="1:2" ht="18.75" customHeight="1">
      <c r="A17" s="2"/>
      <c r="B17" s="2"/>
    </row>
    <row r="18" spans="2:10" ht="16.5" customHeight="1">
      <c r="B18" s="41" t="s">
        <v>81</v>
      </c>
      <c r="I18"/>
      <c r="J18"/>
    </row>
    <row r="19" spans="1:12" ht="26.25" customHeight="1">
      <c r="A19" s="103" t="s">
        <v>104</v>
      </c>
      <c r="B19" s="103"/>
      <c r="C19" s="6"/>
      <c r="D19" s="7"/>
      <c r="E19" s="8"/>
      <c r="F19" s="9"/>
      <c r="G19" s="10"/>
      <c r="H19" s="9"/>
      <c r="I19" s="11"/>
      <c r="J19" s="11"/>
      <c r="K19" s="12"/>
      <c r="L19" s="12"/>
    </row>
    <row r="20" spans="1:12" ht="65.25" customHeight="1">
      <c r="A20" s="42" t="s">
        <v>0</v>
      </c>
      <c r="B20" s="42" t="s">
        <v>1</v>
      </c>
      <c r="C20" s="42" t="s">
        <v>2</v>
      </c>
      <c r="D20" s="42" t="s">
        <v>3</v>
      </c>
      <c r="E20" s="43" t="s">
        <v>4</v>
      </c>
      <c r="F20" s="43" t="s">
        <v>82</v>
      </c>
      <c r="G20" s="43" t="s">
        <v>5</v>
      </c>
      <c r="H20" s="43" t="s">
        <v>6</v>
      </c>
      <c r="I20" s="43" t="s">
        <v>7</v>
      </c>
      <c r="J20" s="43" t="s">
        <v>85</v>
      </c>
      <c r="K20" s="43" t="s">
        <v>8</v>
      </c>
      <c r="L20" s="43" t="s">
        <v>9</v>
      </c>
    </row>
    <row r="21" spans="1:12" s="12" customFormat="1" ht="21" customHeight="1">
      <c r="A21" s="42" t="s">
        <v>10</v>
      </c>
      <c r="B21" s="42" t="s">
        <v>11</v>
      </c>
      <c r="C21" s="42" t="s">
        <v>12</v>
      </c>
      <c r="D21" s="42" t="s">
        <v>13</v>
      </c>
      <c r="E21" s="43" t="s">
        <v>14</v>
      </c>
      <c r="F21" s="43" t="s">
        <v>15</v>
      </c>
      <c r="G21" s="43" t="s">
        <v>16</v>
      </c>
      <c r="H21" s="43" t="s">
        <v>17</v>
      </c>
      <c r="I21" s="43" t="s">
        <v>18</v>
      </c>
      <c r="J21" s="43" t="s">
        <v>19</v>
      </c>
      <c r="K21" s="43" t="s">
        <v>20</v>
      </c>
      <c r="L21" s="43" t="s">
        <v>21</v>
      </c>
    </row>
    <row r="22" spans="1:12" s="12" customFormat="1" ht="16.5" customHeight="1">
      <c r="A22" s="42"/>
      <c r="B22" s="42"/>
      <c r="C22" s="42"/>
      <c r="D22" s="42"/>
      <c r="E22" s="43"/>
      <c r="F22" s="43"/>
      <c r="G22" s="43" t="s">
        <v>22</v>
      </c>
      <c r="H22" s="43" t="s">
        <v>23</v>
      </c>
      <c r="I22" s="43" t="s">
        <v>24</v>
      </c>
      <c r="J22" s="43"/>
      <c r="K22" s="44"/>
      <c r="L22" s="44"/>
    </row>
    <row r="23" spans="1:12" s="3" customFormat="1" ht="32.25" customHeight="1">
      <c r="A23" s="45">
        <v>1</v>
      </c>
      <c r="B23" s="54" t="s">
        <v>115</v>
      </c>
      <c r="C23" s="55" t="s">
        <v>30</v>
      </c>
      <c r="D23" s="85">
        <v>9000</v>
      </c>
      <c r="E23" s="47"/>
      <c r="F23" s="48">
        <v>0.08</v>
      </c>
      <c r="G23" s="47">
        <f aca="true" t="shared" si="3" ref="G23:G28">E23*F23+E23</f>
        <v>0</v>
      </c>
      <c r="H23" s="47">
        <f aca="true" t="shared" si="4" ref="H23:H28">D23*E23</f>
        <v>0</v>
      </c>
      <c r="I23" s="53">
        <f aca="true" t="shared" si="5" ref="I23:I28">D23*G23</f>
        <v>0</v>
      </c>
      <c r="J23" s="49"/>
      <c r="K23" s="50"/>
      <c r="L23" s="50"/>
    </row>
    <row r="24" spans="1:12" s="13" customFormat="1" ht="24.75" customHeight="1">
      <c r="A24" s="45">
        <v>2</v>
      </c>
      <c r="B24" s="54" t="s">
        <v>116</v>
      </c>
      <c r="C24" s="55" t="s">
        <v>30</v>
      </c>
      <c r="D24" s="85">
        <v>7000</v>
      </c>
      <c r="E24" s="47"/>
      <c r="F24" s="48">
        <v>0.08</v>
      </c>
      <c r="G24" s="47">
        <f t="shared" si="3"/>
        <v>0</v>
      </c>
      <c r="H24" s="47">
        <f t="shared" si="4"/>
        <v>0</v>
      </c>
      <c r="I24" s="53">
        <f t="shared" si="5"/>
        <v>0</v>
      </c>
      <c r="J24" s="49"/>
      <c r="K24" s="50"/>
      <c r="L24" s="50"/>
    </row>
    <row r="25" spans="1:12" s="13" customFormat="1" ht="27" customHeight="1">
      <c r="A25" s="45">
        <v>3</v>
      </c>
      <c r="B25" s="54" t="s">
        <v>117</v>
      </c>
      <c r="C25" s="55" t="s">
        <v>30</v>
      </c>
      <c r="D25" s="85">
        <v>1600</v>
      </c>
      <c r="E25" s="47"/>
      <c r="F25" s="48">
        <v>0.08</v>
      </c>
      <c r="G25" s="47">
        <f t="shared" si="3"/>
        <v>0</v>
      </c>
      <c r="H25" s="47">
        <f t="shared" si="4"/>
        <v>0</v>
      </c>
      <c r="I25" s="53">
        <f t="shared" si="5"/>
        <v>0</v>
      </c>
      <c r="J25" s="49"/>
      <c r="K25" s="50"/>
      <c r="L25" s="50"/>
    </row>
    <row r="26" spans="1:12" s="13" customFormat="1" ht="31.5" customHeight="1">
      <c r="A26" s="45">
        <v>4</v>
      </c>
      <c r="B26" s="54" t="s">
        <v>31</v>
      </c>
      <c r="C26" s="55" t="s">
        <v>30</v>
      </c>
      <c r="D26" s="86">
        <v>900</v>
      </c>
      <c r="E26" s="47"/>
      <c r="F26" s="48">
        <v>0.08</v>
      </c>
      <c r="G26" s="47">
        <f t="shared" si="3"/>
        <v>0</v>
      </c>
      <c r="H26" s="47">
        <f t="shared" si="4"/>
        <v>0</v>
      </c>
      <c r="I26" s="53">
        <f t="shared" si="5"/>
        <v>0</v>
      </c>
      <c r="J26" s="49"/>
      <c r="K26" s="50"/>
      <c r="L26" s="50"/>
    </row>
    <row r="27" spans="1:12" s="13" customFormat="1" ht="28.5" customHeight="1">
      <c r="A27" s="45">
        <v>5</v>
      </c>
      <c r="B27" s="54" t="s">
        <v>32</v>
      </c>
      <c r="C27" s="55" t="s">
        <v>30</v>
      </c>
      <c r="D27" s="45">
        <v>1300</v>
      </c>
      <c r="E27" s="47"/>
      <c r="F27" s="48">
        <v>0.08</v>
      </c>
      <c r="G27" s="47">
        <f t="shared" si="3"/>
        <v>0</v>
      </c>
      <c r="H27" s="47">
        <f t="shared" si="4"/>
        <v>0</v>
      </c>
      <c r="I27" s="53">
        <f t="shared" si="5"/>
        <v>0</v>
      </c>
      <c r="J27" s="49"/>
      <c r="K27" s="50"/>
      <c r="L27" s="50"/>
    </row>
    <row r="28" spans="1:12" s="13" customFormat="1" ht="28.5" customHeight="1">
      <c r="A28" s="45">
        <v>6</v>
      </c>
      <c r="B28" s="54" t="s">
        <v>33</v>
      </c>
      <c r="C28" s="55" t="s">
        <v>30</v>
      </c>
      <c r="D28" s="82">
        <v>5000</v>
      </c>
      <c r="E28" s="47"/>
      <c r="F28" s="48">
        <v>0.08</v>
      </c>
      <c r="G28" s="47">
        <f t="shared" si="3"/>
        <v>0</v>
      </c>
      <c r="H28" s="47">
        <f t="shared" si="4"/>
        <v>0</v>
      </c>
      <c r="I28" s="53">
        <f t="shared" si="5"/>
        <v>0</v>
      </c>
      <c r="J28" s="49"/>
      <c r="K28" s="50"/>
      <c r="L28" s="50"/>
    </row>
    <row r="29" spans="1:12" s="13" customFormat="1" ht="22.5" customHeight="1">
      <c r="A29" s="45"/>
      <c r="B29" s="51" t="s">
        <v>29</v>
      </c>
      <c r="C29" s="52"/>
      <c r="D29" s="46"/>
      <c r="E29" s="50"/>
      <c r="F29" s="50"/>
      <c r="G29" s="50"/>
      <c r="H29" s="49">
        <f>SUM(H23:H28)</f>
        <v>0</v>
      </c>
      <c r="I29" s="49">
        <f>SUM(I23:I28)</f>
        <v>0</v>
      </c>
      <c r="J29" s="49"/>
      <c r="K29" s="50"/>
      <c r="L29" s="50"/>
    </row>
    <row r="30" spans="1:12" s="4" customFormat="1" ht="1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4" customFormat="1" ht="18" customHeight="1">
      <c r="A31"/>
      <c r="B31" s="101" t="s">
        <v>93</v>
      </c>
      <c r="C31" s="39"/>
      <c r="D31" s="39"/>
      <c r="E31" s="39"/>
      <c r="F31" s="39"/>
      <c r="G31" s="39"/>
      <c r="H31" s="39"/>
      <c r="I31" s="102" t="s">
        <v>94</v>
      </c>
      <c r="J31" s="102"/>
      <c r="K31"/>
      <c r="L31"/>
    </row>
    <row r="32" spans="1:12" s="12" customFormat="1" ht="20.2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3" customFormat="1" ht="17.2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13" customFormat="1" ht="18.75" customHeight="1">
      <c r="A34"/>
      <c r="B34" s="41" t="s">
        <v>81</v>
      </c>
      <c r="C34"/>
      <c r="D34"/>
      <c r="E34"/>
      <c r="F34"/>
      <c r="G34"/>
      <c r="H34"/>
      <c r="I34"/>
      <c r="J34"/>
      <c r="K34"/>
      <c r="L34"/>
    </row>
    <row r="35" spans="1:12" s="13" customFormat="1" ht="21.75" customHeight="1">
      <c r="A35" s="103" t="s">
        <v>105</v>
      </c>
      <c r="B35" s="103"/>
      <c r="C35" s="6"/>
      <c r="D35" s="7"/>
      <c r="E35" s="8"/>
      <c r="F35" s="9"/>
      <c r="G35" s="10"/>
      <c r="H35" s="9"/>
      <c r="I35" s="11"/>
      <c r="J35" s="11"/>
      <c r="K35" s="12"/>
      <c r="L35" s="12"/>
    </row>
    <row r="36" spans="1:12" s="13" customFormat="1" ht="59.25" customHeight="1">
      <c r="A36" s="42" t="s">
        <v>0</v>
      </c>
      <c r="B36" s="42" t="s">
        <v>1</v>
      </c>
      <c r="C36" s="42" t="s">
        <v>2</v>
      </c>
      <c r="D36" s="42" t="s">
        <v>3</v>
      </c>
      <c r="E36" s="43" t="s">
        <v>4</v>
      </c>
      <c r="F36" s="43" t="s">
        <v>82</v>
      </c>
      <c r="G36" s="43" t="s">
        <v>5</v>
      </c>
      <c r="H36" s="43" t="s">
        <v>6</v>
      </c>
      <c r="I36" s="43" t="s">
        <v>7</v>
      </c>
      <c r="J36" s="43" t="s">
        <v>85</v>
      </c>
      <c r="K36" s="43" t="s">
        <v>8</v>
      </c>
      <c r="L36" s="43" t="s">
        <v>9</v>
      </c>
    </row>
    <row r="37" spans="1:12" s="13" customFormat="1" ht="21.75" customHeight="1">
      <c r="A37" s="42" t="s">
        <v>10</v>
      </c>
      <c r="B37" s="42" t="s">
        <v>11</v>
      </c>
      <c r="C37" s="42" t="s">
        <v>12</v>
      </c>
      <c r="D37" s="42" t="s">
        <v>13</v>
      </c>
      <c r="E37" s="43" t="s">
        <v>14</v>
      </c>
      <c r="F37" s="43" t="s">
        <v>15</v>
      </c>
      <c r="G37" s="43" t="s">
        <v>16</v>
      </c>
      <c r="H37" s="43" t="s">
        <v>17</v>
      </c>
      <c r="I37" s="43" t="s">
        <v>18</v>
      </c>
      <c r="J37" s="43" t="s">
        <v>19</v>
      </c>
      <c r="K37" s="43" t="s">
        <v>20</v>
      </c>
      <c r="L37" s="43" t="s">
        <v>21</v>
      </c>
    </row>
    <row r="38" spans="1:12" s="13" customFormat="1" ht="16.5" customHeight="1">
      <c r="A38" s="42"/>
      <c r="B38" s="42"/>
      <c r="C38" s="42"/>
      <c r="D38" s="42"/>
      <c r="E38" s="43"/>
      <c r="F38" s="43"/>
      <c r="G38" s="43" t="s">
        <v>22</v>
      </c>
      <c r="H38" s="43" t="s">
        <v>23</v>
      </c>
      <c r="I38" s="43" t="s">
        <v>24</v>
      </c>
      <c r="J38" s="43"/>
      <c r="K38" s="44"/>
      <c r="L38" s="44"/>
    </row>
    <row r="39" spans="1:12" s="4" customFormat="1" ht="23.25" customHeight="1">
      <c r="A39" s="45">
        <v>1</v>
      </c>
      <c r="B39" s="56" t="s">
        <v>34</v>
      </c>
      <c r="C39" s="45" t="s">
        <v>30</v>
      </c>
      <c r="D39" s="82">
        <v>1200</v>
      </c>
      <c r="E39" s="47"/>
      <c r="F39" s="48">
        <v>0.08</v>
      </c>
      <c r="G39" s="47">
        <f>E39*F39+E39</f>
        <v>0</v>
      </c>
      <c r="H39" s="47">
        <f>D39*E39</f>
        <v>0</v>
      </c>
      <c r="I39" s="53">
        <f>D39*G39</f>
        <v>0</v>
      </c>
      <c r="J39" s="49"/>
      <c r="K39" s="50"/>
      <c r="L39" s="50"/>
    </row>
    <row r="40" spans="1:12" s="14" customFormat="1" ht="21" customHeight="1">
      <c r="A40" s="45">
        <v>2</v>
      </c>
      <c r="B40" s="56" t="s">
        <v>35</v>
      </c>
      <c r="C40" s="45" t="s">
        <v>30</v>
      </c>
      <c r="D40" s="82">
        <v>3400</v>
      </c>
      <c r="E40" s="47"/>
      <c r="F40" s="48">
        <v>0.08</v>
      </c>
      <c r="G40" s="47">
        <f>E40*F40+E40</f>
        <v>0</v>
      </c>
      <c r="H40" s="47">
        <f>D40*E40</f>
        <v>0</v>
      </c>
      <c r="I40" s="53">
        <f>D40*G40</f>
        <v>0</v>
      </c>
      <c r="J40" s="49"/>
      <c r="K40" s="50"/>
      <c r="L40" s="50"/>
    </row>
    <row r="41" spans="1:12" s="12" customFormat="1" ht="21" customHeight="1">
      <c r="A41" s="45">
        <v>3</v>
      </c>
      <c r="B41" s="56" t="s">
        <v>36</v>
      </c>
      <c r="C41" s="45" t="s">
        <v>30</v>
      </c>
      <c r="D41" s="82">
        <v>2</v>
      </c>
      <c r="E41" s="47"/>
      <c r="F41" s="48">
        <v>0.08</v>
      </c>
      <c r="G41" s="47">
        <f>E41*F41+E41</f>
        <v>0</v>
      </c>
      <c r="H41" s="47">
        <f>D41*E41</f>
        <v>0</v>
      </c>
      <c r="I41" s="53">
        <f>D41*G41</f>
        <v>0</v>
      </c>
      <c r="J41" s="49"/>
      <c r="K41" s="50"/>
      <c r="L41" s="50"/>
    </row>
    <row r="42" spans="1:12" s="3" customFormat="1" ht="24.75" customHeight="1">
      <c r="A42" s="45">
        <v>4</v>
      </c>
      <c r="B42" s="57" t="s">
        <v>118</v>
      </c>
      <c r="C42" s="55" t="s">
        <v>30</v>
      </c>
      <c r="D42" s="45">
        <v>2600</v>
      </c>
      <c r="E42" s="47"/>
      <c r="F42" s="48">
        <v>0.08</v>
      </c>
      <c r="G42" s="47">
        <f>E42*F42+E42</f>
        <v>0</v>
      </c>
      <c r="H42" s="47">
        <f>D42*E42</f>
        <v>0</v>
      </c>
      <c r="I42" s="53">
        <f>D42*G42</f>
        <v>0</v>
      </c>
      <c r="J42" s="49"/>
      <c r="K42" s="50"/>
      <c r="L42" s="50"/>
    </row>
    <row r="43" spans="1:12" s="13" customFormat="1" ht="27" customHeight="1">
      <c r="A43" s="45">
        <v>5</v>
      </c>
      <c r="B43" s="57" t="s">
        <v>119</v>
      </c>
      <c r="C43" s="55" t="s">
        <v>30</v>
      </c>
      <c r="D43" s="45">
        <v>3200</v>
      </c>
      <c r="E43" s="47"/>
      <c r="F43" s="48">
        <v>0.08</v>
      </c>
      <c r="G43" s="47">
        <f>E43*F43+E43</f>
        <v>0</v>
      </c>
      <c r="H43" s="47">
        <f>D43*E43</f>
        <v>0</v>
      </c>
      <c r="I43" s="53">
        <f>D43*G43</f>
        <v>0</v>
      </c>
      <c r="J43" s="49"/>
      <c r="K43" s="50"/>
      <c r="L43" s="50"/>
    </row>
    <row r="44" spans="1:12" s="13" customFormat="1" ht="18.75" customHeight="1">
      <c r="A44" s="45"/>
      <c r="B44" s="51" t="s">
        <v>29</v>
      </c>
      <c r="C44" s="52"/>
      <c r="D44" s="46"/>
      <c r="E44" s="50"/>
      <c r="F44" s="50"/>
      <c r="G44" s="50"/>
      <c r="H44" s="49">
        <f>SUM(H39:H43)</f>
        <v>0</v>
      </c>
      <c r="I44" s="49">
        <f>SUM(I39:I43)</f>
        <v>0</v>
      </c>
      <c r="J44" s="49"/>
      <c r="K44" s="50"/>
      <c r="L44" s="50"/>
    </row>
    <row r="45" spans="1:12" s="13" customFormat="1" ht="21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4" customFormat="1" ht="18" customHeight="1">
      <c r="A46"/>
      <c r="B46" s="101" t="s">
        <v>93</v>
      </c>
      <c r="C46" s="39"/>
      <c r="D46" s="39"/>
      <c r="E46" s="39"/>
      <c r="F46" s="39"/>
      <c r="G46" s="39"/>
      <c r="H46" s="39"/>
      <c r="I46" s="102" t="s">
        <v>94</v>
      </c>
      <c r="J46" s="102"/>
      <c r="K46"/>
      <c r="L46"/>
    </row>
    <row r="47" spans="1:12" s="4" customFormat="1" ht="18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5" customFormat="1" ht="1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2" customFormat="1" ht="17.25" customHeight="1">
      <c r="A49" s="16"/>
      <c r="B49" s="41" t="s">
        <v>81</v>
      </c>
      <c r="C49" s="8"/>
      <c r="D49" s="18"/>
      <c r="E49" s="19"/>
      <c r="F49" s="19"/>
      <c r="G49" s="19"/>
      <c r="H49" s="20"/>
      <c r="I49" s="20"/>
      <c r="J49" s="20"/>
      <c r="K49" s="19"/>
      <c r="L49" s="4"/>
    </row>
    <row r="50" spans="1:12" s="3" customFormat="1" ht="16.5" customHeight="1">
      <c r="A50" s="103" t="s">
        <v>106</v>
      </c>
      <c r="B50" s="103"/>
      <c r="C50" s="6"/>
      <c r="D50" s="7"/>
      <c r="E50" s="8"/>
      <c r="F50" s="9"/>
      <c r="G50" s="10"/>
      <c r="H50" s="9"/>
      <c r="I50" s="11"/>
      <c r="J50" s="11"/>
      <c r="K50" s="12"/>
      <c r="L50" s="12"/>
    </row>
    <row r="51" spans="1:12" s="3" customFormat="1" ht="62.25" customHeight="1">
      <c r="A51" s="42" t="s">
        <v>0</v>
      </c>
      <c r="B51" s="42" t="s">
        <v>1</v>
      </c>
      <c r="C51" s="42" t="s">
        <v>2</v>
      </c>
      <c r="D51" s="42" t="s">
        <v>3</v>
      </c>
      <c r="E51" s="43" t="s">
        <v>4</v>
      </c>
      <c r="F51" s="43" t="s">
        <v>82</v>
      </c>
      <c r="G51" s="43" t="s">
        <v>5</v>
      </c>
      <c r="H51" s="43" t="s">
        <v>6</v>
      </c>
      <c r="I51" s="43" t="s">
        <v>7</v>
      </c>
      <c r="J51" s="43" t="s">
        <v>85</v>
      </c>
      <c r="K51" s="43" t="s">
        <v>8</v>
      </c>
      <c r="L51" s="43" t="s">
        <v>9</v>
      </c>
    </row>
    <row r="52" spans="1:12" s="3" customFormat="1" ht="13.5" customHeight="1">
      <c r="A52" s="42" t="s">
        <v>10</v>
      </c>
      <c r="B52" s="42" t="s">
        <v>11</v>
      </c>
      <c r="C52" s="42" t="s">
        <v>12</v>
      </c>
      <c r="D52" s="42" t="s">
        <v>13</v>
      </c>
      <c r="E52" s="43" t="s">
        <v>14</v>
      </c>
      <c r="F52" s="43" t="s">
        <v>15</v>
      </c>
      <c r="G52" s="43" t="s">
        <v>16</v>
      </c>
      <c r="H52" s="43" t="s">
        <v>17</v>
      </c>
      <c r="I52" s="43" t="s">
        <v>18</v>
      </c>
      <c r="J52" s="43" t="s">
        <v>19</v>
      </c>
      <c r="K52" s="43" t="s">
        <v>20</v>
      </c>
      <c r="L52" s="43" t="s">
        <v>21</v>
      </c>
    </row>
    <row r="53" spans="1:12" s="4" customFormat="1" ht="15" customHeight="1">
      <c r="A53" s="42"/>
      <c r="B53" s="42"/>
      <c r="C53" s="42"/>
      <c r="D53" s="42"/>
      <c r="E53" s="43"/>
      <c r="F53" s="43"/>
      <c r="G53" s="43" t="s">
        <v>22</v>
      </c>
      <c r="H53" s="43" t="s">
        <v>23</v>
      </c>
      <c r="I53" s="43" t="s">
        <v>24</v>
      </c>
      <c r="J53" s="43"/>
      <c r="K53" s="44"/>
      <c r="L53" s="44"/>
    </row>
    <row r="54" spans="1:12" s="4" customFormat="1" ht="23.25" customHeight="1">
      <c r="A54" s="45">
        <v>1</v>
      </c>
      <c r="B54" s="56" t="s">
        <v>37</v>
      </c>
      <c r="C54" s="55" t="s">
        <v>30</v>
      </c>
      <c r="D54" s="45">
        <v>400</v>
      </c>
      <c r="E54" s="47"/>
      <c r="F54" s="48">
        <v>0.08</v>
      </c>
      <c r="G54" s="50">
        <f>E54*F54+E54</f>
        <v>0</v>
      </c>
      <c r="H54" s="47">
        <f>D54*E54</f>
        <v>0</v>
      </c>
      <c r="I54" s="53">
        <f>D54*G54</f>
        <v>0</v>
      </c>
      <c r="J54" s="49"/>
      <c r="K54" s="50"/>
      <c r="L54" s="50"/>
    </row>
    <row r="55" spans="1:12" s="4" customFormat="1" ht="25.5" customHeight="1">
      <c r="A55" s="45">
        <v>2</v>
      </c>
      <c r="B55" s="56" t="s">
        <v>38</v>
      </c>
      <c r="C55" s="55" t="s">
        <v>30</v>
      </c>
      <c r="D55" s="45">
        <v>1</v>
      </c>
      <c r="E55" s="47"/>
      <c r="F55" s="48">
        <v>0.08</v>
      </c>
      <c r="G55" s="50">
        <f>E55*F55+E55</f>
        <v>0</v>
      </c>
      <c r="H55" s="47">
        <f>D55*E55</f>
        <v>0</v>
      </c>
      <c r="I55" s="53">
        <f>D55*G55</f>
        <v>0</v>
      </c>
      <c r="J55" s="49"/>
      <c r="K55" s="50"/>
      <c r="L55" s="50"/>
    </row>
    <row r="56" spans="1:12" s="4" customFormat="1" ht="36.75" customHeight="1">
      <c r="A56" s="45">
        <v>3</v>
      </c>
      <c r="B56" s="56" t="s">
        <v>39</v>
      </c>
      <c r="C56" s="45" t="s">
        <v>30</v>
      </c>
      <c r="D56" s="45">
        <v>2000</v>
      </c>
      <c r="E56" s="47"/>
      <c r="F56" s="48">
        <v>0.08</v>
      </c>
      <c r="G56" s="50">
        <f>E56*F56+E56</f>
        <v>0</v>
      </c>
      <c r="H56" s="47">
        <f>D56*E56</f>
        <v>0</v>
      </c>
      <c r="I56" s="53">
        <f>D56*G56</f>
        <v>0</v>
      </c>
      <c r="J56" s="49"/>
      <c r="K56" s="50"/>
      <c r="L56" s="50"/>
    </row>
    <row r="57" spans="1:12" s="4" customFormat="1" ht="24" customHeight="1">
      <c r="A57" s="52"/>
      <c r="B57" s="58" t="s">
        <v>29</v>
      </c>
      <c r="C57" s="52"/>
      <c r="D57" s="59"/>
      <c r="E57" s="60"/>
      <c r="F57" s="60"/>
      <c r="G57" s="60"/>
      <c r="H57" s="61">
        <f>SUM(H54:H56)</f>
        <v>0</v>
      </c>
      <c r="I57" s="61">
        <f>SUM(I54:I56)</f>
        <v>0</v>
      </c>
      <c r="J57" s="61"/>
      <c r="K57" s="60"/>
      <c r="L57" s="60"/>
    </row>
    <row r="58" spans="1:12" s="4" customFormat="1" ht="19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4" customFormat="1" ht="19.5" customHeight="1">
      <c r="A59"/>
      <c r="B59" s="101" t="s">
        <v>93</v>
      </c>
      <c r="C59" s="39"/>
      <c r="D59" s="39"/>
      <c r="E59" s="39"/>
      <c r="F59" s="39"/>
      <c r="G59" s="39"/>
      <c r="H59" s="39"/>
      <c r="I59" s="102" t="s">
        <v>94</v>
      </c>
      <c r="J59" s="102"/>
      <c r="K59"/>
      <c r="L59"/>
    </row>
    <row r="60" spans="1:12" s="4" customFormat="1" ht="18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s="4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12" customFormat="1" ht="15.75" customHeight="1">
      <c r="A62"/>
      <c r="B62" s="41" t="s">
        <v>81</v>
      </c>
      <c r="C62"/>
      <c r="D62"/>
      <c r="E62"/>
      <c r="F62"/>
      <c r="G62"/>
      <c r="H62"/>
      <c r="I62"/>
      <c r="J62"/>
      <c r="K62"/>
      <c r="L62"/>
    </row>
    <row r="63" spans="1:12" s="3" customFormat="1" ht="16.5" customHeight="1">
      <c r="A63" s="103" t="s">
        <v>107</v>
      </c>
      <c r="B63" s="103"/>
      <c r="C63" s="6"/>
      <c r="D63" s="7"/>
      <c r="E63" s="8"/>
      <c r="F63" s="9"/>
      <c r="G63" s="10"/>
      <c r="H63" s="9"/>
      <c r="I63" s="11"/>
      <c r="J63" s="11"/>
      <c r="K63" s="12"/>
      <c r="L63" s="12"/>
    </row>
    <row r="64" spans="1:12" s="3" customFormat="1" ht="64.5" customHeight="1">
      <c r="A64" s="42" t="s">
        <v>0</v>
      </c>
      <c r="B64" s="42" t="s">
        <v>1</v>
      </c>
      <c r="C64" s="42" t="s">
        <v>2</v>
      </c>
      <c r="D64" s="42" t="s">
        <v>3</v>
      </c>
      <c r="E64" s="43" t="s">
        <v>4</v>
      </c>
      <c r="F64" s="43" t="s">
        <v>82</v>
      </c>
      <c r="G64" s="43" t="s">
        <v>5</v>
      </c>
      <c r="H64" s="43" t="s">
        <v>6</v>
      </c>
      <c r="I64" s="43" t="s">
        <v>7</v>
      </c>
      <c r="J64" s="43" t="s">
        <v>85</v>
      </c>
      <c r="K64" s="43" t="s">
        <v>8</v>
      </c>
      <c r="L64" s="43" t="s">
        <v>9</v>
      </c>
    </row>
    <row r="65" spans="1:12" s="3" customFormat="1" ht="17.25" customHeight="1">
      <c r="A65" s="42" t="s">
        <v>10</v>
      </c>
      <c r="B65" s="42" t="s">
        <v>11</v>
      </c>
      <c r="C65" s="42" t="s">
        <v>12</v>
      </c>
      <c r="D65" s="42" t="s">
        <v>13</v>
      </c>
      <c r="E65" s="43" t="s">
        <v>14</v>
      </c>
      <c r="F65" s="43" t="s">
        <v>15</v>
      </c>
      <c r="G65" s="43" t="s">
        <v>16</v>
      </c>
      <c r="H65" s="43" t="s">
        <v>17</v>
      </c>
      <c r="I65" s="43" t="s">
        <v>18</v>
      </c>
      <c r="J65" s="43" t="s">
        <v>19</v>
      </c>
      <c r="K65" s="43" t="s">
        <v>20</v>
      </c>
      <c r="L65" s="43" t="s">
        <v>21</v>
      </c>
    </row>
    <row r="66" spans="1:12" s="13" customFormat="1" ht="12" customHeight="1">
      <c r="A66" s="42"/>
      <c r="B66" s="42"/>
      <c r="C66" s="42"/>
      <c r="D66" s="42"/>
      <c r="E66" s="43"/>
      <c r="F66" s="43"/>
      <c r="G66" s="43" t="s">
        <v>22</v>
      </c>
      <c r="H66" s="43" t="s">
        <v>23</v>
      </c>
      <c r="I66" s="43" t="s">
        <v>24</v>
      </c>
      <c r="J66" s="43"/>
      <c r="K66" s="44"/>
      <c r="L66" s="44"/>
    </row>
    <row r="67" spans="1:12" s="13" customFormat="1" ht="32.25" customHeight="1">
      <c r="A67" s="45">
        <v>1</v>
      </c>
      <c r="B67" s="56" t="s">
        <v>40</v>
      </c>
      <c r="C67" s="45" t="s">
        <v>30</v>
      </c>
      <c r="D67" s="82">
        <v>2000</v>
      </c>
      <c r="E67" s="47"/>
      <c r="F67" s="48">
        <v>0.08</v>
      </c>
      <c r="G67" s="47">
        <f>E67*F67+E67</f>
        <v>0</v>
      </c>
      <c r="H67" s="47">
        <f>D67*E67</f>
        <v>0</v>
      </c>
      <c r="I67" s="53">
        <f>D67*G67</f>
        <v>0</v>
      </c>
      <c r="J67" s="49"/>
      <c r="K67" s="50"/>
      <c r="L67" s="50"/>
    </row>
    <row r="68" spans="1:12" s="13" customFormat="1" ht="37.5" customHeight="1">
      <c r="A68" s="45">
        <v>2</v>
      </c>
      <c r="B68" s="56" t="s">
        <v>41</v>
      </c>
      <c r="C68" s="45" t="s">
        <v>30</v>
      </c>
      <c r="D68" s="45">
        <v>200</v>
      </c>
      <c r="E68" s="47"/>
      <c r="F68" s="48">
        <v>0.08</v>
      </c>
      <c r="G68" s="47">
        <f>E68*F68+E68</f>
        <v>0</v>
      </c>
      <c r="H68" s="47">
        <f>D68*E68</f>
        <v>0</v>
      </c>
      <c r="I68" s="53">
        <f>D68*G68</f>
        <v>0</v>
      </c>
      <c r="J68" s="49"/>
      <c r="K68" s="50"/>
      <c r="L68" s="50"/>
    </row>
    <row r="69" spans="1:12" s="4" customFormat="1" ht="18" customHeight="1">
      <c r="A69" s="52"/>
      <c r="B69" s="58" t="s">
        <v>29</v>
      </c>
      <c r="C69" s="52"/>
      <c r="D69" s="59"/>
      <c r="E69" s="60"/>
      <c r="F69" s="60"/>
      <c r="G69" s="60"/>
      <c r="H69" s="61">
        <f>SUM(H67:H68)</f>
        <v>0</v>
      </c>
      <c r="I69" s="61">
        <f>SUM(I67:I68)</f>
        <v>0</v>
      </c>
      <c r="J69" s="61"/>
      <c r="K69" s="60"/>
      <c r="L69" s="60"/>
    </row>
    <row r="70" spans="1:11" s="4" customFormat="1" ht="12.75" customHeight="1">
      <c r="A70" s="8"/>
      <c r="B70" s="21"/>
      <c r="C70" s="8"/>
      <c r="D70" s="22"/>
      <c r="E70" s="23"/>
      <c r="F70" s="23"/>
      <c r="G70" s="23"/>
      <c r="H70" s="24"/>
      <c r="I70" s="24"/>
      <c r="J70" s="24"/>
      <c r="K70" s="23"/>
    </row>
    <row r="71" spans="2:10" ht="13.5" customHeight="1">
      <c r="B71" s="101" t="s">
        <v>93</v>
      </c>
      <c r="C71" s="39"/>
      <c r="D71" s="39"/>
      <c r="E71" s="39"/>
      <c r="F71" s="39"/>
      <c r="G71" s="39"/>
      <c r="H71" s="39"/>
      <c r="I71" s="102" t="s">
        <v>94</v>
      </c>
      <c r="J71" s="102"/>
    </row>
    <row r="72" spans="9:10" ht="15" customHeight="1">
      <c r="I72"/>
      <c r="J72"/>
    </row>
    <row r="73" spans="1:12" s="3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3" customFormat="1" ht="15.75" customHeight="1">
      <c r="A74"/>
      <c r="B74" s="41" t="s">
        <v>81</v>
      </c>
      <c r="C74"/>
      <c r="D74"/>
      <c r="E74"/>
      <c r="F74"/>
      <c r="G74"/>
      <c r="H74"/>
      <c r="I74"/>
      <c r="J74"/>
      <c r="K74"/>
      <c r="L74"/>
    </row>
    <row r="75" spans="1:12" s="3" customFormat="1" ht="13.5" customHeight="1">
      <c r="A75" s="103" t="s">
        <v>108</v>
      </c>
      <c r="B75" s="103"/>
      <c r="C75" s="6"/>
      <c r="D75" s="7"/>
      <c r="E75" s="8"/>
      <c r="F75" s="9"/>
      <c r="G75" s="10"/>
      <c r="H75" s="9"/>
      <c r="I75" s="11"/>
      <c r="J75" s="11"/>
      <c r="K75" s="12"/>
      <c r="L75" s="12"/>
    </row>
    <row r="76" spans="1:12" s="3" customFormat="1" ht="63.75" customHeight="1">
      <c r="A76" s="42" t="s">
        <v>0</v>
      </c>
      <c r="B76" s="42" t="s">
        <v>1</v>
      </c>
      <c r="C76" s="42" t="s">
        <v>2</v>
      </c>
      <c r="D76" s="42" t="s">
        <v>3</v>
      </c>
      <c r="E76" s="43" t="s">
        <v>4</v>
      </c>
      <c r="F76" s="43" t="s">
        <v>82</v>
      </c>
      <c r="G76" s="43" t="s">
        <v>5</v>
      </c>
      <c r="H76" s="43" t="s">
        <v>6</v>
      </c>
      <c r="I76" s="43" t="s">
        <v>7</v>
      </c>
      <c r="J76" s="43" t="s">
        <v>85</v>
      </c>
      <c r="K76" s="43" t="s">
        <v>8</v>
      </c>
      <c r="L76" s="43" t="s">
        <v>9</v>
      </c>
    </row>
    <row r="77" spans="1:12" s="3" customFormat="1" ht="18" customHeight="1">
      <c r="A77" s="42" t="s">
        <v>10</v>
      </c>
      <c r="B77" s="42" t="s">
        <v>11</v>
      </c>
      <c r="C77" s="42" t="s">
        <v>12</v>
      </c>
      <c r="D77" s="42" t="s">
        <v>13</v>
      </c>
      <c r="E77" s="43" t="s">
        <v>14</v>
      </c>
      <c r="F77" s="43" t="s">
        <v>15</v>
      </c>
      <c r="G77" s="43" t="s">
        <v>16</v>
      </c>
      <c r="H77" s="43" t="s">
        <v>17</v>
      </c>
      <c r="I77" s="43" t="s">
        <v>18</v>
      </c>
      <c r="J77" s="43" t="s">
        <v>19</v>
      </c>
      <c r="K77" s="43" t="s">
        <v>20</v>
      </c>
      <c r="L77" s="43" t="s">
        <v>21</v>
      </c>
    </row>
    <row r="78" spans="1:12" s="3" customFormat="1" ht="18" customHeight="1">
      <c r="A78" s="42"/>
      <c r="B78" s="42"/>
      <c r="C78" s="42"/>
      <c r="D78" s="42"/>
      <c r="E78" s="43"/>
      <c r="F78" s="43"/>
      <c r="G78" s="43" t="s">
        <v>22</v>
      </c>
      <c r="H78" s="43" t="s">
        <v>23</v>
      </c>
      <c r="I78" s="43" t="s">
        <v>24</v>
      </c>
      <c r="J78" s="43"/>
      <c r="K78" s="44"/>
      <c r="L78" s="44"/>
    </row>
    <row r="79" spans="1:12" s="25" customFormat="1" ht="33" customHeight="1">
      <c r="A79" s="45">
        <v>1</v>
      </c>
      <c r="B79" s="57" t="s">
        <v>120</v>
      </c>
      <c r="C79" s="55" t="s">
        <v>83</v>
      </c>
      <c r="D79" s="45">
        <v>10</v>
      </c>
      <c r="E79" s="47"/>
      <c r="F79" s="48">
        <v>0.08</v>
      </c>
      <c r="G79" s="47">
        <f>E79*F79+E79</f>
        <v>0</v>
      </c>
      <c r="H79" s="47">
        <f>D79*E79</f>
        <v>0</v>
      </c>
      <c r="I79" s="53">
        <f>D79*G79</f>
        <v>0</v>
      </c>
      <c r="J79" s="49"/>
      <c r="K79" s="50"/>
      <c r="L79" s="50"/>
    </row>
    <row r="80" spans="1:12" s="15" customFormat="1" ht="33" customHeight="1">
      <c r="A80" s="45">
        <v>2</v>
      </c>
      <c r="B80" s="57" t="s">
        <v>121</v>
      </c>
      <c r="C80" s="55" t="s">
        <v>83</v>
      </c>
      <c r="D80" s="45">
        <v>3</v>
      </c>
      <c r="E80" s="47"/>
      <c r="F80" s="48">
        <v>0.08</v>
      </c>
      <c r="G80" s="47">
        <f>E80*F80+E80</f>
        <v>0</v>
      </c>
      <c r="H80" s="47">
        <f>D80*E80</f>
        <v>0</v>
      </c>
      <c r="I80" s="53">
        <f>D80*G80</f>
        <v>0</v>
      </c>
      <c r="J80" s="49"/>
      <c r="K80" s="50"/>
      <c r="L80" s="50"/>
    </row>
    <row r="81" spans="1:13" s="15" customFormat="1" ht="34.5" customHeight="1">
      <c r="A81" s="45">
        <v>3</v>
      </c>
      <c r="B81" s="57" t="s">
        <v>122</v>
      </c>
      <c r="C81" s="45" t="s">
        <v>83</v>
      </c>
      <c r="D81" s="45">
        <v>15</v>
      </c>
      <c r="E81" s="47"/>
      <c r="F81" s="48">
        <v>0.08</v>
      </c>
      <c r="G81" s="47">
        <f>E81*F81+E81</f>
        <v>0</v>
      </c>
      <c r="H81" s="47">
        <f>D81*E81</f>
        <v>0</v>
      </c>
      <c r="I81" s="53">
        <f>D81*G81</f>
        <v>0</v>
      </c>
      <c r="J81" s="49"/>
      <c r="K81" s="50"/>
      <c r="L81" s="50"/>
      <c r="M81" s="26"/>
    </row>
    <row r="82" spans="1:12" s="15" customFormat="1" ht="20.25" customHeight="1">
      <c r="A82" s="52"/>
      <c r="B82" s="58" t="s">
        <v>29</v>
      </c>
      <c r="C82" s="52"/>
      <c r="D82" s="59"/>
      <c r="E82" s="60"/>
      <c r="F82" s="60"/>
      <c r="G82" s="60"/>
      <c r="H82" s="61">
        <f>SUM(H79:H81)</f>
        <v>0</v>
      </c>
      <c r="I82" s="61">
        <f>SUM(I79:I81)</f>
        <v>0</v>
      </c>
      <c r="J82" s="61"/>
      <c r="K82" s="60"/>
      <c r="L82" s="60"/>
    </row>
    <row r="83" spans="1:12" ht="14.25" customHeight="1">
      <c r="A83" s="8"/>
      <c r="B83" s="21"/>
      <c r="C83" s="8"/>
      <c r="D83" s="22"/>
      <c r="E83" s="23"/>
      <c r="F83" s="23"/>
      <c r="G83" s="23"/>
      <c r="H83" s="24"/>
      <c r="I83" s="24"/>
      <c r="J83" s="24"/>
      <c r="K83" s="23"/>
      <c r="L83" s="4"/>
    </row>
    <row r="84" spans="1:12" s="3" customFormat="1" ht="13.5" customHeight="1">
      <c r="A84"/>
      <c r="B84" s="101" t="s">
        <v>93</v>
      </c>
      <c r="C84" s="39"/>
      <c r="D84" s="39"/>
      <c r="E84" s="39"/>
      <c r="F84" s="39"/>
      <c r="G84" s="39"/>
      <c r="H84" s="39"/>
      <c r="I84" s="102" t="s">
        <v>94</v>
      </c>
      <c r="J84" s="102"/>
      <c r="K84"/>
      <c r="L84"/>
    </row>
    <row r="85" spans="1:12" s="3" customFormat="1" ht="14.2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s="3" customFormat="1" ht="1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s="3" customFormat="1" ht="17.25" customHeight="1">
      <c r="A87"/>
      <c r="B87" s="41" t="s">
        <v>81</v>
      </c>
      <c r="C87"/>
      <c r="D87"/>
      <c r="E87"/>
      <c r="F87"/>
      <c r="G87"/>
      <c r="H87"/>
      <c r="I87"/>
      <c r="J87"/>
      <c r="K87"/>
      <c r="L87"/>
    </row>
    <row r="88" spans="1:12" s="3" customFormat="1" ht="21.75" customHeight="1">
      <c r="A88"/>
      <c r="B88" s="5" t="s">
        <v>109</v>
      </c>
      <c r="C88" s="5"/>
      <c r="D88"/>
      <c r="E88"/>
      <c r="F88"/>
      <c r="G88"/>
      <c r="H88"/>
      <c r="I88"/>
      <c r="J88"/>
      <c r="K88"/>
      <c r="L88"/>
    </row>
    <row r="89" spans="1:12" s="3" customFormat="1" ht="61.5" customHeight="1">
      <c r="A89" s="42" t="s">
        <v>0</v>
      </c>
      <c r="B89" s="42" t="s">
        <v>1</v>
      </c>
      <c r="C89" s="42" t="s">
        <v>2</v>
      </c>
      <c r="D89" s="42" t="s">
        <v>3</v>
      </c>
      <c r="E89" s="43" t="s">
        <v>4</v>
      </c>
      <c r="F89" s="43" t="s">
        <v>82</v>
      </c>
      <c r="G89" s="43" t="s">
        <v>5</v>
      </c>
      <c r="H89" s="43" t="s">
        <v>6</v>
      </c>
      <c r="I89" s="43" t="s">
        <v>7</v>
      </c>
      <c r="J89" s="43" t="s">
        <v>85</v>
      </c>
      <c r="K89" s="43" t="s">
        <v>8</v>
      </c>
      <c r="L89" s="43" t="s">
        <v>9</v>
      </c>
    </row>
    <row r="90" spans="1:12" s="3" customFormat="1" ht="17.25" customHeight="1">
      <c r="A90" s="42" t="s">
        <v>10</v>
      </c>
      <c r="B90" s="42" t="s">
        <v>11</v>
      </c>
      <c r="C90" s="42" t="s">
        <v>12</v>
      </c>
      <c r="D90" s="42" t="s">
        <v>13</v>
      </c>
      <c r="E90" s="43" t="s">
        <v>14</v>
      </c>
      <c r="F90" s="43" t="s">
        <v>15</v>
      </c>
      <c r="G90" s="43" t="s">
        <v>16</v>
      </c>
      <c r="H90" s="43" t="s">
        <v>17</v>
      </c>
      <c r="I90" s="43" t="s">
        <v>18</v>
      </c>
      <c r="J90" s="43" t="s">
        <v>19</v>
      </c>
      <c r="K90" s="43" t="s">
        <v>20</v>
      </c>
      <c r="L90" s="43" t="s">
        <v>21</v>
      </c>
    </row>
    <row r="91" spans="1:12" s="3" customFormat="1" ht="15.75" customHeight="1">
      <c r="A91" s="42"/>
      <c r="B91" s="42"/>
      <c r="C91" s="42"/>
      <c r="D91" s="42"/>
      <c r="E91" s="43"/>
      <c r="F91" s="43"/>
      <c r="G91" s="43" t="s">
        <v>22</v>
      </c>
      <c r="H91" s="43" t="s">
        <v>23</v>
      </c>
      <c r="I91" s="43" t="s">
        <v>24</v>
      </c>
      <c r="J91" s="43"/>
      <c r="K91" s="44"/>
      <c r="L91" s="44"/>
    </row>
    <row r="92" spans="1:12" s="3" customFormat="1" ht="38.25" customHeight="1">
      <c r="A92" s="62">
        <v>1</v>
      </c>
      <c r="B92" s="56" t="s">
        <v>95</v>
      </c>
      <c r="C92" s="45" t="s">
        <v>83</v>
      </c>
      <c r="D92" s="82">
        <v>4000</v>
      </c>
      <c r="E92" s="63"/>
      <c r="F92" s="64">
        <v>0.08</v>
      </c>
      <c r="G92" s="80">
        <f>E92*F92+E92</f>
        <v>0</v>
      </c>
      <c r="H92" s="80">
        <f>D92*E92</f>
        <v>0</v>
      </c>
      <c r="I92" s="80">
        <f>D92*G92</f>
        <v>0</v>
      </c>
      <c r="J92" s="63"/>
      <c r="K92" s="65"/>
      <c r="L92" s="65"/>
    </row>
    <row r="93" spans="1:12" s="3" customFormat="1" ht="24.75" customHeight="1">
      <c r="A93" s="62">
        <v>2</v>
      </c>
      <c r="B93" s="56" t="s">
        <v>42</v>
      </c>
      <c r="C93" s="45" t="s">
        <v>30</v>
      </c>
      <c r="D93" s="82">
        <v>6000</v>
      </c>
      <c r="E93" s="63"/>
      <c r="F93" s="64">
        <v>0.08</v>
      </c>
      <c r="G93" s="80">
        <f>E93*F93+E93</f>
        <v>0</v>
      </c>
      <c r="H93" s="80">
        <f>D93*E93</f>
        <v>0</v>
      </c>
      <c r="I93" s="80">
        <f>D93*G93</f>
        <v>0</v>
      </c>
      <c r="J93" s="63"/>
      <c r="K93" s="65"/>
      <c r="L93" s="65"/>
    </row>
    <row r="94" spans="1:12" s="25" customFormat="1" ht="48" customHeight="1">
      <c r="A94" s="62">
        <v>3</v>
      </c>
      <c r="B94" s="56" t="s">
        <v>43</v>
      </c>
      <c r="C94" s="45" t="s">
        <v>83</v>
      </c>
      <c r="D94" s="82">
        <v>300</v>
      </c>
      <c r="E94" s="63"/>
      <c r="F94" s="64">
        <v>0.08</v>
      </c>
      <c r="G94" s="80">
        <f>E94*F94+E94</f>
        <v>0</v>
      </c>
      <c r="H94" s="80">
        <f>D94*E94</f>
        <v>0</v>
      </c>
      <c r="I94" s="80">
        <f>D94*G94</f>
        <v>0</v>
      </c>
      <c r="J94" s="63"/>
      <c r="K94" s="65"/>
      <c r="L94" s="65"/>
    </row>
    <row r="95" spans="1:12" s="15" customFormat="1" ht="15" customHeight="1">
      <c r="A95" s="66"/>
      <c r="B95" s="67" t="s">
        <v>29</v>
      </c>
      <c r="C95" s="66"/>
      <c r="D95" s="67"/>
      <c r="E95" s="68"/>
      <c r="F95" s="68"/>
      <c r="G95" s="68"/>
      <c r="H95" s="78">
        <f>SUM(H92:H94)</f>
        <v>0</v>
      </c>
      <c r="I95" s="78">
        <f>SUM(I92:I94)</f>
        <v>0</v>
      </c>
      <c r="J95" s="69"/>
      <c r="K95" s="68"/>
      <c r="L95" s="68"/>
    </row>
    <row r="96" spans="9:10" ht="14.25" customHeight="1">
      <c r="I96"/>
      <c r="J96"/>
    </row>
    <row r="97" spans="2:10" ht="19.5" customHeight="1">
      <c r="B97" s="101" t="s">
        <v>93</v>
      </c>
      <c r="C97" s="39"/>
      <c r="D97" s="39"/>
      <c r="E97" s="39"/>
      <c r="F97" s="39"/>
      <c r="G97" s="39"/>
      <c r="H97" s="39"/>
      <c r="I97" s="102" t="s">
        <v>94</v>
      </c>
      <c r="J97" s="102"/>
    </row>
    <row r="98" spans="1:12" s="3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3" customFormat="1" ht="17.2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3" customFormat="1" ht="18" customHeight="1">
      <c r="A100" s="27"/>
      <c r="B100" s="41" t="s">
        <v>81</v>
      </c>
      <c r="C100"/>
      <c r="D100" s="15"/>
      <c r="E100" s="15"/>
      <c r="F100" s="15"/>
      <c r="G100" s="15"/>
      <c r="H100" s="15"/>
      <c r="I100" s="28"/>
      <c r="J100" s="28"/>
      <c r="K100" s="15"/>
      <c r="L100" s="15"/>
    </row>
    <row r="101" spans="1:12" s="3" customFormat="1" ht="27.75" customHeight="1">
      <c r="A101"/>
      <c r="B101" s="104" t="s">
        <v>110</v>
      </c>
      <c r="C101"/>
      <c r="D101"/>
      <c r="E101"/>
      <c r="F101"/>
      <c r="G101"/>
      <c r="H101"/>
      <c r="I101"/>
      <c r="J101"/>
      <c r="K101"/>
      <c r="L101"/>
    </row>
    <row r="102" spans="1:12" s="25" customFormat="1" ht="66.75" customHeight="1">
      <c r="A102" s="42" t="s">
        <v>0</v>
      </c>
      <c r="B102" s="42" t="s">
        <v>1</v>
      </c>
      <c r="C102" s="42" t="s">
        <v>2</v>
      </c>
      <c r="D102" s="42" t="s">
        <v>3</v>
      </c>
      <c r="E102" s="43" t="s">
        <v>4</v>
      </c>
      <c r="F102" s="43" t="s">
        <v>82</v>
      </c>
      <c r="G102" s="43" t="s">
        <v>5</v>
      </c>
      <c r="H102" s="43" t="s">
        <v>6</v>
      </c>
      <c r="I102" s="43" t="s">
        <v>7</v>
      </c>
      <c r="J102" s="43" t="s">
        <v>85</v>
      </c>
      <c r="K102" s="43" t="s">
        <v>8</v>
      </c>
      <c r="L102" s="43" t="s">
        <v>9</v>
      </c>
    </row>
    <row r="103" spans="1:12" s="25" customFormat="1" ht="15" customHeight="1">
      <c r="A103" s="42" t="s">
        <v>10</v>
      </c>
      <c r="B103" s="42" t="s">
        <v>11</v>
      </c>
      <c r="C103" s="42" t="s">
        <v>12</v>
      </c>
      <c r="D103" s="42" t="s">
        <v>13</v>
      </c>
      <c r="E103" s="43" t="s">
        <v>14</v>
      </c>
      <c r="F103" s="43" t="s">
        <v>15</v>
      </c>
      <c r="G103" s="43" t="s">
        <v>16</v>
      </c>
      <c r="H103" s="43" t="s">
        <v>17</v>
      </c>
      <c r="I103" s="43" t="s">
        <v>18</v>
      </c>
      <c r="J103" s="43" t="s">
        <v>19</v>
      </c>
      <c r="K103" s="43" t="s">
        <v>20</v>
      </c>
      <c r="L103" s="43" t="s">
        <v>21</v>
      </c>
    </row>
    <row r="104" spans="1:12" ht="15.75" customHeight="1">
      <c r="A104" s="42"/>
      <c r="B104" s="42"/>
      <c r="C104" s="42"/>
      <c r="D104" s="42"/>
      <c r="E104" s="43"/>
      <c r="F104" s="43"/>
      <c r="G104" s="43" t="s">
        <v>22</v>
      </c>
      <c r="H104" s="43" t="s">
        <v>23</v>
      </c>
      <c r="I104" s="43" t="s">
        <v>24</v>
      </c>
      <c r="J104" s="43"/>
      <c r="K104" s="44"/>
      <c r="L104" s="44"/>
    </row>
    <row r="105" spans="1:12" s="12" customFormat="1" ht="24.75" customHeight="1">
      <c r="A105" s="62">
        <v>1</v>
      </c>
      <c r="B105" s="56" t="s">
        <v>44</v>
      </c>
      <c r="C105" s="45" t="s">
        <v>30</v>
      </c>
      <c r="D105" s="82">
        <v>250</v>
      </c>
      <c r="E105" s="63"/>
      <c r="F105" s="64">
        <v>0.08</v>
      </c>
      <c r="G105" s="80">
        <f>E105*F105+E105</f>
        <v>0</v>
      </c>
      <c r="H105" s="80">
        <f>D105*E105</f>
        <v>0</v>
      </c>
      <c r="I105" s="80">
        <f>D105*G105</f>
        <v>0</v>
      </c>
      <c r="J105" s="63"/>
      <c r="K105" s="65"/>
      <c r="L105" s="65"/>
    </row>
    <row r="106" spans="1:12" s="3" customFormat="1" ht="37.5" customHeight="1">
      <c r="A106" s="62">
        <v>2</v>
      </c>
      <c r="B106" s="56" t="s">
        <v>45</v>
      </c>
      <c r="C106" s="45" t="s">
        <v>30</v>
      </c>
      <c r="D106" s="82">
        <v>40</v>
      </c>
      <c r="E106" s="63"/>
      <c r="F106" s="64">
        <v>0.08</v>
      </c>
      <c r="G106" s="80">
        <f>E106*F106+E106</f>
        <v>0</v>
      </c>
      <c r="H106" s="80">
        <f>D106*E106</f>
        <v>0</v>
      </c>
      <c r="I106" s="80">
        <f>D106*G106</f>
        <v>0</v>
      </c>
      <c r="J106" s="63"/>
      <c r="K106" s="65"/>
      <c r="L106" s="65"/>
    </row>
    <row r="107" spans="1:12" s="3" customFormat="1" ht="34.5" customHeight="1">
      <c r="A107" s="62">
        <v>3</v>
      </c>
      <c r="B107" s="56" t="s">
        <v>46</v>
      </c>
      <c r="C107" s="45" t="s">
        <v>30</v>
      </c>
      <c r="D107" s="82">
        <v>80</v>
      </c>
      <c r="E107" s="63"/>
      <c r="F107" s="64">
        <v>0.08</v>
      </c>
      <c r="G107" s="80">
        <f>E107*F107+E107</f>
        <v>0</v>
      </c>
      <c r="H107" s="80">
        <f>D107*E107</f>
        <v>0</v>
      </c>
      <c r="I107" s="80">
        <f>D107*G107</f>
        <v>0</v>
      </c>
      <c r="J107" s="63"/>
      <c r="K107" s="65"/>
      <c r="L107" s="65"/>
    </row>
    <row r="108" spans="1:12" s="3" customFormat="1" ht="19.5" customHeight="1">
      <c r="A108" s="62">
        <v>4</v>
      </c>
      <c r="B108" s="56" t="s">
        <v>47</v>
      </c>
      <c r="C108" s="45" t="s">
        <v>30</v>
      </c>
      <c r="D108" s="82">
        <v>50</v>
      </c>
      <c r="E108" s="63"/>
      <c r="F108" s="64">
        <v>0.08</v>
      </c>
      <c r="G108" s="80">
        <f>E108*F108+E108</f>
        <v>0</v>
      </c>
      <c r="H108" s="80">
        <f>D108*E108</f>
        <v>0</v>
      </c>
      <c r="I108" s="80">
        <f>D108*G108</f>
        <v>0</v>
      </c>
      <c r="J108" s="63"/>
      <c r="K108" s="65"/>
      <c r="L108" s="65"/>
    </row>
    <row r="109" spans="1:12" s="13" customFormat="1" ht="41.25" customHeight="1">
      <c r="A109" s="62">
        <v>5</v>
      </c>
      <c r="B109" s="56" t="s">
        <v>48</v>
      </c>
      <c r="C109" s="45" t="s">
        <v>30</v>
      </c>
      <c r="D109" s="82">
        <v>350</v>
      </c>
      <c r="E109" s="63"/>
      <c r="F109" s="64">
        <v>0.08</v>
      </c>
      <c r="G109" s="80">
        <f>E109*F109+E109</f>
        <v>0</v>
      </c>
      <c r="H109" s="80">
        <f>D109*E109</f>
        <v>0</v>
      </c>
      <c r="I109" s="80">
        <f>D109*G109</f>
        <v>0</v>
      </c>
      <c r="J109" s="63"/>
      <c r="K109" s="65"/>
      <c r="L109" s="65"/>
    </row>
    <row r="110" spans="1:12" s="4" customFormat="1" ht="24" customHeight="1">
      <c r="A110" s="66"/>
      <c r="B110" s="67" t="s">
        <v>29</v>
      </c>
      <c r="C110" s="66"/>
      <c r="D110" s="67"/>
      <c r="E110" s="68"/>
      <c r="F110" s="68"/>
      <c r="G110" s="68"/>
      <c r="H110" s="78">
        <f>SUM(H105:H109)</f>
        <v>0</v>
      </c>
      <c r="I110" s="78">
        <f>SUM(I105:I109)</f>
        <v>0</v>
      </c>
      <c r="J110" s="69"/>
      <c r="K110" s="68"/>
      <c r="L110" s="68"/>
    </row>
    <row r="111" spans="1:12" s="12" customFormat="1" ht="19.5" customHeight="1">
      <c r="A111" s="27"/>
      <c r="B111" s="27"/>
      <c r="C111"/>
      <c r="D111" s="15"/>
      <c r="E111" s="15" t="s">
        <v>49</v>
      </c>
      <c r="F111" s="15"/>
      <c r="G111" s="15"/>
      <c r="H111" s="15"/>
      <c r="I111" s="28"/>
      <c r="J111" s="28"/>
      <c r="K111" s="15"/>
      <c r="L111" s="15"/>
    </row>
    <row r="112" spans="1:13" s="3" customFormat="1" ht="15.75" customHeight="1">
      <c r="A112" s="27"/>
      <c r="B112" s="101" t="s">
        <v>93</v>
      </c>
      <c r="C112" s="39"/>
      <c r="D112" s="39"/>
      <c r="E112" s="39"/>
      <c r="F112" s="39"/>
      <c r="G112" s="39"/>
      <c r="H112" s="39"/>
      <c r="I112" s="102" t="s">
        <v>94</v>
      </c>
      <c r="J112" s="102"/>
      <c r="K112" s="15"/>
      <c r="L112" s="15"/>
      <c r="M112" s="12"/>
    </row>
    <row r="113" spans="1:12" s="3" customFormat="1" ht="18.7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3" customFormat="1" ht="15.7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3" s="13" customFormat="1" ht="15.75" customHeight="1">
      <c r="A115"/>
      <c r="B115" s="41" t="s">
        <v>81</v>
      </c>
      <c r="C115"/>
      <c r="D115"/>
      <c r="E115"/>
      <c r="F115"/>
      <c r="G115"/>
      <c r="H115"/>
      <c r="I115"/>
      <c r="J115"/>
      <c r="K115"/>
      <c r="L115"/>
      <c r="M115" s="3"/>
    </row>
    <row r="116" spans="1:12" s="13" customFormat="1" ht="19.5" customHeight="1">
      <c r="A116"/>
      <c r="B116" s="5" t="s">
        <v>111</v>
      </c>
      <c r="C116" s="5"/>
      <c r="D116"/>
      <c r="E116"/>
      <c r="F116"/>
      <c r="G116"/>
      <c r="H116"/>
      <c r="I116"/>
      <c r="J116"/>
      <c r="K116"/>
      <c r="L116"/>
    </row>
    <row r="117" spans="1:13" s="4" customFormat="1" ht="64.5" customHeight="1">
      <c r="A117" s="42" t="s">
        <v>0</v>
      </c>
      <c r="B117" s="42" t="s">
        <v>1</v>
      </c>
      <c r="C117" s="42" t="s">
        <v>2</v>
      </c>
      <c r="D117" s="42" t="s">
        <v>3</v>
      </c>
      <c r="E117" s="43" t="s">
        <v>4</v>
      </c>
      <c r="F117" s="43" t="s">
        <v>82</v>
      </c>
      <c r="G117" s="43" t="s">
        <v>5</v>
      </c>
      <c r="H117" s="43" t="s">
        <v>6</v>
      </c>
      <c r="I117" s="43" t="s">
        <v>7</v>
      </c>
      <c r="J117" s="43" t="s">
        <v>85</v>
      </c>
      <c r="K117" s="43" t="s">
        <v>8</v>
      </c>
      <c r="L117" s="43" t="s">
        <v>9</v>
      </c>
      <c r="M117" s="13"/>
    </row>
    <row r="118" spans="1:13" ht="12.75">
      <c r="A118" s="42" t="s">
        <v>10</v>
      </c>
      <c r="B118" s="42" t="s">
        <v>11</v>
      </c>
      <c r="C118" s="42" t="s">
        <v>12</v>
      </c>
      <c r="D118" s="42" t="s">
        <v>13</v>
      </c>
      <c r="E118" s="43" t="s">
        <v>14</v>
      </c>
      <c r="F118" s="43" t="s">
        <v>15</v>
      </c>
      <c r="G118" s="43" t="s">
        <v>16</v>
      </c>
      <c r="H118" s="43" t="s">
        <v>17</v>
      </c>
      <c r="I118" s="43" t="s">
        <v>18</v>
      </c>
      <c r="J118" s="43" t="s">
        <v>19</v>
      </c>
      <c r="K118" s="43" t="s">
        <v>20</v>
      </c>
      <c r="L118" s="43" t="s">
        <v>21</v>
      </c>
      <c r="M118" s="4"/>
    </row>
    <row r="119" spans="1:13" s="12" customFormat="1" ht="14.25" customHeight="1">
      <c r="A119" s="42"/>
      <c r="B119" s="42"/>
      <c r="C119" s="42"/>
      <c r="D119" s="42"/>
      <c r="E119" s="43"/>
      <c r="F119" s="43"/>
      <c r="G119" s="43" t="s">
        <v>22</v>
      </c>
      <c r="H119" s="43" t="s">
        <v>23</v>
      </c>
      <c r="I119" s="43" t="s">
        <v>24</v>
      </c>
      <c r="J119" s="43"/>
      <c r="K119" s="44"/>
      <c r="L119" s="44"/>
      <c r="M119"/>
    </row>
    <row r="120" spans="1:13" s="3" customFormat="1" ht="34.5" customHeight="1">
      <c r="A120" s="62">
        <v>1</v>
      </c>
      <c r="B120" s="70" t="s">
        <v>123</v>
      </c>
      <c r="C120" s="71" t="s">
        <v>83</v>
      </c>
      <c r="D120" s="71">
        <v>100</v>
      </c>
      <c r="E120" s="45"/>
      <c r="F120" s="95">
        <v>0.08</v>
      </c>
      <c r="G120" s="96">
        <f>E120*F120+E120</f>
        <v>0</v>
      </c>
      <c r="H120" s="96">
        <f>D120*E120</f>
        <v>0</v>
      </c>
      <c r="I120" s="96">
        <f>D120*G120</f>
        <v>0</v>
      </c>
      <c r="J120" s="63"/>
      <c r="K120" s="65"/>
      <c r="L120" s="65"/>
      <c r="M120" s="12"/>
    </row>
    <row r="121" spans="1:13" s="13" customFormat="1" ht="24.75" customHeight="1">
      <c r="A121" s="66">
        <v>2</v>
      </c>
      <c r="B121" s="70" t="s">
        <v>124</v>
      </c>
      <c r="C121" s="45" t="s">
        <v>83</v>
      </c>
      <c r="D121" s="45">
        <v>150</v>
      </c>
      <c r="E121" s="97"/>
      <c r="F121" s="95">
        <v>0.08</v>
      </c>
      <c r="G121" s="96">
        <f>E121*F121+E121</f>
        <v>0</v>
      </c>
      <c r="H121" s="96">
        <f>D121*E121</f>
        <v>0</v>
      </c>
      <c r="I121" s="96">
        <f>D121*G121</f>
        <v>0</v>
      </c>
      <c r="J121" s="63"/>
      <c r="K121" s="73"/>
      <c r="L121" s="73"/>
      <c r="M121" s="30"/>
    </row>
    <row r="122" spans="1:13" s="4" customFormat="1" ht="16.5" customHeight="1">
      <c r="A122" s="66"/>
      <c r="B122" s="67" t="s">
        <v>29</v>
      </c>
      <c r="C122" s="66"/>
      <c r="D122" s="67"/>
      <c r="E122" s="68"/>
      <c r="F122" s="68"/>
      <c r="G122" s="68"/>
      <c r="H122" s="78">
        <f>SUM(H120:H121)</f>
        <v>0</v>
      </c>
      <c r="I122" s="78">
        <f>SUM(I120:I121)</f>
        <v>0</v>
      </c>
      <c r="J122" s="69"/>
      <c r="K122" s="68"/>
      <c r="L122" s="68"/>
      <c r="M122" s="13"/>
    </row>
    <row r="123" ht="20.25" customHeight="1">
      <c r="M123" s="4"/>
    </row>
    <row r="124" spans="1:13" s="3" customFormat="1" ht="21.75" customHeight="1">
      <c r="A124"/>
      <c r="B124" s="101" t="s">
        <v>93</v>
      </c>
      <c r="C124" s="39"/>
      <c r="D124" s="39"/>
      <c r="E124" s="39"/>
      <c r="F124" s="39"/>
      <c r="G124" s="39"/>
      <c r="H124" s="39"/>
      <c r="I124" s="102" t="s">
        <v>94</v>
      </c>
      <c r="J124" s="102"/>
      <c r="K124"/>
      <c r="L124" s="12"/>
      <c r="M124"/>
    </row>
    <row r="125" spans="1:11" s="3" customFormat="1" ht="16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3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3" customFormat="1" ht="16.5" customHeight="1">
      <c r="A127"/>
      <c r="B127" s="41" t="s">
        <v>81</v>
      </c>
      <c r="C127"/>
      <c r="D127"/>
      <c r="E127"/>
      <c r="F127"/>
      <c r="G127"/>
      <c r="H127"/>
      <c r="I127"/>
      <c r="J127"/>
      <c r="K127"/>
    </row>
    <row r="128" spans="1:12" s="3" customFormat="1" ht="16.5" customHeight="1">
      <c r="A128" s="103" t="s">
        <v>112</v>
      </c>
      <c r="B128" s="103"/>
      <c r="C128" s="6"/>
      <c r="D128" s="7"/>
      <c r="E128" s="8"/>
      <c r="F128" s="9"/>
      <c r="G128" s="10"/>
      <c r="H128" s="9"/>
      <c r="I128" s="11"/>
      <c r="J128" s="11"/>
      <c r="K128" s="12"/>
      <c r="L128" s="13"/>
    </row>
    <row r="129" spans="1:12" s="3" customFormat="1" ht="59.25" customHeight="1">
      <c r="A129" s="42" t="s">
        <v>0</v>
      </c>
      <c r="B129" s="42" t="s">
        <v>1</v>
      </c>
      <c r="C129" s="42" t="s">
        <v>2</v>
      </c>
      <c r="D129" s="42" t="s">
        <v>3</v>
      </c>
      <c r="E129" s="43" t="s">
        <v>4</v>
      </c>
      <c r="F129" s="43" t="s">
        <v>82</v>
      </c>
      <c r="G129" s="43" t="s">
        <v>5</v>
      </c>
      <c r="H129" s="43" t="s">
        <v>6</v>
      </c>
      <c r="I129" s="43" t="s">
        <v>7</v>
      </c>
      <c r="J129" s="43" t="s">
        <v>85</v>
      </c>
      <c r="K129" s="43" t="s">
        <v>8</v>
      </c>
      <c r="L129" s="43" t="s">
        <v>9</v>
      </c>
    </row>
    <row r="130" spans="1:12" s="3" customFormat="1" ht="16.5" customHeight="1">
      <c r="A130" s="42" t="s">
        <v>10</v>
      </c>
      <c r="B130" s="42" t="s">
        <v>11</v>
      </c>
      <c r="C130" s="42" t="s">
        <v>12</v>
      </c>
      <c r="D130" s="42" t="s">
        <v>13</v>
      </c>
      <c r="E130" s="43" t="s">
        <v>14</v>
      </c>
      <c r="F130" s="43" t="s">
        <v>15</v>
      </c>
      <c r="G130" s="43" t="s">
        <v>16</v>
      </c>
      <c r="H130" s="43" t="s">
        <v>17</v>
      </c>
      <c r="I130" s="43" t="s">
        <v>18</v>
      </c>
      <c r="J130" s="43" t="s">
        <v>19</v>
      </c>
      <c r="K130" s="43" t="s">
        <v>20</v>
      </c>
      <c r="L130" s="43" t="s">
        <v>21</v>
      </c>
    </row>
    <row r="131" spans="1:12" s="3" customFormat="1" ht="16.5" customHeight="1">
      <c r="A131" s="42"/>
      <c r="B131" s="42"/>
      <c r="C131" s="42"/>
      <c r="D131" s="42"/>
      <c r="E131" s="43"/>
      <c r="F131" s="43"/>
      <c r="G131" s="43" t="s">
        <v>22</v>
      </c>
      <c r="H131" s="43" t="s">
        <v>23</v>
      </c>
      <c r="I131" s="43" t="s">
        <v>24</v>
      </c>
      <c r="J131" s="43"/>
      <c r="K131" s="44"/>
      <c r="L131" s="44"/>
    </row>
    <row r="132" spans="1:12" s="3" customFormat="1" ht="28.5" customHeight="1">
      <c r="A132" s="45">
        <v>1</v>
      </c>
      <c r="B132" s="54" t="s">
        <v>50</v>
      </c>
      <c r="C132" s="55" t="s">
        <v>30</v>
      </c>
      <c r="D132" s="83">
        <v>100</v>
      </c>
      <c r="E132" s="47"/>
      <c r="F132" s="48">
        <v>0.08</v>
      </c>
      <c r="G132" s="47">
        <f>E132*F132+E132</f>
        <v>0</v>
      </c>
      <c r="H132" s="47">
        <f>D132*E132</f>
        <v>0</v>
      </c>
      <c r="I132" s="53">
        <f>D132*G132</f>
        <v>0</v>
      </c>
      <c r="J132" s="49"/>
      <c r="K132" s="50"/>
      <c r="L132" s="50"/>
    </row>
    <row r="133" spans="1:13" s="3" customFormat="1" ht="27" customHeight="1">
      <c r="A133" s="45">
        <v>2</v>
      </c>
      <c r="B133" s="54" t="s">
        <v>51</v>
      </c>
      <c r="C133" s="55" t="s">
        <v>52</v>
      </c>
      <c r="D133" s="84">
        <v>2500</v>
      </c>
      <c r="E133" s="47"/>
      <c r="F133" s="48">
        <v>0.08</v>
      </c>
      <c r="G133" s="47">
        <f>E133*F133+E133</f>
        <v>0</v>
      </c>
      <c r="H133" s="47">
        <f>D133*E133</f>
        <v>0</v>
      </c>
      <c r="I133" s="53">
        <f>D133*G133</f>
        <v>0</v>
      </c>
      <c r="J133" s="49"/>
      <c r="K133" s="50"/>
      <c r="L133" s="50"/>
      <c r="M133" s="30"/>
    </row>
    <row r="134" spans="1:12" s="3" customFormat="1" ht="25.5" customHeight="1">
      <c r="A134" s="45"/>
      <c r="B134" s="51" t="s">
        <v>29</v>
      </c>
      <c r="C134" s="52"/>
      <c r="D134" s="46"/>
      <c r="E134" s="50"/>
      <c r="F134" s="50"/>
      <c r="G134" s="50"/>
      <c r="H134" s="49">
        <f>SUM(H132:H133)</f>
        <v>0</v>
      </c>
      <c r="I134" s="49">
        <f>SUM(I132:I133)</f>
        <v>0</v>
      </c>
      <c r="J134" s="49"/>
      <c r="K134" s="50"/>
      <c r="L134" s="50"/>
    </row>
    <row r="135" spans="1:11" s="3" customFormat="1" ht="15.75" customHeight="1">
      <c r="A135" s="16"/>
      <c r="B135" s="17"/>
      <c r="C135" s="8"/>
      <c r="D135" s="18"/>
      <c r="E135" s="19"/>
      <c r="F135" s="19"/>
      <c r="G135" s="19"/>
      <c r="H135" s="20"/>
      <c r="I135" s="20"/>
      <c r="J135" s="20"/>
      <c r="K135" s="19"/>
    </row>
    <row r="136" spans="1:12" s="3" customFormat="1" ht="15" customHeight="1">
      <c r="A136"/>
      <c r="B136" s="101" t="s">
        <v>93</v>
      </c>
      <c r="C136" s="39"/>
      <c r="D136" s="39"/>
      <c r="E136" s="39"/>
      <c r="F136" s="39"/>
      <c r="G136" s="39"/>
      <c r="H136" s="39"/>
      <c r="I136" s="102" t="s">
        <v>94</v>
      </c>
      <c r="J136" s="102"/>
      <c r="K136"/>
      <c r="L136" s="13"/>
    </row>
    <row r="137" spans="1:13" s="25" customFormat="1" ht="18.75" customHeight="1">
      <c r="A137"/>
      <c r="B137"/>
      <c r="C137"/>
      <c r="D137"/>
      <c r="E137"/>
      <c r="F137"/>
      <c r="G137"/>
      <c r="H137"/>
      <c r="I137"/>
      <c r="J137"/>
      <c r="K137"/>
      <c r="L137" s="13"/>
      <c r="M137" s="3"/>
    </row>
    <row r="138" spans="9:13" ht="14.25">
      <c r="I138"/>
      <c r="J138"/>
      <c r="L138" s="4"/>
      <c r="M138" s="25"/>
    </row>
    <row r="139" spans="2:10" ht="12.75">
      <c r="B139" s="41" t="s">
        <v>81</v>
      </c>
      <c r="I139"/>
      <c r="J139"/>
    </row>
    <row r="140" spans="1:12" ht="14.25" customHeight="1">
      <c r="A140" s="103" t="s">
        <v>113</v>
      </c>
      <c r="B140" s="103"/>
      <c r="C140" s="6"/>
      <c r="D140" s="7"/>
      <c r="E140" s="8"/>
      <c r="F140" s="9"/>
      <c r="G140" s="10"/>
      <c r="H140" s="9"/>
      <c r="I140" s="11"/>
      <c r="J140" s="11"/>
      <c r="K140" s="12"/>
      <c r="L140" s="3"/>
    </row>
    <row r="141" spans="1:12" ht="66" customHeight="1">
      <c r="A141" s="42" t="s">
        <v>0</v>
      </c>
      <c r="B141" s="42" t="s">
        <v>1</v>
      </c>
      <c r="C141" s="42" t="s">
        <v>2</v>
      </c>
      <c r="D141" s="42" t="s">
        <v>3</v>
      </c>
      <c r="E141" s="43" t="s">
        <v>4</v>
      </c>
      <c r="F141" s="43" t="s">
        <v>82</v>
      </c>
      <c r="G141" s="43" t="s">
        <v>5</v>
      </c>
      <c r="H141" s="43" t="s">
        <v>6</v>
      </c>
      <c r="I141" s="43" t="s">
        <v>7</v>
      </c>
      <c r="J141" s="43" t="s">
        <v>85</v>
      </c>
      <c r="K141" s="43" t="s">
        <v>8</v>
      </c>
      <c r="L141" s="43" t="s">
        <v>9</v>
      </c>
    </row>
    <row r="142" spans="1:13" s="3" customFormat="1" ht="15.75" customHeight="1">
      <c r="A142" s="42" t="s">
        <v>10</v>
      </c>
      <c r="B142" s="42" t="s">
        <v>11</v>
      </c>
      <c r="C142" s="42" t="s">
        <v>12</v>
      </c>
      <c r="D142" s="42" t="s">
        <v>13</v>
      </c>
      <c r="E142" s="43" t="s">
        <v>14</v>
      </c>
      <c r="F142" s="43" t="s">
        <v>15</v>
      </c>
      <c r="G142" s="43" t="s">
        <v>16</v>
      </c>
      <c r="H142" s="43" t="s">
        <v>17</v>
      </c>
      <c r="I142" s="43" t="s">
        <v>18</v>
      </c>
      <c r="J142" s="43" t="s">
        <v>19</v>
      </c>
      <c r="K142" s="43" t="s">
        <v>20</v>
      </c>
      <c r="L142" s="43" t="s">
        <v>21</v>
      </c>
      <c r="M142"/>
    </row>
    <row r="143" spans="1:13" s="12" customFormat="1" ht="12.75" customHeight="1">
      <c r="A143" s="42"/>
      <c r="B143" s="42"/>
      <c r="C143" s="42"/>
      <c r="D143" s="42"/>
      <c r="E143" s="43"/>
      <c r="F143" s="43"/>
      <c r="G143" s="43" t="s">
        <v>22</v>
      </c>
      <c r="H143" s="43" t="s">
        <v>23</v>
      </c>
      <c r="I143" s="43" t="s">
        <v>24</v>
      </c>
      <c r="J143" s="43"/>
      <c r="K143" s="44"/>
      <c r="L143" s="44"/>
      <c r="M143" s="3"/>
    </row>
    <row r="144" spans="1:13" s="25" customFormat="1" ht="30" customHeight="1">
      <c r="A144" s="45">
        <v>1</v>
      </c>
      <c r="B144" s="56" t="s">
        <v>53</v>
      </c>
      <c r="C144" s="45" t="s">
        <v>30</v>
      </c>
      <c r="D144" s="82">
        <v>2</v>
      </c>
      <c r="E144" s="47"/>
      <c r="F144" s="48">
        <v>0.08</v>
      </c>
      <c r="G144" s="47">
        <f>E144*F144+E144</f>
        <v>0</v>
      </c>
      <c r="H144" s="47">
        <f>D144*E144</f>
        <v>0</v>
      </c>
      <c r="I144" s="53">
        <f>D144*G144</f>
        <v>0</v>
      </c>
      <c r="J144" s="49"/>
      <c r="K144" s="50"/>
      <c r="L144" s="50"/>
      <c r="M144" s="12"/>
    </row>
    <row r="145" spans="1:13" ht="27.75" customHeight="1">
      <c r="A145" s="45">
        <v>2</v>
      </c>
      <c r="B145" s="56" t="s">
        <v>54</v>
      </c>
      <c r="C145" s="45" t="s">
        <v>30</v>
      </c>
      <c r="D145" s="82">
        <v>7</v>
      </c>
      <c r="E145" s="47"/>
      <c r="F145" s="48">
        <v>0.08</v>
      </c>
      <c r="G145" s="47">
        <f>E145*F145+E145</f>
        <v>0</v>
      </c>
      <c r="H145" s="47">
        <f>D145*E145</f>
        <v>0</v>
      </c>
      <c r="I145" s="53">
        <f>D145*G145</f>
        <v>0</v>
      </c>
      <c r="J145" s="49"/>
      <c r="K145" s="50"/>
      <c r="L145" s="50"/>
      <c r="M145" s="31"/>
    </row>
    <row r="146" spans="1:12" ht="18.75" customHeight="1">
      <c r="A146" s="45"/>
      <c r="B146" s="51" t="s">
        <v>29</v>
      </c>
      <c r="C146" s="52"/>
      <c r="D146" s="46"/>
      <c r="E146" s="50"/>
      <c r="F146" s="50"/>
      <c r="G146" s="50"/>
      <c r="H146" s="49">
        <f>SUM(H144:H145)</f>
        <v>0</v>
      </c>
      <c r="I146" s="49">
        <f>SUM(I144:I145)</f>
        <v>0</v>
      </c>
      <c r="J146" s="49"/>
      <c r="K146" s="50"/>
      <c r="L146" s="50"/>
    </row>
    <row r="147" ht="16.5" customHeight="1">
      <c r="L147" s="3"/>
    </row>
    <row r="148" spans="2:12" ht="12.75" customHeight="1">
      <c r="B148" s="101" t="s">
        <v>93</v>
      </c>
      <c r="C148" s="39"/>
      <c r="D148" s="39"/>
      <c r="E148" s="39"/>
      <c r="F148" s="39"/>
      <c r="G148" s="39"/>
      <c r="H148" s="39"/>
      <c r="I148" s="102" t="s">
        <v>94</v>
      </c>
      <c r="J148" s="102"/>
      <c r="L148" s="25"/>
    </row>
    <row r="149" spans="1:13" s="1" customFormat="1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3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 s="1"/>
    </row>
    <row r="151" spans="1:13" s="25" customFormat="1" ht="18.75" customHeight="1">
      <c r="A151"/>
      <c r="B151" s="41" t="s">
        <v>81</v>
      </c>
      <c r="C151"/>
      <c r="D151"/>
      <c r="E151"/>
      <c r="F151"/>
      <c r="G151"/>
      <c r="H151"/>
      <c r="I151"/>
      <c r="J151"/>
      <c r="K151"/>
      <c r="L151"/>
      <c r="M151" s="3"/>
    </row>
    <row r="152" spans="1:12" s="25" customFormat="1" ht="19.5" customHeight="1">
      <c r="A152"/>
      <c r="B152" s="29" t="s">
        <v>114</v>
      </c>
      <c r="C152"/>
      <c r="D152"/>
      <c r="E152"/>
      <c r="F152"/>
      <c r="G152"/>
      <c r="H152"/>
      <c r="I152"/>
      <c r="J152"/>
      <c r="K152"/>
      <c r="L152"/>
    </row>
    <row r="153" spans="1:12" s="25" customFormat="1" ht="78" customHeight="1">
      <c r="A153" s="42" t="s">
        <v>0</v>
      </c>
      <c r="B153" s="42" t="s">
        <v>1</v>
      </c>
      <c r="C153" s="42" t="s">
        <v>2</v>
      </c>
      <c r="D153" s="42" t="s">
        <v>3</v>
      </c>
      <c r="E153" s="43" t="s">
        <v>4</v>
      </c>
      <c r="F153" s="43" t="s">
        <v>82</v>
      </c>
      <c r="G153" s="43" t="s">
        <v>5</v>
      </c>
      <c r="H153" s="43" t="s">
        <v>6</v>
      </c>
      <c r="I153" s="43" t="s">
        <v>7</v>
      </c>
      <c r="J153" s="43" t="s">
        <v>85</v>
      </c>
      <c r="K153" s="43" t="s">
        <v>8</v>
      </c>
      <c r="L153" s="43" t="s">
        <v>9</v>
      </c>
    </row>
    <row r="154" spans="1:12" s="25" customFormat="1" ht="17.25" customHeight="1">
      <c r="A154" s="42" t="s">
        <v>10</v>
      </c>
      <c r="B154" s="42" t="s">
        <v>11</v>
      </c>
      <c r="C154" s="42" t="s">
        <v>12</v>
      </c>
      <c r="D154" s="42" t="s">
        <v>13</v>
      </c>
      <c r="E154" s="43" t="s">
        <v>14</v>
      </c>
      <c r="F154" s="43" t="s">
        <v>15</v>
      </c>
      <c r="G154" s="43" t="s">
        <v>16</v>
      </c>
      <c r="H154" s="43" t="s">
        <v>17</v>
      </c>
      <c r="I154" s="43" t="s">
        <v>18</v>
      </c>
      <c r="J154" s="43" t="s">
        <v>19</v>
      </c>
      <c r="K154" s="43" t="s">
        <v>20</v>
      </c>
      <c r="L154" s="43" t="s">
        <v>21</v>
      </c>
    </row>
    <row r="155" spans="1:12" s="25" customFormat="1" ht="17.25" customHeight="1">
      <c r="A155" s="42"/>
      <c r="B155" s="42"/>
      <c r="C155" s="42"/>
      <c r="D155" s="42"/>
      <c r="E155" s="43"/>
      <c r="F155" s="43"/>
      <c r="G155" s="43" t="s">
        <v>22</v>
      </c>
      <c r="H155" s="43" t="s">
        <v>23</v>
      </c>
      <c r="I155" s="43" t="s">
        <v>24</v>
      </c>
      <c r="J155" s="43"/>
      <c r="K155" s="44"/>
      <c r="L155" s="44"/>
    </row>
    <row r="156" spans="1:12" s="25" customFormat="1" ht="24" customHeight="1">
      <c r="A156" s="62"/>
      <c r="B156" s="70" t="s">
        <v>125</v>
      </c>
      <c r="C156" s="71"/>
      <c r="D156" s="72"/>
      <c r="E156" s="63"/>
      <c r="F156" s="63"/>
      <c r="G156" s="63"/>
      <c r="H156" s="63"/>
      <c r="I156" s="63"/>
      <c r="J156" s="63"/>
      <c r="K156" s="65"/>
      <c r="L156" s="65"/>
    </row>
    <row r="157" spans="1:12" s="25" customFormat="1" ht="22.5" customHeight="1">
      <c r="A157" s="62">
        <v>1</v>
      </c>
      <c r="B157" s="70" t="s">
        <v>55</v>
      </c>
      <c r="C157" s="71" t="s">
        <v>30</v>
      </c>
      <c r="D157" s="71">
        <v>6</v>
      </c>
      <c r="E157" s="45"/>
      <c r="F157" s="95">
        <v>0.08</v>
      </c>
      <c r="G157" s="96">
        <f aca="true" t="shared" si="6" ref="G157:G167">E157*F157+E157</f>
        <v>0</v>
      </c>
      <c r="H157" s="96">
        <f aca="true" t="shared" si="7" ref="H157:H167">D157*E157</f>
        <v>0</v>
      </c>
      <c r="I157" s="96">
        <f aca="true" t="shared" si="8" ref="I157:I167">D157*G157</f>
        <v>0</v>
      </c>
      <c r="J157" s="63"/>
      <c r="K157" s="65"/>
      <c r="L157" s="65"/>
    </row>
    <row r="158" spans="1:12" s="25" customFormat="1" ht="27" customHeight="1">
      <c r="A158" s="62">
        <v>2</v>
      </c>
      <c r="B158" s="70" t="s">
        <v>56</v>
      </c>
      <c r="C158" s="71" t="s">
        <v>30</v>
      </c>
      <c r="D158" s="71">
        <v>6</v>
      </c>
      <c r="E158" s="45"/>
      <c r="F158" s="95">
        <v>0.08</v>
      </c>
      <c r="G158" s="96">
        <f t="shared" si="6"/>
        <v>0</v>
      </c>
      <c r="H158" s="96">
        <f t="shared" si="7"/>
        <v>0</v>
      </c>
      <c r="I158" s="96">
        <f t="shared" si="8"/>
        <v>0</v>
      </c>
      <c r="J158" s="63"/>
      <c r="K158" s="65"/>
      <c r="L158" s="65"/>
    </row>
    <row r="159" spans="1:12" s="25" customFormat="1" ht="24" customHeight="1">
      <c r="A159" s="62">
        <v>3</v>
      </c>
      <c r="B159" s="70" t="s">
        <v>57</v>
      </c>
      <c r="C159" s="71" t="s">
        <v>30</v>
      </c>
      <c r="D159" s="71">
        <v>6</v>
      </c>
      <c r="E159" s="45"/>
      <c r="F159" s="95">
        <v>0.08</v>
      </c>
      <c r="G159" s="96">
        <f t="shared" si="6"/>
        <v>0</v>
      </c>
      <c r="H159" s="96">
        <f t="shared" si="7"/>
        <v>0</v>
      </c>
      <c r="I159" s="96">
        <f t="shared" si="8"/>
        <v>0</v>
      </c>
      <c r="J159" s="63"/>
      <c r="K159" s="65"/>
      <c r="L159" s="65"/>
    </row>
    <row r="160" spans="1:13" s="1" customFormat="1" ht="25.5" customHeight="1">
      <c r="A160" s="62">
        <v>4</v>
      </c>
      <c r="B160" s="70" t="s">
        <v>58</v>
      </c>
      <c r="C160" s="71" t="s">
        <v>30</v>
      </c>
      <c r="D160" s="71">
        <v>5</v>
      </c>
      <c r="E160" s="45"/>
      <c r="F160" s="95">
        <v>0.08</v>
      </c>
      <c r="G160" s="96">
        <f t="shared" si="6"/>
        <v>0</v>
      </c>
      <c r="H160" s="96">
        <f t="shared" si="7"/>
        <v>0</v>
      </c>
      <c r="I160" s="96">
        <f t="shared" si="8"/>
        <v>0</v>
      </c>
      <c r="J160" s="63"/>
      <c r="K160" s="65"/>
      <c r="L160" s="65"/>
      <c r="M160" s="25"/>
    </row>
    <row r="161" spans="1:13" s="3" customFormat="1" ht="24.75" customHeight="1">
      <c r="A161" s="62">
        <v>5</v>
      </c>
      <c r="B161" s="70" t="s">
        <v>59</v>
      </c>
      <c r="C161" s="71" t="s">
        <v>30</v>
      </c>
      <c r="D161" s="71">
        <v>5</v>
      </c>
      <c r="E161" s="45"/>
      <c r="F161" s="95">
        <v>0.08</v>
      </c>
      <c r="G161" s="96">
        <f t="shared" si="6"/>
        <v>0</v>
      </c>
      <c r="H161" s="96">
        <f t="shared" si="7"/>
        <v>0</v>
      </c>
      <c r="I161" s="96">
        <f t="shared" si="8"/>
        <v>0</v>
      </c>
      <c r="J161" s="63"/>
      <c r="K161" s="65"/>
      <c r="L161" s="65"/>
      <c r="M161" s="1"/>
    </row>
    <row r="162" spans="1:13" s="25" customFormat="1" ht="26.25" customHeight="1">
      <c r="A162" s="62">
        <v>6</v>
      </c>
      <c r="B162" s="70" t="s">
        <v>60</v>
      </c>
      <c r="C162" s="71" t="s">
        <v>30</v>
      </c>
      <c r="D162" s="71">
        <v>4</v>
      </c>
      <c r="E162" s="45"/>
      <c r="F162" s="95">
        <v>0.08</v>
      </c>
      <c r="G162" s="96">
        <f t="shared" si="6"/>
        <v>0</v>
      </c>
      <c r="H162" s="96">
        <f t="shared" si="7"/>
        <v>0</v>
      </c>
      <c r="I162" s="96">
        <f t="shared" si="8"/>
        <v>0</v>
      </c>
      <c r="J162" s="63"/>
      <c r="K162" s="65"/>
      <c r="L162" s="65"/>
      <c r="M162" s="3"/>
    </row>
    <row r="163" spans="1:12" s="25" customFormat="1" ht="23.25" customHeight="1">
      <c r="A163" s="62">
        <v>7</v>
      </c>
      <c r="B163" s="70" t="s">
        <v>61</v>
      </c>
      <c r="C163" s="71" t="s">
        <v>30</v>
      </c>
      <c r="D163" s="71">
        <v>1</v>
      </c>
      <c r="E163" s="45"/>
      <c r="F163" s="95">
        <v>0.08</v>
      </c>
      <c r="G163" s="96">
        <f t="shared" si="6"/>
        <v>0</v>
      </c>
      <c r="H163" s="96">
        <f t="shared" si="7"/>
        <v>0</v>
      </c>
      <c r="I163" s="96">
        <f t="shared" si="8"/>
        <v>0</v>
      </c>
      <c r="J163" s="63"/>
      <c r="K163" s="65"/>
      <c r="L163" s="65"/>
    </row>
    <row r="164" spans="1:12" s="25" customFormat="1" ht="23.25" customHeight="1">
      <c r="A164" s="62">
        <v>8</v>
      </c>
      <c r="B164" s="70" t="s">
        <v>62</v>
      </c>
      <c r="C164" s="71" t="s">
        <v>30</v>
      </c>
      <c r="D164" s="71">
        <v>3</v>
      </c>
      <c r="E164" s="45"/>
      <c r="F164" s="95">
        <v>0.08</v>
      </c>
      <c r="G164" s="96">
        <f t="shared" si="6"/>
        <v>0</v>
      </c>
      <c r="H164" s="96">
        <f t="shared" si="7"/>
        <v>0</v>
      </c>
      <c r="I164" s="96">
        <f t="shared" si="8"/>
        <v>0</v>
      </c>
      <c r="J164" s="63"/>
      <c r="K164" s="65"/>
      <c r="L164" s="65"/>
    </row>
    <row r="165" spans="1:13" s="15" customFormat="1" ht="25.5" customHeight="1">
      <c r="A165" s="62">
        <v>9</v>
      </c>
      <c r="B165" s="70" t="s">
        <v>63</v>
      </c>
      <c r="C165" s="71" t="s">
        <v>30</v>
      </c>
      <c r="D165" s="71">
        <v>1</v>
      </c>
      <c r="E165" s="45"/>
      <c r="F165" s="95">
        <v>0.08</v>
      </c>
      <c r="G165" s="96">
        <f t="shared" si="6"/>
        <v>0</v>
      </c>
      <c r="H165" s="96">
        <f t="shared" si="7"/>
        <v>0</v>
      </c>
      <c r="I165" s="96">
        <f t="shared" si="8"/>
        <v>0</v>
      </c>
      <c r="J165" s="63"/>
      <c r="K165" s="65"/>
      <c r="L165" s="65"/>
      <c r="M165" s="31"/>
    </row>
    <row r="166" spans="1:12" s="15" customFormat="1" ht="27" customHeight="1">
      <c r="A166" s="62">
        <v>10</v>
      </c>
      <c r="B166" s="70" t="s">
        <v>64</v>
      </c>
      <c r="C166" s="71" t="s">
        <v>30</v>
      </c>
      <c r="D166" s="71">
        <v>1</v>
      </c>
      <c r="E166" s="45"/>
      <c r="F166" s="95">
        <v>0.08</v>
      </c>
      <c r="G166" s="96">
        <f t="shared" si="6"/>
        <v>0</v>
      </c>
      <c r="H166" s="96">
        <f t="shared" si="7"/>
        <v>0</v>
      </c>
      <c r="I166" s="96">
        <f t="shared" si="8"/>
        <v>0</v>
      </c>
      <c r="J166" s="63"/>
      <c r="K166" s="65"/>
      <c r="L166" s="65"/>
    </row>
    <row r="167" spans="1:12" s="15" customFormat="1" ht="23.25" customHeight="1">
      <c r="A167" s="62">
        <v>11</v>
      </c>
      <c r="B167" s="70" t="s">
        <v>65</v>
      </c>
      <c r="C167" s="71" t="s">
        <v>30</v>
      </c>
      <c r="D167" s="71">
        <v>2</v>
      </c>
      <c r="E167" s="45"/>
      <c r="F167" s="95">
        <v>0.08</v>
      </c>
      <c r="G167" s="96">
        <f t="shared" si="6"/>
        <v>0</v>
      </c>
      <c r="H167" s="96">
        <f t="shared" si="7"/>
        <v>0</v>
      </c>
      <c r="I167" s="96">
        <f t="shared" si="8"/>
        <v>0</v>
      </c>
      <c r="J167" s="63"/>
      <c r="K167" s="65"/>
      <c r="L167" s="65"/>
    </row>
    <row r="168" spans="1:12" s="15" customFormat="1" ht="17.25" customHeight="1">
      <c r="A168" s="66"/>
      <c r="B168" s="67" t="s">
        <v>29</v>
      </c>
      <c r="C168" s="66"/>
      <c r="D168" s="67"/>
      <c r="E168" s="68"/>
      <c r="F168" s="68"/>
      <c r="G168" s="68"/>
      <c r="H168" s="78">
        <f>SUM(H157:H167)</f>
        <v>0</v>
      </c>
      <c r="I168" s="78">
        <f>SUM(I157:I167)</f>
        <v>0</v>
      </c>
      <c r="J168" s="69"/>
      <c r="K168" s="68"/>
      <c r="L168" s="68"/>
    </row>
    <row r="169" spans="1:12" s="15" customFormat="1" ht="12.7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5" customFormat="1" ht="12.75" customHeight="1">
      <c r="A170"/>
      <c r="B170" s="101" t="s">
        <v>93</v>
      </c>
      <c r="C170" s="39"/>
      <c r="D170" s="39"/>
      <c r="E170" s="39"/>
      <c r="F170" s="39"/>
      <c r="G170" s="39"/>
      <c r="H170" s="39"/>
      <c r="I170" s="102" t="s">
        <v>94</v>
      </c>
      <c r="J170" s="102"/>
      <c r="K170"/>
      <c r="L170"/>
    </row>
    <row r="171" spans="1:12" s="15" customFormat="1" ht="12.7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5" customFormat="1" ht="12.7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2:13" ht="12.75" customHeight="1">
      <c r="B173" s="41" t="s">
        <v>81</v>
      </c>
      <c r="I173"/>
      <c r="J173"/>
      <c r="M173" s="15"/>
    </row>
    <row r="174" spans="1:13" ht="24" customHeight="1">
      <c r="A174" s="1"/>
      <c r="B174" s="32" t="s">
        <v>96</v>
      </c>
      <c r="C174" s="1"/>
      <c r="D174" s="1"/>
      <c r="E174" s="1"/>
      <c r="F174" s="1"/>
      <c r="G174" s="1"/>
      <c r="H174" s="1"/>
      <c r="K174" s="1"/>
      <c r="L174" s="15"/>
      <c r="M174" s="15"/>
    </row>
    <row r="175" spans="1:13" s="3" customFormat="1" ht="61.5" customHeight="1">
      <c r="A175" s="42" t="s">
        <v>0</v>
      </c>
      <c r="B175" s="42" t="s">
        <v>1</v>
      </c>
      <c r="C175" s="42" t="s">
        <v>2</v>
      </c>
      <c r="D175" s="42" t="s">
        <v>3</v>
      </c>
      <c r="E175" s="43" t="s">
        <v>4</v>
      </c>
      <c r="F175" s="43" t="s">
        <v>82</v>
      </c>
      <c r="G175" s="43" t="s">
        <v>5</v>
      </c>
      <c r="H175" s="43" t="s">
        <v>6</v>
      </c>
      <c r="I175" s="43" t="s">
        <v>7</v>
      </c>
      <c r="J175" s="43" t="s">
        <v>85</v>
      </c>
      <c r="K175" s="43" t="s">
        <v>8</v>
      </c>
      <c r="L175" s="43" t="s">
        <v>9</v>
      </c>
      <c r="M175" s="15"/>
    </row>
    <row r="176" spans="1:13" s="3" customFormat="1" ht="23.25" customHeight="1">
      <c r="A176" s="42" t="s">
        <v>10</v>
      </c>
      <c r="B176" s="42" t="s">
        <v>11</v>
      </c>
      <c r="C176" s="42" t="s">
        <v>12</v>
      </c>
      <c r="D176" s="42" t="s">
        <v>13</v>
      </c>
      <c r="E176" s="43" t="s">
        <v>14</v>
      </c>
      <c r="F176" s="43" t="s">
        <v>15</v>
      </c>
      <c r="G176" s="43" t="s">
        <v>16</v>
      </c>
      <c r="H176" s="43" t="s">
        <v>17</v>
      </c>
      <c r="I176" s="43" t="s">
        <v>18</v>
      </c>
      <c r="J176" s="43" t="s">
        <v>19</v>
      </c>
      <c r="K176" s="43" t="s">
        <v>20</v>
      </c>
      <c r="L176" s="43" t="s">
        <v>21</v>
      </c>
      <c r="M176"/>
    </row>
    <row r="177" spans="1:13" s="3" customFormat="1" ht="21" customHeight="1">
      <c r="A177" s="42"/>
      <c r="B177" s="42"/>
      <c r="C177" s="42"/>
      <c r="D177" s="42"/>
      <c r="E177" s="43"/>
      <c r="F177" s="43"/>
      <c r="G177" s="43" t="s">
        <v>22</v>
      </c>
      <c r="H177" s="43" t="s">
        <v>23</v>
      </c>
      <c r="I177" s="43" t="s">
        <v>24</v>
      </c>
      <c r="J177" s="43"/>
      <c r="K177" s="44"/>
      <c r="L177" s="44"/>
      <c r="M177"/>
    </row>
    <row r="178" spans="1:13" s="25" customFormat="1" ht="42.75" customHeight="1">
      <c r="A178" s="66">
        <v>1</v>
      </c>
      <c r="B178" s="74" t="s">
        <v>66</v>
      </c>
      <c r="C178" s="75" t="s">
        <v>30</v>
      </c>
      <c r="D178" s="85">
        <v>6500</v>
      </c>
      <c r="E178" s="47"/>
      <c r="F178" s="48">
        <v>0.08</v>
      </c>
      <c r="G178" s="47">
        <f>E178*F178+E178</f>
        <v>0</v>
      </c>
      <c r="H178" s="47">
        <f>D178*E178</f>
        <v>0</v>
      </c>
      <c r="I178" s="53">
        <f>D178*G178</f>
        <v>0</v>
      </c>
      <c r="J178" s="78"/>
      <c r="K178" s="73"/>
      <c r="L178" s="73"/>
      <c r="M178" s="3"/>
    </row>
    <row r="179" spans="1:13" s="25" customFormat="1" ht="32.25" customHeight="1">
      <c r="A179" s="66">
        <v>2</v>
      </c>
      <c r="B179" s="56" t="s">
        <v>67</v>
      </c>
      <c r="C179" s="66" t="s">
        <v>30</v>
      </c>
      <c r="D179" s="85">
        <v>6000</v>
      </c>
      <c r="E179" s="47"/>
      <c r="F179" s="48">
        <v>0.08</v>
      </c>
      <c r="G179" s="47">
        <f>E179*F179+E179</f>
        <v>0</v>
      </c>
      <c r="H179" s="47">
        <f>D179*E179</f>
        <v>0</v>
      </c>
      <c r="I179" s="53">
        <f>D179*G179</f>
        <v>0</v>
      </c>
      <c r="J179" s="78"/>
      <c r="K179" s="73"/>
      <c r="L179" s="73"/>
      <c r="M179" s="3"/>
    </row>
    <row r="180" spans="1:13" s="15" customFormat="1" ht="30.75" customHeight="1">
      <c r="A180" s="66">
        <v>3</v>
      </c>
      <c r="B180" s="56" t="s">
        <v>68</v>
      </c>
      <c r="C180" s="66" t="s">
        <v>30</v>
      </c>
      <c r="D180" s="85">
        <v>11000</v>
      </c>
      <c r="E180" s="47"/>
      <c r="F180" s="48">
        <v>0.08</v>
      </c>
      <c r="G180" s="47">
        <f>E180*F180+E180</f>
        <v>0</v>
      </c>
      <c r="H180" s="47">
        <f>D180*E180</f>
        <v>0</v>
      </c>
      <c r="I180" s="53">
        <f>D180*G180</f>
        <v>0</v>
      </c>
      <c r="J180" s="78"/>
      <c r="K180" s="73"/>
      <c r="L180" s="73"/>
      <c r="M180" s="30"/>
    </row>
    <row r="181" spans="1:13" s="15" customFormat="1" ht="30" customHeight="1">
      <c r="A181" s="66">
        <v>4</v>
      </c>
      <c r="B181" s="56" t="s">
        <v>69</v>
      </c>
      <c r="C181" s="66" t="s">
        <v>30</v>
      </c>
      <c r="D181" s="85">
        <v>5000</v>
      </c>
      <c r="E181" s="47"/>
      <c r="F181" s="48">
        <v>0.08</v>
      </c>
      <c r="G181" s="47">
        <f>E181*F181+E181</f>
        <v>0</v>
      </c>
      <c r="H181" s="47">
        <f>D181*E181</f>
        <v>0</v>
      </c>
      <c r="I181" s="53">
        <f>D181*G181</f>
        <v>0</v>
      </c>
      <c r="J181" s="78"/>
      <c r="K181" s="73"/>
      <c r="L181" s="73"/>
      <c r="M181" s="25"/>
    </row>
    <row r="182" spans="1:13" s="15" customFormat="1" ht="33.75" customHeight="1">
      <c r="A182" s="66">
        <v>5</v>
      </c>
      <c r="B182" s="56" t="s">
        <v>70</v>
      </c>
      <c r="C182" s="66" t="s">
        <v>30</v>
      </c>
      <c r="D182" s="85">
        <v>4200</v>
      </c>
      <c r="E182" s="47"/>
      <c r="F182" s="48">
        <v>0.08</v>
      </c>
      <c r="G182" s="47">
        <f>E182*F182+E182</f>
        <v>0</v>
      </c>
      <c r="H182" s="47">
        <f>D182*E182</f>
        <v>0</v>
      </c>
      <c r="I182" s="53">
        <f>D182*G182</f>
        <v>0</v>
      </c>
      <c r="J182" s="78"/>
      <c r="K182" s="73"/>
      <c r="L182" s="73"/>
      <c r="M182" s="25"/>
    </row>
    <row r="183" spans="1:13" s="1" customFormat="1" ht="21.75" customHeight="1">
      <c r="A183" s="66"/>
      <c r="B183" s="67" t="s">
        <v>29</v>
      </c>
      <c r="C183" s="66"/>
      <c r="D183" s="67"/>
      <c r="E183" s="68"/>
      <c r="F183" s="68"/>
      <c r="G183" s="68"/>
      <c r="H183" s="78">
        <f>SUM(H178:H182)</f>
        <v>0</v>
      </c>
      <c r="I183" s="78">
        <f>SUM(I178:I182)</f>
        <v>0</v>
      </c>
      <c r="J183" s="78"/>
      <c r="K183" s="68"/>
      <c r="L183" s="68"/>
      <c r="M183" s="15"/>
    </row>
    <row r="184" spans="1:13" s="3" customFormat="1" ht="15" customHeight="1">
      <c r="A184"/>
      <c r="B184"/>
      <c r="C184"/>
      <c r="D184"/>
      <c r="E184"/>
      <c r="F184"/>
      <c r="G184"/>
      <c r="H184"/>
      <c r="I184"/>
      <c r="J184"/>
      <c r="K184"/>
      <c r="M184" s="15"/>
    </row>
    <row r="185" spans="1:13" s="3" customFormat="1" ht="17.25" customHeight="1">
      <c r="A185"/>
      <c r="B185" s="101" t="s">
        <v>93</v>
      </c>
      <c r="C185" s="39"/>
      <c r="D185" s="39"/>
      <c r="E185" s="39"/>
      <c r="F185" s="39"/>
      <c r="G185" s="39"/>
      <c r="H185" s="39"/>
      <c r="I185" s="102" t="s">
        <v>94</v>
      </c>
      <c r="J185" s="102"/>
      <c r="K185"/>
      <c r="M185" s="15"/>
    </row>
    <row r="186" spans="1:13" s="25" customFormat="1" ht="15.75" customHeight="1">
      <c r="A186"/>
      <c r="B186"/>
      <c r="C186"/>
      <c r="D186"/>
      <c r="E186"/>
      <c r="F186"/>
      <c r="G186"/>
      <c r="H186"/>
      <c r="I186"/>
      <c r="J186"/>
      <c r="K186"/>
      <c r="L186" s="3"/>
      <c r="M186" s="1"/>
    </row>
    <row r="187" spans="1:13" s="25" customFormat="1" ht="16.5" customHeight="1">
      <c r="A187"/>
      <c r="B187"/>
      <c r="C187"/>
      <c r="D187"/>
      <c r="E187"/>
      <c r="F187"/>
      <c r="G187"/>
      <c r="H187"/>
      <c r="I187"/>
      <c r="J187"/>
      <c r="K187"/>
      <c r="M187" s="3"/>
    </row>
    <row r="188" spans="1:13" s="25" customFormat="1" ht="20.25" customHeight="1">
      <c r="A188"/>
      <c r="B188" s="41" t="s">
        <v>81</v>
      </c>
      <c r="C188"/>
      <c r="D188"/>
      <c r="E188"/>
      <c r="F188"/>
      <c r="G188"/>
      <c r="H188"/>
      <c r="I188" s="1"/>
      <c r="J188" s="1"/>
      <c r="K188"/>
      <c r="M188" s="3"/>
    </row>
    <row r="189" spans="1:11" s="25" customFormat="1" ht="25.5" customHeight="1">
      <c r="A189" s="1"/>
      <c r="B189" s="32" t="s">
        <v>97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3" s="25" customFormat="1" ht="65.25" customHeight="1">
      <c r="A190" s="42" t="s">
        <v>0</v>
      </c>
      <c r="B190" s="42" t="s">
        <v>1</v>
      </c>
      <c r="C190" s="42" t="s">
        <v>2</v>
      </c>
      <c r="D190" s="42" t="s">
        <v>3</v>
      </c>
      <c r="E190" s="43" t="s">
        <v>4</v>
      </c>
      <c r="F190" s="43" t="s">
        <v>82</v>
      </c>
      <c r="G190" s="43" t="s">
        <v>5</v>
      </c>
      <c r="H190" s="43" t="s">
        <v>6</v>
      </c>
      <c r="I190" s="43" t="s">
        <v>7</v>
      </c>
      <c r="J190" s="43" t="s">
        <v>85</v>
      </c>
      <c r="K190" s="43" t="s">
        <v>8</v>
      </c>
      <c r="L190" s="43" t="s">
        <v>9</v>
      </c>
      <c r="M190" s="31"/>
    </row>
    <row r="191" spans="1:12" s="25" customFormat="1" ht="15.75" customHeight="1">
      <c r="A191" s="42" t="s">
        <v>10</v>
      </c>
      <c r="B191" s="42" t="s">
        <v>11</v>
      </c>
      <c r="C191" s="42" t="s">
        <v>12</v>
      </c>
      <c r="D191" s="42" t="s">
        <v>13</v>
      </c>
      <c r="E191" s="43" t="s">
        <v>14</v>
      </c>
      <c r="F191" s="43" t="s">
        <v>15</v>
      </c>
      <c r="G191" s="43" t="s">
        <v>16</v>
      </c>
      <c r="H191" s="43" t="s">
        <v>17</v>
      </c>
      <c r="I191" s="43" t="s">
        <v>18</v>
      </c>
      <c r="J191" s="43" t="s">
        <v>19</v>
      </c>
      <c r="K191" s="43" t="s">
        <v>20</v>
      </c>
      <c r="L191" s="43" t="s">
        <v>21</v>
      </c>
    </row>
    <row r="192" spans="1:12" s="25" customFormat="1" ht="18.75" customHeight="1">
      <c r="A192" s="42"/>
      <c r="B192" s="42"/>
      <c r="C192" s="42"/>
      <c r="D192" s="42"/>
      <c r="E192" s="43"/>
      <c r="F192" s="43"/>
      <c r="G192" s="43" t="s">
        <v>22</v>
      </c>
      <c r="H192" s="43" t="s">
        <v>23</v>
      </c>
      <c r="I192" s="43" t="s">
        <v>24</v>
      </c>
      <c r="J192" s="43"/>
      <c r="K192" s="44"/>
      <c r="L192" s="44"/>
    </row>
    <row r="193" spans="1:12" s="25" customFormat="1" ht="35.25" customHeight="1">
      <c r="A193" s="66">
        <v>1</v>
      </c>
      <c r="B193" s="56" t="s">
        <v>71</v>
      </c>
      <c r="C193" s="66" t="s">
        <v>92</v>
      </c>
      <c r="D193" s="85">
        <v>430</v>
      </c>
      <c r="E193" s="47"/>
      <c r="F193" s="48">
        <v>0.08</v>
      </c>
      <c r="G193" s="47">
        <f>E193*F193+E193</f>
        <v>0</v>
      </c>
      <c r="H193" s="47">
        <f>D193*E193</f>
        <v>0</v>
      </c>
      <c r="I193" s="53">
        <f>D193*G193</f>
        <v>0</v>
      </c>
      <c r="J193" s="78"/>
      <c r="K193" s="73"/>
      <c r="L193" s="73"/>
    </row>
    <row r="194" spans="1:12" s="25" customFormat="1" ht="18" customHeight="1">
      <c r="A194" s="66"/>
      <c r="B194" s="67" t="s">
        <v>29</v>
      </c>
      <c r="C194" s="66"/>
      <c r="D194" s="67"/>
      <c r="E194" s="68"/>
      <c r="F194" s="68"/>
      <c r="G194" s="68"/>
      <c r="H194" s="78">
        <f>SUM(H193:H193)</f>
        <v>0</v>
      </c>
      <c r="I194" s="78">
        <f>SUM(I193:I193)</f>
        <v>0</v>
      </c>
      <c r="J194" s="78"/>
      <c r="K194" s="68"/>
      <c r="L194" s="68"/>
    </row>
    <row r="195" spans="1:12" s="25" customFormat="1" ht="21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25" customFormat="1" ht="14.25" customHeight="1">
      <c r="A196"/>
      <c r="B196" s="101" t="s">
        <v>93</v>
      </c>
      <c r="C196" s="39"/>
      <c r="D196" s="39"/>
      <c r="E196" s="39"/>
      <c r="F196" s="39"/>
      <c r="G196" s="39"/>
      <c r="H196" s="39"/>
      <c r="I196" s="102" t="s">
        <v>94</v>
      </c>
      <c r="J196" s="102"/>
      <c r="K196"/>
      <c r="L196"/>
    </row>
    <row r="197" spans="9:13" ht="13.5" customHeight="1">
      <c r="I197"/>
      <c r="J197"/>
      <c r="M197" s="25"/>
    </row>
    <row r="198" spans="1:13" s="3" customFormat="1" ht="15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 s="25"/>
    </row>
    <row r="199" spans="1:13" s="3" customFormat="1" ht="12.75" customHeight="1">
      <c r="A199"/>
      <c r="B199" s="41" t="s">
        <v>81</v>
      </c>
      <c r="C199"/>
      <c r="D199"/>
      <c r="E199"/>
      <c r="F199"/>
      <c r="G199"/>
      <c r="H199"/>
      <c r="I199"/>
      <c r="J199"/>
      <c r="K199"/>
      <c r="L199"/>
      <c r="M199" s="25"/>
    </row>
    <row r="200" spans="1:11" s="25" customFormat="1" ht="21.75" customHeight="1">
      <c r="A200"/>
      <c r="B200" s="5" t="s">
        <v>98</v>
      </c>
      <c r="C200" s="5"/>
      <c r="D200"/>
      <c r="E200"/>
      <c r="F200"/>
      <c r="G200"/>
      <c r="H200"/>
      <c r="I200"/>
      <c r="J200"/>
      <c r="K200"/>
    </row>
    <row r="201" spans="1:12" s="25" customFormat="1" ht="64.5" customHeight="1">
      <c r="A201" s="42" t="s">
        <v>0</v>
      </c>
      <c r="B201" s="42" t="s">
        <v>1</v>
      </c>
      <c r="C201" s="42" t="s">
        <v>2</v>
      </c>
      <c r="D201" s="42" t="s">
        <v>3</v>
      </c>
      <c r="E201" s="43" t="s">
        <v>4</v>
      </c>
      <c r="F201" s="43" t="s">
        <v>82</v>
      </c>
      <c r="G201" s="43" t="s">
        <v>5</v>
      </c>
      <c r="H201" s="43" t="s">
        <v>6</v>
      </c>
      <c r="I201" s="43" t="s">
        <v>7</v>
      </c>
      <c r="J201" s="43" t="s">
        <v>85</v>
      </c>
      <c r="K201" s="43" t="s">
        <v>8</v>
      </c>
      <c r="L201" s="43" t="s">
        <v>9</v>
      </c>
    </row>
    <row r="202" spans="1:13" s="25" customFormat="1" ht="18" customHeight="1">
      <c r="A202" s="42" t="s">
        <v>10</v>
      </c>
      <c r="B202" s="42" t="s">
        <v>11</v>
      </c>
      <c r="C202" s="42" t="s">
        <v>12</v>
      </c>
      <c r="D202" s="42" t="s">
        <v>13</v>
      </c>
      <c r="E202" s="43" t="s">
        <v>14</v>
      </c>
      <c r="F202" s="43" t="s">
        <v>15</v>
      </c>
      <c r="G202" s="43" t="s">
        <v>16</v>
      </c>
      <c r="H202" s="43" t="s">
        <v>17</v>
      </c>
      <c r="I202" s="43" t="s">
        <v>18</v>
      </c>
      <c r="J202" s="43" t="s">
        <v>19</v>
      </c>
      <c r="K202" s="43" t="s">
        <v>20</v>
      </c>
      <c r="L202" s="43" t="s">
        <v>21</v>
      </c>
      <c r="M202" s="33"/>
    </row>
    <row r="203" spans="1:13" s="25" customFormat="1" ht="12" customHeight="1">
      <c r="A203" s="42"/>
      <c r="B203" s="42"/>
      <c r="C203" s="42"/>
      <c r="D203" s="42"/>
      <c r="E203" s="43"/>
      <c r="F203" s="43"/>
      <c r="G203" s="43" t="s">
        <v>22</v>
      </c>
      <c r="H203" s="43" t="s">
        <v>23</v>
      </c>
      <c r="I203" s="43" t="s">
        <v>24</v>
      </c>
      <c r="J203" s="43"/>
      <c r="K203" s="44"/>
      <c r="L203" s="44"/>
      <c r="M203" s="3"/>
    </row>
    <row r="204" spans="1:13" s="25" customFormat="1" ht="31.5" customHeight="1">
      <c r="A204" s="62">
        <v>1</v>
      </c>
      <c r="B204" s="70" t="s">
        <v>126</v>
      </c>
      <c r="C204" s="71" t="s">
        <v>83</v>
      </c>
      <c r="D204" s="81">
        <v>30000</v>
      </c>
      <c r="E204" s="79"/>
      <c r="F204" s="98">
        <v>0.08</v>
      </c>
      <c r="G204" s="100">
        <f>E204*F204+E204</f>
        <v>0</v>
      </c>
      <c r="H204" s="100">
        <f>D204*E204</f>
        <v>0</v>
      </c>
      <c r="I204" s="100">
        <f>D204*G204</f>
        <v>0</v>
      </c>
      <c r="J204" s="63"/>
      <c r="K204" s="65"/>
      <c r="L204" s="65"/>
      <c r="M204" s="3"/>
    </row>
    <row r="205" spans="1:12" s="25" customFormat="1" ht="31.5" customHeight="1">
      <c r="A205" s="62">
        <v>2</v>
      </c>
      <c r="B205" s="70" t="s">
        <v>127</v>
      </c>
      <c r="C205" s="71" t="s">
        <v>83</v>
      </c>
      <c r="D205" s="81">
        <v>6000</v>
      </c>
      <c r="E205" s="79"/>
      <c r="F205" s="98">
        <v>0.08</v>
      </c>
      <c r="G205" s="100">
        <f>E205*F205+E205</f>
        <v>0</v>
      </c>
      <c r="H205" s="100">
        <f>D205*E205</f>
        <v>0</v>
      </c>
      <c r="I205" s="100">
        <f>D205*G205</f>
        <v>0</v>
      </c>
      <c r="J205" s="63"/>
      <c r="K205" s="65"/>
      <c r="L205" s="65"/>
    </row>
    <row r="206" spans="1:12" s="25" customFormat="1" ht="45.75" customHeight="1">
      <c r="A206" s="66">
        <v>3</v>
      </c>
      <c r="B206" s="70" t="s">
        <v>128</v>
      </c>
      <c r="C206" s="66" t="s">
        <v>83</v>
      </c>
      <c r="D206" s="66">
        <v>3400</v>
      </c>
      <c r="E206" s="99"/>
      <c r="F206" s="98">
        <v>0.08</v>
      </c>
      <c r="G206" s="100">
        <f>E206*F206+E206</f>
        <v>0</v>
      </c>
      <c r="H206" s="100">
        <f>D206*E206</f>
        <v>0</v>
      </c>
      <c r="I206" s="100">
        <f>D206*G206</f>
        <v>0</v>
      </c>
      <c r="J206" s="63"/>
      <c r="K206" s="73"/>
      <c r="L206" s="73"/>
    </row>
    <row r="207" spans="1:13" ht="15">
      <c r="A207" s="66"/>
      <c r="B207" s="67" t="s">
        <v>29</v>
      </c>
      <c r="C207" s="66"/>
      <c r="D207" s="67"/>
      <c r="E207" s="68"/>
      <c r="F207" s="68"/>
      <c r="G207" s="68"/>
      <c r="H207" s="78">
        <f>SUM(H204:H206)</f>
        <v>0</v>
      </c>
      <c r="I207" s="78">
        <f>SUM(I204:I206)</f>
        <v>0</v>
      </c>
      <c r="J207" s="69"/>
      <c r="K207" s="68"/>
      <c r="L207" s="68"/>
      <c r="M207" s="25"/>
    </row>
    <row r="208" spans="9:13" ht="15.75" customHeight="1">
      <c r="I208"/>
      <c r="J208"/>
      <c r="M208" s="25"/>
    </row>
    <row r="209" spans="1:13" s="3" customFormat="1" ht="12" customHeight="1">
      <c r="A209"/>
      <c r="B209" s="101" t="s">
        <v>93</v>
      </c>
      <c r="C209" s="39"/>
      <c r="D209" s="39"/>
      <c r="E209" s="39"/>
      <c r="F209" s="39"/>
      <c r="G209" s="39"/>
      <c r="H209" s="39"/>
      <c r="I209" s="102" t="s">
        <v>94</v>
      </c>
      <c r="J209" s="102"/>
      <c r="K209"/>
      <c r="L209"/>
      <c r="M209" s="25"/>
    </row>
    <row r="210" spans="1:13" s="3" customFormat="1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 s="25"/>
    </row>
    <row r="211" spans="1:12" s="25" customFormat="1" ht="10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3" s="25" customFormat="1" ht="15.75" customHeight="1">
      <c r="A212" s="27"/>
      <c r="B212" s="41" t="s">
        <v>81</v>
      </c>
      <c r="C212"/>
      <c r="D212" s="15"/>
      <c r="E212" s="15"/>
      <c r="F212" s="15"/>
      <c r="G212" s="15"/>
      <c r="H212" s="15"/>
      <c r="I212" s="28"/>
      <c r="J212" s="28"/>
      <c r="K212" s="15"/>
      <c r="L212" s="3"/>
      <c r="M212"/>
    </row>
    <row r="213" spans="1:13" s="25" customFormat="1" ht="18.75" customHeight="1">
      <c r="A213" s="1"/>
      <c r="B213" s="34" t="s">
        <v>99</v>
      </c>
      <c r="C213" s="1"/>
      <c r="D213" s="1"/>
      <c r="E213" s="1"/>
      <c r="F213" s="1"/>
      <c r="G213" s="1"/>
      <c r="H213" s="1"/>
      <c r="I213" s="1"/>
      <c r="J213" s="1"/>
      <c r="K213" s="1"/>
      <c r="M213"/>
    </row>
    <row r="214" spans="1:13" s="25" customFormat="1" ht="81.75" customHeight="1">
      <c r="A214" s="42" t="s">
        <v>0</v>
      </c>
      <c r="B214" s="42" t="s">
        <v>1</v>
      </c>
      <c r="C214" s="42" t="s">
        <v>2</v>
      </c>
      <c r="D214" s="42" t="s">
        <v>3</v>
      </c>
      <c r="E214" s="43" t="s">
        <v>4</v>
      </c>
      <c r="F214" s="43" t="s">
        <v>82</v>
      </c>
      <c r="G214" s="43" t="s">
        <v>5</v>
      </c>
      <c r="H214" s="43" t="s">
        <v>6</v>
      </c>
      <c r="I214" s="43" t="s">
        <v>7</v>
      </c>
      <c r="J214" s="43" t="s">
        <v>85</v>
      </c>
      <c r="K214" s="43" t="s">
        <v>8</v>
      </c>
      <c r="L214" s="43" t="s">
        <v>9</v>
      </c>
      <c r="M214" s="3"/>
    </row>
    <row r="215" spans="1:13" s="25" customFormat="1" ht="19.5" customHeight="1">
      <c r="A215" s="42" t="s">
        <v>10</v>
      </c>
      <c r="B215" s="42" t="s">
        <v>11</v>
      </c>
      <c r="C215" s="42" t="s">
        <v>12</v>
      </c>
      <c r="D215" s="42" t="s">
        <v>13</v>
      </c>
      <c r="E215" s="43" t="s">
        <v>14</v>
      </c>
      <c r="F215" s="43" t="s">
        <v>15</v>
      </c>
      <c r="G215" s="43" t="s">
        <v>16</v>
      </c>
      <c r="H215" s="43" t="s">
        <v>17</v>
      </c>
      <c r="I215" s="43" t="s">
        <v>18</v>
      </c>
      <c r="J215" s="43" t="s">
        <v>19</v>
      </c>
      <c r="K215" s="43" t="s">
        <v>20</v>
      </c>
      <c r="L215" s="43" t="s">
        <v>21</v>
      </c>
      <c r="M215" s="3"/>
    </row>
    <row r="216" spans="1:12" s="25" customFormat="1" ht="15.75" customHeight="1">
      <c r="A216" s="42"/>
      <c r="B216" s="42"/>
      <c r="C216" s="42"/>
      <c r="D216" s="42"/>
      <c r="E216" s="43"/>
      <c r="F216" s="43"/>
      <c r="G216" s="43" t="s">
        <v>22</v>
      </c>
      <c r="H216" s="43" t="s">
        <v>23</v>
      </c>
      <c r="I216" s="43" t="s">
        <v>24</v>
      </c>
      <c r="J216" s="43"/>
      <c r="K216" s="44"/>
      <c r="L216" s="44"/>
    </row>
    <row r="217" spans="1:13" s="25" customFormat="1" ht="31.5" customHeight="1">
      <c r="A217" s="66">
        <v>1</v>
      </c>
      <c r="B217" s="56" t="s">
        <v>72</v>
      </c>
      <c r="C217" s="45" t="s">
        <v>90</v>
      </c>
      <c r="D217" s="85">
        <v>350</v>
      </c>
      <c r="E217" s="47"/>
      <c r="F217" s="48">
        <v>0.08</v>
      </c>
      <c r="G217" s="47">
        <f aca="true" t="shared" si="9" ref="G217:G222">E217*F217+E217</f>
        <v>0</v>
      </c>
      <c r="H217" s="47">
        <f aca="true" t="shared" si="10" ref="H217:H222">D217*E217</f>
        <v>0</v>
      </c>
      <c r="I217" s="47">
        <f aca="true" t="shared" si="11" ref="I217:I222">D217*G217</f>
        <v>0</v>
      </c>
      <c r="J217" s="76"/>
      <c r="K217" s="79"/>
      <c r="L217" s="79"/>
      <c r="M217" s="31"/>
    </row>
    <row r="218" spans="1:12" s="25" customFormat="1" ht="33.75" customHeight="1">
      <c r="A218" s="66">
        <v>2</v>
      </c>
      <c r="B218" s="56" t="s">
        <v>73</v>
      </c>
      <c r="C218" s="45" t="s">
        <v>90</v>
      </c>
      <c r="D218" s="85">
        <v>25</v>
      </c>
      <c r="E218" s="47"/>
      <c r="F218" s="48">
        <v>0.08</v>
      </c>
      <c r="G218" s="47">
        <f t="shared" si="9"/>
        <v>0</v>
      </c>
      <c r="H218" s="47">
        <f t="shared" si="10"/>
        <v>0</v>
      </c>
      <c r="I218" s="47">
        <f t="shared" si="11"/>
        <v>0</v>
      </c>
      <c r="J218" s="76"/>
      <c r="K218" s="79"/>
      <c r="L218" s="79"/>
    </row>
    <row r="219" spans="1:12" s="25" customFormat="1" ht="33" customHeight="1">
      <c r="A219" s="66">
        <v>3</v>
      </c>
      <c r="B219" s="56" t="s">
        <v>74</v>
      </c>
      <c r="C219" s="45" t="s">
        <v>91</v>
      </c>
      <c r="D219" s="85">
        <v>16</v>
      </c>
      <c r="E219" s="47"/>
      <c r="F219" s="48">
        <v>0.08</v>
      </c>
      <c r="G219" s="47">
        <f t="shared" si="9"/>
        <v>0</v>
      </c>
      <c r="H219" s="47">
        <f t="shared" si="10"/>
        <v>0</v>
      </c>
      <c r="I219" s="47">
        <f t="shared" si="11"/>
        <v>0</v>
      </c>
      <c r="J219" s="76"/>
      <c r="K219" s="79"/>
      <c r="L219" s="79"/>
    </row>
    <row r="220" spans="1:13" s="3" customFormat="1" ht="24.75" customHeight="1">
      <c r="A220" s="66">
        <v>4</v>
      </c>
      <c r="B220" s="56" t="s">
        <v>75</v>
      </c>
      <c r="C220" s="45" t="s">
        <v>78</v>
      </c>
      <c r="D220" s="85">
        <v>160</v>
      </c>
      <c r="E220" s="47"/>
      <c r="F220" s="48">
        <v>0.08</v>
      </c>
      <c r="G220" s="47">
        <f t="shared" si="9"/>
        <v>0</v>
      </c>
      <c r="H220" s="47">
        <f t="shared" si="10"/>
        <v>0</v>
      </c>
      <c r="I220" s="47">
        <f t="shared" si="11"/>
        <v>0</v>
      </c>
      <c r="J220" s="76"/>
      <c r="K220" s="79"/>
      <c r="L220" s="79"/>
      <c r="M220" s="25"/>
    </row>
    <row r="221" spans="1:13" s="3" customFormat="1" ht="27.75" customHeight="1">
      <c r="A221" s="66">
        <v>5</v>
      </c>
      <c r="B221" s="56" t="s">
        <v>76</v>
      </c>
      <c r="C221" s="45" t="s">
        <v>30</v>
      </c>
      <c r="D221" s="85">
        <v>10</v>
      </c>
      <c r="E221" s="47"/>
      <c r="F221" s="48">
        <v>0.08</v>
      </c>
      <c r="G221" s="47">
        <f t="shared" si="9"/>
        <v>0</v>
      </c>
      <c r="H221" s="47">
        <f t="shared" si="10"/>
        <v>0</v>
      </c>
      <c r="I221" s="47">
        <f t="shared" si="11"/>
        <v>0</v>
      </c>
      <c r="J221" s="76"/>
      <c r="K221" s="79"/>
      <c r="L221" s="79"/>
      <c r="M221" s="25"/>
    </row>
    <row r="222" spans="1:12" s="25" customFormat="1" ht="27.75" customHeight="1">
      <c r="A222" s="66">
        <v>6</v>
      </c>
      <c r="B222" s="56" t="s">
        <v>77</v>
      </c>
      <c r="C222" s="45" t="s">
        <v>30</v>
      </c>
      <c r="D222" s="85">
        <v>5</v>
      </c>
      <c r="E222" s="47"/>
      <c r="F222" s="48">
        <v>0.08</v>
      </c>
      <c r="G222" s="47">
        <f t="shared" si="9"/>
        <v>0</v>
      </c>
      <c r="H222" s="47">
        <f t="shared" si="10"/>
        <v>0</v>
      </c>
      <c r="I222" s="47">
        <f t="shared" si="11"/>
        <v>0</v>
      </c>
      <c r="J222" s="76"/>
      <c r="K222" s="79"/>
      <c r="L222" s="79"/>
    </row>
    <row r="223" spans="1:12" s="25" customFormat="1" ht="29.25" customHeight="1">
      <c r="A223" s="66"/>
      <c r="B223" s="67" t="s">
        <v>29</v>
      </c>
      <c r="C223" s="66"/>
      <c r="D223" s="67"/>
      <c r="E223" s="68"/>
      <c r="F223" s="68"/>
      <c r="G223" s="68"/>
      <c r="H223" s="78">
        <f>SUM(H217:H222)</f>
        <v>0</v>
      </c>
      <c r="I223" s="78">
        <f>SUM(I217:I222)</f>
        <v>0</v>
      </c>
      <c r="J223" s="78"/>
      <c r="K223" s="68"/>
      <c r="L223" s="68"/>
    </row>
    <row r="224" spans="1:12" s="25" customFormat="1" ht="1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3" s="25" customFormat="1" ht="15" customHeight="1">
      <c r="A225"/>
      <c r="B225" s="101" t="s">
        <v>93</v>
      </c>
      <c r="C225" s="39"/>
      <c r="D225" s="39"/>
      <c r="E225" s="39"/>
      <c r="F225" s="39"/>
      <c r="G225" s="39"/>
      <c r="H225" s="39"/>
      <c r="I225" s="102" t="s">
        <v>94</v>
      </c>
      <c r="J225" s="102"/>
      <c r="K225"/>
      <c r="L225"/>
      <c r="M225" s="3"/>
    </row>
    <row r="226" spans="1:13" s="25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 s="3"/>
    </row>
    <row r="227" spans="1:13" s="3" customFormat="1" ht="13.5" customHeight="1">
      <c r="A227"/>
      <c r="B227"/>
      <c r="C227"/>
      <c r="D227"/>
      <c r="E227"/>
      <c r="F227"/>
      <c r="G227"/>
      <c r="H227"/>
      <c r="I227"/>
      <c r="J227"/>
      <c r="K227"/>
      <c r="L227"/>
      <c r="M227" s="25"/>
    </row>
    <row r="228" spans="1:13" s="3" customFormat="1" ht="16.5" customHeight="1">
      <c r="A228" s="27"/>
      <c r="B228" s="41" t="s">
        <v>81</v>
      </c>
      <c r="C228"/>
      <c r="D228" s="15"/>
      <c r="E228" s="15"/>
      <c r="F228" s="15"/>
      <c r="G228" s="15"/>
      <c r="H228" s="15"/>
      <c r="I228" s="28"/>
      <c r="J228" s="28"/>
      <c r="K228" s="15"/>
      <c r="M228" s="25"/>
    </row>
    <row r="229" spans="1:11" s="25" customFormat="1" ht="26.25" customHeight="1">
      <c r="A229"/>
      <c r="B229" s="34" t="s">
        <v>100</v>
      </c>
      <c r="C229"/>
      <c r="D229"/>
      <c r="E229"/>
      <c r="F229"/>
      <c r="G229"/>
      <c r="H229"/>
      <c r="I229" s="1"/>
      <c r="J229" s="1"/>
      <c r="K229"/>
    </row>
    <row r="230" spans="1:12" s="25" customFormat="1" ht="72" customHeight="1">
      <c r="A230" s="42" t="s">
        <v>0</v>
      </c>
      <c r="B230" s="42" t="s">
        <v>1</v>
      </c>
      <c r="C230" s="42" t="s">
        <v>2</v>
      </c>
      <c r="D230" s="42" t="s">
        <v>3</v>
      </c>
      <c r="E230" s="43" t="s">
        <v>4</v>
      </c>
      <c r="F230" s="43" t="s">
        <v>82</v>
      </c>
      <c r="G230" s="43" t="s">
        <v>5</v>
      </c>
      <c r="H230" s="43" t="s">
        <v>6</v>
      </c>
      <c r="I230" s="43" t="s">
        <v>7</v>
      </c>
      <c r="J230" s="43" t="s">
        <v>85</v>
      </c>
      <c r="K230" s="43" t="s">
        <v>8</v>
      </c>
      <c r="L230" s="43" t="s">
        <v>9</v>
      </c>
    </row>
    <row r="231" spans="1:13" ht="16.5" customHeight="1">
      <c r="A231" s="42" t="s">
        <v>10</v>
      </c>
      <c r="B231" s="42" t="s">
        <v>11</v>
      </c>
      <c r="C231" s="42" t="s">
        <v>12</v>
      </c>
      <c r="D231" s="42" t="s">
        <v>13</v>
      </c>
      <c r="E231" s="43" t="s">
        <v>14</v>
      </c>
      <c r="F231" s="43" t="s">
        <v>15</v>
      </c>
      <c r="G231" s="43" t="s">
        <v>16</v>
      </c>
      <c r="H231" s="43" t="s">
        <v>17</v>
      </c>
      <c r="I231" s="43" t="s">
        <v>18</v>
      </c>
      <c r="J231" s="43" t="s">
        <v>19</v>
      </c>
      <c r="K231" s="43" t="s">
        <v>20</v>
      </c>
      <c r="L231" s="43" t="s">
        <v>21</v>
      </c>
      <c r="M231" s="25"/>
    </row>
    <row r="232" spans="1:13" ht="12.75">
      <c r="A232" s="42"/>
      <c r="B232" s="42"/>
      <c r="C232" s="42"/>
      <c r="D232" s="42"/>
      <c r="E232" s="43"/>
      <c r="F232" s="43"/>
      <c r="G232" s="43" t="s">
        <v>22</v>
      </c>
      <c r="H232" s="43" t="s">
        <v>23</v>
      </c>
      <c r="I232" s="43" t="s">
        <v>24</v>
      </c>
      <c r="J232" s="43"/>
      <c r="K232" s="44"/>
      <c r="L232" s="44"/>
      <c r="M232" s="30"/>
    </row>
    <row r="233" spans="1:13" ht="127.5">
      <c r="A233" s="66">
        <v>1</v>
      </c>
      <c r="B233" s="56" t="s">
        <v>129</v>
      </c>
      <c r="C233" s="66" t="s">
        <v>30</v>
      </c>
      <c r="D233" s="85">
        <v>10</v>
      </c>
      <c r="E233" s="76"/>
      <c r="F233" s="77">
        <v>0.08</v>
      </c>
      <c r="G233" s="76">
        <f aca="true" t="shared" si="12" ref="G233:G238">E233*F233+E233</f>
        <v>0</v>
      </c>
      <c r="H233" s="76">
        <f aca="true" t="shared" si="13" ref="H233:H238">D233*E233</f>
        <v>0</v>
      </c>
      <c r="I233" s="76">
        <f aca="true" t="shared" si="14" ref="I233:I238">D233*G233</f>
        <v>0</v>
      </c>
      <c r="J233" s="76"/>
      <c r="K233" s="79"/>
      <c r="L233" s="79"/>
      <c r="M233" s="3"/>
    </row>
    <row r="234" spans="1:13" ht="127.5">
      <c r="A234" s="66">
        <v>2</v>
      </c>
      <c r="B234" s="56" t="s">
        <v>130</v>
      </c>
      <c r="C234" s="66" t="s">
        <v>30</v>
      </c>
      <c r="D234" s="85">
        <v>10</v>
      </c>
      <c r="E234" s="76"/>
      <c r="F234" s="77">
        <v>0.08</v>
      </c>
      <c r="G234" s="76">
        <f t="shared" si="12"/>
        <v>0</v>
      </c>
      <c r="H234" s="76">
        <f t="shared" si="13"/>
        <v>0</v>
      </c>
      <c r="I234" s="76">
        <f t="shared" si="14"/>
        <v>0</v>
      </c>
      <c r="J234" s="76"/>
      <c r="K234" s="79"/>
      <c r="L234" s="79"/>
      <c r="M234" s="25"/>
    </row>
    <row r="235" spans="1:13" ht="131.25" customHeight="1">
      <c r="A235" s="66">
        <v>3</v>
      </c>
      <c r="B235" s="56" t="s">
        <v>131</v>
      </c>
      <c r="C235" s="66" t="s">
        <v>30</v>
      </c>
      <c r="D235" s="85">
        <v>10</v>
      </c>
      <c r="E235" s="76"/>
      <c r="F235" s="77">
        <v>0.08</v>
      </c>
      <c r="G235" s="76">
        <f t="shared" si="12"/>
        <v>0</v>
      </c>
      <c r="H235" s="76">
        <f t="shared" si="13"/>
        <v>0</v>
      </c>
      <c r="I235" s="76">
        <f t="shared" si="14"/>
        <v>0</v>
      </c>
      <c r="J235" s="76"/>
      <c r="K235" s="79"/>
      <c r="L235" s="79"/>
      <c r="M235" s="25"/>
    </row>
    <row r="236" spans="1:12" ht="127.5">
      <c r="A236" s="66">
        <v>4</v>
      </c>
      <c r="B236" s="56" t="s">
        <v>132</v>
      </c>
      <c r="C236" s="66" t="s">
        <v>30</v>
      </c>
      <c r="D236" s="85">
        <v>5</v>
      </c>
      <c r="E236" s="76"/>
      <c r="F236" s="77">
        <v>0.08</v>
      </c>
      <c r="G236" s="76">
        <f t="shared" si="12"/>
        <v>0</v>
      </c>
      <c r="H236" s="76">
        <f t="shared" si="13"/>
        <v>0</v>
      </c>
      <c r="I236" s="76">
        <f t="shared" si="14"/>
        <v>0</v>
      </c>
      <c r="J236" s="76"/>
      <c r="K236" s="79"/>
      <c r="L236" s="79"/>
    </row>
    <row r="237" spans="1:12" ht="67.5" customHeight="1">
      <c r="A237" s="66">
        <v>5</v>
      </c>
      <c r="B237" s="56" t="s">
        <v>133</v>
      </c>
      <c r="C237" s="66" t="s">
        <v>30</v>
      </c>
      <c r="D237" s="85">
        <v>10</v>
      </c>
      <c r="E237" s="76"/>
      <c r="F237" s="77">
        <v>0.08</v>
      </c>
      <c r="G237" s="76">
        <f t="shared" si="12"/>
        <v>0</v>
      </c>
      <c r="H237" s="76">
        <f t="shared" si="13"/>
        <v>0</v>
      </c>
      <c r="I237" s="76">
        <f t="shared" si="14"/>
        <v>0</v>
      </c>
      <c r="J237" s="76"/>
      <c r="K237" s="79"/>
      <c r="L237" s="79"/>
    </row>
    <row r="238" spans="1:12" ht="63" customHeight="1">
      <c r="A238" s="66">
        <v>6</v>
      </c>
      <c r="B238" s="56" t="s">
        <v>134</v>
      </c>
      <c r="C238" s="66" t="s">
        <v>78</v>
      </c>
      <c r="D238" s="85">
        <v>10</v>
      </c>
      <c r="E238" s="76"/>
      <c r="F238" s="77">
        <v>0.08</v>
      </c>
      <c r="G238" s="76">
        <f t="shared" si="12"/>
        <v>0</v>
      </c>
      <c r="H238" s="76">
        <f t="shared" si="13"/>
        <v>0</v>
      </c>
      <c r="I238" s="76">
        <f t="shared" si="14"/>
        <v>0</v>
      </c>
      <c r="J238" s="76"/>
      <c r="K238" s="79"/>
      <c r="L238" s="79"/>
    </row>
    <row r="239" spans="1:12" ht="22.5" customHeight="1">
      <c r="A239" s="66"/>
      <c r="B239" s="67" t="s">
        <v>29</v>
      </c>
      <c r="C239" s="66"/>
      <c r="D239" s="67"/>
      <c r="E239" s="68"/>
      <c r="F239" s="68"/>
      <c r="G239" s="68"/>
      <c r="H239" s="78">
        <f>SUM(H233:H238)</f>
        <v>0</v>
      </c>
      <c r="I239" s="78">
        <f>SUM(I233:I238)</f>
        <v>0</v>
      </c>
      <c r="J239" s="78"/>
      <c r="K239" s="68"/>
      <c r="L239" s="68"/>
    </row>
    <row r="240" spans="1:12" ht="19.5" customHeight="1">
      <c r="A240" s="35"/>
      <c r="B240" s="36"/>
      <c r="C240" s="35"/>
      <c r="D240" s="36"/>
      <c r="E240" s="37"/>
      <c r="F240" s="37"/>
      <c r="G240" s="37"/>
      <c r="H240" s="38"/>
      <c r="I240" s="38"/>
      <c r="J240" s="38"/>
      <c r="K240" s="37"/>
      <c r="L240" s="25"/>
    </row>
    <row r="241" spans="1:12" ht="20.25" customHeight="1">
      <c r="A241" s="35"/>
      <c r="B241" s="101" t="s">
        <v>93</v>
      </c>
      <c r="C241" s="39"/>
      <c r="D241" s="39"/>
      <c r="E241" s="39"/>
      <c r="F241" s="39"/>
      <c r="G241" s="39"/>
      <c r="H241" s="39"/>
      <c r="I241" s="102" t="s">
        <v>94</v>
      </c>
      <c r="J241" s="38"/>
      <c r="K241" s="37"/>
      <c r="L241" s="25"/>
    </row>
    <row r="242" spans="1:12" ht="19.5" customHeight="1">
      <c r="A242" s="35"/>
      <c r="B242" s="36"/>
      <c r="C242" s="35"/>
      <c r="D242" s="36"/>
      <c r="E242" s="37"/>
      <c r="F242" s="37"/>
      <c r="G242" s="37"/>
      <c r="H242" s="38"/>
      <c r="I242" s="38"/>
      <c r="J242" s="38"/>
      <c r="K242" s="37"/>
      <c r="L242" s="25"/>
    </row>
    <row r="243" spans="1:13" ht="19.5" customHeight="1">
      <c r="A243" s="35"/>
      <c r="B243" s="36"/>
      <c r="C243" s="35"/>
      <c r="D243" s="36"/>
      <c r="E243" s="37"/>
      <c r="F243" s="37"/>
      <c r="G243" s="37"/>
      <c r="H243" s="38"/>
      <c r="I243" s="38"/>
      <c r="J243" s="38"/>
      <c r="K243" s="37"/>
      <c r="L243" s="25"/>
      <c r="M243" s="33"/>
    </row>
    <row r="244" spans="1:12" ht="15">
      <c r="A244" s="35"/>
      <c r="B244" s="41" t="s">
        <v>81</v>
      </c>
      <c r="C244" s="35"/>
      <c r="D244" s="36"/>
      <c r="E244" s="37"/>
      <c r="F244" s="37"/>
      <c r="G244" s="37"/>
      <c r="H244" s="38"/>
      <c r="I244" s="38"/>
      <c r="J244" s="38"/>
      <c r="K244" s="37"/>
      <c r="L244" s="25"/>
    </row>
    <row r="245" ht="18.75" customHeight="1">
      <c r="B245" s="5" t="s">
        <v>101</v>
      </c>
    </row>
    <row r="246" spans="1:12" ht="60">
      <c r="A246" s="42" t="s">
        <v>0</v>
      </c>
      <c r="B246" s="42" t="s">
        <v>1</v>
      </c>
      <c r="C246" s="42" t="s">
        <v>2</v>
      </c>
      <c r="D246" s="42" t="s">
        <v>3</v>
      </c>
      <c r="E246" s="43" t="s">
        <v>4</v>
      </c>
      <c r="F246" s="43" t="s">
        <v>82</v>
      </c>
      <c r="G246" s="43" t="s">
        <v>5</v>
      </c>
      <c r="H246" s="43" t="s">
        <v>6</v>
      </c>
      <c r="I246" s="43" t="s">
        <v>7</v>
      </c>
      <c r="J246" s="43" t="s">
        <v>85</v>
      </c>
      <c r="K246" s="43" t="s">
        <v>8</v>
      </c>
      <c r="L246" s="43" t="s">
        <v>9</v>
      </c>
    </row>
    <row r="247" spans="1:12" ht="12.75">
      <c r="A247" s="42" t="s">
        <v>10</v>
      </c>
      <c r="B247" s="42" t="s">
        <v>11</v>
      </c>
      <c r="C247" s="42" t="s">
        <v>12</v>
      </c>
      <c r="D247" s="42" t="s">
        <v>13</v>
      </c>
      <c r="E247" s="43" t="s">
        <v>14</v>
      </c>
      <c r="F247" s="43" t="s">
        <v>15</v>
      </c>
      <c r="G247" s="43" t="s">
        <v>16</v>
      </c>
      <c r="H247" s="43" t="s">
        <v>17</v>
      </c>
      <c r="I247" s="43" t="s">
        <v>18</v>
      </c>
      <c r="J247" s="43" t="s">
        <v>19</v>
      </c>
      <c r="K247" s="43" t="s">
        <v>20</v>
      </c>
      <c r="L247" s="43" t="s">
        <v>21</v>
      </c>
    </row>
    <row r="248" spans="1:12" ht="12.75">
      <c r="A248" s="42"/>
      <c r="B248" s="42"/>
      <c r="C248" s="42"/>
      <c r="D248" s="42"/>
      <c r="E248" s="43"/>
      <c r="F248" s="43"/>
      <c r="G248" s="43" t="s">
        <v>22</v>
      </c>
      <c r="H248" s="43" t="s">
        <v>23</v>
      </c>
      <c r="I248" s="43" t="s">
        <v>24</v>
      </c>
      <c r="J248" s="43"/>
      <c r="K248" s="44"/>
      <c r="L248" s="44"/>
    </row>
    <row r="249" spans="1:12" ht="25.5">
      <c r="A249" s="66">
        <v>1</v>
      </c>
      <c r="B249" s="56" t="s">
        <v>135</v>
      </c>
      <c r="C249" s="66" t="s">
        <v>83</v>
      </c>
      <c r="D249" s="85">
        <v>13</v>
      </c>
      <c r="E249" s="47"/>
      <c r="F249" s="48">
        <v>0.08</v>
      </c>
      <c r="G249" s="47">
        <f>E249*F249+E249</f>
        <v>0</v>
      </c>
      <c r="H249" s="47">
        <f>D249*E249</f>
        <v>0</v>
      </c>
      <c r="I249" s="47">
        <f>D249*G249</f>
        <v>0</v>
      </c>
      <c r="J249" s="76"/>
      <c r="K249" s="79"/>
      <c r="L249" s="79"/>
    </row>
    <row r="250" spans="1:12" ht="25.5">
      <c r="A250" s="66">
        <v>2</v>
      </c>
      <c r="B250" s="56" t="s">
        <v>136</v>
      </c>
      <c r="C250" s="66" t="s">
        <v>83</v>
      </c>
      <c r="D250" s="85">
        <v>2</v>
      </c>
      <c r="E250" s="47"/>
      <c r="F250" s="48">
        <v>0.08</v>
      </c>
      <c r="G250" s="47">
        <f>E250*F250+E250</f>
        <v>0</v>
      </c>
      <c r="H250" s="47">
        <f>D250*E250</f>
        <v>0</v>
      </c>
      <c r="I250" s="47">
        <f>D250*G250</f>
        <v>0</v>
      </c>
      <c r="J250" s="76"/>
      <c r="K250" s="79"/>
      <c r="L250" s="79"/>
    </row>
    <row r="251" spans="1:12" ht="15">
      <c r="A251" s="66"/>
      <c r="B251" s="67" t="s">
        <v>29</v>
      </c>
      <c r="C251" s="66"/>
      <c r="D251" s="67"/>
      <c r="E251" s="68"/>
      <c r="F251" s="68"/>
      <c r="G251" s="68"/>
      <c r="H251" s="78">
        <f>SUM(H249:H250)</f>
        <v>0</v>
      </c>
      <c r="I251" s="78">
        <f>SUM(I249:I250)</f>
        <v>0</v>
      </c>
      <c r="J251" s="78"/>
      <c r="K251" s="68"/>
      <c r="L251" s="68"/>
    </row>
    <row r="252" spans="9:10" ht="12.75">
      <c r="I252"/>
      <c r="J252"/>
    </row>
    <row r="253" spans="2:10" ht="12.75">
      <c r="B253" s="101" t="s">
        <v>93</v>
      </c>
      <c r="C253" s="39"/>
      <c r="D253" s="39"/>
      <c r="E253" s="39"/>
      <c r="F253" s="39"/>
      <c r="G253" s="39"/>
      <c r="H253" s="39"/>
      <c r="I253" s="102" t="s">
        <v>94</v>
      </c>
      <c r="J253" s="102"/>
    </row>
    <row r="254" spans="9:10" ht="12.75">
      <c r="I254"/>
      <c r="J254"/>
    </row>
    <row r="255" spans="9:10" ht="12.75">
      <c r="I255"/>
      <c r="J255"/>
    </row>
    <row r="256" spans="2:10" ht="12.75">
      <c r="B256" s="41" t="s">
        <v>81</v>
      </c>
      <c r="I256"/>
      <c r="J256"/>
    </row>
    <row r="257" spans="1:11" ht="17.25" customHeight="1">
      <c r="A257" s="103" t="s">
        <v>102</v>
      </c>
      <c r="B257" s="103"/>
      <c r="C257" s="6"/>
      <c r="D257" s="7"/>
      <c r="E257" s="8"/>
      <c r="F257" s="9"/>
      <c r="G257" s="10"/>
      <c r="H257" s="9"/>
      <c r="I257" s="11"/>
      <c r="J257" s="11"/>
      <c r="K257" s="12"/>
    </row>
    <row r="258" spans="1:12" ht="60">
      <c r="A258" s="42" t="s">
        <v>0</v>
      </c>
      <c r="B258" s="42" t="s">
        <v>1</v>
      </c>
      <c r="C258" s="42" t="s">
        <v>2</v>
      </c>
      <c r="D258" s="42" t="s">
        <v>3</v>
      </c>
      <c r="E258" s="43" t="s">
        <v>4</v>
      </c>
      <c r="F258" s="43" t="s">
        <v>82</v>
      </c>
      <c r="G258" s="43" t="s">
        <v>5</v>
      </c>
      <c r="H258" s="43" t="s">
        <v>6</v>
      </c>
      <c r="I258" s="43" t="s">
        <v>7</v>
      </c>
      <c r="J258" s="43" t="s">
        <v>85</v>
      </c>
      <c r="K258" s="43" t="s">
        <v>8</v>
      </c>
      <c r="L258" s="43" t="s">
        <v>9</v>
      </c>
    </row>
    <row r="259" spans="1:12" ht="12.75">
      <c r="A259" s="42" t="s">
        <v>10</v>
      </c>
      <c r="B259" s="42" t="s">
        <v>11</v>
      </c>
      <c r="C259" s="42" t="s">
        <v>12</v>
      </c>
      <c r="D259" s="42" t="s">
        <v>13</v>
      </c>
      <c r="E259" s="43" t="s">
        <v>14</v>
      </c>
      <c r="F259" s="43" t="s">
        <v>15</v>
      </c>
      <c r="G259" s="43" t="s">
        <v>16</v>
      </c>
      <c r="H259" s="43" t="s">
        <v>17</v>
      </c>
      <c r="I259" s="43" t="s">
        <v>18</v>
      </c>
      <c r="J259" s="43" t="s">
        <v>19</v>
      </c>
      <c r="K259" s="43" t="s">
        <v>20</v>
      </c>
      <c r="L259" s="43" t="s">
        <v>21</v>
      </c>
    </row>
    <row r="260" spans="1:12" ht="12.75">
      <c r="A260" s="42"/>
      <c r="B260" s="42"/>
      <c r="C260" s="42"/>
      <c r="D260" s="42"/>
      <c r="E260" s="43"/>
      <c r="F260" s="43"/>
      <c r="G260" s="43" t="s">
        <v>22</v>
      </c>
      <c r="H260" s="43" t="s">
        <v>23</v>
      </c>
      <c r="I260" s="43" t="s">
        <v>24</v>
      </c>
      <c r="J260" s="43"/>
      <c r="K260" s="44"/>
      <c r="L260" s="44"/>
    </row>
    <row r="261" spans="1:12" ht="30" customHeight="1">
      <c r="A261" s="45">
        <v>1</v>
      </c>
      <c r="B261" s="56" t="s">
        <v>79</v>
      </c>
      <c r="C261" s="45" t="s">
        <v>30</v>
      </c>
      <c r="D261" s="82">
        <v>400</v>
      </c>
      <c r="E261" s="47"/>
      <c r="F261" s="48">
        <v>0.08</v>
      </c>
      <c r="G261" s="47">
        <f>E261*F261+E261</f>
        <v>0</v>
      </c>
      <c r="H261" s="47">
        <f>D261*E261</f>
        <v>0</v>
      </c>
      <c r="I261" s="53">
        <f>D261*G261</f>
        <v>0</v>
      </c>
      <c r="J261" s="49"/>
      <c r="K261" s="50"/>
      <c r="L261" s="50"/>
    </row>
    <row r="262" spans="1:12" ht="27" customHeight="1">
      <c r="A262" s="45">
        <v>2</v>
      </c>
      <c r="B262" s="56" t="s">
        <v>80</v>
      </c>
      <c r="C262" s="45" t="s">
        <v>30</v>
      </c>
      <c r="D262" s="82">
        <v>250</v>
      </c>
      <c r="E262" s="47"/>
      <c r="F262" s="48">
        <v>0.08</v>
      </c>
      <c r="G262" s="47">
        <f>E262*F262+E262</f>
        <v>0</v>
      </c>
      <c r="H262" s="47">
        <f>D262*E262</f>
        <v>0</v>
      </c>
      <c r="I262" s="53">
        <f>D262*G262</f>
        <v>0</v>
      </c>
      <c r="J262" s="49"/>
      <c r="K262" s="50"/>
      <c r="L262" s="50"/>
    </row>
    <row r="263" spans="1:12" ht="15.75">
      <c r="A263" s="45"/>
      <c r="B263" s="51" t="s">
        <v>29</v>
      </c>
      <c r="C263" s="52"/>
      <c r="D263" s="46"/>
      <c r="E263" s="50"/>
      <c r="F263" s="50"/>
      <c r="G263" s="50"/>
      <c r="H263" s="49">
        <f>SUM(H261:H262)</f>
        <v>0</v>
      </c>
      <c r="I263" s="49">
        <f>SUM(I261:I262)</f>
        <v>0</v>
      </c>
      <c r="J263" s="49"/>
      <c r="K263" s="50"/>
      <c r="L263" s="50"/>
    </row>
    <row r="264" spans="9:10" ht="12.75">
      <c r="I264"/>
      <c r="J264"/>
    </row>
    <row r="265" spans="2:10" ht="12.75">
      <c r="B265" s="101" t="s">
        <v>93</v>
      </c>
      <c r="C265" s="39"/>
      <c r="D265" s="39"/>
      <c r="E265" s="39"/>
      <c r="F265" s="39"/>
      <c r="G265" s="39"/>
      <c r="H265" s="39"/>
      <c r="I265" s="102" t="s">
        <v>94</v>
      </c>
      <c r="J265" s="102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</sheetData>
  <sheetProtection selectLockedCells="1" selectUnlockedCells="1"/>
  <mergeCells count="8">
    <mergeCell ref="A128:B128"/>
    <mergeCell ref="A140:B140"/>
    <mergeCell ref="A257:B257"/>
    <mergeCell ref="A19:B19"/>
    <mergeCell ref="A35:B35"/>
    <mergeCell ref="A50:B50"/>
    <mergeCell ref="A63:B63"/>
    <mergeCell ref="A75:B75"/>
  </mergeCells>
  <printOptions/>
  <pageMargins left="0.1968503937007874" right="0" top="0.6692913385826772" bottom="0.6299212598425197" header="0.4724409448818898" footer="0.4724409448818898"/>
  <pageSetup firstPageNumber="1" useFirstPageNumber="1" horizontalDpi="300" verticalDpi="300" orientation="portrait" paperSize="9" scale="70" r:id="rId1"/>
  <headerFooter alignWithMargins="0">
    <oddHeader>&amp;CZałącznik nr 1 do oferty - dostawa materiałów opatrunkowych   EK-ZZ/ZP.261.02.D.2020</oddHeader>
    <oddFooter>&amp;C&amp;"Times New Roman,Normalny"&amp;12Strona &amp;P</oddFooter>
  </headerFooter>
  <rowBreaks count="17" manualBreakCount="17">
    <brk id="15" max="255" man="1"/>
    <brk id="33" max="255" man="1"/>
    <brk id="48" max="255" man="1"/>
    <brk id="60" max="255" man="1"/>
    <brk id="73" max="255" man="1"/>
    <brk id="86" max="255" man="1"/>
    <brk id="99" max="255" man="1"/>
    <brk id="114" max="255" man="1"/>
    <brk id="126" max="255" man="1"/>
    <brk id="138" max="255" man="1"/>
    <brk id="150" max="255" man="1"/>
    <brk id="187" max="255" man="1"/>
    <brk id="198" max="255" man="1"/>
    <brk id="211" max="255" man="1"/>
    <brk id="227" max="255" man="1"/>
    <brk id="235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Kwiatkowska Joanna</dc:creator>
  <cp:keywords/>
  <dc:description/>
  <cp:lastModifiedBy>Kwiatkowska Joanna</cp:lastModifiedBy>
  <dcterms:created xsi:type="dcterms:W3CDTF">2021-12-20T06:58:09Z</dcterms:created>
  <dcterms:modified xsi:type="dcterms:W3CDTF">2021-12-21T11:29:16Z</dcterms:modified>
  <cp:category/>
  <cp:version/>
  <cp:contentType/>
  <cp:contentStatus/>
</cp:coreProperties>
</file>