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5567686A-AD30-47A6-825A-039101FAB9FD}" xr6:coauthVersionLast="47" xr6:coauthVersionMax="47" xr10:uidLastSave="{00000000-0000-0000-0000-000000000000}"/>
  <bookViews>
    <workbookView xWindow="2340" yWindow="2340" windowWidth="18570" windowHeight="12690" xr2:uid="{00000000-000D-0000-FFFF-FFFF00000000}"/>
  </bookViews>
  <sheets>
    <sheet name="samoistne posiadanie" sheetId="3" r:id="rId1"/>
  </sheets>
  <calcPr calcId="191029"/>
</workbook>
</file>

<file path=xl/calcChain.xml><?xml version="1.0" encoding="utf-8"?>
<calcChain xmlns="http://schemas.openxmlformats.org/spreadsheetml/2006/main">
  <c r="M11" i="3" l="1"/>
  <c r="N11" i="3"/>
  <c r="H9" i="3" l="1"/>
  <c r="I9" i="3"/>
  <c r="F11" i="3" l="1"/>
  <c r="E11" i="3"/>
  <c r="D11" i="3"/>
  <c r="G10" i="3"/>
  <c r="C10" i="3"/>
  <c r="I11" i="3"/>
  <c r="G9" i="3"/>
  <c r="G8" i="3"/>
  <c r="C8" i="3"/>
  <c r="G7" i="3"/>
  <c r="C7" i="3"/>
  <c r="G6" i="3"/>
  <c r="G11" i="3" s="1"/>
  <c r="C6" i="3"/>
  <c r="C11" i="3" l="1"/>
  <c r="H11" i="3"/>
</calcChain>
</file>

<file path=xl/sharedStrings.xml><?xml version="1.0" encoding="utf-8"?>
<sst xmlns="http://schemas.openxmlformats.org/spreadsheetml/2006/main" count="39" uniqueCount="34">
  <si>
    <t>Lp.</t>
  </si>
  <si>
    <t xml:space="preserve">Adres budynku </t>
  </si>
  <si>
    <t>Ilość lokali</t>
  </si>
  <si>
    <t>Powierzchnia użytkowa lokali</t>
  </si>
  <si>
    <t>Nr działki (obręb)</t>
  </si>
  <si>
    <t>Powierzchnia działki (ha)</t>
  </si>
  <si>
    <t>Księga wieczysta</t>
  </si>
  <si>
    <t>ogółem</t>
  </si>
  <si>
    <t>mieszkalnych</t>
  </si>
  <si>
    <t>niemieszk.</t>
  </si>
  <si>
    <t>pow. teren przyległy</t>
  </si>
  <si>
    <t>nd</t>
  </si>
  <si>
    <t>RAZEM</t>
  </si>
  <si>
    <t>utrzymanie porządku i czystości</t>
  </si>
  <si>
    <t>pow. wewnętrzne</t>
  </si>
  <si>
    <t>mieszk.</t>
  </si>
  <si>
    <t>w tym socjalnych</t>
  </si>
  <si>
    <t>Zasób nieruchomości pozostających w samoistnym posiadaniu Miasta Nowego Sącza</t>
  </si>
  <si>
    <t>Dwernickiego 1</t>
  </si>
  <si>
    <t>155/2 (20)</t>
  </si>
  <si>
    <t>Dwernickiego 3</t>
  </si>
  <si>
    <t>155/1 (20)</t>
  </si>
  <si>
    <t xml:space="preserve"> NS1S/00000986/8</t>
  </si>
  <si>
    <t>Kunegundy 41</t>
  </si>
  <si>
    <t>35/1 (86)</t>
  </si>
  <si>
    <t xml:space="preserve"> NS1S/00001289/9</t>
  </si>
  <si>
    <t>Sobieskiego 16</t>
  </si>
  <si>
    <t>118 (29)</t>
  </si>
  <si>
    <t>Lwh 1 409</t>
  </si>
  <si>
    <t>Wąsowiczów 5</t>
  </si>
  <si>
    <t>125 (29)</t>
  </si>
  <si>
    <t>NS1S/00003150/0</t>
  </si>
  <si>
    <t>stan na dzień 12.12.2024 r.</t>
  </si>
  <si>
    <t>Lwh 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</si>
</sst>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7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49" fontId="4" fillId="0" borderId="26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" fontId="2" fillId="0" borderId="15" xfId="0" applyNumberFormat="1" applyFont="1" applyBorder="1" applyAlignment="1">
      <alignment vertical="center"/>
    </xf>
    <xf numFmtId="4" fontId="3" fillId="0" borderId="1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49" fontId="2" fillId="0" borderId="16" xfId="0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3" fontId="2" fillId="0" borderId="5" xfId="0" quotePrefix="1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9" fontId="2" fillId="0" borderId="9" xfId="0" applyNumberFormat="1" applyFont="1" applyBorder="1" applyAlignment="1">
      <alignment vertical="center" wrapText="1"/>
    </xf>
    <xf numFmtId="4" fontId="3" fillId="0" borderId="9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4" fontId="1" fillId="0" borderId="10" xfId="0" applyNumberFormat="1" applyFont="1" applyBorder="1" applyAlignment="1">
      <alignment vertical="center"/>
    </xf>
    <xf numFmtId="4" fontId="1" fillId="0" borderId="23" xfId="0" applyNumberFormat="1" applyFont="1" applyBorder="1" applyAlignment="1">
      <alignment vertical="center"/>
    </xf>
    <xf numFmtId="4" fontId="0" fillId="0" borderId="0" xfId="0" applyNumberFormat="1"/>
    <xf numFmtId="0" fontId="1" fillId="0" borderId="1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7" xfId="0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4" fillId="2" borderId="2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12"/>
  <sheetViews>
    <sheetView tabSelected="1" view="pageLayout" zoomScaleNormal="100" workbookViewId="0">
      <selection activeCell="L3" sqref="L3:L5"/>
    </sheetView>
  </sheetViews>
  <sheetFormatPr defaultRowHeight="15" x14ac:dyDescent="0.25"/>
  <cols>
    <col min="1" max="1" width="3.85546875" customWidth="1"/>
    <col min="2" max="2" width="14.28515625" customWidth="1"/>
    <col min="3" max="3" width="7.42578125" customWidth="1"/>
    <col min="4" max="4" width="7" customWidth="1"/>
    <col min="5" max="5" width="9" customWidth="1"/>
    <col min="6" max="6" width="9.42578125" customWidth="1"/>
    <col min="7" max="7" width="9.28515625" customWidth="1"/>
    <col min="8" max="8" width="8.85546875" customWidth="1"/>
    <col min="9" max="9" width="10" customWidth="1"/>
    <col min="10" max="10" width="9.42578125" customWidth="1"/>
    <col min="12" max="12" width="16.28515625" customWidth="1"/>
    <col min="13" max="13" width="8.140625" customWidth="1"/>
    <col min="14" max="14" width="8.85546875" customWidth="1"/>
  </cols>
  <sheetData>
    <row r="2" spans="1:14" ht="28.5" customHeight="1" thickBot="1" x14ac:dyDescent="0.3">
      <c r="A2" s="35" t="s">
        <v>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48" t="s">
        <v>32</v>
      </c>
      <c r="M2" s="48"/>
      <c r="N2" s="48"/>
    </row>
    <row r="3" spans="1:14" x14ac:dyDescent="0.25">
      <c r="A3" s="42" t="s">
        <v>0</v>
      </c>
      <c r="B3" s="45" t="s">
        <v>1</v>
      </c>
      <c r="C3" s="59" t="s">
        <v>2</v>
      </c>
      <c r="D3" s="59"/>
      <c r="E3" s="59"/>
      <c r="F3" s="59"/>
      <c r="G3" s="36" t="s">
        <v>3</v>
      </c>
      <c r="H3" s="36"/>
      <c r="I3" s="36"/>
      <c r="J3" s="36" t="s">
        <v>4</v>
      </c>
      <c r="K3" s="36" t="s">
        <v>5</v>
      </c>
      <c r="L3" s="39" t="s">
        <v>6</v>
      </c>
      <c r="M3" s="45" t="s">
        <v>13</v>
      </c>
      <c r="N3" s="49"/>
    </row>
    <row r="4" spans="1:14" x14ac:dyDescent="0.25">
      <c r="A4" s="43"/>
      <c r="B4" s="46"/>
      <c r="C4" s="51" t="s">
        <v>7</v>
      </c>
      <c r="D4" s="51" t="s">
        <v>8</v>
      </c>
      <c r="E4" s="51"/>
      <c r="F4" s="53" t="s">
        <v>9</v>
      </c>
      <c r="G4" s="55" t="s">
        <v>7</v>
      </c>
      <c r="H4" s="55" t="s">
        <v>15</v>
      </c>
      <c r="I4" s="57" t="s">
        <v>9</v>
      </c>
      <c r="J4" s="37"/>
      <c r="K4" s="37"/>
      <c r="L4" s="40"/>
      <c r="M4" s="46"/>
      <c r="N4" s="50"/>
    </row>
    <row r="5" spans="1:14" ht="39" thickBot="1" x14ac:dyDescent="0.3">
      <c r="A5" s="44"/>
      <c r="B5" s="47"/>
      <c r="C5" s="52"/>
      <c r="D5" s="6" t="s">
        <v>7</v>
      </c>
      <c r="E5" s="6" t="s">
        <v>16</v>
      </c>
      <c r="F5" s="54"/>
      <c r="G5" s="56"/>
      <c r="H5" s="56"/>
      <c r="I5" s="58"/>
      <c r="J5" s="38"/>
      <c r="K5" s="38"/>
      <c r="L5" s="41"/>
      <c r="M5" s="7" t="s">
        <v>14</v>
      </c>
      <c r="N5" s="8" t="s">
        <v>10</v>
      </c>
    </row>
    <row r="6" spans="1:14" ht="30" x14ac:dyDescent="0.25">
      <c r="A6" s="9">
        <v>1</v>
      </c>
      <c r="B6" s="10" t="s">
        <v>18</v>
      </c>
      <c r="C6" s="11">
        <f t="shared" ref="C6:C10" si="0">D6+F6</f>
        <v>2</v>
      </c>
      <c r="D6" s="12">
        <v>2</v>
      </c>
      <c r="E6" s="12">
        <v>2</v>
      </c>
      <c r="F6" s="11">
        <v>0</v>
      </c>
      <c r="G6" s="13">
        <f t="shared" ref="G6:G10" si="1">H6+I6</f>
        <v>74.599999999999994</v>
      </c>
      <c r="H6" s="13">
        <v>74.599999999999994</v>
      </c>
      <c r="I6" s="13">
        <v>0</v>
      </c>
      <c r="J6" s="12" t="s">
        <v>19</v>
      </c>
      <c r="K6" s="14">
        <v>1.9400000000000001E-2</v>
      </c>
      <c r="L6" s="15" t="s">
        <v>33</v>
      </c>
      <c r="M6" s="16" t="s">
        <v>11</v>
      </c>
      <c r="N6" s="17">
        <v>91</v>
      </c>
    </row>
    <row r="7" spans="1:14" ht="24.95" customHeight="1" x14ac:dyDescent="0.25">
      <c r="A7" s="4">
        <v>2</v>
      </c>
      <c r="B7" s="3" t="s">
        <v>20</v>
      </c>
      <c r="C7" s="18">
        <f t="shared" si="0"/>
        <v>3</v>
      </c>
      <c r="D7" s="14">
        <v>3</v>
      </c>
      <c r="E7" s="18">
        <v>3</v>
      </c>
      <c r="F7" s="18">
        <v>0</v>
      </c>
      <c r="G7" s="19">
        <f t="shared" si="1"/>
        <v>102.38</v>
      </c>
      <c r="H7" s="19">
        <v>102.38</v>
      </c>
      <c r="I7" s="19">
        <v>0</v>
      </c>
      <c r="J7" s="14" t="s">
        <v>21</v>
      </c>
      <c r="K7" s="20">
        <v>1.9E-2</v>
      </c>
      <c r="L7" s="21" t="s">
        <v>22</v>
      </c>
      <c r="M7" s="22" t="s">
        <v>11</v>
      </c>
      <c r="N7" s="23">
        <v>6</v>
      </c>
    </row>
    <row r="8" spans="1:14" ht="24.95" customHeight="1" x14ac:dyDescent="0.25">
      <c r="A8" s="4">
        <v>3</v>
      </c>
      <c r="B8" s="3" t="s">
        <v>23</v>
      </c>
      <c r="C8" s="18">
        <f t="shared" si="0"/>
        <v>1</v>
      </c>
      <c r="D8" s="18">
        <v>0</v>
      </c>
      <c r="E8" s="18">
        <v>0</v>
      </c>
      <c r="F8" s="14">
        <v>1</v>
      </c>
      <c r="G8" s="19">
        <f t="shared" si="1"/>
        <v>124.7</v>
      </c>
      <c r="H8" s="19">
        <v>0</v>
      </c>
      <c r="I8" s="19">
        <v>124.7</v>
      </c>
      <c r="J8" s="14" t="s">
        <v>24</v>
      </c>
      <c r="K8" s="14">
        <v>2.6700000000000002E-2</v>
      </c>
      <c r="L8" s="15" t="s">
        <v>25</v>
      </c>
      <c r="M8" s="22" t="s">
        <v>11</v>
      </c>
      <c r="N8" s="23">
        <v>116</v>
      </c>
    </row>
    <row r="9" spans="1:14" ht="24.95" customHeight="1" x14ac:dyDescent="0.25">
      <c r="A9" s="4">
        <v>4</v>
      </c>
      <c r="B9" s="3" t="s">
        <v>26</v>
      </c>
      <c r="C9" s="24">
        <v>11</v>
      </c>
      <c r="D9" s="14">
        <v>9</v>
      </c>
      <c r="E9" s="14">
        <v>3</v>
      </c>
      <c r="F9" s="14">
        <v>2</v>
      </c>
      <c r="G9" s="19">
        <f t="shared" si="1"/>
        <v>525.08000000000004</v>
      </c>
      <c r="H9" s="19">
        <f>525.08-114.86</f>
        <v>410.22</v>
      </c>
      <c r="I9" s="19">
        <f>82.86+32</f>
        <v>114.86</v>
      </c>
      <c r="J9" s="14" t="s">
        <v>27</v>
      </c>
      <c r="K9" s="14">
        <v>2.7900000000000001E-2</v>
      </c>
      <c r="L9" s="15" t="s">
        <v>28</v>
      </c>
      <c r="M9" s="22">
        <v>141</v>
      </c>
      <c r="N9" s="23">
        <v>34</v>
      </c>
    </row>
    <row r="10" spans="1:14" ht="24.95" customHeight="1" thickBot="1" x14ac:dyDescent="0.3">
      <c r="A10" s="1">
        <v>5</v>
      </c>
      <c r="B10" s="25" t="s">
        <v>29</v>
      </c>
      <c r="C10" s="26">
        <f t="shared" si="0"/>
        <v>13</v>
      </c>
      <c r="D10" s="27">
        <v>13</v>
      </c>
      <c r="E10" s="26">
        <v>0</v>
      </c>
      <c r="F10" s="26">
        <v>0</v>
      </c>
      <c r="G10" s="28">
        <f t="shared" si="1"/>
        <v>717.69</v>
      </c>
      <c r="H10" s="28">
        <v>717.69</v>
      </c>
      <c r="I10" s="28">
        <v>0</v>
      </c>
      <c r="J10" s="27" t="s">
        <v>30</v>
      </c>
      <c r="K10" s="27">
        <v>4.5199999999999997E-2</v>
      </c>
      <c r="L10" s="29" t="s">
        <v>31</v>
      </c>
      <c r="M10" s="2">
        <v>203</v>
      </c>
      <c r="N10" s="30">
        <v>110</v>
      </c>
    </row>
    <row r="11" spans="1:14" ht="25.5" customHeight="1" thickBot="1" x14ac:dyDescent="0.3">
      <c r="A11" s="60" t="s">
        <v>12</v>
      </c>
      <c r="B11" s="61"/>
      <c r="C11" s="31">
        <f t="shared" ref="C11:I11" si="2">SUM(C6:C10)</f>
        <v>30</v>
      </c>
      <c r="D11" s="31">
        <f t="shared" si="2"/>
        <v>27</v>
      </c>
      <c r="E11" s="31">
        <f t="shared" si="2"/>
        <v>8</v>
      </c>
      <c r="F11" s="31">
        <f t="shared" si="2"/>
        <v>3</v>
      </c>
      <c r="G11" s="5">
        <f t="shared" si="2"/>
        <v>1544.45</v>
      </c>
      <c r="H11" s="5">
        <f t="shared" si="2"/>
        <v>1304.8900000000001</v>
      </c>
      <c r="I11" s="5">
        <f t="shared" si="2"/>
        <v>239.56</v>
      </c>
      <c r="J11" s="62"/>
      <c r="K11" s="63"/>
      <c r="L11" s="64"/>
      <c r="M11" s="32">
        <f>SUM(M6:M10)</f>
        <v>344</v>
      </c>
      <c r="N11" s="33">
        <f>SUM(N6:N10)</f>
        <v>357</v>
      </c>
    </row>
    <row r="12" spans="1:14" x14ac:dyDescent="0.25">
      <c r="G12" s="34"/>
      <c r="H12" s="34"/>
    </row>
  </sheetData>
  <mergeCells count="18">
    <mergeCell ref="A11:B11"/>
    <mergeCell ref="J11:L11"/>
    <mergeCell ref="A2:K2"/>
    <mergeCell ref="K3:K5"/>
    <mergeCell ref="L3:L5"/>
    <mergeCell ref="A3:A5"/>
    <mergeCell ref="B3:B5"/>
    <mergeCell ref="L2:N2"/>
    <mergeCell ref="M3:N4"/>
    <mergeCell ref="C4:C5"/>
    <mergeCell ref="D4:E4"/>
    <mergeCell ref="F4:F5"/>
    <mergeCell ref="G4:G5"/>
    <mergeCell ref="H4:H5"/>
    <mergeCell ref="I4:I5"/>
    <mergeCell ref="C3:F3"/>
    <mergeCell ref="G3:I3"/>
    <mergeCell ref="J3:J5"/>
  </mergeCells>
  <pageMargins left="0.7" right="0.7" top="0.75" bottom="0.75" header="0.3" footer="0.3"/>
  <pageSetup paperSize="9" orientation="landscape" r:id="rId1"/>
  <headerFooter>
    <oddHeader xml:space="preserve">&amp;RZałącznik nr 1 do SWZ  
Załącznik nr 1 do wzoru umowy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samoistne posiadanie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2024-12-16T07:44:01Z</dcterms:modified>
</cp:coreProperties>
</file>