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0" yWindow="0" windowWidth="16380" windowHeight="7488" tabRatio="934"/>
  </bookViews>
  <sheets>
    <sheet name="Zadanie 1" sheetId="2" r:id="rId1"/>
    <sheet name="Zadanie 2" sheetId="5" r:id="rId2"/>
    <sheet name="Zadanie 3" sheetId="6" r:id="rId3"/>
    <sheet name="Zadanie 4" sheetId="7" r:id="rId4"/>
    <sheet name="Zadanie 5" sheetId="8" r:id="rId5"/>
    <sheet name="Zadanie 6" sheetId="10" r:id="rId6"/>
    <sheet name="Zadanie 7" sheetId="11" r:id="rId7"/>
    <sheet name="Zadanie 8" sheetId="16" r:id="rId8"/>
    <sheet name="Zadanie 9" sheetId="18" r:id="rId9"/>
    <sheet name="Zadanie 10" sheetId="19" r:id="rId10"/>
    <sheet name="Zadanie 11" sheetId="33" r:id="rId11"/>
    <sheet name="Zadanie 12" sheetId="34" r:id="rId12"/>
    <sheet name="Zadanie nr 13" sheetId="43" r:id="rId13"/>
    <sheet name="Zadanie 14" sheetId="38" r:id="rId14"/>
    <sheet name="Zadanie 15" sheetId="44" r:id="rId15"/>
    <sheet name="Zadanie 16" sheetId="55" r:id="rId16"/>
    <sheet name="Zadanie 17" sheetId="29" r:id="rId17"/>
    <sheet name="Zadanie 18" sheetId="45" r:id="rId18"/>
    <sheet name="Zadanie 19" sheetId="54" r:id="rId19"/>
    <sheet name="Zadanie 20" sheetId="48" r:id="rId20"/>
    <sheet name="Zadanie 21" sheetId="52" r:id="rId21"/>
    <sheet name="Zadanie 22" sheetId="53" r:id="rId22"/>
  </sheets>
  <calcPr calcId="125725"/>
</workbook>
</file>

<file path=xl/calcChain.xml><?xml version="1.0" encoding="utf-8"?>
<calcChain xmlns="http://schemas.openxmlformats.org/spreadsheetml/2006/main">
  <c r="J17" i="55"/>
  <c r="I17"/>
  <c r="G17"/>
  <c r="G16"/>
  <c r="I16" s="1"/>
  <c r="J15"/>
  <c r="I15"/>
  <c r="G15"/>
  <c r="J14"/>
  <c r="I14"/>
  <c r="G14"/>
  <c r="I13"/>
  <c r="G13"/>
  <c r="J12"/>
  <c r="I12"/>
  <c r="G12"/>
  <c r="G11"/>
  <c r="J10"/>
  <c r="I10"/>
  <c r="G10"/>
  <c r="J9"/>
  <c r="I9"/>
  <c r="G9"/>
  <c r="G8"/>
  <c r="I8" s="1"/>
  <c r="J7"/>
  <c r="I7"/>
  <c r="G7"/>
  <c r="J6"/>
  <c r="I6"/>
  <c r="G6"/>
  <c r="G31" i="10"/>
  <c r="I31" s="1"/>
  <c r="J31" s="1"/>
  <c r="G7" i="54"/>
  <c r="I7" s="1"/>
  <c r="J7" s="1"/>
  <c r="G6"/>
  <c r="I6" s="1"/>
  <c r="G9" i="53"/>
  <c r="I9" s="1"/>
  <c r="G8"/>
  <c r="J7"/>
  <c r="I7"/>
  <c r="G7"/>
  <c r="I6"/>
  <c r="G6"/>
  <c r="J13" i="52"/>
  <c r="I13"/>
  <c r="G13"/>
  <c r="G12"/>
  <c r="I12" s="1"/>
  <c r="G11"/>
  <c r="I11" s="1"/>
  <c r="J10"/>
  <c r="I10"/>
  <c r="G10"/>
  <c r="I9"/>
  <c r="G9"/>
  <c r="G8"/>
  <c r="I8" s="1"/>
  <c r="I14" s="1"/>
  <c r="J7"/>
  <c r="I7"/>
  <c r="G7"/>
  <c r="J6"/>
  <c r="I6"/>
  <c r="G6"/>
  <c r="I10" i="53" l="1"/>
  <c r="J8"/>
  <c r="J6"/>
  <c r="G10"/>
  <c r="I8"/>
  <c r="G14" i="52"/>
  <c r="J9"/>
  <c r="J8"/>
  <c r="J14" s="1"/>
  <c r="J11"/>
  <c r="J13" i="55"/>
  <c r="J11"/>
  <c r="I18"/>
  <c r="I11"/>
  <c r="G18"/>
  <c r="J8"/>
  <c r="J16"/>
  <c r="G8" i="54"/>
  <c r="J6"/>
  <c r="J8" s="1"/>
  <c r="I8"/>
  <c r="J9" i="53"/>
  <c r="J12" i="52"/>
  <c r="J10" i="53" l="1"/>
  <c r="J18" i="55"/>
  <c r="G7" i="33"/>
  <c r="I7" s="1"/>
  <c r="J7" s="1"/>
  <c r="G8"/>
  <c r="I8" s="1"/>
  <c r="J8" s="1"/>
  <c r="G9"/>
  <c r="G12" i="2"/>
  <c r="I12" s="1"/>
  <c r="J12" s="1"/>
  <c r="G13"/>
  <c r="I13" s="1"/>
  <c r="J13" s="1"/>
  <c r="G14"/>
  <c r="G15"/>
  <c r="G16" i="34"/>
  <c r="I15"/>
  <c r="G15"/>
  <c r="G14"/>
  <c r="G13"/>
  <c r="I13" s="1"/>
  <c r="H13" i="48"/>
  <c r="J13" s="1"/>
  <c r="H12"/>
  <c r="J12" s="1"/>
  <c r="K12" s="1"/>
  <c r="H11"/>
  <c r="J11" s="1"/>
  <c r="H10"/>
  <c r="J10" s="1"/>
  <c r="H9"/>
  <c r="J9" s="1"/>
  <c r="H8"/>
  <c r="H7"/>
  <c r="J7" s="1"/>
  <c r="H6"/>
  <c r="G10" i="45"/>
  <c r="I10" s="1"/>
  <c r="G9"/>
  <c r="G8"/>
  <c r="I8" s="1"/>
  <c r="G7"/>
  <c r="G6"/>
  <c r="G12" i="44"/>
  <c r="I12" s="1"/>
  <c r="G11"/>
  <c r="G10"/>
  <c r="I10" s="1"/>
  <c r="G9"/>
  <c r="G8"/>
  <c r="I8" s="1"/>
  <c r="G7"/>
  <c r="I7" s="1"/>
  <c r="G6"/>
  <c r="J6" i="48" l="1"/>
  <c r="H14"/>
  <c r="I6" i="45"/>
  <c r="G11"/>
  <c r="I6" i="44"/>
  <c r="I13" s="1"/>
  <c r="G13"/>
  <c r="K11" i="48"/>
  <c r="J8"/>
  <c r="K8" s="1"/>
  <c r="I7" i="45"/>
  <c r="J7" s="1"/>
  <c r="I11" i="44"/>
  <c r="J11" s="1"/>
  <c r="J10"/>
  <c r="J9"/>
  <c r="I9"/>
  <c r="J7"/>
  <c r="I9" i="33"/>
  <c r="J9" s="1"/>
  <c r="J15" i="2"/>
  <c r="I15"/>
  <c r="I14"/>
  <c r="J14" s="1"/>
  <c r="J15" i="34"/>
  <c r="I14"/>
  <c r="J14" s="1"/>
  <c r="I16"/>
  <c r="J16" s="1"/>
  <c r="J13"/>
  <c r="K7" i="48"/>
  <c r="K6"/>
  <c r="K10"/>
  <c r="J8" i="45"/>
  <c r="J9"/>
  <c r="I9"/>
  <c r="K9" i="48"/>
  <c r="K13"/>
  <c r="J10" i="45"/>
  <c r="J8" i="44"/>
  <c r="J12"/>
  <c r="K14" i="48" l="1"/>
  <c r="J14"/>
  <c r="I11" i="45"/>
  <c r="J6"/>
  <c r="J11" s="1"/>
  <c r="J6" i="44"/>
  <c r="J13" s="1"/>
  <c r="I26" i="18"/>
  <c r="J26" s="1"/>
  <c r="G26"/>
  <c r="I25"/>
  <c r="J25" s="1"/>
  <c r="G25"/>
  <c r="G8" i="43"/>
  <c r="I8" s="1"/>
  <c r="J8" s="1"/>
  <c r="I7"/>
  <c r="G7"/>
  <c r="G6"/>
  <c r="I6" l="1"/>
  <c r="I9" s="1"/>
  <c r="G9"/>
  <c r="J7"/>
  <c r="J6" l="1"/>
  <c r="J9" s="1"/>
  <c r="I6" i="38"/>
  <c r="I7" s="1"/>
  <c r="G6"/>
  <c r="G7" s="1"/>
  <c r="G7" i="2"/>
  <c r="G8"/>
  <c r="G9"/>
  <c r="G10"/>
  <c r="G11"/>
  <c r="G6"/>
  <c r="I6" l="1"/>
  <c r="I16" s="1"/>
  <c r="G16"/>
  <c r="J6" i="38"/>
  <c r="J7" s="1"/>
  <c r="G12" i="34"/>
  <c r="I12" s="1"/>
  <c r="G11"/>
  <c r="I11" s="1"/>
  <c r="G10"/>
  <c r="I10" s="1"/>
  <c r="J10" s="1"/>
  <c r="G9"/>
  <c r="I9" s="1"/>
  <c r="G8"/>
  <c r="I8" s="1"/>
  <c r="G7"/>
  <c r="I7" s="1"/>
  <c r="J7" s="1"/>
  <c r="G6"/>
  <c r="G6" i="33"/>
  <c r="G10" s="1"/>
  <c r="I7" i="2"/>
  <c r="J7" s="1"/>
  <c r="I8"/>
  <c r="J8" s="1"/>
  <c r="I9"/>
  <c r="J9" s="1"/>
  <c r="I10"/>
  <c r="J10" s="1"/>
  <c r="I11"/>
  <c r="J11" s="1"/>
  <c r="G17" i="34" l="1"/>
  <c r="J12"/>
  <c r="I6"/>
  <c r="I17" s="1"/>
  <c r="J6" i="2"/>
  <c r="J16" s="1"/>
  <c r="J8" i="34"/>
  <c r="J9"/>
  <c r="J11"/>
  <c r="I6" i="33"/>
  <c r="I10" s="1"/>
  <c r="G6" i="29"/>
  <c r="G7" s="1"/>
  <c r="G15" i="5"/>
  <c r="G14"/>
  <c r="I14" s="1"/>
  <c r="G13"/>
  <c r="I13" s="1"/>
  <c r="G11" i="19"/>
  <c r="G10"/>
  <c r="I10" s="1"/>
  <c r="J10" s="1"/>
  <c r="G9"/>
  <c r="I9" s="1"/>
  <c r="J9" s="1"/>
  <c r="G8"/>
  <c r="I8" s="1"/>
  <c r="G7"/>
  <c r="I7" s="1"/>
  <c r="G6"/>
  <c r="G8" i="11"/>
  <c r="I8" s="1"/>
  <c r="J8" s="1"/>
  <c r="G9"/>
  <c r="G7"/>
  <c r="G10"/>
  <c r="I10" s="1"/>
  <c r="G11"/>
  <c r="G12"/>
  <c r="G13"/>
  <c r="G14"/>
  <c r="G15"/>
  <c r="G16"/>
  <c r="G17"/>
  <c r="G18"/>
  <c r="I18" s="1"/>
  <c r="G19"/>
  <c r="I19" s="1"/>
  <c r="J19" s="1"/>
  <c r="G7" i="7"/>
  <c r="I7" s="1"/>
  <c r="J7" s="1"/>
  <c r="G8"/>
  <c r="I8" s="1"/>
  <c r="J8" s="1"/>
  <c r="G9"/>
  <c r="I9" s="1"/>
  <c r="J9" s="1"/>
  <c r="G10"/>
  <c r="I10" s="1"/>
  <c r="J10" s="1"/>
  <c r="G11"/>
  <c r="I11" s="1"/>
  <c r="J11" s="1"/>
  <c r="G12"/>
  <c r="I12" s="1"/>
  <c r="J12" s="1"/>
  <c r="G16"/>
  <c r="I16" s="1"/>
  <c r="J16" s="1"/>
  <c r="G13"/>
  <c r="G14"/>
  <c r="G15"/>
  <c r="G6"/>
  <c r="G17" s="1"/>
  <c r="G6" i="10"/>
  <c r="G7"/>
  <c r="G8"/>
  <c r="I8" s="1"/>
  <c r="J8" s="1"/>
  <c r="G9"/>
  <c r="I9" s="1"/>
  <c r="J9" s="1"/>
  <c r="G10"/>
  <c r="G11"/>
  <c r="I11" s="1"/>
  <c r="J11" s="1"/>
  <c r="G12"/>
  <c r="I12" s="1"/>
  <c r="G13"/>
  <c r="G14"/>
  <c r="I14" s="1"/>
  <c r="J14" s="1"/>
  <c r="G15"/>
  <c r="I15" s="1"/>
  <c r="J15" s="1"/>
  <c r="G16"/>
  <c r="I16" s="1"/>
  <c r="J16" s="1"/>
  <c r="G17"/>
  <c r="I17" s="1"/>
  <c r="J17" s="1"/>
  <c r="G18"/>
  <c r="I18" s="1"/>
  <c r="J18" s="1"/>
  <c r="G19"/>
  <c r="I19" s="1"/>
  <c r="J19" s="1"/>
  <c r="G20"/>
  <c r="I20" s="1"/>
  <c r="J20" s="1"/>
  <c r="G21"/>
  <c r="I21" s="1"/>
  <c r="J21" s="1"/>
  <c r="G22"/>
  <c r="I22" s="1"/>
  <c r="J22" s="1"/>
  <c r="G23"/>
  <c r="G24"/>
  <c r="I24" s="1"/>
  <c r="J24" s="1"/>
  <c r="G25"/>
  <c r="G26"/>
  <c r="G27"/>
  <c r="I27"/>
  <c r="G28"/>
  <c r="G29"/>
  <c r="I29" s="1"/>
  <c r="G30"/>
  <c r="I30" s="1"/>
  <c r="J30" s="1"/>
  <c r="G6" i="11"/>
  <c r="G6" i="16"/>
  <c r="G9" s="1"/>
  <c r="G7"/>
  <c r="I7" s="1"/>
  <c r="J7" s="1"/>
  <c r="G8"/>
  <c r="G6" i="18"/>
  <c r="G7"/>
  <c r="G8"/>
  <c r="G9"/>
  <c r="I9" s="1"/>
  <c r="J9" s="1"/>
  <c r="G10"/>
  <c r="I10" s="1"/>
  <c r="G11"/>
  <c r="I11" s="1"/>
  <c r="J11" s="1"/>
  <c r="G12"/>
  <c r="I12" s="1"/>
  <c r="J12" s="1"/>
  <c r="G13"/>
  <c r="G14"/>
  <c r="G15"/>
  <c r="G16"/>
  <c r="I16" s="1"/>
  <c r="J16" s="1"/>
  <c r="G17"/>
  <c r="I17" s="1"/>
  <c r="J17" s="1"/>
  <c r="G18"/>
  <c r="I18" s="1"/>
  <c r="J18" s="1"/>
  <c r="G19"/>
  <c r="G20"/>
  <c r="G21"/>
  <c r="I21" s="1"/>
  <c r="J21" s="1"/>
  <c r="G22"/>
  <c r="I22" s="1"/>
  <c r="G23"/>
  <c r="G24"/>
  <c r="I24" s="1"/>
  <c r="J24" s="1"/>
  <c r="G6" i="5"/>
  <c r="G7"/>
  <c r="G8"/>
  <c r="I8" s="1"/>
  <c r="J8" s="1"/>
  <c r="G9"/>
  <c r="G10"/>
  <c r="G11"/>
  <c r="I11" s="1"/>
  <c r="J11" s="1"/>
  <c r="G12"/>
  <c r="G6" i="6"/>
  <c r="G12" s="1"/>
  <c r="G7"/>
  <c r="I7" s="1"/>
  <c r="J7" s="1"/>
  <c r="G8"/>
  <c r="G9"/>
  <c r="I9" s="1"/>
  <c r="J9" s="1"/>
  <c r="G10"/>
  <c r="I10" s="1"/>
  <c r="J10" s="1"/>
  <c r="G11"/>
  <c r="G6" i="8"/>
  <c r="G7"/>
  <c r="I7" s="1"/>
  <c r="J7" s="1"/>
  <c r="I10" i="10"/>
  <c r="J10" s="1"/>
  <c r="I7"/>
  <c r="J7" s="1"/>
  <c r="I6" i="19" l="1"/>
  <c r="G12"/>
  <c r="G27" i="18"/>
  <c r="G20" i="11"/>
  <c r="G32" i="10"/>
  <c r="G8" i="8"/>
  <c r="G16" i="5"/>
  <c r="I6" i="18"/>
  <c r="J15"/>
  <c r="I15"/>
  <c r="I7"/>
  <c r="J7" s="1"/>
  <c r="I6" i="29"/>
  <c r="I7" s="1"/>
  <c r="J7" i="19"/>
  <c r="J18" i="11"/>
  <c r="J14"/>
  <c r="I14"/>
  <c r="J12"/>
  <c r="I12"/>
  <c r="J10"/>
  <c r="J28" i="10"/>
  <c r="I28"/>
  <c r="J27"/>
  <c r="J23"/>
  <c r="I23"/>
  <c r="J12"/>
  <c r="J6" i="33"/>
  <c r="J10" s="1"/>
  <c r="I15" i="7"/>
  <c r="J15" s="1"/>
  <c r="I14" i="18"/>
  <c r="J14" s="1"/>
  <c r="J10"/>
  <c r="I8" i="16"/>
  <c r="J8" s="1"/>
  <c r="I11" i="6"/>
  <c r="J11" s="1"/>
  <c r="J13" i="5"/>
  <c r="I12"/>
  <c r="J12" s="1"/>
  <c r="J6" i="34"/>
  <c r="J17" s="1"/>
  <c r="J11" i="19"/>
  <c r="J8"/>
  <c r="I11"/>
  <c r="I19" i="18"/>
  <c r="J19" s="1"/>
  <c r="J22"/>
  <c r="I13"/>
  <c r="J13" s="1"/>
  <c r="I23"/>
  <c r="J23" s="1"/>
  <c r="J6"/>
  <c r="J27" s="1"/>
  <c r="I20"/>
  <c r="J20" s="1"/>
  <c r="I8"/>
  <c r="J8" s="1"/>
  <c r="I6" i="16"/>
  <c r="I9" s="1"/>
  <c r="I7" i="11"/>
  <c r="J7" s="1"/>
  <c r="I9"/>
  <c r="J9" s="1"/>
  <c r="I15"/>
  <c r="J15" s="1"/>
  <c r="I6"/>
  <c r="I16"/>
  <c r="J16" s="1"/>
  <c r="I11"/>
  <c r="J11" s="1"/>
  <c r="I17"/>
  <c r="J17" s="1"/>
  <c r="I13"/>
  <c r="J13" s="1"/>
  <c r="J26" i="10"/>
  <c r="I26"/>
  <c r="I13"/>
  <c r="J13" s="1"/>
  <c r="J29"/>
  <c r="I6"/>
  <c r="I25"/>
  <c r="J25" s="1"/>
  <c r="I6" i="8"/>
  <c r="I8" s="1"/>
  <c r="I13" i="7"/>
  <c r="J13" s="1"/>
  <c r="I6"/>
  <c r="I14"/>
  <c r="J14" s="1"/>
  <c r="J8" i="6"/>
  <c r="I8"/>
  <c r="I6"/>
  <c r="I7" i="5"/>
  <c r="J7" s="1"/>
  <c r="I9"/>
  <c r="J9" s="1"/>
  <c r="I10"/>
  <c r="J10" s="1"/>
  <c r="J14"/>
  <c r="I15"/>
  <c r="J15" s="1"/>
  <c r="I6"/>
  <c r="J6" i="29" l="1"/>
  <c r="J7" s="1"/>
  <c r="J6" i="19"/>
  <c r="J12" s="1"/>
  <c r="I12"/>
  <c r="I27" i="18"/>
  <c r="I20" i="11"/>
  <c r="J6" i="10"/>
  <c r="J32" s="1"/>
  <c r="I32"/>
  <c r="J6" i="8"/>
  <c r="J8" s="1"/>
  <c r="I17" i="7"/>
  <c r="I12" i="6"/>
  <c r="I16" i="5"/>
  <c r="J6" i="16"/>
  <c r="J9" s="1"/>
  <c r="J6" i="11"/>
  <c r="J20" s="1"/>
  <c r="J6" i="7"/>
  <c r="J17" s="1"/>
  <c r="J6" i="6"/>
  <c r="J12" s="1"/>
  <c r="J6" i="5"/>
  <c r="J16" s="1"/>
</calcChain>
</file>

<file path=xl/sharedStrings.xml><?xml version="1.0" encoding="utf-8"?>
<sst xmlns="http://schemas.openxmlformats.org/spreadsheetml/2006/main" count="1083" uniqueCount="328">
  <si>
    <t>Lp.</t>
  </si>
  <si>
    <t>J. m.</t>
  </si>
  <si>
    <t>Ilość</t>
  </si>
  <si>
    <t>VAT %</t>
  </si>
  <si>
    <t>1.</t>
  </si>
  <si>
    <t>szt.</t>
  </si>
  <si>
    <t>Razem</t>
  </si>
  <si>
    <t>Załacznik nr 2.2 do SWZ</t>
  </si>
  <si>
    <t>mb</t>
  </si>
  <si>
    <t>2.</t>
  </si>
  <si>
    <t>3.</t>
  </si>
  <si>
    <t>4.</t>
  </si>
  <si>
    <t>Załacznik nr 2.3 do SWZ</t>
  </si>
  <si>
    <t>Opaska  dziana  wiskozowa lub przędza  poliestrowa  4m x 5 cm, pakowana pojedyńczo, w opakowaniach z pełną informacją o produkcie i wytwórcy, z datą przydatności do użycia.</t>
  </si>
  <si>
    <t>op.</t>
  </si>
  <si>
    <t>Załacznik nr 2.6 do SWZ</t>
  </si>
  <si>
    <t xml:space="preserve">Wartość VAT                 </t>
  </si>
  <si>
    <t>Podkłady podgipsowe syntetyczne sterylne rozm. 3m x 10cm</t>
  </si>
  <si>
    <t>Podkłady podgipsowe syntetyczne sterylne rozm. 3m x 12cm</t>
  </si>
  <si>
    <t>Podkłady podgipsowe syntetyczne sterylne rozm. 3m x 15cm</t>
  </si>
  <si>
    <t>Załacznik nr 2.7 do SWZ</t>
  </si>
  <si>
    <t xml:space="preserve">Pielucho-majtki o wadze ciała min 3 do 6 kg. op.=38 szt. </t>
  </si>
  <si>
    <t xml:space="preserve">Wata celulozowa arkusze w składkach roz. 40 x 60 cm typu Bielona równomiernie marszczona niepylaca, niełamliwa chłonna. 1 op. = 5 kg </t>
  </si>
  <si>
    <t>Elastyczny opatrunek poliestrowy powleczony srebrem nanokrystalicznym, bakteriobójczy, uwalniający srebro z opatrunku do rany przez 3 dni. Rozmiar 10cm x 10cm x opakowanie 12szt.</t>
  </si>
  <si>
    <t>Elastyczny opatrunek poliestrowy powleczony srebrem nanokrystalicznym, bakteriobójczy, uwalniający srebro z opatrunku do rany przez 3 dni. Rozmiar 10cm x 20cm x opakowanie 12 szt.</t>
  </si>
  <si>
    <t>Trójwarstwowy opatrunek składający się z wkładu chłonnego w kształcie plastra miodu. Wskazany jako zabezpieczanie drenów i innych cewników przezskórnych. Rozmiar 10cm x 9cm x opakowanie 20 szt.</t>
  </si>
  <si>
    <t>Samoprzylepny opatrunek z pianki poliuretanowej z cząsteczkami srebra o dużej wchłanialności, do ran o umiarkowanym lub obfitym wysieku, sterylny, 12,5 cm*12,5cm x opakowanie 10 szt.</t>
  </si>
  <si>
    <t>Samoprzylepny opatrunek z pianki poliuretanowej z cząsteczkami srebra o dużej wchłanialności, do ran o umiarkowanym lub obfitym wysieku, sterylny, 17,5 cm*17,5cm x opakowanie 10 szt.</t>
  </si>
  <si>
    <t>Opatrunek z pianki poliuretanowe jz wycięciem umożliwiającym dopasowanie opatrunku wokół rurki tracheostomijnej, sterylny. Rozmiar 9cz x 9cz x opakowanie 10 szt.</t>
  </si>
  <si>
    <t>Samoprzylepny opatrunek z pianki poliuretanowej o dużej wchłanialności, do ran o umiarkowanym lub obfitym wysieku, sterylny, 12,5 cm*12,5cm x opakowanie 10 szt.</t>
  </si>
  <si>
    <t>Samoprzylepny opatrunek z pianki poliuretanowej o dużej wchłanialności, do ran o umiarkowanym lub obfitym wysieku, sterylny, 17,5 cm*17,5cm x opakowanie 10 szt.</t>
  </si>
  <si>
    <r>
      <rPr>
        <sz val="10"/>
        <rFont val="Arial CE"/>
        <family val="2"/>
        <charset val="238"/>
      </rPr>
      <t xml:space="preserve">Czysty, amorficzny hydrożel składający się ze zmodyfikowanego polimeru karboksymetylo-celulozy, glikolu propylenowego i wody. Szybkie i bezbolesne oczyszczanie rany dzięki zastosowanemu aplikatorowi. Dozownik umożliwia łatwe nanoszenie  żelu nawet na trudno dostępne rany. Sterylny. Stwarza wilgotne środowisko w ranie. </t>
    </r>
    <r>
      <rPr>
        <sz val="10"/>
        <rFont val="Arial"/>
        <family val="2"/>
        <charset val="238"/>
      </rPr>
      <t>15 g, op.=10 szt.</t>
    </r>
  </si>
  <si>
    <t>Nieprzylepny opatrunek piankowy, regulujący wilgotność rany. Część chłonna zawiera warstwę kontaktową  wykonaną z hydrowłókien (karboksymetyloceluloza sodowa) oraz warstwę pianki poliuretanowej. Wodoodporna warstwa zewnętrzna  wykonana z półprzepuszczalnej błony poliuretanowej. Rozmiar 15cm x 20cm x 5szt.</t>
  </si>
  <si>
    <t>tubka</t>
  </si>
  <si>
    <t xml:space="preserve">Chusty trójkątne włókninowe </t>
  </si>
  <si>
    <t>5.</t>
  </si>
  <si>
    <t>6.</t>
  </si>
  <si>
    <t>7.</t>
  </si>
  <si>
    <t>8.</t>
  </si>
  <si>
    <t>9.</t>
  </si>
  <si>
    <t>10.</t>
  </si>
  <si>
    <t>Określenie przedmiotu zamówienia</t>
  </si>
  <si>
    <t xml:space="preserve">Cena netto      </t>
  </si>
  <si>
    <t xml:space="preserve">Wartość netto            </t>
  </si>
  <si>
    <t>Wartość brutto</t>
  </si>
  <si>
    <t>11.</t>
  </si>
  <si>
    <t>12.</t>
  </si>
  <si>
    <t>13.</t>
  </si>
  <si>
    <t>14.</t>
  </si>
  <si>
    <t>15.</t>
  </si>
  <si>
    <t>16.</t>
  </si>
  <si>
    <t>17.</t>
  </si>
  <si>
    <t>18.</t>
  </si>
  <si>
    <t>19.</t>
  </si>
  <si>
    <t>20.</t>
  </si>
  <si>
    <t>21.</t>
  </si>
  <si>
    <t>22.</t>
  </si>
  <si>
    <t>23.</t>
  </si>
  <si>
    <t>24.</t>
  </si>
  <si>
    <t>25.</t>
  </si>
  <si>
    <t>Jałowy, gazowy zestaw opatrunkowy do terapii podciśnieniowej w rozmiarze  L                                           Skład zestawu:                                                                              - jałowy opatrunek gazowy,                                                       - miękki elastyczny port z drenem wyściełanym gąbką, która minimalizuje ucisk, wypełniony dodatkowo materiałem zapobiegającym zapychaniu i zaginaniu się drenu podczas terapii. Dren z jednej strony zakończony szybkozłaczką kompatybilną z kanistrem,                                                                - folia samoprzylepna okluzyjna                                               - opatrunek z obojętną maścią                                                  - linijka                                                                                           - ampułka z solą fizjologiczną</t>
  </si>
  <si>
    <t>Jałowy, gazowy zestaw opatrunkowy do terapii podciśnieniowej w rozmiarze M                                              Skład zestawu:                                                                              - jałowy opatrunek gazowy,                                                       - miękki elastyczny port z drenem wyściełanym gąbką, która minimalizuje ucisk, wypełniony dodatkowo materiałem zapobiegającym zapychaniu i zaginaniu się drenu podczas terapii. Dren z jednej strony zakończony szybkozłaczką kompatybilną z kanistrem,                                                        - folia samoprzylepna okluzyjna                                               - opatrunek z obojętną maścią                                                  - linijka                                                                                           - ampułka z solą fizjologiczną</t>
  </si>
  <si>
    <r>
      <t>Przylepny opatrunek piankowy regulujący wilgotność rany. Część chłonna zawiera warstwę kontaktową  wykonaną z hydrowłókien (karboksymetyloceluloza sodowa) oraz warstwę pianki poliuretanowej. Wodoodporna warstwa zewnętrzna  wykonana z półprzepuszczalnej błony poliuretanowej. Posiada delikatną, silikonową warstwę klejącą.</t>
    </r>
    <r>
      <rPr>
        <sz val="10"/>
        <rFont val="Arial"/>
        <family val="2"/>
        <charset val="238"/>
      </rPr>
      <t xml:space="preserve"> Rozmiar 10cm x 10cm x 10szt.</t>
    </r>
  </si>
  <si>
    <r>
      <t>Przylepny opatrunek piankowy regulujący wilgotność rany. Część chłonna zawiera warstwę kontaktową  wykonaną z hydrowłókien (karboksymetyloceluloza sodowa) oraz warstwę pianki poliuretanowej. Wodoodporna warstwa zewnętrzna  wykonana z półprzepuszczalnej błony poliuretanowej. Posiada delikatną, silikonową warstwę klejącą.</t>
    </r>
    <r>
      <rPr>
        <sz val="10"/>
        <rFont val="Arial"/>
        <family val="2"/>
        <charset val="238"/>
      </rPr>
      <t xml:space="preserve"> Rozmiar 12,5cm x 12,5cm x 10szt.</t>
    </r>
  </si>
  <si>
    <t>Nieprzylepny opatrunek piankowy, regulujący wilgotność rany. Część chłonna zawiera warstwę kontaktową  wykonaną z hydrowłókien (karboksymetyloceluloza sodowa) oraz warstwę pianki poliuretanowej. Wodoodporna warstwa zewnętrzna  wykonana z półprzepuszczalnej błony poliuretanowej. Rozmiar 15cm x 15cm x 5szt.</t>
  </si>
  <si>
    <t>Pielucho-majtki o wadze ciała  5-9 kg. op.= 50 szt.</t>
  </si>
  <si>
    <t>Pielucho-majtki o wadze ciała 11-18 kg. op.= 38 szt.</t>
  </si>
  <si>
    <t>Pielucho-majtki o wadze ciała 8-14 kg. op.=44 szt.</t>
  </si>
  <si>
    <t xml:space="preserve">szt. </t>
  </si>
  <si>
    <t>Opaska elastyczna z zapinką 4-5m x 12cm</t>
  </si>
  <si>
    <t>Opaska elastyczna z zapinka 4-5m x 15cm</t>
  </si>
  <si>
    <t>Opatrunek z pianki w kształcie kieszonki do zaopatrywania ran na pięcie. Rozmiar 10,5cm x 13,5cm x opakowanie 5 szt.</t>
  </si>
  <si>
    <t>Opatrunek z pianki w kształcie kieszonki do zaopatrywania ran na pięcie z cząsteczkami srebra. Rozmiar 10,5cm x 13,5cm x opakowanie 5 szt.</t>
  </si>
  <si>
    <t>Samoprzylepny opatrunek z pianki poliuretanowej przeznaczony na rany o umiarkowanym lub obfitym wysięku, anatomicznie dopasowany do stosowania w okolicy krzyżowej, z wodoodporną warstwą zewnętrzną. Możliwość utrzymania na skórze do 5 dni. Sterylny. Rozmiar 22cm x 22cm x opakowanie 10 szt.</t>
  </si>
  <si>
    <t>Pięciowarstwowy opatrunek z pianki poliuretanowej na rany o dużym wysięku. Samoprzylepny – żel silikonowy jako warstwa przylepna na całej powierzchni opatrunku. Dedykowany na piętę Rozmiar 25cm x 25,2cm x opakowanie 5 szt.</t>
  </si>
  <si>
    <t>Opatrunek z pianki poliuretanowej na rany o dużym wysięku z szerszą warstwą adhezyjną, dopasowujący się do kształtów ludzkiego ciała. Samoprzylepny – żel silikonowy jako warstwa przylepna na całej powierzchni opatrunku. Rozmiar 12,9 cm x 12,9 cm x opakowanie 10 szt.</t>
  </si>
  <si>
    <t>Opatrunek foliowy, sterylny z wkładem chłonnym o strukturze plastra miodu, umożliwiającym obserwacje rany. Folia o wysokiej przepuszczalności dla pary wodnej (współczynnik MVTR powyżej 10000 g/ m2/ 24 godz. w 37°C), nieprzepuszczalny dla płynów, bakterii i wirusów, wykonany z folii poliuretanowej, z klejem akrylowym naniesionym w sposób siateczkowy. Rozmiar 20cm x 10cm x opakowanie 20 szt.</t>
  </si>
  <si>
    <t>Opatrunek foliowy, sterylny z wkładem chłonnym o strukturze plastra miodu, umożliwiającym obserwacje rany. Folia o wysokiej przepuszczalności dla pary wodnej (współczynnik MVTR powyżej 10000 g/m2/ 24 godz. w 37°C), nieprzepuszczalny dla płynów, bakterii i wirusów, wykonany z folii poliuretanowej, z klejem akrylowym naniesionym w sposób siateczkowy. Rozmiar 30cm x 10cm x opakowanie 20 szt.</t>
  </si>
  <si>
    <t xml:space="preserve">Zestaw opatrunkowy do zamknięcia jamy brzusznej. Skład zestawu:                                                                            - 1 dren                                                                               - 2 pianki o rozmiarze 40,5 cm x 27,5 cm x 2,5 cm                        - 6 transparentnych folii poliuretanowych o rozmiarze 20 cm x 30 cm                                                                                      - 1 powłoka ochronna na narządy o rozmiarze 80 cm x 66 cm </t>
  </si>
  <si>
    <t>Opatrunek hydrowłóknisty o właściwościach niszczących biofilm bakteryjny i bakteriobójczy. Zbudowany z dwóch warstw wykonanych z nietkanych włókien (karboksymetyloceluloza sodowa) z jonami srebra, o działaniu spotęgowanym dodatkowymi substancjami EDTA i BEC , o wysokich właściwościach chłonnych, wzmocniony przeszyciami. Rozmiar 10cm x 10cm x 10szt.</t>
  </si>
  <si>
    <t>Opatrunek hydrowłóknisty o właściwościach niszczących biofilm bakteryjny i bakteriobójczy. Zbudowany z dwóch warstw wykonanych z nietkanych włókien (karboksymetyloceluloza sodowa) z jonami srebra, o działaniu spotęgowanym dodatkowymi substancjami EDTA i BEC , o wysokich właściwościach chłonnych, wzmocniony przeszyciami. Rozmiar 15cm x 15cm x 5szt.</t>
  </si>
  <si>
    <t>Bakteriobójczy, samoprzylepny, wodoodporny  opatrunek na rany pooperacyjne, o wysokiej chłonności. Materiał chłonny wykonany z hydrowłókien z wbudowanymi jonami srebra, utrzymywany pomiędzy 2 warstwami hydrokoloidu, pokrytymi zewnętrzną błoną poliuretanową. Rozmiar 9cm x 25cm x 10szt.</t>
  </si>
  <si>
    <t>Bakteriobójczy, samoprzylepny, wodoodporny  opatrunek na rany pooperacyjne, o wysokiej chłonności. Materiał chłonny wykonany z hydrowłókien z wbudowanymi jonami srebra, utrzymywany pomiędzy 2 warstwami hydrokoloidu, pokrytymi zewnętrzną błoną poliuretanową. Rozmiar 9cm x 15cm x 10szt.</t>
  </si>
  <si>
    <t>Opatrunek hydrokoloidowy zbudowany z 3  hydrokoloidów: karboksymetylocelulozy sodowej, pektyny, żelatyny zawieszonych w  macierzy polimerowej, zapewniający wilgotne środowisko gojenia ran, wodoodporny. Rozmiar 20cm x 20cm x 5szt.</t>
  </si>
  <si>
    <t>Opatrunek hydrokoloidowy cienki i elastyczny wykonany z 3 hydrokoloidów: karboksymetylocelulozy sodowej, pektyny i żelatyny zawieszonych w  macierzy polimerowej –zapewnia optymalne, wilgotne środowisko gojenia ran, półprzeźroczysty,samoprzylepny, wodoodporny. Rozmiar 15cm x 15cm x 5szt.</t>
  </si>
  <si>
    <t>Opatrunek hydrokoloidowy zbudowany z 3  hydrokoloidów: karboksymetylocelulozy sodowej, pektyny, żelatyny zawieszonych w  macierzy polimerowej, zapewniający wilgotne środowisko gojenia ran, wodoodporny. Rozmiar 10cm x 10cm x 10szt.</t>
  </si>
  <si>
    <t>Sterylny, przezroczysty żel  hydrokoloidowy składający się w 80% z wody, 15% glikolu propylenowego, 5% pektyny i karboksymetylocelulozy sodowej. Tubka 15g/1</t>
  </si>
  <si>
    <t>Opatrunek wielowarstwowy, nieprzylepny przeznaczony do ran z obfitym wysiękiem. Składający się z 3 warstw: białej, delikatnej warstwy odprowadzającej wysięk do dalszych warstw opatrunku; superchłonnego rdzenia polimerowego, pochłaniającego i zatrzymującego wysięk, żelującego pod wpływem wydzieliny oraz niebieskiej wodoodpornej warstwy zewnętrznej. Zatrzymuje płyny pod uciskiem, redukuje namiar metaloproteinaz, jest miękki i elastyczny, dopasowuje się do ciała. Rozmiar 10cm x 20cm x 10szt.</t>
  </si>
  <si>
    <t>Opatrunek wielowarstwowy, nieprzylepny przeznaczony do ran z obfitym wysiękiem. Składający się z 3 warstw: białej, delikatnej warstwy odprowadzającej wysięk do dalszych warstw opatrunku; superchłonnego rdzenia polimerowego, pochłaniającego i zatrzymującego wysięk, żelującego pod wpływem wydzieliny oraz niebieskiej wodoodpornej warstwy zewnętrznej. Zatrzymuje płyny pod uciskiem, redukuje namiar metaloproteinaz, jest miękki i elastyczny, dopasowuje się do ciała. Rozmiar 10cm x 10cm x 10szt.</t>
  </si>
  <si>
    <t>Osłonki lateksowe na głowice USG pudrowane. Opakowanie 144 szt.</t>
  </si>
  <si>
    <t xml:space="preserve">Razem </t>
  </si>
  <si>
    <t>Opatrunek nieprzylepny z pianki poliuretanowej z cząsteczkami srebra 20cm x 20cm x opakowanie 10 szt.</t>
  </si>
  <si>
    <r>
      <t>Opatrunek nieprzylepny z pianki poliuretanowej z cząsteczkami srebr</t>
    </r>
    <r>
      <rPr>
        <sz val="10"/>
        <color indexed="8"/>
        <rFont val="Arial"/>
        <family val="2"/>
        <charset val="238"/>
      </rPr>
      <t>a 10cm x 10cm x o</t>
    </r>
    <r>
      <rPr>
        <sz val="10"/>
        <rFont val="Arial"/>
        <family val="2"/>
        <charset val="238"/>
      </rPr>
      <t>pakowanie 10 szt.</t>
    </r>
  </si>
  <si>
    <t>Załacznik nr 2.1 do SWZ</t>
  </si>
  <si>
    <t>Załacznik nr 2.4 do SWZ</t>
  </si>
  <si>
    <t xml:space="preserve">1. </t>
  </si>
  <si>
    <t xml:space="preserve">2. </t>
  </si>
  <si>
    <t xml:space="preserve">3. </t>
  </si>
  <si>
    <t xml:space="preserve">4. </t>
  </si>
  <si>
    <t>Bakteriobójczy opatrunek z glukonianem chlorheksydyny do mocowania wkłuć naczyniowych: Bakteriobójczy opatrunek do mocowania cewników centralnych oraz dializacyjnych z hydrożelem zawierającym 2% glukonian chlorheksydyny o rozmiarze 3x4 cm. Opatrunek sterylny, przezroczysty, wykonany z foli poliuretanowej. Odporny na działanie środków dezynfekcyjnych zawierających alkohol. Klej akrylowy naniesiony w sposób wzorzysty dla wysokiej przepuszczalności pary wodnej. Posiada wzmocnioną laminowaną włókninę z nacięciami na brzegach oraz wycięciem w postaci „dziurki od klucza”. Ramka ułatwia aplikację, duży pasek włókninowy, laminowany do mocowania oraz metka do oznaczenia. Wyrób medyczny klasy III. Potwierdzenie bariery folii dla wirusów =&gt;27nm przez niezależne laboratorium na podstawie badań statystycznie znamiennej ilości próbek (min 32).  Rozmiar opatrunku 8,5x11,5 cm. Czas utrzymania na wkłuciu do 7 dni. Opakowanie folia-papier. Op.= 25 szt.</t>
  </si>
  <si>
    <t>Zaawansowany opatrunek do mocowania wkłuć naczyniowych. Sterylny, poliuretanowy opatrunek do mocowania kaniul obwodowych z wycięciem. Rozmiar 7 x 8 cm z szerokimi aplikatorami (min. 2 cm), laminowaną metką i  2 laminowanymi paskami włókninowymi. Ponacinane poprzecznie obrzeże wzmocnione od spodu włókniną z każdej strony. Szybka aplikacja w 2 krokach (papier zabezpieczający i ramka). Klej akrylowy naniesiony wzorem diamentu (folia) i ze wzorem kropek (włóknina) w sposób gwarantujący wysoką przepuszczalność dla pary wodnej. Odporny na działanie środków dezynfekcyjnych zawierających alkohol. Wyrób medyczny klasy IIa, opakowanie typu folia-folia. Potwierdzenie bariery folii dla wirusów =&gt;27nm przez niezależne laboratorium na podstawie badań statystycznie znamiennej ilości próbek (min 32). Potwierdzona klinicznie wysoka stabilizacja, zwiększająca odsetek kaniul bez wymian przed dopuszczonym czasem stosowania. Op.= 100 szt.</t>
  </si>
  <si>
    <t>Zaawansowany bakteriobójczy opatrunek do mocowania wkłuć naczyniowych, 7 cm x 8,5 cm, dedykowany do zabezpieczeń dotentniczych. Folia pokryta jest klejem akrylowym z glukonianem chlorheksydyny. Na zewnętrznej stronie foli widoczny napis: Antimicrobial/2%CHG. Ramka ułatwia aplikację i zapobiega przyklejeniu opatrunku do rękawiczek. Opatrunek jest odporny na działanie środków dezynfekcyjnych zawierających alcohol, zawiera  laminowane włókninowe paseczki oraz metryczkę do wpisania daty założenia opatrunku. Na brzegu opatrunku jest wycięcie w postaci „dziurki od klucza” ułatwia to dopasowanie kraników, cewników i przedłużek. Op.= 100 szt.</t>
  </si>
  <si>
    <t>Zaawansowany opatrunek do mocowania wkłuć naczyniowych: pediatryczny. Sterylny przezroczysty półprzepuszczalny opatrunek do mocowania kaniul obwodowych o wysokiej przylepności i przepuszczalności dla pary wodnej, podwójny klej na części włókninowej i foliowej, klej akrylowy naniesiony w w sposób nierównomierny, gwaranttujący wysoką przepuszczalność dla pary wodnej, wzmocnienie włókniną obrzeża opatrunku z 4 stron, obrzeże z drobnymi poprzecznymi nacięciami, ramka ułatwiająca aplikację.Dodatkowe 2 paski mocujące (w tym jeden z  kolorowym nadrukiem), laminowana metka do oznaczenia, rozmiar 3,8 x 4,5 cm, przezroczyste okno, odporny na działanie środków dezynfekcyjnych zawierających alkohol,wyrób medyczny klasy IIa, niepylące, nierwące się w kierunku otwarcia opakowanie typu folia-folia. Potwierdzenie bariery folii dla wirusów =&gt;27nm przez niezależne laboratorium na podstawie badań statystycznie znamiennej ilości probek (min 32). Op.= 100 szt.</t>
  </si>
  <si>
    <t>Barierowy płyn ochronny, butelka z atomizerem: Sterylny, bezalkoholowy trójpolimerowy preparat z silikonem do ochrony skóry zdrowej i uszkodzonej. Dodatek plastycyzera zapewnia niepękającą barierę na skórze. Działa ochronnie przez 72 godziny. Skuteczność ochrony skóry przed uszkodzeniem przez mocz/kał potwierdzona klinicznie na grupie minimum 900 pacjentów (załączyć wykaz publikacji badań klinicznych). Op.= 12 szt.</t>
  </si>
  <si>
    <t>Przezroczysty opatrunek foliowy ze wzmocnieniem. Sterylny, poliuretanowy opatrunek do mocowania kaniul obwodowych z wycięciem. Rozmiar 7 x 8,5 cm z metką i 2 paskami włókninowymi. Wzmocnienie włókniną w części obejmującej kaniulę. Odporny na działanie środków dezynfekcyjnych zawierających alkohol. Klej akrylowy naniesiony równomiernie. Wyrób medyczny klasy IIa, opakowanie  typu folia-folia. Potwierdzenie bariery folii dla wirusów =&gt;27nm przez niezależne laboratorium na podstawie badań statystycznie znamiennej ilości próbek (min 32). Op.= 100 szt.</t>
  </si>
  <si>
    <t>Przylepiec stabilizujący do rurki intubacyjnej. Skład zestawu: 2 podkładki  i 1 pasek o dł.16 mm x 40 cm. Podkładki z samoprzylepnej włókniny z mikroperforacjami  i warstwą rzepu na stronie wierzchniej. Pasek z włókniny, mocowany do warstwy rzepa podkładki. W środkowej części paska przylepne pole, dla lepszej stabilizacji rurki. Kolor biały, niejałowy</t>
  </si>
  <si>
    <t>UWAGI:</t>
  </si>
  <si>
    <t>Załacznik nr 2.11 do SWZ</t>
  </si>
  <si>
    <t>Załacznik nr 2.10 do SWZ</t>
  </si>
  <si>
    <t xml:space="preserve">Test diagnostyczny do szybkich oznaczeń poziomu glukozy we krwi, paski, op.= 50 szt. </t>
  </si>
  <si>
    <t xml:space="preserve">op. </t>
  </si>
  <si>
    <t>Paski kompatybilne z glukometrami używanymi obecnie w szpitalu tj. glukometrami Ixell</t>
  </si>
  <si>
    <t>Opaska dziana wiskozowa lub przędza poliestrowa  4m x 15cm, pakowana pojedyńczo, w opakowaniach z pełną informacją o produkcie i wytwórcy, z datą przydatności do użycia.</t>
  </si>
  <si>
    <t>Opaska dziana wiskozowa lub przędza poliestrowa  100%. 4m x 10 cm, pakowana pojedyńczo, w opakowaniach z pełną informacją o produkcie i wytwórcy, z datą przydatności do użycia.</t>
  </si>
  <si>
    <t>J.m.</t>
  </si>
  <si>
    <t>Sterylne złącze typu "Y"pozwalające na połącznie dwóch sterylnych portów z jednym przyrządem do terapii podciśnieniowej, pakowane po 1 szt.</t>
  </si>
  <si>
    <t>Cena netto</t>
  </si>
  <si>
    <t xml:space="preserve">Nazwa oferowanego produktu, nr katalogowy, producent       </t>
  </si>
  <si>
    <t>7. x 8. = 9.</t>
  </si>
  <si>
    <t>Wymagania w zakresie przedmiotu zmówienia:</t>
  </si>
  <si>
    <t xml:space="preserve">Wartość netto             </t>
  </si>
  <si>
    <t>Wykonawca zobowiazuję się na czas trwania umowy oddać Zamawiającemu w użyczenie (bezpłatne) 4 szt. pomp do terapii podciśnieniowej kompatybilnych z akcesoriami w poz. 1-6.</t>
  </si>
  <si>
    <t>FORMULARZ CENOWY</t>
  </si>
  <si>
    <t>Nazwa</t>
  </si>
  <si>
    <t>j.m.</t>
  </si>
  <si>
    <t xml:space="preserve">Wartość VAT  </t>
  </si>
  <si>
    <t xml:space="preserve"> szt.</t>
  </si>
  <si>
    <t>1. Dołączenie katalogu w języku polskim oraz oryginalnej instrukcji użytkowania</t>
  </si>
  <si>
    <t>5. x 6. = 7.</t>
  </si>
  <si>
    <t>7. + 9. = 10.</t>
  </si>
  <si>
    <t xml:space="preserve">Ilość </t>
  </si>
  <si>
    <t xml:space="preserve">Cena netto </t>
  </si>
  <si>
    <t xml:space="preserve">Wartość netto          </t>
  </si>
  <si>
    <t xml:space="preserve">Wartość VAT                  </t>
  </si>
  <si>
    <t xml:space="preserve">Wartość  brutto                    </t>
  </si>
  <si>
    <t xml:space="preserve">Tamponada nosowa z balonem, do tamowania krwawień, wykonana z hydroksykoloidowej siateczki CMC. Tamponada rozprężalna o długości 7,5 cm, +/- 5mm, z aplikatorem do podawania powietrza, ze znacznikiem do prawidłowej aplikacji, z motylkiem do fiksacji opatrunku na policzku oraz z balonikiem kontrolnym do kontroli ciśnienia wewnątrz tamponady. Opakowanie zawiera 10 sztuk. </t>
  </si>
  <si>
    <t>opak.</t>
  </si>
  <si>
    <t>Tamponada nosowa z balonem, do tamowania krwawień, wykonana z hydroksykoloidowej siateczki CMC o długości 5,5 cm, +/- 5mm, z kanałem wentylacyjnym, z aplikatorem do podawania powietrza, ze znacznikiem do prawidłowej aplikacji, z motylkiem do fiksacji opatrunku na policzku oraz z balonikiem kontrolnym do kontroli ciśnienia wewnątrz tamponady. Opakowanie zawiera 10 sztuk.</t>
  </si>
  <si>
    <t>Tamponada nosowa z balonem, do tamowania krwawień, wykonana z hydroksykoloidowej siateczki CMC. Tamponada rozpężalna o długości 7,5 cm, +/- 5mm, z kanałem wentylacyjnym, z aplikatorem do podawania powietrza, ze znacznikiem do prawidłowej aplikacji, z motylkiem do fiksacji opatrunku na policzku oraz z balonikiem kontrolnym do kontroli ciśnienia wewnątrz tamponady. Opakowanie zawiera 10 sztuk.</t>
  </si>
  <si>
    <t>Załacznik nr 2.14 do SWZ</t>
  </si>
  <si>
    <t xml:space="preserve">5. </t>
  </si>
  <si>
    <t xml:space="preserve">6. </t>
  </si>
  <si>
    <t xml:space="preserve">Zestaw opatrunkowy piankowy/ gąbkowy do terapii podcisnieniowej zawierajacy jałowy opatrunek koloru czarnego o rozmiarach 10 x 7,5 x 3,2 cm, wykonany z siatkowego poliuretanu (PE) o otwartych porach, posiadajacy dużą zdolność odprowadzania płynów, wspomagajacy tworzenie tkanki ziarninowej, do stosowania w ranach zakazonych. Podkładka TRACPad dociskająca opatrunek i folię, piecioświatłowy dren odprowadzajacy wydzielinę z rany, zacisk do drenu oraz złacze do podłaczenia drenu podkladki do drenu zbiornika. Samoprzylepna folia do mocowania i uszczelniania opatrunku- 2 szt w kpl. Opakowanie 5 szt. </t>
  </si>
  <si>
    <t xml:space="preserve">Zestaw opatrunkowy piankowy/ gąbkowy do terapii podcisnieniowej zawierajacy jałowy opatrunek koloru czarnego o rozmiarach 18 x 12,5 x 3,2 cm, wykonany z siatkowego poliuretanu (PE) o otwartych porach, posiadajacy dużą zdolność odprowadzania płynów, wspomagajacy tworzenie tkanki ziarninowej, do stosowania w ranach zakazonych. Podkładka TRACPad dociskająca opatrunek i folię, piecioświatłowy dren odprowadzajacy wydzielinę z rany, zacisk do drenu oraz złacze do podłaczenia drenu podkladki do drenu zbiornika. Samoprzylepna folia do mocowania i uszczelniania opatrunku- 2 szt w kpl. Opakowanie 5 szt. </t>
  </si>
  <si>
    <t>Jednorazowy zbiornik z żelem poj. 1000 ml, do gromadzenia wydzieliny z rany, z bakteriobójczym żelem, z hydrofobowym filtrem z węglem aktywnym, filtrem antybakteryjnym, piecioswiatłowym drenem, zacisk do drenu i złacze do podłaczenia drenu. Opakowanie 5 szt</t>
  </si>
  <si>
    <t>Jednorazowy zbiornik z żelem poj. 500 ml, do gromadzenia wydzieliny z rany, z bakteriobójczym żelem, z hydrofobowym filtrem z węglem aktywnym, filtrem antybakteryjnym, piecioswiatłowym drenem, zacisk do drenu i złacze do podłaczenia drenu. Opakowanie 5 szt</t>
  </si>
  <si>
    <t>Zestaw opatrunkowy piankowy do terapii podciśnieniowej ran z możliwością płukania, zawierający 2 opatrunki w kształcie spirali z siatkowego poliuretanu o otwartych porach ze zdolnością odprowadzania płynów, podkładkę TRAC Pad z folią samoprzylepną, pięcioświatłowym drenem odrpowadzajacym oraz drenem do podawania płynu, dreny zaopatrzone w zaciski oraz złącza służące do podłączenia zbiornika na wydzielinę i kasety podającej płyn, samoprzylepne folie VAC do mocowania i uszczelniania opatrunku. Rozmiar17*15*1,8 cm .Opakowanie 5 szt.</t>
  </si>
  <si>
    <t>Jednorazowa kaseta łącząca urządzenie terapeutyczne z drenem - podkładką celem podania płynu do rany, opakowanie 5 szt.</t>
  </si>
  <si>
    <t>Zestaw opatrunkowy piankowy do terapii podćiśnieniowej ran z możliwością płukania zawierający: jałowy opatrunek koloru szarego z siatkowego poliuretanu o otwartych porach, podkładkę TRAC Pad z folią samoprzylepną, pięcioświatłowym drenem odprowadzającym wydzielinę oraz drenem do podawania płynu, dreny zaopatrzone w zaciski oraz złącza  do podłączenia do zbiornika na wydzielinę i kasety podającej płyn, samoprzylepną folię do mocowania i uszczelniania opatrunku. 61 * 3,2 cm</t>
  </si>
  <si>
    <t>Wartość VAT</t>
  </si>
  <si>
    <t xml:space="preserve">Wartość brutto                     </t>
  </si>
  <si>
    <t xml:space="preserve">FORMULARZ CENOWY </t>
  </si>
  <si>
    <t xml:space="preserve">Określenie przedmiotu zamówienia </t>
  </si>
  <si>
    <t xml:space="preserve">Postać </t>
  </si>
  <si>
    <t xml:space="preserve">Wartość VAT </t>
  </si>
  <si>
    <t>krem, butelka 1000 ml,     6 szt. w opakowaniu</t>
  </si>
  <si>
    <r>
      <rPr>
        <b/>
        <sz val="10"/>
        <color indexed="8"/>
        <rFont val="Arial"/>
        <family val="2"/>
        <charset val="238"/>
      </rPr>
      <t>Pianka myjąco-pielęgnująca</t>
    </r>
    <r>
      <rPr>
        <sz val="10"/>
        <color indexed="8"/>
        <rFont val="Arial"/>
        <family val="2"/>
        <charset val="238"/>
      </rPr>
      <t>, bez spłukiwania. Składniki aktywne: neutralizator zapachu, pochodna oliwy z oliwek, pantenol, biokompleks lniany, kwas mlekowy</t>
    </r>
  </si>
  <si>
    <t>pianka,     500 ml,      12 szt. w opakowaniu</t>
  </si>
  <si>
    <t>szampon, 200 ml,     12 szt. w opakowaniu</t>
  </si>
  <si>
    <r>
      <rPr>
        <b/>
        <sz val="10"/>
        <color indexed="8"/>
        <rFont val="Arial"/>
        <family val="2"/>
        <charset val="238"/>
      </rPr>
      <t>Olejek pielęgnacyjny</t>
    </r>
    <r>
      <rPr>
        <sz val="10"/>
        <color indexed="8"/>
        <rFont val="Arial"/>
        <family val="2"/>
        <charset val="238"/>
      </rPr>
      <t xml:space="preserve">, do codziennej pielęgnacji i masażu suchej, wrażliwej, narażonej na podrażnienia skóry szczególnie dla osób na stałe pozostających w łóżku, z podwyższonym ryzykiem powstania odleżyn. Składniki aktywne: ekstrakt z nagietka lekarskiego, wit. E </t>
    </r>
  </si>
  <si>
    <t>olejek,  1000 ml,                6 szt. w opakowaniu</t>
  </si>
  <si>
    <r>
      <rPr>
        <b/>
        <sz val="10"/>
        <rFont val="Arial"/>
        <family val="2"/>
        <charset val="238"/>
      </rPr>
      <t>Chusteczki pielęgnacyjne</t>
    </r>
    <r>
      <rPr>
        <sz val="10"/>
        <rFont val="Arial"/>
        <family val="2"/>
        <charset val="238"/>
      </rPr>
      <t xml:space="preserve">, o wymiarach (25x30 cm). Zawierające prebiotyk który wspiera dobrą florę bakteryjną. Neutralizujące przykry zapach. Opakowanie zamykane klapką, która chroni chusteczki przed wysychaniem. </t>
    </r>
  </si>
  <si>
    <r>
      <rPr>
        <b/>
        <sz val="10"/>
        <color indexed="8"/>
        <rFont val="Arial"/>
        <family val="2"/>
        <charset val="238"/>
      </rPr>
      <t>Neutralizator zapachu</t>
    </r>
    <r>
      <rPr>
        <sz val="10"/>
        <color indexed="8"/>
        <rFont val="Arial"/>
        <family val="2"/>
        <charset val="238"/>
      </rPr>
      <t>, pozwalający na pozbycie się nieprzyjemnych zapachów w pomieszczeniach. Zawiera naturalny składnik neutralizujący zapachy, który w przeciwieństwie do standardowych odświeżaczy powietrza nie maskuje nieprzyjemnej woni, tylko usuwa ją.</t>
    </r>
  </si>
  <si>
    <t>spray,     500 ml,      12 szt. w opakowaniu</t>
  </si>
  <si>
    <t>chusteczki, 52 szt. w opakowaniu</t>
  </si>
  <si>
    <t>Zadanie nr 1 - Elastyczna siatka opatrunkowa, gaza bawełniana, chusty, osłonki</t>
  </si>
  <si>
    <t xml:space="preserve">Zadanie nr 2 - Opaska, przylepiec </t>
  </si>
  <si>
    <t>Opatrunek do zabezpieczania drenów donosowych/sond żołądkowych, włókninowy, w kolorze cielistym, pokryty hipoalergicznym klejem, 3 stopniowy system aplikacji, dla dorosłych rozmiar 7x7,1 cm. Na opakowaniu obrazkowa instrukcja użycia opatrunku, niejałowy. Op. = 50 szt.</t>
  </si>
  <si>
    <t>Zadanie nr 3 - Opaska gipsowa, podkłady podgipsowe</t>
  </si>
  <si>
    <t xml:space="preserve">Podpaski chłonne z waty celulozowej maxi, chłonnych o chłonności co najmniej 350g i wymiarach co najmniej 28 x 10,5 cm. op.= 15 szt.                                  </t>
  </si>
  <si>
    <t xml:space="preserve">Pielucho-majtki S o wadze ciała  powyżej 30 kg (dla dorosłych) posiadające oslonki boczne wzdłuz wkładu chłonnego skierowane na zewnatrzo maksymalnym obwodzie produktu co najmniej 80cm, o poziomie chłonności co najmniej 2000 g. op.= 30 szt. </t>
  </si>
  <si>
    <t xml:space="preserve">Pielucho-majtki L. Rozmiar 100-150 cm, z podwyższoną chłonnością. posiadające oslonki boczne wzdłuz wkładu chłonnego skierowane na zewnatrz chłonność nie mniejsza niż 3070 ml. op.= 30 szt.  </t>
  </si>
  <si>
    <t xml:space="preserve">Pielucho-majtki M. Rozmiar 75-110 cm, z podwyższoną chłonnością. posiadające oslonki boczne wzdłuz wkładu chłonnego skierowane na zewnatrz chłonność nie mniejsza niż 2800 ml. op.= 30 szt.  </t>
  </si>
  <si>
    <t xml:space="preserve">Pielucho-majtki XL. Rozmiar 130-170 cm, z podwyższoną chłonnością. posiadające oslonki boczne wzdłuz wkładu chłonnego skierowane na zewnatrz chłonność nie mniejsza niż 3070 ml. op.= 30 szt. </t>
  </si>
  <si>
    <t xml:space="preserve">Zadanie nr 4 - Pielucho-majtki </t>
  </si>
  <si>
    <t>Opatrunek parafinowy jałowy nasączony parafiną i chlorhexydyną, rozmiar 15cm x 20cm x opakowanie 10szt.</t>
  </si>
  <si>
    <t>krem,     200 ml,                 14 szt. w opakowaniu</t>
  </si>
  <si>
    <t>System do operacyjnego leczenia nietrzymania moczu u kobiet, całkowicie jednorazowy, sterylny. Monoflamentowa, 100% polipropylenowa, niewchłanialna taśma: szerokość - 1,3 cm, grubość - 0,40 mm, gramatura - 62g/m2. Laserowo zgrzewane brzegi taśmy. System 2 jednorazowych igieł, charakteryzujący się ergonomicznym projektem uchwytu i dwupłaszczyznowym wygięciem igieł o średnicy 3 mm z tzw. pamięcią powrotną. Nietraumatyczne połączenie igieł z końcami taśmy. Implantacja z dostępu przez otwory zasłonione w technice out-in oraz in-out.</t>
  </si>
  <si>
    <t>Opatrunek parafinowy jałowy nasączony parafiną i chlorheksydyną, rozmiar 10cm x 10cm x opakowanie 10szt.</t>
  </si>
  <si>
    <t>Przylepiec ze sztucznego jedwabiu z hypoalergicznym klejem akrylowym bez zawartości tlenku cynku naniesionym na całej powierzchni przylepnej, 1,25cm x 5m, posiadający ząbkowane brzegi, możliwy do dzielenia bez użycia nożyczek, każda sztuka nawinieta na rolkę z przezroczystego tworzywa, w pudełku kartonowym zawierającym wszystkie informacje niezbedne dla identyfikacji wytwórcy i produktu z datą przydatności do użycia, opakowanie zbiorcze pozwalające na bezpieczny transport.</t>
  </si>
  <si>
    <t>Przylepiec ze sztucznego jedwabiu z hypoalergicznym klejem akrylowym bez zawartości tlenku cynku naniesionym na całej powierzchni przylepnej, 2,50cm x 5m, posiadający ząbkowane brzegi, możliwy do dzielenia bez użycia nożyczek, każda sztuka nawinieta na rolkę z przezroczystego tworzywa, w pudełku kartonowym zawierającym wszystkie informacje niezbedne dla identyfikacji wytwórcy i produktu z datą przydatności do użycia, opakowanie zbiorcze pozwalające na bezpieczny transport.</t>
  </si>
  <si>
    <t>Przezroczysty hypoalergiczny samoprzylepny opatrunek z folii poliuretanowej wyposażony w warstwę chłonną przepuszczalną dla pary wodnej i tlenu, rozmiar 9cm x 15cm.</t>
  </si>
  <si>
    <t>Podkład syntetyczny pod opatrunek gipsowy 15cm x 3m w postaci opaski wykonanej z włókien poliestrowych, miękki i łatwy w dzieleniu, każda sztuka zapakowana w folię PCV lub osłonkę papierową a zbiorczo w worek foliowy, z etykietą jednostkową zawierającą wszystkie niezbedne informacje o wytwórcy i produkcie w tym datę przydatności do użycia.</t>
  </si>
  <si>
    <t>Przylepiec włókninowy lub na tkaninie wiskozowej lub bawełnianej białej, z wkładem chłonnym zabezpieczonym przed przywieraniem do rany, pokryty klejem hypoalergicznym akrylowym, o wysokiej przepuszczalności pary wodnej. Rozmiar 6cm x 1m.</t>
  </si>
  <si>
    <t>Plaster kolorowy z opatrunkiem dla dzieci, rozmiar 7,2cm x 1,9cm, op.=100 szt.</t>
  </si>
  <si>
    <t>Zadanie nr 8 - Opatrunek parafinowy</t>
  </si>
  <si>
    <t xml:space="preserve"> Załacznik nr 2.8 do SWZ</t>
  </si>
  <si>
    <t>Zadanie nr 9 - Opatrunki, przylepce</t>
  </si>
  <si>
    <t>Załacznik nr 2.9 do SWZ</t>
  </si>
  <si>
    <t>Zadanie nr 10 - Opatrunek do mocowania wkłuć naczyniowych</t>
  </si>
  <si>
    <t>Zadanie nr 11 - Tupfery, opaski elastyczne jałowe</t>
  </si>
  <si>
    <t>Załacznik nr 2.12 do SWZ</t>
  </si>
  <si>
    <t>Zadanie nr 12 - Zestawy, pojemniki do zbiórki płynów</t>
  </si>
  <si>
    <t>Zadanie nr 13 - Tamponady rozprężalne</t>
  </si>
  <si>
    <t>Załącznik nr 2.13 do SWZ</t>
  </si>
  <si>
    <t>Zadanie nr 14- Taśmy ginekologiczne</t>
  </si>
  <si>
    <t>Załącznik nr 2.15 do SWZ</t>
  </si>
  <si>
    <t>Załącznik nr 2.17 do SWZ</t>
  </si>
  <si>
    <t>Załącznik nr 2.18 do SWZ</t>
  </si>
  <si>
    <r>
      <t xml:space="preserve">Bakteriobójcza folia chirurgiczna: sterylna, oddychająca, antystyczna, matowa, z folii poliestrowej o grubości 0,025 mm, z akrylowym klejem zawierającym jodofor, z którego uwalniany jest jod cząsteczkowy o działaniu bakteriobójczym, duże części nieprzylepne z 2 stron folii oraz papier zabezpieczający z oznaczeniem końca folii stosowane podczas aplikacji, niepalna (I klasa palności), opakowanie indywidualne z folii aluminiowej, dodatkowy papier w opakowaniu chroniący folię przed uszkodzeniem. Wyrób medyczny klasy III. Certyfikat CE jednostki notyfikowanej. </t>
    </r>
    <r>
      <rPr>
        <b/>
        <sz val="10"/>
        <color rgb="FF000000"/>
        <rFont val="Arial"/>
        <family val="2"/>
        <charset val="238"/>
      </rPr>
      <t>Rozmiar 66x85 cm (część przylepna 56x85 cm)</t>
    </r>
    <r>
      <rPr>
        <sz val="10"/>
        <color rgb="FF000000"/>
        <rFont val="Arial"/>
        <family val="2"/>
        <charset val="238"/>
      </rPr>
      <t>. Op.= 10 szt.</t>
    </r>
  </si>
  <si>
    <r>
      <t xml:space="preserve">Bakteriobójcza folia chirurgiczna: sterylna, oddychająca, antystyczna, matowa, z folii poliestrowej o grubości 0,025 mm, z akrylowym klejem zawierającym jodofor, z którego uwalniany jest jod cząsteczkowy o działaniu bakteriobójczym, opakowanie indywidualne z folii aluminowej, dodatkowy papier w opakowaniu chroniący folię przed uszkodzeniem, duże części nieprzylepne z 2 stron folii oraz papier zabezpieczający z oznaczeniem końca folii stosowane podczas aplikacji. Wyrób medyczny klasy III. Certyfikat CE jednostki notyfikowanej. </t>
    </r>
    <r>
      <rPr>
        <b/>
        <sz val="10"/>
        <color rgb="FF000000"/>
        <rFont val="Arial"/>
        <family val="2"/>
        <charset val="238"/>
      </rPr>
      <t>Rozmiar 66x45 cm (część przylepna 56x45 cm)</t>
    </r>
    <r>
      <rPr>
        <sz val="10"/>
        <color rgb="FF000000"/>
        <rFont val="Arial"/>
        <family val="2"/>
        <charset val="238"/>
      </rPr>
      <t>. Op.= 10 szt.</t>
    </r>
  </si>
  <si>
    <r>
      <t xml:space="preserve">Bakteriobójcza folia chirurgiczna: sterylna, oddychająca, antystyczna, matowa, z folii poliestrowej o grubości 0,025 mm, z akrylowym klejem zawierającym jodofor, z którego uwalniany jest jod cząsteczkowy o działaniu bakteriobójczym, duże części nieprzylepne z 2 stron folii oraz papier zabezpieczający z oznaczeniem końca folii stosowane podczas aplikacji, niepalna (I klasa palności), opakowanie indywidualne z folii aluminiowej, dodatkowy papier w opakowaniu chroniący folię przed uszkodzeniem. Wyrób medyczny klasy III, certyfikat CE jednostki notyfikowanej. </t>
    </r>
    <r>
      <rPr>
        <b/>
        <sz val="10"/>
        <color rgb="FF000000"/>
        <rFont val="Arial"/>
        <family val="2"/>
        <charset val="238"/>
      </rPr>
      <t>Rozmiar 66x60 cm (część przylepna 56x60 cm)</t>
    </r>
    <r>
      <rPr>
        <sz val="10"/>
        <color rgb="FF000000"/>
        <rFont val="Arial"/>
        <family val="2"/>
        <charset val="238"/>
      </rPr>
      <t>. Op.= 10 szt.</t>
    </r>
  </si>
  <si>
    <r>
      <t xml:space="preserve">Bakteriobójcza folia chirurgiczna: sterylna, oddychająca, antystatyczna, matowa, z folii poliestrowej o grubości 0,025 mm, z akrylowym klejem zawierającym jodofor, z którego uwalniany jest jod cząsteczkowy o działaniu bakteriobójczym, duże części nieprzylepne z 2 stron folii oraz papier zabezpieczający z oznaczeniem końca folii stosowane podczas aplikacji, niepalna (I klasa palności), opakowanie indywidualne z folii aluminiowej, dodatkowy papier w opakowaniu chroniący folię przed uszkodzeniem. Wyrób medyczny klasy III, certyfikat CE jednostki notyfikowanej. </t>
    </r>
    <r>
      <rPr>
        <b/>
        <sz val="10"/>
        <color rgb="FF000000"/>
        <rFont val="Arial"/>
        <family val="2"/>
        <charset val="238"/>
      </rPr>
      <t>Rozmiar 44x35 cm (część przylepna 34x35 cm)</t>
    </r>
    <r>
      <rPr>
        <sz val="10"/>
        <color rgb="FF000000"/>
        <rFont val="Arial"/>
        <family val="2"/>
        <charset val="238"/>
      </rPr>
      <t>. Op.= 10 szt.</t>
    </r>
  </si>
  <si>
    <r>
      <t xml:space="preserve">Bakteriobójcza folia chirurgiczna: sterylna, oddychająca, antystatyczna, matowa, z folii poliestrowej o grubości 0,025 mm z akrylowym klejem zawierającym jodofor, z którego uwalniany jest jod cząsteczkowy o działaniu bakteriobójczym, duże części nieprzylepne z 2 stron folii oraz papier zabezpieczający z oznaczeniem końca folii stosowane podczas aplikacji, niepalna (I klasa palności), opakowanie indywidualne z folii aluminiowej, dodatkowy papier w opakowaniu chroniący folię przed uszkodzeniem. Wyrób medyczny klasy III, certyfikat CE jednostki notyfikowanej. </t>
    </r>
    <r>
      <rPr>
        <b/>
        <sz val="10"/>
        <color rgb="FF000000"/>
        <rFont val="Arial"/>
        <family val="2"/>
        <charset val="238"/>
      </rPr>
      <t>Rozmiar 15x20 cm (część przylepna 10x20 cm)</t>
    </r>
    <r>
      <rPr>
        <sz val="10"/>
        <color rgb="FF000000"/>
        <rFont val="Arial"/>
        <family val="2"/>
        <charset val="238"/>
      </rPr>
      <t>. Op.= 10 szt.</t>
    </r>
  </si>
  <si>
    <t xml:space="preserve">Cena netto                       </t>
  </si>
  <si>
    <r>
      <rPr>
        <b/>
        <sz val="10"/>
        <color indexed="8"/>
        <rFont val="Arial"/>
        <family val="2"/>
        <charset val="238"/>
      </rPr>
      <t>Krem myjący</t>
    </r>
    <r>
      <rPr>
        <sz val="10"/>
        <color indexed="8"/>
        <rFont val="Arial"/>
        <family val="2"/>
        <charset val="238"/>
      </rPr>
      <t xml:space="preserve"> pozwalający oczyścić i odświeżyć skórę bez konieczności spłukiwania, gdy utrudnione jest mycie z użyciem wody (u osób obłożnie chorych, pieluchowanych czy osób odmawiających mycia z wodą np. u osób z demencją). Nie narusza naturalnej bariery hydrolipidowej chroniącej skórę przed szkodliwym wpływem czynników zewnętrznych. Składniki aktywne: mocznik (UREA) 3%, neutralizator zapachu, biokompleks lniany, gliceryna, kwas mlekowy </t>
    </r>
  </si>
  <si>
    <r>
      <rPr>
        <b/>
        <sz val="10"/>
        <color indexed="8"/>
        <rFont val="Arial"/>
        <family val="2"/>
        <charset val="238"/>
      </rPr>
      <t>Krem ochronny z tlenkiem cynku</t>
    </r>
    <r>
      <rPr>
        <sz val="10"/>
        <color indexed="8"/>
        <rFont val="Arial"/>
        <family val="2"/>
        <charset val="238"/>
      </rPr>
      <t>, składniki aktywne: tlenek cynku, biokompleks lniany, ekstrakt z kwiatu rumianku, pantenol, gliceryna, neutralizator zapachu</t>
    </r>
  </si>
  <si>
    <t>6 x 7 = 8.</t>
  </si>
  <si>
    <t>8 x 9 = 10.</t>
  </si>
  <si>
    <t>8+10=11.</t>
  </si>
  <si>
    <t xml:space="preserve">Cena netto               </t>
  </si>
  <si>
    <t>Opaska elastyczna tkana z zapinką. Skład 65,2% przędza bawełniana, 30,8% jedwab poliamidowy, 4,0% przędza elastomerowa. Masa powierzchniowa 103m (+/- 5,2m)/m2. Wydłużenie pod stałym obciążeniem (rozciągliwość) 120%. Siła zrywająca ≥ 140 N/5cm. Nie wykazuje działania drażniącego/uczulającego. Sterylizowane parą wodną. Procesy sterylizacyjne zgodnie z normami PN-EN ISO 17665-1, PN-EN ISO 11135-1, PN-ES ISO 11137-1. Rozmiar 12cm x 5m. Op. 1 szt.</t>
  </si>
  <si>
    <t>Opaska elastyczna tkana z zapinką. Skład 65,2% przędza bawełniana, 30,8% jedwab poliamidowy, 4,0% przędza elastomerowa. Masa powierzchniowa 103m (+/- 5,2m)/m2. Wydłużenie pod stałym obciążeniem (rozciągliwość) 120%. Siła zrywająca ≥ 140 N/5cm. Nie wykazuje działania drażniącego/uczulającego. Sterylizowane parą wodną. Procesy sterylizacyjne zgodnie z normami PN-EN ISO 17665-1, PN-EN ISO 11135-1, PN-ES ISO 11137-1. Rozmiar 15cm x 5m. Op. 2 szt.</t>
  </si>
  <si>
    <t xml:space="preserve">Zadanie nr 15 - Zestawy opatrunkowe do terapii podciśnieniowej </t>
  </si>
  <si>
    <r>
      <rPr>
        <b/>
        <sz val="10"/>
        <color indexed="8"/>
        <rFont val="Arial"/>
        <family val="2"/>
        <charset val="238"/>
      </rPr>
      <t>Krem ochronny z argininą</t>
    </r>
    <r>
      <rPr>
        <sz val="10"/>
        <color indexed="8"/>
        <rFont val="Arial"/>
        <family val="2"/>
        <charset val="238"/>
      </rPr>
      <t>, składniki aktywne: arginina, alantoina, biokompleks lniany, pantenol, masło shea, olej canola, olej z pestek winogron, neutralizator zapachu</t>
    </r>
  </si>
  <si>
    <r>
      <rPr>
        <b/>
        <sz val="10"/>
        <color indexed="8"/>
        <rFont val="Arial"/>
        <family val="2"/>
        <charset val="238"/>
      </rPr>
      <t>Szampon w piance</t>
    </r>
    <r>
      <rPr>
        <sz val="10"/>
        <color indexed="8"/>
        <rFont val="Arial"/>
        <family val="2"/>
        <charset val="238"/>
      </rPr>
      <t xml:space="preserve"> do mycia włosów bez użycia wody,  Zawiera łagodzący podrażnienia biokompleks lniany oraz delikatny, lecz efektywny neutralizator zapachu pochodzenia naturalnego. Składniki aktywne: neutralizator zapachu, biokompleks lniany</t>
    </r>
  </si>
  <si>
    <t xml:space="preserve">Opatrunek z gładkiej tkaniny acetatowej o określonym rozmiarze oczek i hydrofobowej powłoki na bazie wazeliny, parafiny i alkoholu z wosku wełnianego. Rozmiar 7.5 cm x 7.5 cm x 50 szt. </t>
  </si>
  <si>
    <t xml:space="preserve">Opatrunek z gładkiej tkaniny acetatowej o określonym rozmiarze oczek i hydrofobowej powłoki na bazie wazeliny, parafiny i alkoholu z wosku wełnianego. Rozmiar 7.5 cm x 20 cm x 50 szt. </t>
  </si>
  <si>
    <t xml:space="preserve">Jałowe tupfery z gazy przeznaczone do pochłaniania płynów w trakcie zabiegów operacyjnych i ambulatoryjnych. Gaza bawełniana 17- nitkowa z kontrastem RTG. Tupfery z gazy jałowe sterylizowane parą wodną w nadciśnieniu. Procesy sterylizacyjne zwalidowane zgodnie z normami PN-EN ISO 17665-1, PN-EN ISO 11135. Wymagany raport z walidacji procesu sterylizacji. Kształt kula, wykrój gazy po rozwinięciu 15x15cm (+/- 1 cm). Opakowanie typu folia-folia zaopatrzona w naklejki typu TAG zaw. pełną informację o produkcie indeks, data produkcji, data ważności, numer partii (LOT), nazwa producenta, nazwa grupy wyrobów, piktogram przedstawiający wyrób. Na opakowaniu czytelny wskaźnik - indykator  sterylizacji. Op. = 3 szt.                                                              </t>
  </si>
  <si>
    <t>Opaska elastyczna tkana z zapinką. Skład 65,2% przędza bawełniana, 30,8% jedwab poliamidowy, 4,0% przędza elastomerowa. Masa powierzchniowa 103m (+/- 5,2m)/m2. Wydłużenie pod stałym obciążeniem (rozciągliwość) 120%. Siła zrywająca ≥ 140 N/5cm. Nie wykazuje działania drażniącego/uczulającego. Sterylizowane parą wodną. Procesy sterylizacyjne zgodnie z normami PN-EN ISO 17665-1, PN-EN ISO 11135-1, PN-ES ISO 11137-1. Rozmiar 15cm x 5m. Op. 1 szt.</t>
  </si>
  <si>
    <t xml:space="preserve">Wartość brutto </t>
  </si>
  <si>
    <t>Rękawice chirurgiczne, lateksowe w kolorze naturalnym, bezpudrowe. Jałowe, sterylizowane radiacyjnie (promieniami Gamma). Kształt anatomiczny. Mankiet o rolowanym zakończeniu z niechlorowaną opaską samoprzylepną. Powierzchnia zewnętrzna gładka. Powierzchnia wewnętrzna ułatwiająca zakładanie rękawic zarówno na suchą jak i mokrą dłoń (zawierająca powłokę hydrofobową z hydrofilową substancją aktywowaną w zależności od środowiska). Długość min. 295 mm. Grubość na palcu 0.21 ± 0.02 mm, na dłoni 0.20 ± 0.02 mm, na mankiecie 0.17 ± 0.02 mm. Potwierdzony przez niezależne laboratorium niski poziom protein lateksu poniżej 20 µg/g. Poziom AQL 0.65. Typowa wartość siły zrywu przed starzeniem min. 15N i po starzeniu min. 15N. Wyrób medyczny klasy IIa zgodnie z Rozporządzeniem (UE) 2017/745 oraz środek ochrony indywidualnej kat. III typ B zgodnie z Rozporządzeniem (UE) 2016/425. Rękawice zgodne z EN 455 (1-4), EN ISO 21420, EN ISO 374-1, EN 374-2, EN 16523-1, EN 374-4, EN ISO 374-5. Rękawice odporne na przenikanie wirusów zgodnie z EN ISO 374-5 lub ASTM F1671. Potwierdzony przez producenta brak przebicia rękawicy dla min. 27 cytostatyków przez min. 240 min. zgodnie z ASTM D6978. Pakowane parami w szczelne opakowanie foliowe odporne na wilgoć. Opakowanie zbiorcze po 50 par. Okres trwałości 3 lata. Rozmiar od 5.5 do 9.0.  </t>
  </si>
  <si>
    <t>para      (2 szt.)</t>
  </si>
  <si>
    <t>Rękawice chirurgiczne, poliizoprenowe w kolorze zielonym, bezpudrowe. Wolne od lateksu i zapobiegające alergiom na lateks (typ I). Jałowe, sterylizowane radiacyjnie (promieniami Gamma). Kształt anatomiczny z zakrzywionymi palcami. Mankiet o rolowanym zakończeniu z niechlorowaną opaską samoprzylepną. Powierzchnia zewnętrzna gładka z wykończeniem z mikroteksturą. Powierzchnia wewnętrzna ułatwiająca zakładanie rękawic zarówno na suchą jak i mokrą dłoń (zawierająca powłokę hydrofobową z hydrofilową substancją aktywowaną w zależności od środowiska). Długość min. 303 mm. Grubość na palcu 0.20 ± 0.02 mm, na dłoni 0.18 ± 0.02 mm, na mankiecie 0.16 ± 0.02 mm. Poziom AQL 0.65. Typowa wartość siły zrywu przed starzeniem min. 14N i po starzeniu min. 13N. Wyrób medyczny klasy IIa zgodnie z Rozporządzeniem (UE) 2017/745 oraz środek ochrony indywidualnej kat. III typ B zgodnie z Rozporządzeniem (UE) 2016/425. Rękawice zgodne z EN 455 (1-4), EN ISO 21420, EN ISO 374-1, EN 374-2, EN 16523-1, EN 374-4, EN ISO 374-5. Rękawice odporne na przenikanie wirusów zgodnie z EN ISO 374-5 lub ASTM F1671. Potwierdzony przez producenta brak przebicia rękawicy dla min. 27 cytostatyków przez min. 240 min. zgodnie z ASTM D6978. Pakowane parami w szczelne opakowania foliowe odporne na wilgoć. Opakowanie zbiorcze po 50 par. Okres trwałości 3 lata. Rozmiar od 5.5 do 9.0. </t>
  </si>
  <si>
    <t>Rękawice chirurgiczne, jałowe, bezpudrowe, syntetyczne, z wysokowydajnego elastomeru, w kolorze białym, wykończone rolowanym mankietem. Rękawice wolne od szkodliwych akceleratorów chemicznych. Powierzchnia zewnętrzna mikroteksturowana. Wewnętrzna powierzchnia pokryta polimerem. Grubość pojedynczej ścianki na palcu 0,22±0,02 mm, na dłoni min. 0,18 mm, na mankiecie min. 0,17 mm. Długość min. 280 mm, AQL 0.10. Wyrób medyczny w klasie IIa zgodnie z dyrektywą MDD 93/42/EWG &amp; 2007/47/EWG oraz środek ochrony indywidualnej w kat. III typ B zgodnie z Rozporządzeniem UE 2016/425. Rękawice zgodne z EN 455(1-4), EN ISO 374-1, EN 374-2, EN 16523-1, EN 374-4, EN ISO 374-5, EN ISO 21420, EN 421. Rękawice przebadane na przenikanie mikroorganizmów zgodnie z EN ISO 374-5 lub ASTM F1671. Opakowanie foliowe, wyjątkowo odprone na wilgotność. Rozmiar od 6,0 do 9,0.1 para = 2 szt.</t>
  </si>
  <si>
    <t>op. (100 szt.)</t>
  </si>
  <si>
    <t>para          (2 szt.)</t>
  </si>
  <si>
    <t>Rękawice chirurgiczne ortopedyczne, lateksowe w kolorze brązowym (eliminujący refleks świetlny w polu operacyjnym), bezpudrowe. Jałowe, sterylizowane radiacyjnie (promieniami Gamma). Kształt anatomiczny z zakrzywionymi palcami. Mankiet rolowany z niechlorowaną opaską samoprzylepną. Powierzchnia zewnętrzna teksturowana na palcach i we wnętrzu dłoni. Powierzchnia wewnętrzna ułatwiająca zakładanie rękawic zarówno na suchą jak i mokrą dłoń (zawierająca powłokę hydrofobową z hydrofilową substancją aktywowaną w zależności od środowiska). Długość min. 301 mm. Grubość na palcu 0.33 ± 0.03 mm, na dłoni 0.31 ± 0.03 mm, na mankiecie 0.25 ± 0.03 mm. Potwierdzony przez niezależne laboratorium niski poziom protein lateksu max. 10 µg/g. Poziom AQL 0.65. Typowa wartość siły zrywu przed starzeniem min. 27N i po starzeniu min. 21N. Wyrób medyczny klasy IIa zgodnie z Rozporządzeniem (UE) 2017/745 oraz środek ochrony indywidualnej kat. III typ B zgodnie z Rozporządzeniem (UE) 2016/425. Rękawice zgodne z EN 455 (1-4), EN ISO 21420, EN 388, EN ISO 374-1, EN 374-2, EN 16523-1, EN 374-4, EN ISO 374-5. Rękawice odporne na przenikanie wirusów zgodnie z EN ISO 374-5 lub ASTM F1671. Potwierdzony przez producenta brak przebicia rękawicy dla min. 27 cytostatyków przez min 240 min. zgodnie z ASTM D6978. Pakowane parami w szczelne opakowania foliowe odporne na wilgoć. Opakowanie zbiorcze po 50 par. Okres trwałości 3 lata. Rozmiar od 6.0 do 9.0. </t>
  </si>
  <si>
    <t>para         (2 szt.)</t>
  </si>
  <si>
    <t>Rękawice nitrylowe, bezpudrowe, niejałowe, mankiet rolowany, kolor fioletowy.  Powierzchnia zewnętrzna teksturowana na palcach. Powierzchnia wewnętrzna chlorowana. Teksturowane końcówki palców o właściwościach adhezyjnych, w celu zapewnienia precyzji podczas pracy z małymi przedmiotami w środowisku zarówno suchym jak i mokrym (potwierdzone oświadczeniem producenta).  Długość min. 250 mm. AQL max. 1.5. Grubość pojedynczej ścianki na palcu 0.10 – 0.12 mm, na dłoni 0.07– 0.08 mm. Minimalna wartość siły zrywu przed starzeniem i po starzeniu min. 7N. Rękawice zgodne z Rozporządzeniem (UE) 2017/745 zaklasyfikowane jako wyroby medyczne w klasie I oraz zgodne z Rozporządzeniem (UE) 2016/425 o środkach ochrony indywidualnej w kategorii III typ B, rękawice zgodne z EN 455(1-4), zgodne z EN ISO 374-1, EN ISO 374-4, EN ISO 374-5. Rękawice przebadane na przenikanie mikroorganizmów zgodnie z EN ISO 374-5 lub ASTM F1671. Rękawice zgodne z ASTM D6978 oraz potwierdzony badaniem z niezależnego laboratorium brak przebicia rękawicy dla min. 7 cytostatyków przez min. 240 min. wg ASTM D6978. Rozmiar od S do XL. Opakowanie 100 szt.</t>
  </si>
  <si>
    <t>op. (100szt.)</t>
  </si>
  <si>
    <t>Rękawice chirurgiczne do zabiegów wysokiego ryzyka, o trójwarstwowej strukturze, z płynem dezynfekującym w warstwie  środkowej. Rękawice sterylne, bezpudrowe, syntetyczne z elastomeru, kolor jasnozielony na zewnątrz, biały wewnątrz. Rękawice zapobiegające alergiom -wolne od szkodliwych akceleratorów chemicznych (potwierdzone niezależnym badaniem). Wykończone rolowanym mankietem. Powierzchnia zewnętrzna mikroteksturowana, powierzchnia wewnętrzna polimeryzowana. Grubość pojedynczej ścianki na palcu 0,29±0,03 mm, na dłoni min. 0,24 mm, na mankiecie min. 0,15 mm. Długość min. 280 mm, AQL 0.10 (potwierdzone badaniem niezależnym). Siła zrywu przed starzeniem min. 10N i po starzeniu min. 12N (potwierdzone badaniem niezależnym). Wyrób medyczny w klasie IIb zgodnie z dyrektywą MDD 93/42/EWG &amp; 2007/47/EWG oraz środek ochrony indywidualnej w kat. III typ B zgodnie z Rozporządzeniem UE 2016/425. Rękawice zgodne z EN 455(1-4), EN ISO 374-1, EN 374-2, EN 16523-1, EN ISO 374-4, EN ISO 374-5, EN ISO 21420, EN 421. Rękawice odporne na przenikanie wirusów zgodnie z EN ISO 374-5. Pakowane parami w szczelne opakowanie foliowo-papierowe. Pakowane po 40 par. Rozmiar od 5,5 do 9,0. Okres ważności 3 lata.</t>
  </si>
  <si>
    <t>op.           (100 szt.)</t>
  </si>
  <si>
    <t>op.            (100 szt.)</t>
  </si>
  <si>
    <t xml:space="preserve">Niejałowe rękawice bezpudrowe z nitrylu w kolorze różowym, powierzchnia wewnętrzna chlorowana, teksturowane na końcach palców. AQL max. 1,0. Siła zrywu przed starzeniem oraz po starzeniu min. 6N. Grubość na palcu min. 0,10 mm, na części dłoniowej min. 0,06 mm, na mankiecie min. 0,05 mm. Długość min. 240 mm. Rękawice odporne na przenikanie wirusów zgodnie z EN ISO 374-5 lub ASTM F1671:07. Potwierdzony badaniami z niezależnego laboratorium brak przenikania krwi syntetycznej zgodnie z ASTM F1670. Potwierdzony badaniem z niezależnego laboratorium brak przebicia rękawicy dla min. 30 cytostatyków &gt;240 min. oraz dla fentanylu &gt;240 min. wg ASTM D6978. Potwierdzony badaniami z niezależnego laboratorium zgodnie z ASTM F739 brak przebicia dla min. 5 związków chemicznych o działaniu dezynfekcyjnym &gt;480 min (w tym 4% chlorheksydyny) oraz brak przebicia dla 70% izopropanolu przez min. 24 min. Potwierdzony badaniami z niezależnego laboratorium brak wykrycia w rękawicy szkodliwych akceleratorów chemicznych. Dopuszczone do kontaktu z żywnością zgodnie z Rozporządzeniem WE 1935/2004, Rozporządzeniem WE 10/2011 oraz Rozporządzeniem (WE) nr 2023/2006 (potwierdzone deklaracją producenta). Rękawice zgodne z Rozporządzeniem (UE) 2017/745 w klasie I oraz Rozporządzeniem (UE) 2016/425 o środkach ochrony indywidualnej w kategorii III Typ B, rękawice zgodne z EN 455(1-4), zgodne z EN ISO 374-1, EN ISO 374-2, EN 16523-1, EN ISO 374-4, EN ISO 374-5.  Rozmiar od  XS do XL. Opakowanie a’ 100 szt. z fabrycznie naniesionym oznakowaniem zawierającym minimum: poziom AQL, zgodność z rozporządzeniem MD 2017/745 oraz PPE 2016/425, znak CE wraz z numerem jednostki notyfikowanej, data ważności, nr ref. Okres ważności 5 lat.. Opakowanie 100 szt. Rozmiary XS-XL  </t>
  </si>
  <si>
    <t>op.             (100 szt.)</t>
  </si>
  <si>
    <t>Rękawice nitrylowe, bezpudrowe, niejałowe, mankiet rolowany, kolor niebieski, powierzchnia zewnętrzna teksturowana na końcach palców, powierzchnia wewnętrzna chlorowana, długość min. 240 mm. AQL max. 1.0. Grubość pojedynczej ścianki na palcu min. 0,12 mm, na dłoni min. 0,10 mm, na mankiecie min. 0,08 mm. Siła zrywu przed starzeniem oraz po starzeniu min. 7N. Rękawice zgodne z Rozporządzeniem (UE) 2017/745 zaklasyfikowane jako wyrób medyczny w klasie I oraz Rozporządzeniem (UE) 2016/425 o środkach ochrony indywidualnej w kategorii III typ B, rękawice zgodne z EN 455(1-4), zgodne z EN ISO 374-1, EN ISO 374-2, EN 16523-1, EN 374-4, EN ISO 374-5. Rękawice przebadane na przenikanie mikroorganizmów zgodnie z EN ISO 374-5 lub ASTM F1671:07. Potwierdzony badaniem z niezależnego laboratorium brak przebicia rękawicy dla min. 30 cytostatyków &gt;240 min. oraz dla fentanylu &gt;240 min. wg ASTM D6978. Dopuszczone do kontaktu z żywnością zgodnie z Rozporządzeniem WE 1935/2004, Rozporządzeniem WE 10/2011 oraz Rozporządzeniem (WE) nr 2023/2006 (potwierdzone deklaracją producenta). Termin ważności 5 lat od daty produkcji. Rozmiar od XS do XL. Opakowanie 100 szt.</t>
  </si>
  <si>
    <t>Rękawice syntetyczne z wysokowydajnego elastomeru, jałowe, chirurgiczne do ochrony personelu medycznego, zapobiegające alergiom w kolorze zielonym, zakończone mankietem rolowanym.Bez przyśpieszaczy wywołujących nadwrażliwość chemiczną (sub.chemicznych). Powierzchnia zewnętrzna mikroteksturowana. Powierzchnia wewnętrzna polimeryzowana. Grubość pojedynczej ścianki na palcu 0,19±0,03 mm, na dłoni min. 0,14 mm, na mankiecie min. 0,13 mm. Długość rękawicy min. 280 mm. AQL- 0.10 . Nie zawiera protein lateksu. Rękawice zgodne z Rozporządzeniem o Środkach Ochrony Indywidualnej - UE 2016/425 (kat. III typ B), rękawice zgodne z EN ISO 374-1, EN 374-2, EN 16523-1, EN ISO 374-4, EN ISO 374-5, EN ISO 21420, EN 421, EN 455(1-4), posiadające Certyfikat Badania Typu UE w kategorii III Środków Ochrony Indywidualnej. Rękawice przebadane na przenikanie wirusów zgodnie z ASTM F1671 lub EN 374-5. 1 para= 2 szt, Rozmiar od 5,5 do 9,0.</t>
  </si>
  <si>
    <t>5 x 6 = 7.</t>
  </si>
  <si>
    <t>7 x 8 = 9.</t>
  </si>
  <si>
    <t>7 + 9 = 10.</t>
  </si>
  <si>
    <t>Załacznik nr 2.21 do SWZ</t>
  </si>
  <si>
    <t>Załącznik nr 2.19 do SWZ</t>
  </si>
  <si>
    <t>Płynny klej tkankowy z polimeru: monomerycznego n-butyl-2-cyjanoakrylatu, który polimeryzuje szybko w kontakcie z płynem tkankowym. Dostępny w dwóch kolorach: przezroczystym specjalnie do stosowania w obrębie twarzy i niebieskim dla ułatwienia kontrolowania zaaplikowanej ilości. Przechowywanie w temperaturze pokojowej. Produkt gotowy do użycia bezpośrednio po wyjęciu z saszetki, dostarczany w postaci sterylnej. Nie zawiera naturalnych komponentów pochodzenia ludzkiego lub zwierzęcego. Kolor biały. Wyrób medyczny do zastosowań profesjonalnych, 1 ampułka= 0,5 ml, 1 op.=10 szt.</t>
  </si>
  <si>
    <t>Płynny klej tkankowy z polimeru: monomerycznego n-butyl-2-cyjanoakrylatu, który polimeryzuje szybko w kontakcie z płynem tkankowym. Dostępny w dwóch kolorach: przezroczystym specjalnie do stosowania w obrębie twarzy i niebieskim dla ułatwienia kontrolowania zaaplikowanej ilości. Przechowywanie w temperaturze pokojowej. Produkt gotowy do użycia bezpośrednio po wyjęciu z saszetki, dostarczany w postaci sterylnej. Nie zawiera naturalnych komponentów pochodzenia ludzkiego lub zwierzęcego. Kolor niebieski. Wyrób medyczny do zastosowań profesjonalnych, 1 ampułka= 0,5 ml, 1 op.=10 szt.</t>
  </si>
  <si>
    <t xml:space="preserve">Cena netto                      </t>
  </si>
  <si>
    <t>26.</t>
  </si>
  <si>
    <t>Opatrunek kadeksomerowy z jodyną o wymiarach 8x10 cm (17g) zapewnia długotrwałe działanie antybakteryjne poprzez stałe uwalnianie jodyny, utrzymuje wilgotne środowisko rany. Zmiana opatrunku następuje po zmianie koloru z brązowego na biały. Op. = 2 szt.</t>
  </si>
  <si>
    <t>Opatrunek zbudowany z wysokochłonnych włókien alginianu wapnia, karboksymetylcelulozy (CMC) oraz jonów srebra. Unikalny skład opatrunku zapewnia pochłanianie wydzielny w ranach ze średnim i dużym wysiękiem. Opatrunek o wymiarach 11cm x 11cm. Pakowany po 10 szt.</t>
  </si>
  <si>
    <t xml:space="preserve">Opatrunek dwuwarstwowy z czego warstwa pierwsza jest zwiniętą pianką poliuretanową nasączoną leczniczym Cynkiem, który ma właściwości przeciwzapalne, przyspieszające proces gojenia ran. Druga warstwa to bandaż kohezyjny wytwarzający stały ucisk zewnętrzny 20-30 mmHg. Zestaw zalecany jest również dla pacjentów z owrzodzeniem żylnym, obrzękiem k. dolnych gdzie spełnia również funkcje kompresjoterapii. Opatrunek o wymiarach 10cm x 550cm. </t>
  </si>
  <si>
    <t xml:space="preserve">Opatrunek dwuwarstwowy z czego warstwa pierwsza jest zwiniętą pianką poliuretanową nasączoną kalaminą, która ma działanie kojące dla skóry, redukuje świąd i podrażnienia, przyspiesza proces gojenia. Druga warstwa to bandaż kohezyjny wytwarzający stały ucisk zewnętrzny 20-30 mmHg. Opatrunek o wymiarach 10cm x 550cm. </t>
  </si>
  <si>
    <t>Opatrunek wykonany z włókien wiskozy o niskiej przywieralności, impregnowany glikolem polietylenowym, zawierający 10% jodopowidonu co odpowiada 1% czystego jodu. Po odbarwieniu opatrunek traci właściwości przeciwdrobnoustrojowe. Opatrunek o wymiarach 5cm x 5cm. Pakowany po 25 szt.</t>
  </si>
  <si>
    <t>Opatrunek wykonany z włókien wiskozy o niskiej przywieralności, impregnowany glikolem polietylenowym, zawierający 10% jodopowidonu co odpowiada 1% czystego jodu. Po odbarwieniu opatrunek traci właściwości przeciwdrobnoustrojowe. Opatrunek o wymiarach 9,5cm x 9,5cm. Pakowany po 25 szt.</t>
  </si>
  <si>
    <r>
      <t xml:space="preserve">Środek o działaniu antyseptycznym, dezynfekującym. Jest silnym środkiem utleniającym przeznaczonym do nawilżania i wspierania gojenia ran, usuwania stanów zapalnych i obniżania liczby niepożądanych drobnoustrojów w ranie, na skórze i błonach śluzowych. Wytwarza wilgotne środowisko w ranie co umożliwia właściwy proces gojenia. Niweluje nieprzyjemny zapach z rany. </t>
    </r>
    <r>
      <rPr>
        <sz val="10"/>
        <color theme="1"/>
        <rFont val="Arial"/>
        <family val="2"/>
        <charset val="238"/>
      </rPr>
      <t>Skład roztworu:</t>
    </r>
    <r>
      <rPr>
        <sz val="10"/>
        <rFont val="Arial"/>
        <family val="2"/>
        <charset val="238"/>
      </rPr>
      <t xml:space="preserve"> woda, podchloryn sodu/kwas podchlorawy o stężeniu w zakresie 0,07- 0,08% (elektrochemicznie aktywowany mineralny roztwór solny). Spray 500 ml.</t>
    </r>
  </si>
  <si>
    <t>Opatrunek do oczyszczania ran. Wykonany jest z nietkanej mikrowłókniny wytwarzanej metodą  igłowania nasączonej roztworem hialuronianu sodu, fosfolipidu oraz aloe vera. Opatrunek o wymiarach 15cm x 20cm. Pakowany po 10 szt.</t>
  </si>
  <si>
    <t>Opatrunek wykonany z siatki poliamidowej, włókien poliestru z dodatkiem dichlorowodorku octenidyny i  kwasu hialuronowego. Przeznaczony do oczyszczania i leczenia ran zakażonych lub narażonych na infekcję. Tworzy wilgotne środowisko w ranie. Pobudza proces granulacji. Opatrunek o wymiarach 10cm x 10cm. Pakowany po 10 szt.</t>
  </si>
  <si>
    <t xml:space="preserve">Opatrunek składa się z systemu enzymów osadzonych w uwodnionych alginianach. Całkowita zawartość alginianów 3,5%, makrogol, hydroksypropyloceluloza, układ enzymatyczny: oksydaza glukozowa, laktoperoksydaza, gwajakol, glukoza, sorbinian potasu, jodek potasu, woda oczyszczona. Zalecany na rany z małym i średnim wysiekięm. Tubka 50 g. </t>
  </si>
  <si>
    <t>Opatrunek składa się z systemu enzymów osadzonych w uwodnionych alginianach. Całkowita zawartość alginianów 5,5%, makrogol, hydroksypropyloceluloza, układ enzymatyczny: oksydaza glukozowa, laktoperoksydaza, gwajakol, glukoza, sorbinian potasu, jodek potasu, woda oczyszczona. Zalecany na rany ze średnim i dużym wysiekięm. Tubka 50g.</t>
  </si>
  <si>
    <t xml:space="preserve">Opatrunek dwuwarstwowy z czego warstwa pierwsza jest zwiniętą pianką poliuretanową nasączoną leczniczym cynkiem, który ma właściwości przeciwzapalne, przyspieszające proces gojenia ran. Druga warstwa to bandaż kohezyjny wytwarzający stały ucisk zewnętrzny 20-30 mmHg. Zestaw zalecany jest również dla pacjentów z owrzodzeniem żylnym, obrzękiem k. dolnych gdzie spełnia również funkcje kompresjoterapii. Opatrunek o wymiarach 7,62cm x 550cm. </t>
  </si>
  <si>
    <t xml:space="preserve">Opatrunek dwuwarstwowy z czego warstwa pierwsza jest zwiniętą pianką poliuretanową nasączoną kalaminą, która ma działanie kojące dla skóry, redukuje świąd i podrażnienia, przyspiesza proces gojenia. Druga warstwa to bandaż kohezyjny wytwarzający stały ucisk zewnętrzny 20-30 mmHg. Opatrunek o wymiarach 7,62cm x 550cm. </t>
  </si>
  <si>
    <t>Załacznik nr 2.16 do SWZ</t>
  </si>
  <si>
    <t>Zadanie nr 17 - Testy diagnostyczne</t>
  </si>
  <si>
    <t>Zadanie nr 18 - Folie operacyjne</t>
  </si>
  <si>
    <t>Zadanie nr 19 - Kleje tkankowe</t>
  </si>
  <si>
    <t xml:space="preserve">Zadanie nr 20 - Wyroby medyczne do pięlegnacji </t>
  </si>
  <si>
    <t>Załącznik nr 2.20 do SWZ</t>
  </si>
  <si>
    <t>Zadanie nr 21 - Rękawice I</t>
  </si>
  <si>
    <t>Zadanie nr 22 - Rękawice II</t>
  </si>
  <si>
    <t>Załacznik nr 2.22 do SWZ</t>
  </si>
  <si>
    <t>Zadanie nr 16 - Opatrunki przeciwdrobnoustrojowe oraz opatrunki kohezyjne</t>
  </si>
  <si>
    <t>Zadanie nr 5 - Gąbka żelatynowa</t>
  </si>
  <si>
    <t>Załacznik nr 2.5 do SWZ</t>
  </si>
  <si>
    <t xml:space="preserve">Zadanie nr 7 - Opatrunki specjalistyczne </t>
  </si>
  <si>
    <t>Zadanie nr 6 - Opatrunki do leczenia ran</t>
  </si>
  <si>
    <r>
      <t xml:space="preserve">Wata bawełniana wiskozowa opatrunkowa op. 200 g </t>
    </r>
    <r>
      <rPr>
        <b/>
        <sz val="10"/>
        <color rgb="FFC00000"/>
        <rFont val="Arial"/>
        <family val="2"/>
        <charset val="238"/>
      </rPr>
      <t>Zamawiający dopuszcza</t>
    </r>
    <r>
      <rPr>
        <sz val="10"/>
        <color rgb="FFC00000"/>
        <rFont val="Arial"/>
        <family val="2"/>
        <charset val="238"/>
      </rPr>
      <t xml:space="preserve"> watę bawełnianą 100% o gramaturze 500 g z przeliczeniem ilości.</t>
    </r>
  </si>
  <si>
    <r>
      <t xml:space="preserve">Zestaw zabezpieczający ranę do terapii podciśnieniowej piankowy zawierający: opatrunek piankowy, port z miękkim drenem minimalizujący uścisk, wypełniony materiałem zabezpieczającym przed zapchaniem się drenu, transparentną folię. Pakowany po 1 szt. 10 cm x 8 cm x 3 cm.                                                       </t>
    </r>
    <r>
      <rPr>
        <b/>
        <sz val="10"/>
        <color rgb="FFC00000"/>
        <rFont val="Arial"/>
        <family val="2"/>
        <charset val="238"/>
      </rPr>
      <t>Zamawiający dopuszcza</t>
    </r>
    <r>
      <rPr>
        <sz val="10"/>
        <color rgb="FFC00000"/>
        <rFont val="Arial"/>
        <family val="2"/>
        <charset val="238"/>
      </rPr>
      <t xml:space="preserve"> sterylny zestaw zabezpieczający ranę do terapii podciśnieniowej zawierający: opatrunek piankowy, port z miękkim dwuświatłowym drenem minimalizujący uścisk, transparentną folię. Pakowany po 1 szt. w rozmiarze 10 cm x 7,5 cm x 3,3 cm.</t>
    </r>
  </si>
  <si>
    <r>
      <t xml:space="preserve">Zestaw zabezpieczający ranę do terapii podciśnieniowej piankowy zawierający: opatrunek piankowy, port z miękkim drenem minimalizujący uścisk, wypełniony materiałem zabezpieczającym przed zapchaniem się drenu, transparentną folię. 20 cm x 12,5 cm x 3 cm. </t>
    </r>
    <r>
      <rPr>
        <b/>
        <sz val="10"/>
        <color rgb="FFC00000"/>
        <rFont val="Arial"/>
        <family val="2"/>
        <charset val="238"/>
      </rPr>
      <t>Zamawiający dopuszcza</t>
    </r>
    <r>
      <rPr>
        <sz val="10"/>
        <color rgb="FFC00000"/>
        <rFont val="Arial"/>
        <family val="2"/>
        <charset val="238"/>
      </rPr>
      <t xml:space="preserve"> sterylny zestaw zabezpieczający ranę do terapii podciśnieniowej zawierający: opatrunek piankowy, port z miękkim dwuświatłowym drenem minimalizujący uścisk, transparentną folię. W rozmiarze 18 cm x 12,5 cm x 3,3 cm.</t>
    </r>
  </si>
  <si>
    <r>
      <t xml:space="preserve">Zestaw zabzpieczający ranę do terapii podciśnieniowej piankowy zawierający: opatrunek piankowy, port z miękkim drenem minimalizujący uścisk, wypełniony materiałem zabezpieczającym przed zapchaniem się drenu, transparentną folię. 25 cm x 15 cm x 3 cm. </t>
    </r>
    <r>
      <rPr>
        <b/>
        <sz val="10"/>
        <color rgb="FFC00000"/>
        <rFont val="Arial"/>
        <family val="2"/>
        <charset val="238"/>
      </rPr>
      <t>Zamawiający dopuszcza</t>
    </r>
    <r>
      <rPr>
        <sz val="10"/>
        <color rgb="FFC00000"/>
        <rFont val="Arial"/>
        <family val="2"/>
        <charset val="238"/>
      </rPr>
      <t xml:space="preserve"> sterylny zestaw zabezpieczający ranę do terapii podciśnieniowej zawierający: opatrunek piankowy, port z miękkim dwuświatłowym drenem minimalizujący uścisk, transparentną folię. W rozmiarze 25 cm x 15 cm x 3,3 cm</t>
    </r>
    <r>
      <rPr>
        <sz val="10"/>
        <rFont val="Arial"/>
        <family val="2"/>
        <charset val="238"/>
      </rPr>
      <t>.</t>
    </r>
  </si>
  <si>
    <r>
      <t xml:space="preserve">Jednorazowy niesterylny pojemnik do zbiórki płynów, stosowany w podciśnieniowej terapii ran, pakowane po 1 szt. Pojemość 300 ml.                                         </t>
    </r>
    <r>
      <rPr>
        <b/>
        <sz val="10"/>
        <color rgb="FFC00000"/>
        <rFont val="Arial"/>
        <family val="2"/>
        <charset val="238"/>
      </rPr>
      <t>Zamawiający dopuszcza</t>
    </r>
    <r>
      <rPr>
        <sz val="10"/>
        <color rgb="FFC00000"/>
        <rFont val="Arial"/>
        <family val="2"/>
        <charset val="238"/>
      </rPr>
      <t xml:space="preserve"> jednorazowy sterylny pojemnik do zbiórki płynów.</t>
    </r>
    <r>
      <rPr>
        <sz val="10"/>
        <rFont val="Arial"/>
        <family val="2"/>
        <charset val="238"/>
      </rPr>
      <t xml:space="preserve">                                                         </t>
    </r>
  </si>
  <si>
    <r>
      <t xml:space="preserve">Jednorazowy niesterylny pojemnik do zbiórki płynów, stosowany w podciśnieniowej terapii ran, pakowane po 1 szt. Pojemość 750 ml.                                           </t>
    </r>
    <r>
      <rPr>
        <b/>
        <sz val="10"/>
        <color rgb="FFC00000"/>
        <rFont val="Arial"/>
        <family val="2"/>
        <charset val="238"/>
      </rPr>
      <t>Zamawiający dopuszcza</t>
    </r>
    <r>
      <rPr>
        <sz val="10"/>
        <color rgb="FFC00000"/>
        <rFont val="Arial"/>
        <family val="2"/>
        <charset val="238"/>
      </rPr>
      <t xml:space="preserve"> „Jednorazowy niesterylny pojemnik do zbiórki płynów, stosowany w podciśnieniowej terapii ran, pakowane po 1 szt. Pojemność 800 ml, kompatybilny z pozostałą częścią asortymentu”.                  </t>
    </r>
    <r>
      <rPr>
        <b/>
        <sz val="10"/>
        <color rgb="FFC00000"/>
        <rFont val="Arial"/>
        <family val="2"/>
        <charset val="238"/>
      </rPr>
      <t>Zamawiający dopuszcza</t>
    </r>
    <r>
      <rPr>
        <sz val="10"/>
        <color rgb="FFC00000"/>
        <rFont val="Arial"/>
        <family val="2"/>
        <charset val="238"/>
      </rPr>
      <t xml:space="preserve"> jednorazowy sterylny pojemnik do zbiórki płynów.                                                </t>
    </r>
    <r>
      <rPr>
        <b/>
        <sz val="10"/>
        <color rgb="FFC00000"/>
        <rFont val="Arial"/>
        <family val="2"/>
        <charset val="238"/>
      </rPr>
      <t>Zamawiający dopuszcza</t>
    </r>
    <r>
      <rPr>
        <sz val="10"/>
        <color rgb="FFC00000"/>
        <rFont val="Arial"/>
        <family val="2"/>
        <charset val="238"/>
      </rPr>
      <t xml:space="preserve"> jednorazowy sterylny pojemnik do zbiórki płynów o pojemności 800 ml. </t>
    </r>
    <r>
      <rPr>
        <sz val="10"/>
        <rFont val="Arial"/>
        <family val="2"/>
        <charset val="238"/>
      </rPr>
      <t xml:space="preserve">                   </t>
    </r>
  </si>
  <si>
    <r>
      <t xml:space="preserve">Opaska elastyczna, niejałowa, tkana, bez lateksu, nadająca właściwości kohezyjne, umożliwiająca przywieranie do siebie kolejno nałożonych warstw bez konieczności stosowania zapinek oraz dodatkowych mocowań, zawierająca wiskozę i poliamid, nie zwijająca się, nie przywierająca do skóry o wymiarach 6cm*4m, pakowana w opakowanie jednostkowe kartonikowe.                                </t>
    </r>
    <r>
      <rPr>
        <b/>
        <sz val="10"/>
        <color rgb="FFC00000"/>
        <rFont val="Arial"/>
        <family val="2"/>
        <charset val="238"/>
      </rPr>
      <t>Zamawiający dopuszcza</t>
    </r>
    <r>
      <rPr>
        <sz val="10"/>
        <color rgb="FFC00000"/>
        <rFont val="Arial"/>
        <family val="2"/>
        <charset val="238"/>
      </rPr>
      <t xml:space="preserve"> opaskę kohezyjną wykonaną z nylonu, wiskozy i bawełny.                           </t>
    </r>
    <r>
      <rPr>
        <b/>
        <sz val="10"/>
        <color rgb="FFC00000"/>
        <rFont val="Arial"/>
        <family val="2"/>
        <charset val="238"/>
      </rPr>
      <t>Zamawiający dopuszcza</t>
    </r>
    <r>
      <rPr>
        <sz val="10"/>
        <color rgb="FFC00000"/>
        <rFont val="Arial"/>
        <family val="2"/>
        <charset val="238"/>
      </rPr>
      <t xml:space="preserve"> opaskę kohezyjną w opakowaniu papierowo-foliowym.</t>
    </r>
  </si>
  <si>
    <r>
      <t xml:space="preserve">Opaska elastyczna, niejałowa, tkana, bez lateksu, nadająca właściwości kohezyjne, umożliwiająca przywieranie do siebie kolejno nałożonych warstw bez konieczności stosowania zapinek oraz dodatkowych mocowań, zawierająca wiskozę i poliamid, nie zwijająca się, nie przywierająca do skóry o wymiaracz 8cm*4m, pakowana w opakowanie jednostkowe kartonikowe.                          </t>
    </r>
    <r>
      <rPr>
        <b/>
        <sz val="10"/>
        <color rgb="FFC00000"/>
        <rFont val="Arial"/>
        <family val="2"/>
        <charset val="238"/>
      </rPr>
      <t>Zamawiający dopuszcza</t>
    </r>
    <r>
      <rPr>
        <sz val="10"/>
        <color rgb="FFC00000"/>
        <rFont val="Arial"/>
        <family val="2"/>
        <charset val="238"/>
      </rPr>
      <t xml:space="preserve"> opaskę kohezyjną wykonaną z nylonu, wiskozy i bawełny.              </t>
    </r>
    <r>
      <rPr>
        <b/>
        <sz val="10"/>
        <color rgb="FFC00000"/>
        <rFont val="Arial"/>
        <family val="2"/>
        <charset val="238"/>
      </rPr>
      <t>Zamawiający dopuszcza</t>
    </r>
    <r>
      <rPr>
        <sz val="10"/>
        <color rgb="FFC00000"/>
        <rFont val="Arial"/>
        <family val="2"/>
        <charset val="238"/>
      </rPr>
      <t xml:space="preserve"> opaskę kohezyjną w opakowaniu papierowo-foliowym.</t>
    </r>
  </si>
  <si>
    <r>
      <t xml:space="preserve">Przylepiec włókninowy z perforacją, wykonany zwłókniny, kolor biały, nawinięty na rolkę, brzegi o prostym wykończeniu, możliwość swobodnego dzielenia wzdłuż i w poprzek 2,5 cm * 9,14 m po 12 szt.                                                                     </t>
    </r>
    <r>
      <rPr>
        <b/>
        <sz val="10"/>
        <color rgb="FFC00000"/>
        <rFont val="Arial"/>
        <family val="2"/>
        <charset val="238"/>
      </rPr>
      <t>Zamawiający wyraża zgodę</t>
    </r>
    <r>
      <rPr>
        <sz val="10"/>
        <color rgb="FFC00000"/>
        <rFont val="Arial"/>
        <family val="2"/>
        <charset val="238"/>
      </rPr>
      <t xml:space="preserve"> na podanie ceny za opakowanie a’12szt. z przeliczeniem podanych ilości.</t>
    </r>
  </si>
  <si>
    <r>
      <t xml:space="preserve">Opaska gipsowa szybkowiążąca na perforowanym tubusie z tworzywa sztucznego, tekturowy biodegradowalny rulonik lub plastikowy trzpień/ krzyżak. Czas modelowania do 3 min. Czas wiązania 3 do 3,5 min. Rozmiar 3m x 10cm.                                                </t>
    </r>
    <r>
      <rPr>
        <b/>
        <sz val="10"/>
        <color rgb="FFC00000"/>
        <rFont val="Arial"/>
        <family val="2"/>
        <charset val="238"/>
      </rPr>
      <t>Zamawiający dopuszcza</t>
    </r>
    <r>
      <rPr>
        <sz val="10"/>
        <color rgb="FFC00000"/>
        <rFont val="Arial"/>
        <family val="2"/>
        <charset val="238"/>
      </rPr>
      <t xml:space="preserve"> opaski gipsowe, w których czas wiązania wynosi 5 min, a czas modelowania 3 – 3,5 min.        </t>
    </r>
    <r>
      <rPr>
        <b/>
        <sz val="10"/>
        <color rgb="FFC00000"/>
        <rFont val="Arial"/>
        <family val="2"/>
        <charset val="238"/>
      </rPr>
      <t>Zamawiający dopuszcza</t>
    </r>
    <r>
      <rPr>
        <sz val="10"/>
        <color rgb="FFC00000"/>
        <rFont val="Arial"/>
        <family val="2"/>
        <charset val="238"/>
      </rPr>
      <t xml:space="preserve"> opaskę gipsową z czasem modelowania ok 3 min.</t>
    </r>
    <r>
      <rPr>
        <sz val="10"/>
        <rFont val="Arial"/>
        <family val="2"/>
        <charset val="238"/>
      </rPr>
      <t xml:space="preserve">                                          </t>
    </r>
  </si>
  <si>
    <r>
      <t xml:space="preserve">Opaska gipsowa szybkowiążąca na perforowanym tubusie z tworzywa sztucznego, tekturowy biodegradowalny rulonik lub plastikowy trzpień/ krzyżak. Czas modelowania do 3 min. Czas wiązania 3 do 3,5 min. Rozmiar  3m x 12cm.   </t>
    </r>
    <r>
      <rPr>
        <b/>
        <sz val="10"/>
        <rFont val="Arial"/>
        <family val="2"/>
        <charset val="238"/>
      </rPr>
      <t xml:space="preserve">                                           </t>
    </r>
    <r>
      <rPr>
        <b/>
        <sz val="10"/>
        <color rgb="FFC00000"/>
        <rFont val="Arial"/>
        <family val="2"/>
        <charset val="238"/>
      </rPr>
      <t>Zamawiający dopuszcza</t>
    </r>
    <r>
      <rPr>
        <sz val="10"/>
        <color rgb="FFC00000"/>
        <rFont val="Arial"/>
        <family val="2"/>
        <charset val="238"/>
      </rPr>
      <t xml:space="preserve"> opaski gipsowe, w których czas wiązania wynosi 5 min, a czas modelowania 3 – 3,5 min.   </t>
    </r>
    <r>
      <rPr>
        <b/>
        <sz val="10"/>
        <color rgb="FFC00000"/>
        <rFont val="Arial"/>
        <family val="2"/>
        <charset val="238"/>
      </rPr>
      <t>Zamawiający dopuszcza</t>
    </r>
    <r>
      <rPr>
        <sz val="10"/>
        <color rgb="FFC00000"/>
        <rFont val="Arial"/>
        <family val="2"/>
        <charset val="238"/>
      </rPr>
      <t xml:space="preserve"> opaskę gipsową z czasem modelowania ok 3 min. </t>
    </r>
    <r>
      <rPr>
        <sz val="10"/>
        <rFont val="Arial"/>
        <family val="2"/>
        <charset val="238"/>
      </rPr>
      <t xml:space="preserve">                                     </t>
    </r>
  </si>
  <si>
    <r>
      <t xml:space="preserve">Opaska gipsowa szybkowiążąca na perforowanym tubusie z tworzywa sztucznego, tekturowy biodegradowalny rulonik lub plastikowy trzpień/ krzyżak. Czas modelowania do 3 min. Czas wiązania 3 do 3,5 min. Rozmiar 3m x 15cm lub 3m x 14cm.                      </t>
    </r>
    <r>
      <rPr>
        <b/>
        <sz val="10"/>
        <color rgb="FFC00000"/>
        <rFont val="Arial"/>
        <family val="2"/>
        <charset val="238"/>
      </rPr>
      <t>Zamawiający dopuszcza</t>
    </r>
    <r>
      <rPr>
        <sz val="10"/>
        <color rgb="FFC00000"/>
        <rFont val="Arial"/>
        <family val="2"/>
        <charset val="238"/>
      </rPr>
      <t xml:space="preserve"> opaski gipsowe, w których czas wiązania wynosi 5 min, a czas modelowania 3 – 3,5 min.        </t>
    </r>
    <r>
      <rPr>
        <b/>
        <sz val="10"/>
        <color rgb="FFC00000"/>
        <rFont val="Arial"/>
        <family val="2"/>
        <charset val="238"/>
      </rPr>
      <t>Zamawiający dopuszcza</t>
    </r>
    <r>
      <rPr>
        <sz val="10"/>
        <color rgb="FFC00000"/>
        <rFont val="Arial"/>
        <family val="2"/>
        <charset val="238"/>
      </rPr>
      <t xml:space="preserve"> opaskę gipsową z czasem modelowania ok 3 min.</t>
    </r>
  </si>
  <si>
    <r>
      <t xml:space="preserve">Opatrunek parafinowy z gazy bawełnianej z maścią zawierającą wazelinę białą, kwasy tłuszczowe oraz wosk, jałowy rozmiar 10cm x 10cm x 1szt.               </t>
    </r>
    <r>
      <rPr>
        <b/>
        <sz val="10"/>
        <color rgb="FFC00000"/>
        <rFont val="Arial"/>
        <family val="2"/>
        <charset val="238"/>
      </rPr>
      <t>Zamawiający dopuszcza</t>
    </r>
    <r>
      <rPr>
        <sz val="10"/>
        <color rgb="FFC00000"/>
        <rFont val="Arial"/>
        <family val="2"/>
        <charset val="238"/>
      </rPr>
      <t xml:space="preserve"> opatrunek z gazy pokryty białą parafiną.       </t>
    </r>
    <r>
      <rPr>
        <sz val="10"/>
        <rFont val="Arial"/>
        <family val="2"/>
        <charset val="238"/>
      </rPr>
      <t xml:space="preserve">                                 </t>
    </r>
    <r>
      <rPr>
        <b/>
        <sz val="10"/>
        <color rgb="FFC00000"/>
        <rFont val="Arial"/>
        <family val="2"/>
        <charset val="238"/>
      </rPr>
      <t>Zamawiający wyraża zgodę</t>
    </r>
    <r>
      <rPr>
        <sz val="10"/>
        <color rgb="FFC00000"/>
        <rFont val="Arial"/>
        <family val="2"/>
        <charset val="238"/>
      </rPr>
      <t xml:space="preserve"> na podanie ceny za opakowanie a’10szt. z przeliczeniem podanych ilości.    </t>
    </r>
  </si>
  <si>
    <r>
      <t xml:space="preserve">Opatrunek parafinowy z gazy bawełnianej z maścią zawierającą wazelinę białą, kwasy tłuszczowe oraz wosk, jałowy rozmiar 15cm x 20cm x 1szt.  </t>
    </r>
    <r>
      <rPr>
        <b/>
        <sz val="10"/>
        <color rgb="FFC00000"/>
        <rFont val="Arial"/>
        <family val="2"/>
        <charset val="238"/>
      </rPr>
      <t>Zamawiający dopuszcza</t>
    </r>
    <r>
      <rPr>
        <sz val="10"/>
        <color rgb="FFC00000"/>
        <rFont val="Arial"/>
        <family val="2"/>
        <charset val="238"/>
      </rPr>
      <t xml:space="preserve"> opatrunek z gazy pokryty białą parafiną.                                               </t>
    </r>
    <r>
      <rPr>
        <b/>
        <sz val="10"/>
        <color rgb="FFC00000"/>
        <rFont val="Arial"/>
        <family val="2"/>
        <charset val="238"/>
      </rPr>
      <t>Zamawiający wyraża zgodę</t>
    </r>
    <r>
      <rPr>
        <sz val="10"/>
        <color rgb="FFC00000"/>
        <rFont val="Arial"/>
        <family val="2"/>
        <charset val="238"/>
      </rPr>
      <t xml:space="preserve"> na podanie ceny za opakowanie a’10szt. z przeliczeniem podanych ilości.  </t>
    </r>
  </si>
  <si>
    <r>
      <t xml:space="preserve">Opatrunek parafinowy z gazy bawełnianej z maścią zawierającą wazelinę białą, kwasy tłuszczowe oraz wosk, jałowy rozmiar 10cm x 40cm x 1szt. </t>
    </r>
    <r>
      <rPr>
        <b/>
        <sz val="10"/>
        <color rgb="FFC00000"/>
        <rFont val="Arial"/>
        <family val="2"/>
        <charset val="238"/>
      </rPr>
      <t>Zamawiający dopuszcza</t>
    </r>
    <r>
      <rPr>
        <sz val="10"/>
        <color rgb="FFC00000"/>
        <rFont val="Arial"/>
        <family val="2"/>
        <charset val="238"/>
      </rPr>
      <t xml:space="preserve"> opatrunek z gazy pokryty białą parafiną.  </t>
    </r>
    <r>
      <rPr>
        <sz val="10"/>
        <rFont val="Arial"/>
        <family val="2"/>
        <charset val="238"/>
      </rPr>
      <t xml:space="preserve">                                          </t>
    </r>
    <r>
      <rPr>
        <b/>
        <sz val="10"/>
        <color rgb="FFC00000"/>
        <rFont val="Arial"/>
        <family val="2"/>
        <charset val="238"/>
      </rPr>
      <t>Zamawiający wyraża zgodę</t>
    </r>
    <r>
      <rPr>
        <sz val="10"/>
        <color rgb="FFC00000"/>
        <rFont val="Arial"/>
        <family val="2"/>
        <charset val="238"/>
      </rPr>
      <t xml:space="preserve"> na podanie ceny za opakowanie a’10szt. z przeliczeniem podanych ilości.</t>
    </r>
  </si>
  <si>
    <r>
      <t xml:space="preserve">Opatrunek włókninowy jałowy do mocowania wkłuć obwodowych 6cm x 8cm, wykonany z włókniny wiskozowo-poliestrowej 30-35 g/m.kw. Z centralną wastwą chłonną zabezpieczoną przed przywieraniem do rany, klej akrylowy bez zawartości tlenku cynku naniesiony na całej powierzchni przylepnej, przecięcie warstwy papierowej umożliwiające umocowanie osobno każdego skrzydełka kaniuli, zagięcie papieru umożliwiające aplikacje opatrunku w rękawiczkach, dodatkowa warstwa chłonna 2,2cm (+/- 0,7mm) x 2,0cm (+/- 5mm) jednostronnie zabezpieczona przed przywieraniem warstwą mikroperforowanej folii, opatrunek pakowany indywodualnie w torebkę papierowo-foliową lub papierowo- papierową z nadrukiem zawierającym wszystkie informacje identyfikujące produkt.   </t>
    </r>
    <r>
      <rPr>
        <b/>
        <sz val="10"/>
        <color rgb="FFC00000"/>
        <rFont val="Arial"/>
        <family val="2"/>
        <charset val="238"/>
      </rPr>
      <t>Zamawiający dopuszcza</t>
    </r>
    <r>
      <rPr>
        <sz val="10"/>
        <color rgb="FFC00000"/>
        <rFont val="Arial"/>
        <family val="2"/>
        <charset val="238"/>
      </rPr>
      <t xml:space="preserve"> opatrunek do mocowania kaniul wykonany z 100% poliestru o gramaturze ≤50g/m2.                                                                 </t>
    </r>
    <r>
      <rPr>
        <b/>
        <sz val="10"/>
        <color rgb="FFC00000"/>
        <rFont val="Arial"/>
        <family val="2"/>
        <charset val="238"/>
      </rPr>
      <t>Zamawiający dopuszcza</t>
    </r>
    <r>
      <rPr>
        <sz val="10"/>
        <color rgb="FFC00000"/>
        <rFont val="Arial"/>
        <family val="2"/>
        <charset val="238"/>
      </rPr>
      <t xml:space="preserve"> opatrunek z dodatkową warstwę chłonną w rozmiarze 1,5 x 1,5cm.                                                                                          </t>
    </r>
    <r>
      <rPr>
        <b/>
        <sz val="10"/>
        <color rgb="FFC00000"/>
        <rFont val="Arial"/>
        <family val="2"/>
        <charset val="238"/>
      </rPr>
      <t>Zamawiający wyraża zgodę</t>
    </r>
    <r>
      <rPr>
        <sz val="10"/>
        <color rgb="FFC00000"/>
        <rFont val="Arial"/>
        <family val="2"/>
        <charset val="238"/>
      </rPr>
      <t xml:space="preserve"> na podanie ceny za opakowanie a’100szt. z przeliczeniem podanych ilości.                                     </t>
    </r>
  </si>
  <si>
    <r>
      <t xml:space="preserve">Opatrunek przezroczysty jałowy z folii poliuretanowej do mocowania kaniul obwodowych, rozmiar 6cm x 7cm z wycięciem, ramką i metką, z klejem akrylowym naniesionym na całej powierzchni, papierowa ramka ułatwiająca aplikację opatrunku, metka włókninowa umożliwiająca zanotowanie daty założenia opatrunku, opatrunek klasyfikowany w klasie I sterylnej, sterylizowany tlenkiem etylenu. Wartość współczynnika przepuszczalności pary wodnej zgodnie z EN 13726:2.Opakowanie foliowo-papierowe umożliwiające obserwację zawartości z nadrukiem zawierającym wszystkie niezbędne informacje identyfikujace produkt, pakowane w kartonik z nadrukiem, dodatkowe opakowanie foliowe zawartości kartonu zbiorczego pozwalające na bezpieczny transport.                           </t>
    </r>
    <r>
      <rPr>
        <b/>
        <sz val="10"/>
        <color rgb="FFC00000"/>
        <rFont val="Arial"/>
        <family val="2"/>
        <charset val="238"/>
      </rPr>
      <t>Zamawiający dopuszcza</t>
    </r>
    <r>
      <rPr>
        <sz val="10"/>
        <color rgb="FFC00000"/>
        <rFont val="Arial"/>
        <family val="2"/>
        <charset val="238"/>
      </rPr>
      <t xml:space="preserve"> opatrunki w opakowaniu jednostkowym typu papier-papier.                                                                                                 </t>
    </r>
    <r>
      <rPr>
        <b/>
        <sz val="10"/>
        <color rgb="FFC00000"/>
        <rFont val="Arial"/>
        <family val="2"/>
        <charset val="238"/>
      </rPr>
      <t>Zamawiający dopuszcza</t>
    </r>
    <r>
      <rPr>
        <sz val="10"/>
        <color rgb="FFC00000"/>
        <rFont val="Arial"/>
        <family val="2"/>
        <charset val="238"/>
      </rPr>
      <t xml:space="preserve"> opatrunki bez dodatkowego opakowania foliowego w kartonie zbiorczym.                                                                           </t>
    </r>
    <r>
      <rPr>
        <b/>
        <sz val="10"/>
        <color rgb="FFC00000"/>
        <rFont val="Arial"/>
        <family val="2"/>
        <charset val="238"/>
      </rPr>
      <t>Zamawiający wyraża zgodę</t>
    </r>
    <r>
      <rPr>
        <sz val="10"/>
        <color rgb="FFC00000"/>
        <rFont val="Arial"/>
        <family val="2"/>
        <charset val="238"/>
      </rPr>
      <t xml:space="preserve"> na podanie ceny za opakowanie a’100szt. z przeliczeniem podanych ilości.</t>
    </r>
  </si>
  <si>
    <r>
      <t xml:space="preserve">Opatrunek przezroczysty jałowy z folii poliuretanowej do mocowania wkłuć centralnych 10cm x 12cm z ramką i metką, z klejem akrylowym naniesionym na całej powierzchni, papierowa ramka ułatwiająca aplikację opatrunku, metka włókninowa umożliwiająca zanotowanie daty założenia opatrunku, opatrunek klasyfikowany w klasie I sterylnej, sterylizowany tlenkiem etylenu. Wartość współczynnika przepuszczalności pary wodnej zgodnie z EN 13726:2. Opakowanie foliowo-papierowe umożliwiające obserwację zawartości z nadrukiem zawierającym wszystkie niezbędne informacje identyfikujace produkt, pakowane w kartonik z nadrukiem, dodatkowe opakowanie foliowe zawartości kartonu zbiorczego pozwalające na bezpieczny transport.                                </t>
    </r>
    <r>
      <rPr>
        <b/>
        <sz val="10"/>
        <color rgb="FFC00000"/>
        <rFont val="Arial"/>
        <family val="2"/>
        <charset val="238"/>
      </rPr>
      <t>Zamawiający dopuszcza</t>
    </r>
    <r>
      <rPr>
        <sz val="10"/>
        <color rgb="FFC00000"/>
        <rFont val="Arial"/>
        <family val="2"/>
        <charset val="238"/>
      </rPr>
      <t xml:space="preserve"> opatrunki w opakowaniu jednostkowym typu papier-papier.                                                                                             </t>
    </r>
    <r>
      <rPr>
        <b/>
        <sz val="10"/>
        <color rgb="FFC00000"/>
        <rFont val="Arial"/>
        <family val="2"/>
        <charset val="238"/>
      </rPr>
      <t>Zamawiający dopuszcza</t>
    </r>
    <r>
      <rPr>
        <sz val="10"/>
        <color rgb="FFC00000"/>
        <rFont val="Arial"/>
        <family val="2"/>
        <charset val="238"/>
      </rPr>
      <t xml:space="preserve"> opatrunki bez dodatkowego opakowania foliowego w kartonie zbiorczym.                                                                                  </t>
    </r>
    <r>
      <rPr>
        <b/>
        <sz val="10"/>
        <color rgb="FFC00000"/>
        <rFont val="Arial"/>
        <family val="2"/>
        <charset val="238"/>
      </rPr>
      <t>Zamawiający wyraża zgodę</t>
    </r>
    <r>
      <rPr>
        <sz val="10"/>
        <color rgb="FFC00000"/>
        <rFont val="Arial"/>
        <family val="2"/>
        <charset val="238"/>
      </rPr>
      <t xml:space="preserve"> na podanie ceny za opakowanie a’100szt. z przeliczeniem podanych ilości.</t>
    </r>
  </si>
  <si>
    <r>
      <t xml:space="preserve">Opatrunek włókninowy jałowy z centralną warstwą chłonną 25cm x 10cm, wykonany z włókniny wiskozowo-poliestrowej 30 g/m.kw. Z centralną wastwą chłonną zabezpieczoną przed przywieraniem do rany mikroperforowaną siateczką poliestrową lub PE,zaokrąglone rogi opatrunku, klej akrylowy bez zawartości tlenku cynku naniesiony na całej powierzchni przylepnej, przecięcie warstwy papierowej wzdłuż dłuższej krawędzi opatrunku,zagięcie papier umożliwiające aplikację opatrunku w rękawiczkach,  opatrunek pakowany indywidualnie w torebkę papierowo-foliową z nadrukiem zawierającym wszystkie informacje identyfikujące produkt.                                                                                                 </t>
    </r>
    <r>
      <rPr>
        <b/>
        <sz val="10"/>
        <color rgb="FFC00000"/>
        <rFont val="Arial"/>
        <family val="2"/>
        <charset val="238"/>
      </rPr>
      <t>Zamawiający dopuszcza</t>
    </r>
    <r>
      <rPr>
        <sz val="10"/>
        <color rgb="FFC00000"/>
        <rFont val="Arial"/>
        <family val="2"/>
        <charset val="238"/>
      </rPr>
      <t xml:space="preserve"> opatrunki wykonane ze 100% poliestru o gramaturze ≤50g/m2.                                                                                              </t>
    </r>
    <r>
      <rPr>
        <b/>
        <sz val="10"/>
        <color rgb="FFC00000"/>
        <rFont val="Arial"/>
        <family val="2"/>
        <charset val="238"/>
      </rPr>
      <t>Zamawiający wyraża zgodę</t>
    </r>
    <r>
      <rPr>
        <sz val="10"/>
        <color rgb="FFC00000"/>
        <rFont val="Arial"/>
        <family val="2"/>
        <charset val="238"/>
      </rPr>
      <t xml:space="preserve"> na podanie ceny za opakowanie a’25szt. z przeliczeniem podanych ilości.    </t>
    </r>
  </si>
  <si>
    <r>
      <t xml:space="preserve">Opatrunek włókninowy jałowy z centralną warstwą chłonną 10cm x 6cm, wykonany z włókniny wiskozowo-poliestrowej 30 g/m.kw. Z centralną wastwą chłonną zabezpieczoną przed przywieraniem do rany mikroperforowaną siateczką poliestrową lub PE, zaokrąglone rogi opatrunku, klej akrylowy bez zawartości tlenku cynku naniesiony na całej powierzchni przylepnej, przecięcie warstwy papierowej wzdłuż krótszej krawędzi opatrunku,zagięcie papieru umożliwiające aplikację opatrunku w rękawiczkach, opatrunek pakowany indywidualnie w torebkę papierową bezpyłową z nadrukiem zawierającym wszystkie informacje identyfikujące produkt.                                                                            </t>
    </r>
    <r>
      <rPr>
        <b/>
        <sz val="10"/>
        <color rgb="FFC00000"/>
        <rFont val="Arial"/>
        <family val="2"/>
        <charset val="238"/>
      </rPr>
      <t>Zamawiający dopuszcza</t>
    </r>
    <r>
      <rPr>
        <sz val="10"/>
        <color rgb="FFC00000"/>
        <rFont val="Arial"/>
        <family val="2"/>
        <charset val="238"/>
      </rPr>
      <t xml:space="preserve"> opatrunki wykonane ze 100% poliestru o gramaturze ≤50g/m2.                                                                                             </t>
    </r>
    <r>
      <rPr>
        <b/>
        <sz val="10"/>
        <color rgb="FFC00000"/>
        <rFont val="Arial"/>
        <family val="2"/>
        <charset val="238"/>
      </rPr>
      <t>Zamawiający wyraża zgodę</t>
    </r>
    <r>
      <rPr>
        <sz val="10"/>
        <color rgb="FFC00000"/>
        <rFont val="Arial"/>
        <family val="2"/>
        <charset val="238"/>
      </rPr>
      <t xml:space="preserve"> na podanie ceny za opakowanie a’50szt. z przeliczeniem podanych ilości.  </t>
    </r>
  </si>
  <si>
    <r>
      <t xml:space="preserve">Przylepiec na włókninie bez opatrunku, klej akrylowy bez zawartości tlenku cynku naniesiony na całej powierzchni przylepnej, 25mm x 5m, każda sztuka nawinięta na rolkę z przezroczystego tworzywa, w pudełku kartonowym zawierającym wszystkie informacje niezbedne dla identyfikacji wytwórcy i produktu z datą przydatności do użycia, opakowanie zbiorcze pozwalające na bezpieczny transport.                                                                                            </t>
    </r>
    <r>
      <rPr>
        <b/>
        <sz val="10"/>
        <color rgb="FFC00000"/>
        <rFont val="Arial"/>
        <family val="2"/>
        <charset val="238"/>
      </rPr>
      <t>Zamawiający wyraża zgodę</t>
    </r>
    <r>
      <rPr>
        <sz val="10"/>
        <color rgb="FFC00000"/>
        <rFont val="Arial"/>
        <family val="2"/>
        <charset val="238"/>
      </rPr>
      <t xml:space="preserve"> na podanie ceny za opakowanie a’12szt. z przeliczeniem podanych ilości.</t>
    </r>
  </si>
  <si>
    <r>
      <t xml:space="preserve">Przylepiec z tkaniny wiskozowej z hypoalergicznym klejem z syntetycznego kauczuku bez zawartości tlenku cynku naniesionym na całej powierzchni przylepnej, 2,5cm x 5m, nie posiadający ząbkowanych brzegów, możliwy do dzielenia bez użycia nożyczek, każda sztuka nawinieta na rolkę lub szpulkę z przezroczystego tworzywa, w pudełku kartonowym zawierającym wszystkie informacje niezbedne dla identyfikacji wytwórcy i produktu z datą przydatności do użycia, opakowanie zbiorcze pozwalające na bezpieczny transport.       </t>
    </r>
    <r>
      <rPr>
        <b/>
        <sz val="10"/>
        <color rgb="FFC00000"/>
        <rFont val="Arial"/>
        <family val="2"/>
        <charset val="238"/>
      </rPr>
      <t>Zamawiający wyraża zgodę</t>
    </r>
    <r>
      <rPr>
        <sz val="10"/>
        <color rgb="FFC00000"/>
        <rFont val="Arial"/>
        <family val="2"/>
        <charset val="238"/>
      </rPr>
      <t xml:space="preserve"> na podanie ceny za opakowanie a’12szt. z przeliczeniem podanych ilości.    </t>
    </r>
    <r>
      <rPr>
        <sz val="10"/>
        <rFont val="Arial"/>
        <family val="2"/>
        <charset val="238"/>
      </rPr>
      <t xml:space="preserve">                                                          </t>
    </r>
    <r>
      <rPr>
        <b/>
        <sz val="10"/>
        <color rgb="FFC00000"/>
        <rFont val="Arial"/>
        <family val="2"/>
        <charset val="238"/>
      </rPr>
      <t>Zamawiający dopuszcza</t>
    </r>
    <r>
      <rPr>
        <sz val="10"/>
        <color rgb="FFC00000"/>
        <rFont val="Arial"/>
        <family val="2"/>
        <charset val="238"/>
      </rPr>
      <t xml:space="preserve"> przylepiec wykonany z tkaniny bawełnianej z ząbkowanymi brzegami.                                                                    </t>
    </r>
    <r>
      <rPr>
        <b/>
        <sz val="10"/>
        <color rgb="FFC00000"/>
        <rFont val="Arial"/>
        <family val="2"/>
        <charset val="238"/>
      </rPr>
      <t>Zamawiający dopuszcza</t>
    </r>
    <r>
      <rPr>
        <sz val="10"/>
        <color rgb="FFC00000"/>
        <rFont val="Arial"/>
        <family val="2"/>
        <charset val="238"/>
      </rPr>
      <t xml:space="preserve"> przylepiec z naniesionym hypoalergicznym klejem akrylowym.</t>
    </r>
  </si>
  <si>
    <r>
      <t xml:space="preserve">Przylepiec z tkaniny wiskozowej z hypoalergicznym klejem z syntetycznego kauczuku bez zawartości tlenku cynku naniesionym na całej powierzchni przylepnej, 1,25cm x 5m, nie posiadający ząbkowanych brzegów, możliwy do dzielenia bez użycia nożyczek, każda sztuka nawinieta na rolkę lub szpulkę z przezroczystego tworzywa, w pudelku kartonowym zawierającym wszystkie informacje niezbedne dla identyfikacji wytwórcy i produktu z datą przydatności do użycia, opakowanie zbiorcze pozwalające na bezpieczny transport.     </t>
    </r>
    <r>
      <rPr>
        <b/>
        <sz val="10"/>
        <color rgb="FFC00000"/>
        <rFont val="Arial"/>
        <family val="2"/>
        <charset val="238"/>
      </rPr>
      <t>Zamawiający dopuszcza</t>
    </r>
    <r>
      <rPr>
        <sz val="10"/>
        <color rgb="FFC00000"/>
        <rFont val="Arial"/>
        <family val="2"/>
        <charset val="238"/>
      </rPr>
      <t xml:space="preserve"> przylepiec wykonany z tkaniny bawełnianej z ząbkowanymi brzegami.                                                                          </t>
    </r>
    <r>
      <rPr>
        <b/>
        <sz val="10"/>
        <color rgb="FFC00000"/>
        <rFont val="Arial"/>
        <family val="2"/>
        <charset val="238"/>
      </rPr>
      <t>Zamawiający dopuszcza</t>
    </r>
    <r>
      <rPr>
        <sz val="10"/>
        <color rgb="FFC00000"/>
        <rFont val="Arial"/>
        <family val="2"/>
        <charset val="238"/>
      </rPr>
      <t xml:space="preserve"> przylepiec z naniesionym hypoalergicznym klejem akrylowym.                                                                                           </t>
    </r>
    <r>
      <rPr>
        <b/>
        <sz val="10"/>
        <color rgb="FFC00000"/>
        <rFont val="Arial"/>
        <family val="2"/>
        <charset val="238"/>
      </rPr>
      <t>Zamawiający wyraża zgodę</t>
    </r>
    <r>
      <rPr>
        <sz val="10"/>
        <color rgb="FFC00000"/>
        <rFont val="Arial"/>
        <family val="2"/>
        <charset val="238"/>
      </rPr>
      <t xml:space="preserve"> na podanie ceny za opakowanie a’24szt. z przeliczeniem podanych ilości.</t>
    </r>
  </si>
  <si>
    <r>
      <t xml:space="preserve">Przylepiec z tkaniny wiskozowej z hypoalergicznym klejem z syntetycznego kauczuku bez zawartości tlenku cynku naniesionym na całej powierzchni przylepnej, 5cm x 5m, nie posiadający ząbkowanych brzegów, możliwy do dzielenia bez użycia nożyczek, każda sztuka nawinięta na rolkę lub szpulkę z przezroczystego tworzywa, w pudełku kartonowym zawierającym wszystkie informacje niezbedne dla identyfikacji wytwórcy i produktu z datą przydatności do użycia, opakowanie zbiorcze pozwalające na bezpieczny transport.        </t>
    </r>
    <r>
      <rPr>
        <b/>
        <sz val="10"/>
        <color rgb="FFC00000"/>
        <rFont val="Arial"/>
        <family val="2"/>
        <charset val="238"/>
      </rPr>
      <t>Zamawiający dopuszcza</t>
    </r>
    <r>
      <rPr>
        <sz val="10"/>
        <color rgb="FFC00000"/>
        <rFont val="Arial"/>
        <family val="2"/>
        <charset val="238"/>
      </rPr>
      <t xml:space="preserve"> przylepiec wykonany z tkaniny bawełnianej z ząbkowanymi brzegami.                                                                           </t>
    </r>
    <r>
      <rPr>
        <b/>
        <sz val="10"/>
        <color rgb="FFC00000"/>
        <rFont val="Arial"/>
        <family val="2"/>
        <charset val="238"/>
      </rPr>
      <t>Zamawiający dopuszcza</t>
    </r>
    <r>
      <rPr>
        <sz val="10"/>
        <color rgb="FFC00000"/>
        <rFont val="Arial"/>
        <family val="2"/>
        <charset val="238"/>
      </rPr>
      <t xml:space="preserve"> przylepiec z naniesionym hypoalergicznym klejem akrylowym.                                                                                         </t>
    </r>
    <r>
      <rPr>
        <b/>
        <sz val="10"/>
        <color rgb="FFC00000"/>
        <rFont val="Arial"/>
        <family val="2"/>
        <charset val="238"/>
      </rPr>
      <t>Zamawiający wyraża zgodę</t>
    </r>
    <r>
      <rPr>
        <sz val="10"/>
        <color rgb="FFC00000"/>
        <rFont val="Arial"/>
        <family val="2"/>
        <charset val="238"/>
      </rPr>
      <t xml:space="preserve"> na podanie ceny za opakowanie a’6szt. z przeliczeniem podanych ilości.</t>
    </r>
  </si>
  <si>
    <r>
      <t xml:space="preserve">Taśma przylepna włókninowa, półelastyczna, perforowana, 15cm x 10m, przylepiec wykonany z włókniny wiskozowo-poliestrowej w kolorze białym z klejem akrylowym bez zawartości tlenku cynku naniesionym na całej powierzchni przylepnej, warstwa papierowa z rozcięciem falistym bez podziałki, elastyczny poprzecznie, pakowany indywidualnie w kartonik.                                      </t>
    </r>
    <r>
      <rPr>
        <b/>
        <sz val="10"/>
        <color rgb="FFC00000"/>
        <rFont val="Arial"/>
        <family val="2"/>
        <charset val="238"/>
      </rPr>
      <t>Zamawiający dopuszcza</t>
    </r>
    <r>
      <rPr>
        <sz val="10"/>
        <color rgb="FFC00000"/>
        <rFont val="Arial"/>
        <family val="2"/>
        <charset val="238"/>
      </rPr>
      <t xml:space="preserve"> taśmę posiadającą warstwę zabezpieczającą z papieru silikonowanego z oznaczeniem graficznym - tj.; podziałką metryczną, ułatwiającą dzielenie taśmy oraz precyzyjną, bezbolesną i skuteczną aplikację.</t>
    </r>
  </si>
  <si>
    <r>
      <t xml:space="preserve">Podkład syntetyczny pod opatrunek gipsowy 10cm x 3m w postaci opaski wykonanej z włókien poliestrowych, miękki i łatwy w dzieleniu, każda sztuka zapakowana w folię PCV lub osłonkę papierową a zbiorczo w worek foliowy, z etykietą jednostkową zawierającą wszystkie niezbedne informacje o wytwórcy i produkcie w tym datę przydatności do użycia.                                          </t>
    </r>
    <r>
      <rPr>
        <b/>
        <sz val="10"/>
        <color rgb="FFC00000"/>
        <rFont val="Arial"/>
        <family val="2"/>
        <charset val="238"/>
      </rPr>
      <t>Zamawiający wyraża zgodę</t>
    </r>
    <r>
      <rPr>
        <sz val="10"/>
        <color rgb="FFC00000"/>
        <rFont val="Arial"/>
        <family val="2"/>
        <charset val="238"/>
      </rPr>
      <t xml:space="preserve"> na podanie ceny za opakowanie a’12szt. z przeliczeniem podanych ilości.</t>
    </r>
  </si>
  <si>
    <r>
      <t xml:space="preserve">Paski do bezurazowego zmykania ran (sterylne) zastępujące szwy skórne o wysokiej przepuszczalności powietrza w rozmiarze 6mm x 38mm x 6szt, w kopercie wzmocnione nitką z jedwabiu lub włóknami poliestrowymi.             </t>
    </r>
    <r>
      <rPr>
        <b/>
        <sz val="10"/>
        <color rgb="FFC00000"/>
        <rFont val="Arial"/>
        <family val="2"/>
        <charset val="238"/>
      </rPr>
      <t>Zamawiający dopuszcza</t>
    </r>
    <r>
      <rPr>
        <sz val="10"/>
        <color rgb="FFC00000"/>
        <rFont val="Arial"/>
        <family val="2"/>
        <charset val="238"/>
      </rPr>
      <t xml:space="preserve"> paski do zamykania ran wykonane z elastycznego poliamidu wzmocnione nylonową włókniną typu spunbond.</t>
    </r>
  </si>
  <si>
    <r>
      <t xml:space="preserve">Paski do bezurazowego zmykania ran (sterylne) zastępujące szwy skórne o wysokiej przepuszczalności powietrza w rozmiarze 6mm x 75mm x 3szt, w kopercie wzmocnione nitką z jedwabiu lub włóknami poliestrowymi.                </t>
    </r>
    <r>
      <rPr>
        <b/>
        <sz val="10"/>
        <color rgb="FFC00000"/>
        <rFont val="Arial"/>
        <family val="2"/>
        <charset val="238"/>
      </rPr>
      <t>Zamawiający dopuszcza</t>
    </r>
    <r>
      <rPr>
        <sz val="10"/>
        <color rgb="FFC00000"/>
        <rFont val="Arial"/>
        <family val="2"/>
        <charset val="238"/>
      </rPr>
      <t xml:space="preserve"> paski do zamykania ran wykonane z elastycznego poliamidu wzmocnione nylonową włókniną typu spunbond.</t>
    </r>
  </si>
  <si>
    <r>
      <t xml:space="preserve">Przylepiec foliowy. Rozmiar 2,5cm x 5m x 1szt.                                            </t>
    </r>
    <r>
      <rPr>
        <b/>
        <sz val="10"/>
        <color rgb="FFC00000"/>
        <rFont val="Arial"/>
        <family val="2"/>
        <charset val="238"/>
      </rPr>
      <t>Zamawiający wyraża zgodę</t>
    </r>
    <r>
      <rPr>
        <sz val="10"/>
        <color rgb="FFC00000"/>
        <rFont val="Arial"/>
        <family val="2"/>
        <charset val="238"/>
      </rPr>
      <t xml:space="preserve"> na podanie ceny za opakowanie a’12szt. z przeliczeniem podanych ilości.     </t>
    </r>
    <r>
      <rPr>
        <sz val="10"/>
        <rFont val="Arial"/>
        <family val="2"/>
        <charset val="238"/>
      </rPr>
      <t xml:space="preserve">                                 </t>
    </r>
  </si>
  <si>
    <r>
      <t xml:space="preserve">Przylepiec foliowy. Rozmiar 5cm x 5m x 1szt.                                            </t>
    </r>
    <r>
      <rPr>
        <b/>
        <sz val="10"/>
        <color rgb="FFC00000"/>
        <rFont val="Arial"/>
        <family val="2"/>
        <charset val="238"/>
      </rPr>
      <t>Zamawiający wyraża zgodę</t>
    </r>
    <r>
      <rPr>
        <sz val="10"/>
        <color rgb="FFC00000"/>
        <rFont val="Arial"/>
        <family val="2"/>
        <charset val="238"/>
      </rPr>
      <t xml:space="preserve"> na podanie ceny za opakowanie a’6szt. z przeliczeniem podanych ilości.   </t>
    </r>
    <r>
      <rPr>
        <sz val="10"/>
        <rFont val="Arial"/>
        <family val="2"/>
        <charset val="238"/>
      </rPr>
      <t xml:space="preserve">                                    </t>
    </r>
  </si>
  <si>
    <r>
      <t xml:space="preserve">Elastyczna siatka opatrunkowa przeznaczona do podtrzymywania opatrunków na cielew formie rękawa o dużej elastyczności, a także rozciągliwości. Rękaw o składzie: 70-80% przędzy poliamidowej teksturowanej oraz 20-30% poliuretanowej przędzy elastomerowej. 10 m w stanie swobodnym, 25 m w stanie rozciągniętym. Z przeznaczeniem na podudzie, kolano oraz ramię.                                              </t>
    </r>
    <r>
      <rPr>
        <b/>
        <sz val="10"/>
        <color rgb="FFC00000"/>
        <rFont val="Arial"/>
        <family val="2"/>
        <charset val="238"/>
      </rPr>
      <t>Zamawiający dopuszcza</t>
    </r>
    <r>
      <rPr>
        <sz val="10"/>
        <color rgb="FFC00000"/>
        <rFont val="Arial"/>
        <family val="2"/>
        <charset val="238"/>
      </rPr>
      <t xml:space="preserve"> wycenę za 1 opakowanie zawierające 25 mb siatki w stanie rozciągniętym – 10 m w stanie spoczynku.    </t>
    </r>
    <r>
      <rPr>
        <sz val="10"/>
        <rFont val="Arial"/>
        <family val="2"/>
        <charset val="238"/>
      </rPr>
      <t xml:space="preserve">                                       </t>
    </r>
    <r>
      <rPr>
        <b/>
        <sz val="10"/>
        <color rgb="FFC00000"/>
        <rFont val="Arial"/>
        <family val="2"/>
        <charset val="238"/>
      </rPr>
      <t>Zamawiający wyraża zgodę</t>
    </r>
    <r>
      <rPr>
        <sz val="10"/>
        <color rgb="FFC00000"/>
        <rFont val="Arial"/>
        <family val="2"/>
        <charset val="238"/>
      </rPr>
      <t xml:space="preserve"> na podanie ceny za opakowanie a’10mb z przeliczeniem podanych ilości.</t>
    </r>
  </si>
  <si>
    <r>
      <t xml:space="preserve">Elastyczna siatka opatrunkowa przeznaczona do podtrzymywania opatrunków na cielew formie rękawa o dużej elastyczności, a także rozciągliwości. Rękaw o składzie: 70-80% przędzy poliamidowej teksturowanej oraz 20-30% poliuretanowej przędzy elastomerowej. 10 m w stanie swobodnym, 25 m w stanie rozciągniętym. Z przeznaczeniem na głowę, ramię oraz podudzie.                                               </t>
    </r>
    <r>
      <rPr>
        <b/>
        <sz val="10"/>
        <color rgb="FFC00000"/>
        <rFont val="Arial"/>
        <family val="2"/>
        <charset val="238"/>
      </rPr>
      <t>Zamawiający dopuszcza</t>
    </r>
    <r>
      <rPr>
        <sz val="10"/>
        <color rgb="FFC00000"/>
        <rFont val="Arial"/>
        <family val="2"/>
        <charset val="238"/>
      </rPr>
      <t xml:space="preserve"> wycenę za 1 opakowanie zawierające 25 mb siatki w stanie rozciągniętym – 10 m w stanie spoczynku.    </t>
    </r>
    <r>
      <rPr>
        <sz val="10"/>
        <rFont val="Arial"/>
        <family val="2"/>
        <charset val="238"/>
      </rPr>
      <t xml:space="preserve">                                          </t>
    </r>
    <r>
      <rPr>
        <b/>
        <sz val="10"/>
        <color rgb="FFC00000"/>
        <rFont val="Arial"/>
        <family val="2"/>
        <charset val="238"/>
      </rPr>
      <t>Zamawiający wyraża zgodę</t>
    </r>
    <r>
      <rPr>
        <sz val="10"/>
        <color rgb="FFC00000"/>
        <rFont val="Arial"/>
        <family val="2"/>
        <charset val="238"/>
      </rPr>
      <t xml:space="preserve"> na podanie ceny za opakowanie a’10mb z przeliczeniem podanych ilości.</t>
    </r>
  </si>
  <si>
    <r>
      <t xml:space="preserve">Elastyczna siatka opatrunkowa przeznaczona do podtrzymywania opatrunków na cielew formie rękawa o dużej elastyczności, a także rozciągliwości. Rękaw o składzie: 70-80% przędzy poliamidowej teksturowanej oraz 20-30% poliuretanowej przędzy elastomerowej. 10 m w stanie swobodnym, 25 m w stanie rozciągniętym. Z przeznaczeniem na udo, głowę, biodro, brzuch oraz klatkę piersiową.                                    </t>
    </r>
    <r>
      <rPr>
        <b/>
        <sz val="10"/>
        <color rgb="FFC00000"/>
        <rFont val="Arial"/>
        <family val="2"/>
        <charset val="238"/>
      </rPr>
      <t>Zamawiający dopuszcza</t>
    </r>
    <r>
      <rPr>
        <sz val="10"/>
        <color rgb="FFC00000"/>
        <rFont val="Arial"/>
        <family val="2"/>
        <charset val="238"/>
      </rPr>
      <t xml:space="preserve"> wycenę za 1 opakowanie zawierające 25 mb siatki w stanie rozciągniętym – 10 m w stanie spoczynku.    </t>
    </r>
    <r>
      <rPr>
        <sz val="10"/>
        <rFont val="Arial"/>
        <family val="2"/>
        <charset val="238"/>
      </rPr>
      <t xml:space="preserve">    </t>
    </r>
    <r>
      <rPr>
        <b/>
        <sz val="10"/>
        <color rgb="FFC00000"/>
        <rFont val="Arial"/>
        <family val="2"/>
        <charset val="238"/>
      </rPr>
      <t>Zamawiający wyraża zgodę</t>
    </r>
    <r>
      <rPr>
        <sz val="10"/>
        <color rgb="FFC00000"/>
        <rFont val="Arial"/>
        <family val="2"/>
        <charset val="238"/>
      </rPr>
      <t xml:space="preserve"> na podanie ceny za opakowanie a’10mb z przeliczeniem podanych ilości.</t>
    </r>
  </si>
  <si>
    <r>
      <t xml:space="preserve">Gaza bawełniana wyjałow. 1/2m2, 13-nitkowa. 100% bawełniana, bielona bezchlorowo. Klasyfikowana jako chirurgiczny inwazyjny wyrób medyczny w klasie IIa wg reguły 7. Opakowanie papierowo - foliowe lub papierowe powlekane polietylenem, umożliwiające obserwację zawartości lub pakowaną podwójnie, wewnętrznie pakowaną w papier medyczny oraz opakowanie zewnętrzne zapewniające sterylność. Etykieta jednostkowa pośrednia i zbiorcza identyfikująca produkt. Wyrób sterylizowany parą w nadciśnieniu.                                                </t>
    </r>
    <r>
      <rPr>
        <b/>
        <sz val="10"/>
        <color rgb="FFC00000"/>
        <rFont val="Arial"/>
        <family val="2"/>
        <charset val="238"/>
      </rPr>
      <t>Zamawiający dopuszcza</t>
    </r>
    <r>
      <rPr>
        <sz val="10"/>
        <color rgb="FFC00000"/>
        <rFont val="Arial"/>
        <family val="2"/>
        <charset val="238"/>
      </rPr>
      <t xml:space="preserve"> opakowanie indywidualne – papier/folia, zbiorczo pakowane w karton, etykieta na opakowaniu jednostkowym, natomiast na zbiorczym kartonie z etykietą w przypadku zamówienia całych kartonów (dla gazy 0,5 m2 – 800 szt). </t>
    </r>
  </si>
  <si>
    <r>
      <t xml:space="preserve">Elastyczna siatka opatrunkowa przeznaczona do podtrzymywania opatrunków na ciele w formie rękawa o dużej elastyczności, a także rozciągliwości. Rękaw o składzie: 70-80% przędzy poliamidowej teksturowanej oraz 20-30% poliuretanowej przędzy elastomerowej. 10 m w stanie swobodnym, 25 m w stanie rozciągniętym. Z przeznaczeniem na palec.                                                                                     </t>
    </r>
    <r>
      <rPr>
        <b/>
        <sz val="10"/>
        <color rgb="FFC00000"/>
        <rFont val="Arial"/>
        <family val="2"/>
        <charset val="238"/>
      </rPr>
      <t>Zamawiający dopuszcza</t>
    </r>
    <r>
      <rPr>
        <sz val="10"/>
        <color rgb="FFC00000"/>
        <rFont val="Arial"/>
        <family val="2"/>
        <charset val="238"/>
      </rPr>
      <t xml:space="preserve"> wycenę za 1 opakowanie zawierające 25 mb siatki w stanie rozciągniętym – 10 m w stanie spoczynku.  </t>
    </r>
    <r>
      <rPr>
        <sz val="10"/>
        <rFont val="Arial"/>
        <family val="2"/>
        <charset val="238"/>
      </rPr>
      <t xml:space="preserve">                                                                    </t>
    </r>
    <r>
      <rPr>
        <b/>
        <sz val="10"/>
        <color rgb="FFC00000"/>
        <rFont val="Arial"/>
        <family val="2"/>
        <charset val="238"/>
      </rPr>
      <t>Zamawiający wyraża zgodę</t>
    </r>
    <r>
      <rPr>
        <sz val="10"/>
        <color rgb="FFC00000"/>
        <rFont val="Arial"/>
        <family val="2"/>
        <charset val="238"/>
      </rPr>
      <t xml:space="preserve"> na podanie ceny za opakowanie a’10mb z przeliczeniem podanych ilości.</t>
    </r>
  </si>
  <si>
    <r>
      <t xml:space="preserve">FORMULARZ CENOWY </t>
    </r>
    <r>
      <rPr>
        <b/>
        <sz val="10"/>
        <color rgb="FFC00000"/>
        <rFont val="Arial"/>
        <family val="2"/>
        <charset val="238"/>
      </rPr>
      <t>ZMIANA 1</t>
    </r>
  </si>
  <si>
    <r>
      <t xml:space="preserve">FORMULARZ CENOWY </t>
    </r>
    <r>
      <rPr>
        <b/>
        <sz val="11"/>
        <color rgb="FFC00000"/>
        <rFont val="Arial"/>
        <family val="2"/>
        <charset val="238"/>
      </rPr>
      <t>ZMIANA 1</t>
    </r>
  </si>
  <si>
    <r>
      <t xml:space="preserve">Elastyczna siatka opatrunkowa przeznaczona do podtrzymywania opatrunków na cielew formie rękawa o dużej elastyczności, a także rozciągliwości. Rękaw o składzie: 70-80% przędzy poliamidowej teksturowanej oraz 20-30% poliuretanowej przędzy elastomerowej. 10 m w stanie swobodnym, 25 m w stanie rozciągniętym. Z przeznaczeniem na stopę oraz łokieć.                                                                    </t>
    </r>
    <r>
      <rPr>
        <b/>
        <sz val="10"/>
        <color rgb="FFC00000"/>
        <rFont val="Arial"/>
        <family val="2"/>
        <charset val="238"/>
      </rPr>
      <t>Zamawiający dopuszcza</t>
    </r>
    <r>
      <rPr>
        <sz val="10"/>
        <color rgb="FFC00000"/>
        <rFont val="Arial"/>
        <family val="2"/>
        <charset val="238"/>
      </rPr>
      <t xml:space="preserve"> wycenę za 1 opakowanie zawierające 25 mb siatki w stanie rozciągniętym – 10 m w stanie spoczynku.    </t>
    </r>
    <r>
      <rPr>
        <sz val="10"/>
        <rFont val="Arial"/>
        <family val="2"/>
        <charset val="238"/>
      </rPr>
      <t xml:space="preserve">                                         </t>
    </r>
    <r>
      <rPr>
        <b/>
        <sz val="10"/>
        <color rgb="FFC00000"/>
        <rFont val="Arial"/>
        <family val="2"/>
        <charset val="238"/>
      </rPr>
      <t>Zamawiający wyraża zgodę</t>
    </r>
    <r>
      <rPr>
        <sz val="10"/>
        <color rgb="FFC00000"/>
        <rFont val="Arial"/>
        <family val="2"/>
        <charset val="238"/>
      </rPr>
      <t xml:space="preserve"> na podanie ceny za opakowanie a’10mb z przeliczeniem podanych ilości.</t>
    </r>
  </si>
  <si>
    <r>
      <t xml:space="preserve">Elastyczna siatka opatrunkowa przeznaczona do podtrzymywania opatrunków na cielew formie rękawa o dużej elastyczności, a także rozciągliwości. Rękaw o składzie: 70-80% przędzy poliamidowej teksturowanej oraz 20-30% poliuretanowej przędzy elastomerowej. 10 m w stanie swobodnym, 25 m w stanie rozciągniętym. Z przeznaczeniem na kolano.                                                                                        </t>
    </r>
    <r>
      <rPr>
        <b/>
        <sz val="10"/>
        <color rgb="FFC00000"/>
        <rFont val="Arial"/>
        <family val="2"/>
        <charset val="238"/>
      </rPr>
      <t>Zamawiający dopuszcza</t>
    </r>
    <r>
      <rPr>
        <sz val="10"/>
        <color rgb="FFC00000"/>
        <rFont val="Arial"/>
        <family val="2"/>
        <charset val="238"/>
      </rPr>
      <t xml:space="preserve"> wycenę za 1 opakowanie zawierające 25 mb siatki w stanie rozciągniętym – 10 m w stanie spoczynku.     </t>
    </r>
    <r>
      <rPr>
        <sz val="10"/>
        <rFont val="Arial"/>
        <family val="2"/>
        <charset val="238"/>
      </rPr>
      <t xml:space="preserve">                                                      </t>
    </r>
    <r>
      <rPr>
        <b/>
        <sz val="10"/>
        <color rgb="FFC00000"/>
        <rFont val="Arial"/>
        <family val="2"/>
        <charset val="238"/>
      </rPr>
      <t>Zamawiający wyraża zgodę</t>
    </r>
    <r>
      <rPr>
        <sz val="10"/>
        <color rgb="FFC00000"/>
        <rFont val="Arial"/>
        <family val="2"/>
        <charset val="238"/>
      </rPr>
      <t xml:space="preserve"> na podanie ceny za opakowanie a’10mb z przeliczeniem podanych ilości.</t>
    </r>
  </si>
  <si>
    <r>
      <t xml:space="preserve">Sterylny zestaw do terapii podciścnieniowej. Skład:                    1) </t>
    </r>
    <r>
      <rPr>
        <sz val="10"/>
        <color rgb="FFC00000"/>
        <rFont val="Arial"/>
        <family val="2"/>
        <charset val="238"/>
      </rPr>
      <t>sterylna</t>
    </r>
    <r>
      <rPr>
        <sz val="10"/>
        <rFont val="Arial"/>
        <family val="2"/>
        <charset val="238"/>
      </rPr>
      <t xml:space="preserve"> jednorazowa pompa do wytwarzania podciśnienia wraz ze źródłem zasilania,                                                                     2) </t>
    </r>
    <r>
      <rPr>
        <sz val="10"/>
        <color rgb="FFC00000"/>
        <rFont val="Arial"/>
        <family val="2"/>
        <charset val="238"/>
      </rPr>
      <t>sterylny</t>
    </r>
    <r>
      <rPr>
        <sz val="10"/>
        <rFont val="Arial"/>
        <family val="2"/>
        <charset val="238"/>
      </rPr>
      <t xml:space="preserve"> opatrunek piankowy do terapii podciśnieniowej - 2 szt.,                                                                                               3) zaczep do paska + dodatkowe paski mocujące,               </t>
    </r>
    <r>
      <rPr>
        <sz val="10"/>
        <color rgb="FFC00000"/>
        <rFont val="Arial"/>
        <family val="2"/>
        <charset val="238"/>
      </rPr>
      <t xml:space="preserve">4) sterylne baterie alkaliczne AA – 2 szt.  </t>
    </r>
    <r>
      <rPr>
        <sz val="10"/>
        <rFont val="Arial"/>
        <family val="2"/>
        <charset val="238"/>
      </rPr>
      <t xml:space="preserve">                         Rozmiar 10 cm x 30 cm.                                          </t>
    </r>
    <r>
      <rPr>
        <b/>
        <sz val="10"/>
        <color rgb="FFC00000"/>
        <rFont val="Arial"/>
        <family val="2"/>
        <charset val="238"/>
      </rPr>
      <t>Zamawiający dopuszcza</t>
    </r>
    <r>
      <rPr>
        <sz val="10"/>
        <color rgb="FFC00000"/>
        <rFont val="Arial"/>
        <family val="2"/>
        <charset val="238"/>
      </rPr>
      <t xml:space="preserve"> zestaw do terapii podciśnieniowej, w którego skład wchodzi: 
1) jednorazowa pompa do wytwarzania podciśnienia wraz z 2 x bateriami alkalicznymi AA, 
2) sterylny opatrunek piankowy do terapii podciśnieniowej - 2 szt.,
3) zaczep do paska + dodatkowe paski mocujące, 
pod warunkiem sterylności oferowanej pompy do wytwarzania podciśnienia, w rozmiarze 10 cm x 30 cm.</t>
    </r>
    <r>
      <rPr>
        <sz val="10"/>
        <rFont val="Arial"/>
        <family val="2"/>
        <charset val="238"/>
      </rPr>
      <t xml:space="preserve">
</t>
    </r>
  </si>
  <si>
    <r>
      <t xml:space="preserve">Sterylny zestaw do terapii podciścnieniowej. Skład:                    1) </t>
    </r>
    <r>
      <rPr>
        <sz val="10"/>
        <color rgb="FFC00000"/>
        <rFont val="Arial"/>
        <family val="2"/>
        <charset val="238"/>
      </rPr>
      <t>sterylna</t>
    </r>
    <r>
      <rPr>
        <sz val="10"/>
        <rFont val="Arial"/>
        <family val="2"/>
        <charset val="238"/>
      </rPr>
      <t xml:space="preserve"> jednorazowa pompa do wytwarzania podciśnienia wraz ze źródłem zasilania,                                                                     2) </t>
    </r>
    <r>
      <rPr>
        <sz val="10"/>
        <color rgb="FFC00000"/>
        <rFont val="Arial"/>
        <family val="2"/>
        <charset val="238"/>
      </rPr>
      <t>sterylny</t>
    </r>
    <r>
      <rPr>
        <sz val="10"/>
        <rFont val="Arial"/>
        <family val="2"/>
        <charset val="238"/>
      </rPr>
      <t xml:space="preserve"> opatrunek piankowy do terapii podciśnieniowej - 2 szt.,                                                                                              3) zaczep do paska + dodatkowe paski mocujące,              </t>
    </r>
    <r>
      <rPr>
        <sz val="10"/>
        <color rgb="FFC00000"/>
        <rFont val="Arial"/>
        <family val="2"/>
        <charset val="238"/>
      </rPr>
      <t>4) sterylne baterie alkaliczne AA – 2 szt.</t>
    </r>
    <r>
      <rPr>
        <sz val="10"/>
        <rFont val="Arial"/>
        <family val="2"/>
        <charset val="238"/>
      </rPr>
      <t xml:space="preserve">                           Rozmiar 15 cm x 20 cm.                                         </t>
    </r>
    <r>
      <rPr>
        <b/>
        <sz val="10"/>
        <color rgb="FFC00000"/>
        <rFont val="Arial"/>
        <family val="2"/>
        <charset val="238"/>
      </rPr>
      <t>Zamawiający dopuszcza</t>
    </r>
    <r>
      <rPr>
        <sz val="10"/>
        <color rgb="FFC00000"/>
        <rFont val="Arial"/>
        <family val="2"/>
        <charset val="238"/>
      </rPr>
      <t xml:space="preserve"> zestaw do terapii podciśnieniowej, w którego skład wchodzi: 
1) jednorazowa pompa do wytwarzania podciśnienia wraz z 2 x bateriami alkalicznymi AA, 
2) sterylny opatrunek piankowy do terapii podciśnieniowej - 2 szt.,
3) zaczep do paska + dodatkowe paski mocujące, 
pod warunkiem sterylności oferowanej pompy do wytwarzania podciśnienia, w rozmiarze 16 cm x 21 cm.</t>
    </r>
    <r>
      <rPr>
        <sz val="10"/>
        <rFont val="Arial"/>
        <family val="2"/>
        <charset val="238"/>
      </rPr>
      <t xml:space="preserve">
</t>
    </r>
  </si>
  <si>
    <r>
      <t xml:space="preserve">Sterylny zestaw do terapii podciścnieniowej. Skład:                    1) </t>
    </r>
    <r>
      <rPr>
        <sz val="10"/>
        <color rgb="FFC00000"/>
        <rFont val="Arial"/>
        <family val="2"/>
        <charset val="238"/>
      </rPr>
      <t>sterylna</t>
    </r>
    <r>
      <rPr>
        <sz val="10"/>
        <rFont val="Arial"/>
        <family val="2"/>
        <charset val="238"/>
      </rPr>
      <t xml:space="preserve"> jednorazowa pompa do wytwarzania podciśnienia wraz ze źródłem zasilania,                                                                     2) </t>
    </r>
    <r>
      <rPr>
        <sz val="10"/>
        <color rgb="FFC00000"/>
        <rFont val="Arial"/>
        <family val="2"/>
        <charset val="238"/>
      </rPr>
      <t>sterylny</t>
    </r>
    <r>
      <rPr>
        <sz val="10"/>
        <rFont val="Arial"/>
        <family val="2"/>
        <charset val="238"/>
      </rPr>
      <t xml:space="preserve"> opatrunek piankowy do terapii podciśnieniowej - 2 szt.,                                                                                           3) zaczep do paska + dodatkowe paski mocujące,                  </t>
    </r>
    <r>
      <rPr>
        <sz val="10"/>
        <color rgb="FFC00000"/>
        <rFont val="Arial"/>
        <family val="2"/>
        <charset val="238"/>
      </rPr>
      <t xml:space="preserve">4) sterylne baterie alkaliczne AA – 2 szt.  </t>
    </r>
    <r>
      <rPr>
        <sz val="10"/>
        <rFont val="Arial"/>
        <family val="2"/>
        <charset val="238"/>
      </rPr>
      <t xml:space="preserve">                        Rozmiar 15 cm x 30 cm.                                      </t>
    </r>
    <r>
      <rPr>
        <b/>
        <sz val="10"/>
        <color rgb="FFC00000"/>
        <rFont val="Arial"/>
        <family val="2"/>
        <charset val="238"/>
      </rPr>
      <t>Zamawiający dopuszcza</t>
    </r>
    <r>
      <rPr>
        <sz val="10"/>
        <color rgb="FFC00000"/>
        <rFont val="Arial"/>
        <family val="2"/>
        <charset val="238"/>
      </rPr>
      <t xml:space="preserve"> zestaw do terapii podciśnieniowej, w którego skład wchodzi: 
1) jednorazowa pompa do wytwarzania podciśnienia wraz z 2 x bateriami alkalicznymi AA, 
2) sterylny opatrunek piankowy do terapii podciśnieniowej - 2 szt.,
3) zaczep do paska + dodatkowe paski mocujące, 
pod warunkiem sterylności oferowanej pompy do wytwarzania podciśnienia, w rozmiarze 16 cm x 31 cm.
</t>
    </r>
  </si>
  <si>
    <r>
      <t xml:space="preserve">Sterylny zestaw do terapii podciścnieniowej. Skład:                  1) </t>
    </r>
    <r>
      <rPr>
        <sz val="10"/>
        <color rgb="FFC00000"/>
        <rFont val="Arial"/>
        <family val="2"/>
        <charset val="238"/>
      </rPr>
      <t>sterylna</t>
    </r>
    <r>
      <rPr>
        <sz val="10"/>
        <rFont val="Arial"/>
        <family val="2"/>
        <charset val="238"/>
      </rPr>
      <t xml:space="preserve"> jednorazowa pompa do wytwarzania podciśnienia wraz ze źródłem zasilania,                                                                     2) </t>
    </r>
    <r>
      <rPr>
        <sz val="10"/>
        <color rgb="FFC00000"/>
        <rFont val="Arial"/>
        <family val="2"/>
        <charset val="238"/>
      </rPr>
      <t>sterylny</t>
    </r>
    <r>
      <rPr>
        <sz val="10"/>
        <rFont val="Arial"/>
        <family val="2"/>
        <charset val="238"/>
      </rPr>
      <t xml:space="preserve"> opatrunek piankowy do terapii podciśnieniowej - 2 szt.,                                                                                                3) zaczep do paska + dodatkowe paski mocujące,                 </t>
    </r>
    <r>
      <rPr>
        <sz val="10"/>
        <color rgb="FFC00000"/>
        <rFont val="Arial"/>
        <family val="2"/>
        <charset val="238"/>
      </rPr>
      <t xml:space="preserve">4) sterylne baterie alkaliczne AA – 2 szt.   </t>
    </r>
    <r>
      <rPr>
        <sz val="10"/>
        <rFont val="Arial"/>
        <family val="2"/>
        <charset val="238"/>
      </rPr>
      <t xml:space="preserve">                       Rozmiar  20 cm x 20 cm.                                      </t>
    </r>
    <r>
      <rPr>
        <b/>
        <sz val="10"/>
        <color rgb="FFC00000"/>
        <rFont val="Arial"/>
        <family val="2"/>
        <charset val="238"/>
      </rPr>
      <t>Zamawiający dopuszcza</t>
    </r>
    <r>
      <rPr>
        <sz val="10"/>
        <color rgb="FFC00000"/>
        <rFont val="Arial"/>
        <family val="2"/>
        <charset val="238"/>
      </rPr>
      <t xml:space="preserve"> zestaw do terapii podciśnieniowej, w którego skład wchodzi: 
1) jednorazowa pompa do wytwarzania podciśnienia wraz z 2 x bateriami alkalicznymi AA, 
2) sterylny opatrunek piankowy do terapii podciśnieniowej - 2 szt.,
3) zaczep do paska + dodatkowe paski mocujące, 
pod warunkiem sterylności oferowanej pompy do wytwarzania podciśnienia, w rozmiarze 21 cm x 21 cm.</t>
    </r>
    <r>
      <rPr>
        <sz val="10"/>
        <rFont val="Arial"/>
        <family val="2"/>
        <charset val="238"/>
      </rPr>
      <t xml:space="preserve">
</t>
    </r>
  </si>
  <si>
    <r>
      <t xml:space="preserve">Sterylny zestaw do terapii podciścnieniowej. Skład:                    1) </t>
    </r>
    <r>
      <rPr>
        <sz val="10"/>
        <color rgb="FFC00000"/>
        <rFont val="Arial"/>
        <family val="2"/>
        <charset val="238"/>
      </rPr>
      <t>sterylna</t>
    </r>
    <r>
      <rPr>
        <sz val="10"/>
        <rFont val="Arial"/>
        <family val="2"/>
        <charset val="238"/>
      </rPr>
      <t xml:space="preserve"> jednorazowa pompa do wytwarzania podciśnienia wraz ze źródłem zasilania,                                                                     2) </t>
    </r>
    <r>
      <rPr>
        <sz val="10"/>
        <color rgb="FFC00000"/>
        <rFont val="Arial"/>
        <family val="2"/>
        <charset val="238"/>
      </rPr>
      <t>sterylny</t>
    </r>
    <r>
      <rPr>
        <sz val="10"/>
        <rFont val="Arial"/>
        <family val="2"/>
        <charset val="238"/>
      </rPr>
      <t xml:space="preserve"> opatrunek piankowy do terapii podciśnieniowej - 2 szt.,                                                                                               3) zaczep do paska + dodatkowe paski mocujące,                   </t>
    </r>
    <r>
      <rPr>
        <sz val="10"/>
        <color rgb="FFC00000"/>
        <rFont val="Arial"/>
        <family val="2"/>
        <charset val="238"/>
      </rPr>
      <t xml:space="preserve">4) sterylne baterie alkaliczne AA – 2 szt.      </t>
    </r>
    <r>
      <rPr>
        <sz val="10"/>
        <rFont val="Arial"/>
        <family val="2"/>
        <charset val="238"/>
      </rPr>
      <t xml:space="preserve">                            Rozmiar 25 x 25 cm.                                              </t>
    </r>
    <r>
      <rPr>
        <b/>
        <sz val="10"/>
        <color rgb="FFC00000"/>
        <rFont val="Arial"/>
        <family val="2"/>
        <charset val="238"/>
      </rPr>
      <t>Zamawiający dopuszcza</t>
    </r>
    <r>
      <rPr>
        <sz val="10"/>
        <color rgb="FFC00000"/>
        <rFont val="Arial"/>
        <family val="2"/>
        <charset val="238"/>
      </rPr>
      <t xml:space="preserve"> zestaw do terapii podciśnieniowej, w którego skład wchodzi: 
1) jednorazowa pompa do wytwarzania podciśnienia wraz z 2 x bateriami alkalicznymi AA, 
2) sterylny opatrunek piankowy do terapii podciśnieniowej - 2 szt.,
3) zaczep do paska + dodatkowe paski mocujące, 
pod warunkiem sterylności oferowanej pompy do wytwarzania podciśnienia, w rozmiarze 26 cm x 26 cm.</t>
    </r>
    <r>
      <rPr>
        <sz val="10"/>
        <rFont val="Arial"/>
        <family val="2"/>
        <charset val="238"/>
      </rPr>
      <t xml:space="preserve">
</t>
    </r>
  </si>
  <si>
    <r>
      <t xml:space="preserve">Gaza bawełniana wyjałow. 1m2, 13-nitkowa. 100% bawełniana, bielona bezchlorowo. Klasyfikowana jako chirurgiczny inwazyjny wyrób medyczny w klasie IIa wg reguły 7. Opakowanie papierowo - foliowe lub papierowe powlekane polietylenem, umożliwiające obserwację zawartości lub pakowaną podwójnie, wewnętrznie pakowaną w papier medyczny oraz opakowanie zewnętrzne zapewniające sterylność. Etykieta jednostkowa pośrednia i zbiorcza identyfikująca produkt. Wyrób sterylizowany parą w nadciśnieniu.                                               </t>
    </r>
    <r>
      <rPr>
        <b/>
        <sz val="10"/>
        <color rgb="FFC00000"/>
        <rFont val="Arial"/>
        <family val="2"/>
        <charset val="238"/>
      </rPr>
      <t>Zamawiający dopuszcza</t>
    </r>
    <r>
      <rPr>
        <sz val="10"/>
        <color rgb="FFC00000"/>
        <rFont val="Arial"/>
        <family val="2"/>
        <charset val="238"/>
      </rPr>
      <t xml:space="preserve"> opakowanie indywidualne – papier/folia, zbiorczo pakowane w karton, etykieta na opakowaniu jednostkowym, natomiast na zbiorczym kartonie z etykietą w przypadku zamówienia całych kartonów (dla gazy 1 m2 – 400 szt). </t>
    </r>
  </si>
  <si>
    <r>
      <t>Gąbka żelatynowa hemostatyczna special sterylna resorbowalna 70</t>
    </r>
    <r>
      <rPr>
        <sz val="10"/>
        <color rgb="FFC00000"/>
        <rFont val="Arial"/>
        <family val="2"/>
        <charset val="238"/>
      </rPr>
      <t>mm</t>
    </r>
    <r>
      <rPr>
        <sz val="10"/>
        <rFont val="Arial"/>
        <family val="2"/>
        <charset val="238"/>
      </rPr>
      <t>-80</t>
    </r>
    <r>
      <rPr>
        <sz val="10"/>
        <color rgb="FFC00000"/>
        <rFont val="Arial"/>
        <family val="2"/>
        <charset val="238"/>
      </rPr>
      <t>mm</t>
    </r>
    <r>
      <rPr>
        <sz val="10"/>
        <rFont val="Arial"/>
        <family val="2"/>
        <charset val="238"/>
      </rPr>
      <t xml:space="preserve"> x 50</t>
    </r>
    <r>
      <rPr>
        <sz val="10"/>
        <color rgb="FFC00000"/>
        <rFont val="Arial"/>
        <family val="2"/>
        <charset val="238"/>
      </rPr>
      <t>mm</t>
    </r>
    <r>
      <rPr>
        <sz val="10"/>
        <rFont val="Arial"/>
        <family val="2"/>
        <charset val="238"/>
      </rPr>
      <t xml:space="preserve"> x 1mm (5-10mm). </t>
    </r>
    <r>
      <rPr>
        <b/>
        <sz val="10"/>
        <color rgb="FFC00000"/>
        <rFont val="Arial"/>
        <family val="2"/>
        <charset val="238"/>
      </rPr>
      <t>Zamawiający wyraża zgodę</t>
    </r>
    <r>
      <rPr>
        <sz val="10"/>
        <color rgb="FFC00000"/>
        <rFont val="Arial"/>
        <family val="2"/>
        <charset val="238"/>
      </rPr>
      <t xml:space="preserve"> na zaoferowanie produktu typu special w rozmiarze 70 x 50 x 1mm lub 80 x 50 x 1mm. </t>
    </r>
    <r>
      <rPr>
        <b/>
        <sz val="10"/>
        <color rgb="FFC00000"/>
        <rFont val="Arial"/>
        <family val="2"/>
        <charset val="238"/>
      </rPr>
      <t>Zamawiający dopuszcza</t>
    </r>
    <r>
      <rPr>
        <sz val="10"/>
        <color rgb="FFC00000"/>
        <rFont val="Arial"/>
        <family val="2"/>
        <charset val="238"/>
      </rPr>
      <t xml:space="preserve"> gąbkę w rozmiarze 70-80 mm x 50 mm x 1mm.</t>
    </r>
  </si>
  <si>
    <r>
      <t>Gąbka żelatynowa sterylna resorbowalna standard o działaniu hemostatycznym roz. 70</t>
    </r>
    <r>
      <rPr>
        <sz val="10"/>
        <color rgb="FFC00000"/>
        <rFont val="Arial"/>
        <family val="2"/>
        <charset val="238"/>
      </rPr>
      <t>mm</t>
    </r>
    <r>
      <rPr>
        <sz val="10"/>
        <rFont val="Arial"/>
        <family val="2"/>
        <charset val="238"/>
      </rPr>
      <t>-80</t>
    </r>
    <r>
      <rPr>
        <sz val="10"/>
        <color rgb="FFC00000"/>
        <rFont val="Arial"/>
        <family val="2"/>
        <charset val="238"/>
      </rPr>
      <t>mm</t>
    </r>
    <r>
      <rPr>
        <sz val="10"/>
        <rFont val="Arial"/>
        <family val="2"/>
        <charset val="238"/>
      </rPr>
      <t xml:space="preserve"> x 50</t>
    </r>
    <r>
      <rPr>
        <sz val="10"/>
        <color rgb="FFC00000"/>
        <rFont val="Arial"/>
        <family val="2"/>
        <charset val="238"/>
      </rPr>
      <t>mm</t>
    </r>
    <r>
      <rPr>
        <sz val="10"/>
        <rFont val="Arial"/>
        <family val="2"/>
        <charset val="238"/>
      </rPr>
      <t xml:space="preserve"> x 10mm (5-10mm).                                                                </t>
    </r>
    <r>
      <rPr>
        <b/>
        <sz val="10"/>
        <color rgb="FFC00000"/>
        <rFont val="Arial"/>
        <family val="2"/>
        <charset val="238"/>
      </rPr>
      <t>Zamawiający wyraża zgodę</t>
    </r>
    <r>
      <rPr>
        <sz val="10"/>
        <color rgb="FFC00000"/>
        <rFont val="Arial"/>
        <family val="2"/>
        <charset val="238"/>
      </rPr>
      <t xml:space="preserve"> na zaoferowanie produktu typu standard w rozmiarze 70 x 50 x 10mm lub 80 x 50 x 10mm.                                                                   </t>
    </r>
    <r>
      <rPr>
        <b/>
        <sz val="10"/>
        <color rgb="FFC00000"/>
        <rFont val="Arial"/>
        <family val="2"/>
        <charset val="238"/>
      </rPr>
      <t>Zamawiający dopuszcza</t>
    </r>
    <r>
      <rPr>
        <sz val="10"/>
        <color rgb="FFC00000"/>
        <rFont val="Arial"/>
        <family val="2"/>
        <charset val="238"/>
      </rPr>
      <t xml:space="preserve"> gąbkę w rozmiarze 70-80 mm x 50 mm x 10mm.</t>
    </r>
  </si>
  <si>
    <r>
      <t xml:space="preserve">Nitrylowe rękawice, bezpudrowe, niejałowe, o przedłużonym mankiecie, wewnętrznie chlorowane, tekstura na końcach palców, o grubości ścianki na palcu min. 0.14 mm, na dłoni min. 0.10 mm, na mankiecie min. 0,07 mm, o długości min. 290 mm, AQL 1.0, siła zrywu przed starzeniem min. 9 N po starzeniu min. 8 N. Rękawice odporne na przenikanie wirusów zgodnie z EN ISO 374-5 lub ASTM F1671:07. Potwierdzony badaniami z niezależnego laboratorium brak przenikania krwi syntetycznej zgodnie z ASTM F1670. Odporne na przenikanie min. 20 cytostatyków &gt;240 min zgodnie z ASTM D6978 potwierdzony badaniem z niezależnego laboratorium. Potwierdzony badaniami z niezależnego laboratorium zgodnie z ASTM F739 brak przebicia dla min. 5 związków chemicznych o działaniu dezynfekcyjnym &gt;480 min. Potwierdzony badaniami z niezależnego laboratorium brak wykrycia w rękawicy szkodliwych akceleratorów chemicznych. Dopuszczone do kontaktu z żywnością zgodnie z Rozporządzeniem WE 1935/2004, Rozporządzeniem WE 10/2011 oraz Rozporządzeniem (WE) nr 2023/2006 (potwierdzone deklaracją producenta). Rękawice zgodne z Rozporządzeniem (UE) 2017/745 w klasie I oraz Rozporządzeniem (UE) 2016/425 o środkach ochrony indywidualnej w kategorii III Typ B, rękawice zgodne z EN 455(1-4), zgodne z EN ISO 374-1, EN ISO 374-2, EN 16523-1, EN ISO 374-4, EN ISO 374-5.Okres ważności 5 lat. Rozmiar od XS do XL.Opakowanie a 100 szt.                        </t>
    </r>
    <r>
      <rPr>
        <b/>
        <sz val="8"/>
        <color rgb="FFC00000"/>
        <rFont val="Arial"/>
        <family val="2"/>
        <charset val="238"/>
      </rPr>
      <t>Zamawiający dopuszcza</t>
    </r>
    <r>
      <rPr>
        <sz val="8"/>
        <color rgb="FFC00000"/>
        <rFont val="Arial"/>
        <family val="2"/>
        <charset val="238"/>
      </rPr>
      <t xml:space="preserve"> rękawice o parametrach: Rękawice nitrylowe, bezpudrowe, niesterylne, chlorowane i polimeryzowane od wewnątrz, polimeryzowane od zewnątrz, kolor niebieski, mikrotekstura na całej rękawicy z dodatkową teksturą na końcach palców, Długość rękawicy min. 300mm. Grubość pojedynczej ścianki na palcu 0,16mm +/-0,01mm, na dłoni 0,12+/- 0,01 mm, AQL 1.0. Siła zrywu min 10N wg EN 455 - potwierdzone badaniami producenta. Zgodne z normami EN ISO 374-1, EN 374-2, EN 16523-1, EN 374-4 oraz odporne na przenikanie bakterii, grzybów i wirusów zgodnie z EN ISO 374-5 oraz przebadane na min. 12 cytostatyki wg. ASTM D6978 potwierdzone badaniami z jednostki niezależnej. Odporne na min. 8 substancji chemicznych (poza lekami cytostatycznymi) na poziomie 6. Rękawice zarejestrowane jako wyrób medyczny klasy I i środek ochrony indywidualnej kat. III. Dopuszczone do kontaktu z żywnością - potwierdzone piktogramem na opakowaniu oraz badaniami z jednostki niezależnej. Pozbawione dodatków chemicznych: MBT, ZMBT, BHT, BHA, TMTD - potwierdzone badaniem metodą HPLC z jednostki niezależnej. Pakowane mechanicznie warstwami, w sposób uporządkowany w opakowaniu. Pakowane po 100szt. Dla wszystkich rozmiarów. Rozmiary S-XL kodowane kolorystycznie na opakowaniu.             </t>
    </r>
    <r>
      <rPr>
        <b/>
        <sz val="8"/>
        <color rgb="FFC00000"/>
        <rFont val="Arial"/>
        <family val="2"/>
        <charset val="238"/>
      </rPr>
      <t>Zamawiający dopuszcza</t>
    </r>
    <r>
      <rPr>
        <sz val="8"/>
        <color rgb="FFC00000"/>
        <rFont val="Arial"/>
        <family val="2"/>
        <charset val="238"/>
      </rPr>
      <t xml:space="preserve"> rękawice nitrylowe o charakterystyce: diagnostyczne nitrylowe niejałowe z przedłużonym mankietem do wysokiego ryzyka o podwyższonej chwytności z dodatkową teksturą na palcach. Długość minimalna 300 mm (fabrycznie naniesiona informacja na opakowaniu), AQL 1.0, kolor niebieski, średnia grubość na palcu 0,15 ±0,02 mm, na dłoni 0,10 ±0,01 mm, na mankiecie 0,08 ±0,01 mm. Zarejestrowane jako wyrób medyczny w klasie I oraz środek ochrony indywidualnej w kategorii III, Typ B wg EN ISO 374-1. Siła zrywania min. 11 N (potwierdzona raportem z badań wydanym przez akredytowane laboratorium). Dopuszczone do kontaktu z żywnością z adekwatnym piktogramem. Odporne na penetrację min. 20 substancji chemicznych zgodnie z EN 16523-1 oraz min. 15 leków cytostatycznych zgodnie z ASTM D 6978. Odporne na przenikalność wirusów zgodnie z normą ASTM F 1671 oraz EN ISO 374-5. Nie zawierające szkodliwych substancji chemicznych jak: tiuramy, DPG, MBT, ZMBT, BHT, BHA, TMTD potwierdzone badaniem TLC. Producent stosuje systemy zarządzania jakością i normy dla oferowanych rękawic zgodnie z ISO 13485, EN 455 1-3, ISO 9001, ISO 14001 i ISO 45001 potwierdzone certyfikatami jednostki notyfikowanej. Przydatne do kontaktu z żywnością zgodnie z REG. 1935/2004. Rozmiary XS-XL, oznaczone kolorystycznie minimum na 5-ciu ściankach dyspensera, pakowane 100 sztuk (XL po 90 sztuk).                          </t>
    </r>
    <r>
      <rPr>
        <b/>
        <sz val="8"/>
        <color rgb="FFC00000"/>
        <rFont val="Arial"/>
        <family val="2"/>
        <charset val="238"/>
      </rPr>
      <t>Zamawiający wyraża zgodę</t>
    </r>
    <r>
      <rPr>
        <sz val="8"/>
        <color rgb="FFC00000"/>
        <rFont val="Arial"/>
        <family val="2"/>
        <charset val="238"/>
      </rPr>
      <t xml:space="preserve"> na zaoferowanie rękawic w rozmiarze XL w opakowaniach po 90 szt. z odpowiednim przeliczeniem w formularzu cenowym.</t>
    </r>
  </si>
  <si>
    <t xml:space="preserve">Nazwa oferowanego sprzętu, typ,  producent </t>
  </si>
  <si>
    <t>Okres trwania umowy [msc]</t>
  </si>
  <si>
    <t xml:space="preserve">J. m. </t>
  </si>
  <si>
    <r>
      <t>Użyczenie pomp do terapii podciśnieniowej</t>
    </r>
    <r>
      <rPr>
        <sz val="10"/>
        <color rgb="FFC00000"/>
        <rFont val="Arial"/>
        <family val="2"/>
        <charset val="238"/>
      </rPr>
      <t xml:space="preserve"> w czasie trwania umowy </t>
    </r>
  </si>
  <si>
    <r>
      <t xml:space="preserve">Niejałowe nitrylowe rękawice diagnostyczne, do procedur wysokiego ryzyka, dwuwarstwowe,  zewnętrzna strona w kolorze jasnym, wewnętrzna strona w kolorze ciemnym. Kształt uniwersalny, pasujące na obie dłonie,  teksturowane na końcach palców. Grubość ścianki na palcu min. 0.22 mm, na dłoni  min. 0.15 mm, o długości min. 280 mm. AQL 0.65. Siła zrywu przed starzeniem min. 14 N po starzeniu min. 11 N. Rękawice przebadane na przenikanie mikroorganizmów zgodnie z EN ISO 374-5. Potwierdzony przez producenta brak przenikania przez rękawice karmustyny przez min. 60 min. zgodnie z ASTM D6978. Odporne na działanie fentanylu (czas przenikania &gt;240 min potwierdzone badaniami producenta). Chroniące przed skażeniem radioaktywnym zgodnie z normą EN 421. Rękawice antystatyczne zgodnie z normami EN 420 i EN 1149-5 (potwierdzone dokumentem producenta). Rękawice zgodne z Rozporządzeniem (UE) 2017/745 w klasie I oraz  Rozporządzeniem (UE) 2016/425 o środkach ochrony indywidualnej w kategorii III Typ B. Odpowiednie do kontaktu z żywnością, zgodne z Rozporządzeniem (WE) 1935/2004 oraz Rozporządzeniem (WE) 2023/2006 w sprawie dobrej praktyki produkcyjnej (potwierdzone deklaracją producenta). Rękawice zgodne z EN 455 (1-4), EN ISO 21420, EN ISO 374-1, EN 374-2, EN 16523-1, EN 374-4, EN ISO 374-5.  Rozmiary S-XXL. Pakowane po 100 szt.                                                                                                              </t>
    </r>
    <r>
      <rPr>
        <b/>
        <sz val="8"/>
        <color rgb="FFC00000"/>
        <rFont val="Arial"/>
        <family val="2"/>
        <charset val="238"/>
      </rPr>
      <t>Zamawiający wyraża zgodę</t>
    </r>
    <r>
      <rPr>
        <sz val="8"/>
        <color rgb="FFC00000"/>
        <rFont val="Arial"/>
        <family val="2"/>
        <charset val="238"/>
      </rPr>
      <t xml:space="preserve"> na zaoferowanie rękawic w opakowaniach po 200 szt. z odpowiednim przeliczeniem w formularzu cenowym, pod warunkiem zachowania pozostałych parametrów bez zmian. </t>
    </r>
  </si>
  <si>
    <r>
      <t xml:space="preserve">Rękawice nitrylowe, bezpudrowe, niejałowe, mankiet rolowany, kolor zielony. Powierzchnia zewnętrzna teksturowana na końcach palców. Powierzchnia wewnętrzna chlorowana. AQL max. 1.5, siła zrywu przed starzeniem oraz po starzeniu min. 6.5 N (potwierdzone badaniem z niezależnego laboratorium). Długość min. 245 mm. Grubość pojedynczej ścianki na palcu min. 0.09 mm, na dłoni min. 0.07 mm, na mankiecie min. 0,06 mm. Przebadane na przenikanie min. 12 cytostatyków &gt;240 min. zgodnie ASTM D6978 (potwierdzone raportem z niezależnego laboratorium). Rękawice z formułą certyfikowanego, organicznego i oczyszczonego wyciągu z aloesu, o właściwościach nawilżających i niskim potencjale zapalenia skóry. Ocena nawilżenia skóry potwierdzona raportem (testu z udziałem ludzi). Przetestowane pod kątem uczuleń skóry (potwierdzone badaniem Modified Draize-95 Test). Rękawice odporne na przenikanie bakterii, grzybów i wirusów zgodnie z EN ISO 374-5. Rękawice zgodne z Rozporządzeniem (UE) 2017/745 zaklasyfikowane jako wyroby medyczne w klasie I oraz zgodne z Rozporządzeniem (UE) 2016/425 o środkach ochrony indywidualnej w kategorii III typ B. Rękawice zgodne z wymaganiami norm EN 455(1-4), EN ISO 374-1, EN ISO 374-2, EN 374-4, EN ISO 374-5, EN ISO 21420. Rozmiar od XS do XL. Opakowanie 100 szt. </t>
    </r>
    <r>
      <rPr>
        <b/>
        <sz val="8"/>
        <color rgb="FFC00000"/>
        <rFont val="Arial"/>
        <family val="2"/>
        <charset val="238"/>
      </rPr>
      <t>Zamawiający wyraża zgodę</t>
    </r>
    <r>
      <rPr>
        <sz val="8"/>
        <color rgb="FFC00000"/>
        <rFont val="Arial"/>
        <family val="2"/>
        <charset val="238"/>
      </rPr>
      <t xml:space="preserve"> na zaoferowanie rękawic w opakowaniach po 200 szt. z odpowiednim przeliczeniem w formularzu cenowym, pod warunkiem zachowania pozostałych parametrów bez zmian.</t>
    </r>
  </si>
</sst>
</file>

<file path=xl/styles.xml><?xml version="1.0" encoding="utf-8"?>
<styleSheet xmlns="http://schemas.openxmlformats.org/spreadsheetml/2006/main">
  <numFmts count="7">
    <numFmt numFmtId="44" formatCode="_-* #,##0.00\ &quot;zł&quot;_-;\-* #,##0.00\ &quot;zł&quot;_-;_-* &quot;-&quot;??\ &quot;zł&quot;_-;_-@_-"/>
    <numFmt numFmtId="164" formatCode="_-* #,##0.00\ _z_ł_-;\-* #,##0.00\ _z_ł_-;_-* \-??\ _z_ł_-;_-@_-"/>
    <numFmt numFmtId="165" formatCode="#,##0.00&quot; zł&quot;"/>
    <numFmt numFmtId="166" formatCode="#,##0&quot; zł&quot;"/>
    <numFmt numFmtId="167" formatCode="[$-415]General"/>
    <numFmt numFmtId="168" formatCode="&quot; &quot;#,##0.00&quot;    &quot;;&quot;-&quot;#,##0.00&quot;    &quot;;&quot; -&quot;00&quot;    &quot;;&quot; &quot;@&quot; &quot;"/>
    <numFmt numFmtId="169" formatCode="_-* #,##0.00&quot; zł&quot;_-;\-* #,##0.00&quot; zł&quot;_-;_-* \-??&quot; zł&quot;_-;_-@_-"/>
  </numFmts>
  <fonts count="60">
    <font>
      <sz val="10"/>
      <name val="Arial CE"/>
      <family val="2"/>
      <charset val="238"/>
    </font>
    <font>
      <sz val="10"/>
      <name val="Arial"/>
      <family val="2"/>
      <charset val="238"/>
    </font>
    <font>
      <sz val="10"/>
      <name val="Arial"/>
      <family val="2"/>
      <charset val="238"/>
    </font>
    <font>
      <sz val="10"/>
      <name val="Arial"/>
      <family val="2"/>
    </font>
    <font>
      <sz val="11"/>
      <color indexed="8"/>
      <name val="Calibri"/>
      <family val="2"/>
      <charset val="238"/>
    </font>
    <font>
      <sz val="8"/>
      <color indexed="8"/>
      <name val="Calibri"/>
      <family val="2"/>
    </font>
    <font>
      <sz val="11"/>
      <color indexed="8"/>
      <name val="Calibri"/>
      <family val="2"/>
    </font>
    <font>
      <sz val="10"/>
      <color indexed="8"/>
      <name val="Arial"/>
      <family val="2"/>
      <charset val="238"/>
    </font>
    <font>
      <b/>
      <sz val="10"/>
      <name val="Arial"/>
      <family val="2"/>
      <charset val="238"/>
    </font>
    <font>
      <b/>
      <sz val="9"/>
      <name val="Arial"/>
      <family val="2"/>
      <charset val="238"/>
    </font>
    <font>
      <b/>
      <sz val="10"/>
      <name val="Arial CE"/>
      <family val="2"/>
      <charset val="238"/>
    </font>
    <font>
      <sz val="10"/>
      <name val="Arial CE"/>
      <family val="2"/>
      <charset val="238"/>
    </font>
    <font>
      <sz val="8"/>
      <name val="Arial"/>
      <family val="2"/>
      <charset val="238"/>
    </font>
    <font>
      <b/>
      <sz val="10"/>
      <color rgb="FF000000"/>
      <name val="Arial"/>
      <family val="2"/>
      <charset val="238"/>
    </font>
    <font>
      <sz val="10"/>
      <color rgb="FF000000"/>
      <name val="Arial"/>
      <family val="2"/>
      <charset val="238"/>
    </font>
    <font>
      <sz val="10"/>
      <color rgb="FFFF0000"/>
      <name val="Arial"/>
      <family val="2"/>
      <charset val="238"/>
    </font>
    <font>
      <sz val="10"/>
      <color theme="1"/>
      <name val="Arial"/>
      <family val="2"/>
      <charset val="238"/>
    </font>
    <font>
      <b/>
      <sz val="10"/>
      <color theme="1"/>
      <name val="Arial"/>
      <family val="2"/>
      <charset val="238"/>
    </font>
    <font>
      <sz val="8"/>
      <color theme="1"/>
      <name val="Arial"/>
      <family val="2"/>
      <charset val="238"/>
    </font>
    <font>
      <sz val="11"/>
      <color rgb="FF000000"/>
      <name val="Calibri"/>
      <family val="2"/>
    </font>
    <font>
      <sz val="11"/>
      <color rgb="FF000000"/>
      <name val="Arial"/>
      <family val="2"/>
    </font>
    <font>
      <sz val="10"/>
      <color theme="1"/>
      <name val="RotisSansSerif"/>
      <family val="2"/>
      <charset val="238"/>
    </font>
    <font>
      <sz val="9"/>
      <name val="Arial"/>
      <family val="2"/>
      <charset val="238"/>
    </font>
    <font>
      <b/>
      <sz val="10"/>
      <color rgb="FFFF0000"/>
      <name val="Arial"/>
      <family val="2"/>
      <charset val="238"/>
    </font>
    <font>
      <b/>
      <sz val="11"/>
      <name val="Arial"/>
      <family val="2"/>
      <charset val="238"/>
    </font>
    <font>
      <sz val="10"/>
      <name val="Arial CE"/>
      <charset val="238"/>
    </font>
    <font>
      <sz val="11"/>
      <color theme="1"/>
      <name val="Calibri"/>
      <family val="2"/>
      <scheme val="minor"/>
    </font>
    <font>
      <sz val="10"/>
      <name val="Arial"/>
      <family val="2"/>
      <charset val="238"/>
    </font>
    <font>
      <sz val="11"/>
      <color indexed="8"/>
      <name val="Arial"/>
      <family val="2"/>
      <charset val="238"/>
    </font>
    <font>
      <sz val="8"/>
      <name val="Arial CE"/>
      <family val="2"/>
      <charset val="238"/>
    </font>
    <font>
      <sz val="11"/>
      <color theme="1"/>
      <name val="Calibri"/>
      <family val="2"/>
      <charset val="238"/>
      <scheme val="minor"/>
    </font>
    <font>
      <b/>
      <sz val="11"/>
      <color rgb="FFFFFFFF"/>
      <name val="Czcionka tekstu podstawowego"/>
      <family val="2"/>
      <charset val="238"/>
    </font>
    <font>
      <b/>
      <sz val="11"/>
      <color rgb="FF000000"/>
      <name val="Czcionka tekstu podstawowego"/>
      <family val="2"/>
      <charset val="238"/>
    </font>
    <font>
      <sz val="11"/>
      <color rgb="FFCC0000"/>
      <name val="Czcionka tekstu podstawowego"/>
      <family val="2"/>
      <charset val="238"/>
    </font>
    <font>
      <sz val="10"/>
      <color rgb="FF000000"/>
      <name val="Arial CE"/>
      <charset val="238"/>
    </font>
    <font>
      <i/>
      <sz val="11"/>
      <color rgb="FF808080"/>
      <name val="Czcionka tekstu podstawowego"/>
      <family val="2"/>
      <charset val="238"/>
    </font>
    <font>
      <sz val="11"/>
      <color rgb="FF006600"/>
      <name val="Czcionka tekstu podstawowego"/>
      <family val="2"/>
      <charset val="238"/>
    </font>
    <font>
      <b/>
      <sz val="18"/>
      <color rgb="FF000000"/>
      <name val="Czcionka tekstu podstawowego"/>
      <family val="2"/>
      <charset val="238"/>
    </font>
    <font>
      <b/>
      <sz val="24"/>
      <color rgb="FF000000"/>
      <name val="Czcionka tekstu podstawowego"/>
      <family val="2"/>
      <charset val="238"/>
    </font>
    <font>
      <b/>
      <sz val="12"/>
      <color rgb="FF000000"/>
      <name val="Czcionka tekstu podstawowego"/>
      <family val="2"/>
      <charset val="238"/>
    </font>
    <font>
      <u/>
      <sz val="11"/>
      <color rgb="FF0000EE"/>
      <name val="Czcionka tekstu podstawowego"/>
      <family val="2"/>
      <charset val="238"/>
    </font>
    <font>
      <sz val="11"/>
      <color rgb="FF996600"/>
      <name val="Czcionka tekstu podstawowego"/>
      <family val="2"/>
      <charset val="238"/>
    </font>
    <font>
      <sz val="11"/>
      <color rgb="FF000000"/>
      <name val="Czcionka tekstu podstawowego"/>
      <family val="2"/>
      <charset val="238"/>
    </font>
    <font>
      <sz val="11"/>
      <color rgb="FF333333"/>
      <name val="Czcionka tekstu podstawowego"/>
      <family val="2"/>
      <charset val="238"/>
    </font>
    <font>
      <b/>
      <i/>
      <u/>
      <sz val="11"/>
      <color rgb="FF000000"/>
      <name val="Czcionka tekstu podstawowego"/>
      <family val="2"/>
      <charset val="238"/>
    </font>
    <font>
      <sz val="8"/>
      <color rgb="FF000000"/>
      <name val="Arial"/>
      <family val="2"/>
      <charset val="238"/>
    </font>
    <font>
      <b/>
      <sz val="10"/>
      <color indexed="8"/>
      <name val="Arial"/>
      <family val="2"/>
      <charset val="238"/>
    </font>
    <font>
      <b/>
      <sz val="12"/>
      <color theme="1"/>
      <name val="Arial"/>
      <family val="2"/>
      <charset val="238"/>
    </font>
    <font>
      <sz val="11"/>
      <color rgb="FF000000"/>
      <name val="Calibri"/>
      <family val="2"/>
      <charset val="238"/>
    </font>
    <font>
      <sz val="11"/>
      <color theme="1"/>
      <name val="Arial"/>
      <family val="2"/>
      <charset val="238"/>
    </font>
    <font>
      <sz val="7"/>
      <name val="Arial"/>
      <family val="2"/>
      <charset val="238"/>
    </font>
    <font>
      <sz val="9"/>
      <color rgb="FFFF0000"/>
      <name val="Arial"/>
      <family val="2"/>
      <charset val="238"/>
    </font>
    <font>
      <sz val="9"/>
      <color theme="1"/>
      <name val="Arial"/>
      <family val="2"/>
      <charset val="238"/>
    </font>
    <font>
      <sz val="7"/>
      <color theme="1"/>
      <name val="Arial"/>
      <family val="2"/>
      <charset val="238"/>
    </font>
    <font>
      <b/>
      <sz val="9"/>
      <color theme="1"/>
      <name val="Arial"/>
      <family val="2"/>
      <charset val="238"/>
    </font>
    <font>
      <sz val="10"/>
      <color rgb="FFC00000"/>
      <name val="Arial"/>
      <family val="2"/>
      <charset val="238"/>
    </font>
    <font>
      <b/>
      <sz val="10"/>
      <color rgb="FFC00000"/>
      <name val="Arial"/>
      <family val="2"/>
      <charset val="238"/>
    </font>
    <font>
      <b/>
      <sz val="11"/>
      <color rgb="FFC00000"/>
      <name val="Arial"/>
      <family val="2"/>
      <charset val="238"/>
    </font>
    <font>
      <sz val="8"/>
      <color rgb="FFC00000"/>
      <name val="Arial"/>
      <family val="2"/>
      <charset val="238"/>
    </font>
    <font>
      <b/>
      <sz val="8"/>
      <color rgb="FFC00000"/>
      <name val="Arial"/>
      <family val="2"/>
      <charset val="238"/>
    </font>
  </fonts>
  <fills count="13">
    <fill>
      <patternFill patternType="none"/>
    </fill>
    <fill>
      <patternFill patternType="gray125"/>
    </fill>
    <fill>
      <patternFill patternType="solid">
        <fgColor theme="4" tint="0.59999389629810485"/>
        <bgColor indexed="26"/>
      </patternFill>
    </fill>
    <fill>
      <patternFill patternType="solid">
        <fgColor theme="4" tint="0.59999389629810485"/>
        <bgColor rgb="FFDDDDDD"/>
      </patternFill>
    </fill>
    <fill>
      <patternFill patternType="solid">
        <fgColor theme="4" tint="0.59999389629810485"/>
        <bgColor indexed="64"/>
      </patternFill>
    </fill>
    <fill>
      <patternFill patternType="solid">
        <fgColor rgb="FF000000"/>
        <bgColor rgb="FF003300"/>
      </patternFill>
    </fill>
    <fill>
      <patternFill patternType="solid">
        <fgColor rgb="FF808080"/>
        <bgColor rgb="FF969696"/>
      </patternFill>
    </fill>
    <fill>
      <patternFill patternType="solid">
        <fgColor rgb="FFDDDDDD"/>
        <bgColor rgb="FFFFCCCC"/>
      </patternFill>
    </fill>
    <fill>
      <patternFill patternType="solid">
        <fgColor rgb="FFFFCCCC"/>
        <bgColor rgb="FFDDDDDD"/>
      </patternFill>
    </fill>
    <fill>
      <patternFill patternType="solid">
        <fgColor rgb="FFCC0000"/>
        <bgColor rgb="FFFF0000"/>
      </patternFill>
    </fill>
    <fill>
      <patternFill patternType="solid">
        <fgColor rgb="FFCCFFCC"/>
        <bgColor rgb="FFCCFFFF"/>
      </patternFill>
    </fill>
    <fill>
      <patternFill patternType="solid">
        <fgColor rgb="FFFFFFCC"/>
        <bgColor rgb="FFFFFFFF"/>
      </patternFill>
    </fill>
    <fill>
      <patternFill patternType="solid">
        <fgColor rgb="FFFFFFFF"/>
        <bgColor rgb="FFFFFFCC"/>
      </patternFill>
    </fill>
  </fills>
  <borders count="23">
    <border>
      <left/>
      <right/>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bottom style="thin">
        <color indexed="8"/>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style="thin">
        <color indexed="8"/>
      </top>
      <bottom/>
      <diagonal/>
    </border>
    <border>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808080"/>
      </left>
      <right style="thin">
        <color rgb="FF808080"/>
      </right>
      <top style="thin">
        <color rgb="FF808080"/>
      </top>
      <bottom style="thin">
        <color rgb="FF808080"/>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right/>
      <top/>
      <bottom style="thin">
        <color auto="1"/>
      </bottom>
      <diagonal/>
    </border>
  </borders>
  <cellStyleXfs count="45">
    <xf numFmtId="0" fontId="0" fillId="0" borderId="0"/>
    <xf numFmtId="164" fontId="11" fillId="0" borderId="0" applyFill="0" applyBorder="0" applyAlignment="0" applyProtection="0"/>
    <xf numFmtId="0" fontId="2" fillId="0" borderId="0"/>
    <xf numFmtId="0" fontId="3" fillId="0" borderId="0"/>
    <xf numFmtId="0" fontId="4" fillId="0" borderId="0"/>
    <xf numFmtId="0" fontId="4" fillId="0" borderId="0"/>
    <xf numFmtId="0" fontId="5" fillId="0" borderId="0" applyNumberFormat="0" applyFill="0" applyBorder="0" applyProtection="0"/>
    <xf numFmtId="0" fontId="6" fillId="0" borderId="0"/>
    <xf numFmtId="0" fontId="7" fillId="0" borderId="0"/>
    <xf numFmtId="167" fontId="19" fillId="0" borderId="0" applyBorder="0" applyProtection="0"/>
    <xf numFmtId="168" fontId="20" fillId="0" borderId="0" applyFont="0" applyFill="0" applyBorder="0" applyAlignment="0" applyProtection="0"/>
    <xf numFmtId="0" fontId="21" fillId="0" borderId="0"/>
    <xf numFmtId="169" fontId="1" fillId="0" borderId="0" applyFill="0" applyBorder="0" applyAlignment="0" applyProtection="0"/>
    <xf numFmtId="0" fontId="25" fillId="0" borderId="0"/>
    <xf numFmtId="0" fontId="4" fillId="0" borderId="0"/>
    <xf numFmtId="0" fontId="3" fillId="0" borderId="0"/>
    <xf numFmtId="0" fontId="26" fillId="0" borderId="0"/>
    <xf numFmtId="0" fontId="27" fillId="0" borderId="0"/>
    <xf numFmtId="0" fontId="28" fillId="0" borderId="0"/>
    <xf numFmtId="0" fontId="30" fillId="0" borderId="0"/>
    <xf numFmtId="9" fontId="25" fillId="0" borderId="0" applyFont="0" applyFill="0" applyBorder="0" applyAlignment="0" applyProtection="0"/>
    <xf numFmtId="0" fontId="31" fillId="5" borderId="0"/>
    <xf numFmtId="0" fontId="31" fillId="6" borderId="0"/>
    <xf numFmtId="0" fontId="32" fillId="7" borderId="0"/>
    <xf numFmtId="0" fontId="32" fillId="0" borderId="0"/>
    <xf numFmtId="0" fontId="33" fillId="8" borderId="0"/>
    <xf numFmtId="0" fontId="31" fillId="9" borderId="0"/>
    <xf numFmtId="0" fontId="34" fillId="0" borderId="0"/>
    <xf numFmtId="0" fontId="35" fillId="0" borderId="0"/>
    <xf numFmtId="0" fontId="36" fillId="10" borderId="0"/>
    <xf numFmtId="0" fontId="37" fillId="0" borderId="0"/>
    <xf numFmtId="0" fontId="38" fillId="0" borderId="0"/>
    <xf numFmtId="0" fontId="39" fillId="0" borderId="0"/>
    <xf numFmtId="0" fontId="40" fillId="0" borderId="0"/>
    <xf numFmtId="0" fontId="41" fillId="11" borderId="0"/>
    <xf numFmtId="0" fontId="42" fillId="0" borderId="0"/>
    <xf numFmtId="0" fontId="43" fillId="11" borderId="18"/>
    <xf numFmtId="0" fontId="44" fillId="0" borderId="0"/>
    <xf numFmtId="0" fontId="42" fillId="0" borderId="0"/>
    <xf numFmtId="0" fontId="42" fillId="0" borderId="0"/>
    <xf numFmtId="0" fontId="33" fillId="0" borderId="0"/>
    <xf numFmtId="9" fontId="48" fillId="0" borderId="0" applyBorder="0" applyProtection="0"/>
    <xf numFmtId="0" fontId="26" fillId="0" borderId="0"/>
    <xf numFmtId="0" fontId="30" fillId="0" borderId="0"/>
    <xf numFmtId="44" fontId="11" fillId="0" borderId="0" applyFont="0" applyFill="0" applyBorder="0" applyAlignment="0" applyProtection="0"/>
  </cellStyleXfs>
  <cellXfs count="470">
    <xf numFmtId="0" fontId="0" fillId="0" borderId="0" xfId="0"/>
    <xf numFmtId="0" fontId="2" fillId="0" borderId="0" xfId="0" applyFont="1" applyAlignment="1">
      <alignment horizontal="center" wrapText="1"/>
    </xf>
    <xf numFmtId="0" fontId="2" fillId="0" borderId="0" xfId="0" applyFont="1" applyAlignment="1">
      <alignment wrapText="1"/>
    </xf>
    <xf numFmtId="0" fontId="2" fillId="0" borderId="0" xfId="0" applyFont="1" applyAlignment="1">
      <alignment horizontal="center" vertical="center" wrapText="1"/>
    </xf>
    <xf numFmtId="0" fontId="8" fillId="0" borderId="0" xfId="0" applyFont="1" applyAlignment="1">
      <alignment wrapText="1"/>
    </xf>
    <xf numFmtId="0" fontId="8" fillId="0" borderId="0" xfId="0" applyFont="1" applyAlignment="1">
      <alignment horizontal="center" vertical="center" wrapText="1"/>
    </xf>
    <xf numFmtId="0" fontId="2" fillId="0" borderId="1" xfId="0" applyFont="1" applyBorder="1" applyAlignment="1">
      <alignment horizontal="center" wrapText="1"/>
    </xf>
    <xf numFmtId="0" fontId="2" fillId="0" borderId="1" xfId="0" applyFont="1" applyBorder="1" applyAlignment="1">
      <alignment horizontal="center" vertical="center" wrapText="1"/>
    </xf>
    <xf numFmtId="0" fontId="8" fillId="0" borderId="0" xfId="0" applyFont="1"/>
    <xf numFmtId="0" fontId="2" fillId="0" borderId="0" xfId="0" applyFont="1" applyAlignment="1">
      <alignment horizontal="center" vertical="center"/>
    </xf>
    <xf numFmtId="0" fontId="8" fillId="0" borderId="0" xfId="0" applyFont="1" applyAlignment="1">
      <alignment horizontal="center" vertical="center"/>
    </xf>
    <xf numFmtId="165" fontId="2" fillId="0" borderId="0" xfId="0" applyNumberFormat="1" applyFont="1" applyAlignment="1">
      <alignment horizontal="center" vertical="center"/>
    </xf>
    <xf numFmtId="0" fontId="2" fillId="0" borderId="0" xfId="0" applyFont="1"/>
    <xf numFmtId="0" fontId="8" fillId="0" borderId="0" xfId="0" applyFont="1" applyAlignment="1">
      <alignment vertical="center"/>
    </xf>
    <xf numFmtId="0" fontId="8" fillId="0" borderId="0" xfId="0" applyFont="1" applyBorder="1" applyAlignment="1">
      <alignment wrapText="1"/>
    </xf>
    <xf numFmtId="0" fontId="2" fillId="0" borderId="0" xfId="0" applyFont="1" applyBorder="1" applyAlignment="1">
      <alignment horizontal="center" vertical="center" wrapText="1"/>
    </xf>
    <xf numFmtId="3" fontId="8" fillId="0" borderId="0" xfId="0" applyNumberFormat="1" applyFont="1" applyBorder="1" applyAlignment="1">
      <alignment horizontal="center" vertical="center" wrapText="1"/>
    </xf>
    <xf numFmtId="4" fontId="2" fillId="0" borderId="0" xfId="0" applyNumberFormat="1" applyFont="1" applyBorder="1" applyAlignment="1">
      <alignment horizontal="center" vertical="center" wrapText="1"/>
    </xf>
    <xf numFmtId="9" fontId="2" fillId="0" borderId="0" xfId="0" applyNumberFormat="1" applyFont="1" applyBorder="1" applyAlignment="1">
      <alignment horizontal="center" vertical="center" wrapText="1"/>
    </xf>
    <xf numFmtId="0" fontId="2" fillId="0" borderId="0" xfId="0" applyFont="1" applyBorder="1" applyAlignment="1">
      <alignment wrapText="1"/>
    </xf>
    <xf numFmtId="0" fontId="2" fillId="0" borderId="0" xfId="0" applyFont="1" applyBorder="1" applyAlignment="1">
      <alignment vertical="center" wrapText="1"/>
    </xf>
    <xf numFmtId="0" fontId="2" fillId="0" borderId="2" xfId="0" applyFont="1" applyBorder="1" applyAlignment="1">
      <alignment horizontal="center" vertical="center" wrapText="1"/>
    </xf>
    <xf numFmtId="0" fontId="8" fillId="0" borderId="0" xfId="0" applyFont="1" applyBorder="1" applyAlignment="1">
      <alignment horizontal="center" vertical="center" wrapText="1"/>
    </xf>
    <xf numFmtId="0" fontId="2" fillId="0" borderId="0" xfId="0" applyFont="1" applyAlignment="1">
      <alignment horizontal="left" vertical="top"/>
    </xf>
    <xf numFmtId="0" fontId="2" fillId="0" borderId="0" xfId="0" applyFont="1" applyFill="1" applyBorder="1" applyAlignment="1">
      <alignment horizontal="left" vertical="top" wrapText="1"/>
    </xf>
    <xf numFmtId="2" fontId="2" fillId="0" borderId="0" xfId="0" applyNumberFormat="1" applyFont="1" applyBorder="1" applyAlignment="1">
      <alignment horizontal="center" vertical="center" wrapText="1"/>
    </xf>
    <xf numFmtId="0" fontId="2" fillId="0" borderId="0" xfId="0" applyFont="1" applyAlignment="1">
      <alignment vertical="center" wrapText="1"/>
    </xf>
    <xf numFmtId="0" fontId="2" fillId="0" borderId="2" xfId="0" applyFont="1" applyBorder="1" applyAlignment="1">
      <alignment wrapText="1"/>
    </xf>
    <xf numFmtId="0" fontId="2" fillId="0" borderId="1" xfId="0" applyFont="1" applyBorder="1" applyAlignment="1">
      <alignment wrapText="1"/>
    </xf>
    <xf numFmtId="0" fontId="2" fillId="0" borderId="2" xfId="0" applyFont="1" applyFill="1" applyBorder="1" applyAlignment="1">
      <alignment horizontal="left" vertical="center" wrapText="1"/>
    </xf>
    <xf numFmtId="0" fontId="2" fillId="0" borderId="2" xfId="0" applyFont="1" applyBorder="1" applyAlignment="1">
      <alignment horizontal="center" wrapText="1"/>
    </xf>
    <xf numFmtId="3" fontId="8" fillId="0" borderId="2" xfId="0" applyNumberFormat="1" applyFont="1" applyBorder="1" applyAlignment="1">
      <alignment horizontal="center" wrapText="1"/>
    </xf>
    <xf numFmtId="2" fontId="2" fillId="0" borderId="2" xfId="0" applyNumberFormat="1" applyFont="1" applyBorder="1" applyAlignment="1">
      <alignment horizontal="right" wrapText="1"/>
    </xf>
    <xf numFmtId="4" fontId="2" fillId="0" borderId="2" xfId="0" applyNumberFormat="1" applyFont="1" applyBorder="1" applyAlignment="1">
      <alignment horizontal="right" wrapText="1"/>
    </xf>
    <xf numFmtId="3" fontId="8" fillId="0" borderId="1" xfId="0" applyNumberFormat="1" applyFont="1" applyBorder="1" applyAlignment="1">
      <alignment horizontal="center" wrapText="1"/>
    </xf>
    <xf numFmtId="2" fontId="2" fillId="0" borderId="1" xfId="0" applyNumberFormat="1" applyFont="1" applyBorder="1" applyAlignment="1">
      <alignment horizontal="right" wrapText="1"/>
    </xf>
    <xf numFmtId="4" fontId="2" fillId="0" borderId="1" xfId="0" applyNumberFormat="1" applyFont="1" applyBorder="1" applyAlignment="1">
      <alignment horizontal="right" wrapText="1"/>
    </xf>
    <xf numFmtId="3" fontId="8" fillId="0" borderId="0" xfId="0" applyNumberFormat="1" applyFont="1" applyAlignment="1">
      <alignment horizontal="center" vertical="center" wrapText="1"/>
    </xf>
    <xf numFmtId="0" fontId="2" fillId="0" borderId="0" xfId="0" applyFont="1" applyAlignment="1">
      <alignment vertical="top"/>
    </xf>
    <xf numFmtId="0" fontId="2" fillId="0" borderId="0" xfId="0" applyFont="1" applyAlignment="1">
      <alignment vertical="top" wrapText="1"/>
    </xf>
    <xf numFmtId="2" fontId="2" fillId="0" borderId="0" xfId="0" applyNumberFormat="1" applyFont="1" applyAlignment="1">
      <alignment horizontal="center" vertical="center"/>
    </xf>
    <xf numFmtId="0" fontId="8" fillId="0" borderId="0" xfId="0" applyFont="1" applyAlignment="1">
      <alignment horizontal="center" wrapText="1"/>
    </xf>
    <xf numFmtId="0" fontId="2" fillId="0" borderId="2" xfId="0" applyFont="1" applyBorder="1" applyAlignment="1">
      <alignment horizontal="left" wrapText="1"/>
    </xf>
    <xf numFmtId="2" fontId="2" fillId="0" borderId="0" xfId="0" applyNumberFormat="1" applyFont="1" applyAlignment="1">
      <alignment horizontal="center" vertical="center" wrapText="1"/>
    </xf>
    <xf numFmtId="0" fontId="2" fillId="0" borderId="2" xfId="0" applyFont="1" applyBorder="1" applyAlignment="1">
      <alignment horizontal="left" vertical="top" wrapText="1"/>
    </xf>
    <xf numFmtId="0" fontId="8" fillId="2" borderId="2" xfId="0" applyFont="1" applyFill="1" applyBorder="1" applyAlignment="1">
      <alignment horizontal="center" vertical="center" wrapText="1"/>
    </xf>
    <xf numFmtId="3" fontId="8" fillId="2" borderId="2" xfId="0" applyNumberFormat="1" applyFont="1" applyFill="1" applyBorder="1" applyAlignment="1">
      <alignment horizontal="center" vertical="center" wrapText="1"/>
    </xf>
    <xf numFmtId="0" fontId="12" fillId="0" borderId="0" xfId="0" applyFont="1" applyAlignment="1">
      <alignment vertical="center" wrapText="1"/>
    </xf>
    <xf numFmtId="0" fontId="2" fillId="0" borderId="4" xfId="0" applyFont="1" applyBorder="1" applyAlignment="1">
      <alignment horizontal="center" wrapText="1"/>
    </xf>
    <xf numFmtId="0" fontId="2" fillId="0" borderId="4" xfId="0" applyFont="1" applyFill="1" applyBorder="1" applyAlignment="1">
      <alignment horizontal="left" vertical="center" wrapText="1"/>
    </xf>
    <xf numFmtId="0" fontId="2" fillId="0" borderId="4" xfId="0" applyFont="1" applyBorder="1" applyAlignment="1">
      <alignment wrapText="1"/>
    </xf>
    <xf numFmtId="166" fontId="2" fillId="0" borderId="2" xfId="0" applyNumberFormat="1" applyFont="1" applyBorder="1" applyAlignment="1">
      <alignment horizontal="center" wrapText="1"/>
    </xf>
    <xf numFmtId="9" fontId="2" fillId="0" borderId="2" xfId="0" applyNumberFormat="1" applyFont="1" applyBorder="1" applyAlignment="1">
      <alignment horizontal="right" wrapText="1"/>
    </xf>
    <xf numFmtId="9" fontId="2" fillId="0" borderId="1" xfId="0" applyNumberFormat="1" applyFont="1" applyBorder="1" applyAlignment="1">
      <alignment horizontal="right" wrapText="1"/>
    </xf>
    <xf numFmtId="0" fontId="13" fillId="3" borderId="4" xfId="0" applyFont="1" applyFill="1" applyBorder="1" applyAlignment="1" applyProtection="1">
      <alignment horizontal="center" vertical="center" wrapText="1"/>
    </xf>
    <xf numFmtId="0" fontId="8" fillId="2" borderId="4" xfId="0" applyFont="1" applyFill="1" applyBorder="1" applyAlignment="1">
      <alignment horizontal="center" vertical="center" wrapText="1"/>
    </xf>
    <xf numFmtId="0" fontId="13" fillId="3" borderId="4" xfId="0" applyFont="1" applyFill="1" applyBorder="1" applyAlignment="1" applyProtection="1">
      <alignment horizontal="center" vertical="center" wrapText="1"/>
    </xf>
    <xf numFmtId="3" fontId="8" fillId="2" borderId="4" xfId="0" applyNumberFormat="1" applyFont="1" applyFill="1" applyBorder="1" applyAlignment="1">
      <alignment horizontal="center" vertical="center" wrapText="1"/>
    </xf>
    <xf numFmtId="3" fontId="8" fillId="0" borderId="4" xfId="0" applyNumberFormat="1" applyFont="1" applyBorder="1" applyAlignment="1">
      <alignment horizontal="center" wrapText="1"/>
    </xf>
    <xf numFmtId="2" fontId="2" fillId="0" borderId="4" xfId="0" applyNumberFormat="1" applyFont="1" applyBorder="1" applyAlignment="1">
      <alignment horizontal="right" wrapText="1"/>
    </xf>
    <xf numFmtId="4" fontId="2" fillId="0" borderId="4" xfId="0" applyNumberFormat="1" applyFont="1" applyBorder="1" applyAlignment="1">
      <alignment horizontal="right" wrapText="1"/>
    </xf>
    <xf numFmtId="9" fontId="2" fillId="0" borderId="4" xfId="0" applyNumberFormat="1" applyFont="1" applyBorder="1" applyAlignment="1">
      <alignment horizontal="right" wrapText="1"/>
    </xf>
    <xf numFmtId="4" fontId="8" fillId="2" borderId="5" xfId="0" applyNumberFormat="1" applyFont="1" applyFill="1" applyBorder="1" applyAlignment="1">
      <alignment horizontal="right" wrapText="1"/>
    </xf>
    <xf numFmtId="0" fontId="8" fillId="2" borderId="5" xfId="0" applyFont="1" applyFill="1" applyBorder="1" applyAlignment="1">
      <alignment horizontal="right" wrapText="1"/>
    </xf>
    <xf numFmtId="0" fontId="2" fillId="0" borderId="4" xfId="0" applyFont="1" applyFill="1" applyBorder="1" applyAlignment="1">
      <alignment vertical="top" wrapText="1"/>
    </xf>
    <xf numFmtId="2" fontId="2" fillId="0" borderId="4" xfId="0" applyNumberFormat="1" applyFont="1" applyFill="1" applyBorder="1" applyAlignment="1">
      <alignment horizontal="right" wrapText="1"/>
    </xf>
    <xf numFmtId="0" fontId="10" fillId="0" borderId="4" xfId="0" applyFont="1" applyBorder="1" applyAlignment="1">
      <alignment horizontal="center"/>
    </xf>
    <xf numFmtId="0" fontId="0" fillId="0" borderId="4" xfId="0" applyFont="1" applyBorder="1" applyAlignment="1">
      <alignment horizontal="center"/>
    </xf>
    <xf numFmtId="0" fontId="0" fillId="0" borderId="4" xfId="0" applyBorder="1" applyAlignment="1">
      <alignment horizontal="center"/>
    </xf>
    <xf numFmtId="3" fontId="8" fillId="0" borderId="4" xfId="0" applyNumberFormat="1" applyFont="1" applyFill="1" applyBorder="1" applyAlignment="1">
      <alignment horizontal="center" wrapText="1"/>
    </xf>
    <xf numFmtId="0" fontId="0" fillId="0" borderId="4" xfId="0" applyFont="1" applyBorder="1" applyAlignment="1">
      <alignment wrapText="1"/>
    </xf>
    <xf numFmtId="0" fontId="2" fillId="0" borderId="4" xfId="0" applyFont="1" applyFill="1" applyBorder="1" applyAlignment="1">
      <alignment wrapText="1"/>
    </xf>
    <xf numFmtId="4" fontId="2" fillId="0" borderId="4" xfId="0" applyNumberFormat="1" applyFont="1" applyFill="1" applyBorder="1" applyAlignment="1">
      <alignment horizontal="right" wrapText="1"/>
    </xf>
    <xf numFmtId="4" fontId="0" fillId="0" borderId="4" xfId="0" applyNumberFormat="1" applyFill="1" applyBorder="1" applyAlignment="1">
      <alignment horizontal="right"/>
    </xf>
    <xf numFmtId="4" fontId="0" fillId="0" borderId="4" xfId="0" applyNumberFormat="1" applyFont="1" applyBorder="1" applyAlignment="1">
      <alignment horizontal="right"/>
    </xf>
    <xf numFmtId="0" fontId="0" fillId="0" borderId="4" xfId="0" applyBorder="1" applyAlignment="1">
      <alignment wrapText="1"/>
    </xf>
    <xf numFmtId="0" fontId="2" fillId="0" borderId="4" xfId="0" applyFont="1" applyFill="1" applyBorder="1" applyAlignment="1">
      <alignment horizontal="left" vertical="top" wrapText="1"/>
    </xf>
    <xf numFmtId="0" fontId="8" fillId="0" borderId="4" xfId="0" applyFont="1" applyBorder="1" applyAlignment="1">
      <alignment horizontal="center" vertical="center" wrapText="1"/>
    </xf>
    <xf numFmtId="0" fontId="7" fillId="0" borderId="4" xfId="0" applyFont="1" applyFill="1" applyBorder="1" applyAlignment="1">
      <alignment horizontal="left" vertical="top" wrapText="1"/>
    </xf>
    <xf numFmtId="0" fontId="7" fillId="0" borderId="4" xfId="0" applyFont="1" applyBorder="1" applyAlignment="1">
      <alignment wrapText="1"/>
    </xf>
    <xf numFmtId="0" fontId="12" fillId="0" borderId="0" xfId="0" applyFont="1" applyAlignment="1">
      <alignment horizontal="center" vertical="center" wrapText="1"/>
    </xf>
    <xf numFmtId="0" fontId="2" fillId="0" borderId="5" xfId="0" applyFont="1" applyBorder="1" applyAlignment="1">
      <alignment horizontal="center" wrapText="1"/>
    </xf>
    <xf numFmtId="0" fontId="2" fillId="0" borderId="5" xfId="0" applyFont="1" applyBorder="1" applyAlignment="1">
      <alignment wrapText="1"/>
    </xf>
    <xf numFmtId="166" fontId="2" fillId="0" borderId="5" xfId="0" applyNumberFormat="1" applyFont="1" applyBorder="1" applyAlignment="1">
      <alignment horizontal="center" wrapText="1"/>
    </xf>
    <xf numFmtId="3" fontId="8" fillId="0" borderId="5" xfId="0" applyNumberFormat="1" applyFont="1" applyBorder="1" applyAlignment="1">
      <alignment horizontal="center" wrapText="1"/>
    </xf>
    <xf numFmtId="4" fontId="2" fillId="0" borderId="5" xfId="0" applyNumberFormat="1" applyFont="1" applyBorder="1" applyAlignment="1">
      <alignment horizontal="right" wrapText="1"/>
    </xf>
    <xf numFmtId="9" fontId="2" fillId="0" borderId="5" xfId="0" applyNumberFormat="1" applyFont="1" applyBorder="1" applyAlignment="1">
      <alignment horizontal="right" wrapText="1"/>
    </xf>
    <xf numFmtId="166" fontId="2" fillId="0" borderId="4" xfId="0" applyNumberFormat="1" applyFont="1" applyBorder="1" applyAlignment="1">
      <alignment horizontal="center" wrapText="1"/>
    </xf>
    <xf numFmtId="0" fontId="8" fillId="2" borderId="1" xfId="0" applyFont="1" applyFill="1" applyBorder="1" applyAlignment="1">
      <alignment horizontal="center" vertical="center" wrapText="1"/>
    </xf>
    <xf numFmtId="0" fontId="13" fillId="3" borderId="6" xfId="0" applyFont="1" applyFill="1" applyBorder="1" applyAlignment="1" applyProtection="1">
      <alignment horizontal="center" vertical="center" wrapText="1"/>
    </xf>
    <xf numFmtId="3" fontId="8" fillId="2" borderId="1" xfId="0" applyNumberFormat="1" applyFont="1" applyFill="1" applyBorder="1" applyAlignment="1">
      <alignment horizontal="center" vertical="center" wrapText="1"/>
    </xf>
    <xf numFmtId="0" fontId="2" fillId="0" borderId="4" xfId="0" applyFont="1" applyBorder="1" applyAlignment="1">
      <alignment horizontal="center" vertical="center" wrapText="1"/>
    </xf>
    <xf numFmtId="0" fontId="8" fillId="0" borderId="4" xfId="0" applyFont="1" applyBorder="1" applyAlignment="1">
      <alignment horizontal="center" vertical="center"/>
    </xf>
    <xf numFmtId="0" fontId="8" fillId="2" borderId="7" xfId="0" applyFont="1" applyFill="1" applyBorder="1" applyAlignment="1">
      <alignment horizontal="right" vertical="center" wrapText="1"/>
    </xf>
    <xf numFmtId="0" fontId="8" fillId="2" borderId="8" xfId="0" applyFont="1" applyFill="1" applyBorder="1" applyAlignment="1">
      <alignment horizontal="right" vertical="center" wrapText="1"/>
    </xf>
    <xf numFmtId="3" fontId="9" fillId="0" borderId="4" xfId="0" applyNumberFormat="1" applyFont="1" applyBorder="1" applyAlignment="1">
      <alignment horizontal="center" vertical="center" wrapText="1"/>
    </xf>
    <xf numFmtId="0" fontId="2" fillId="0" borderId="4" xfId="0" applyFont="1" applyBorder="1" applyAlignment="1">
      <alignment horizontal="center"/>
    </xf>
    <xf numFmtId="0" fontId="8" fillId="0" borderId="4" xfId="0" applyNumberFormat="1" applyFont="1" applyBorder="1" applyAlignment="1">
      <alignment horizontal="center" wrapText="1"/>
    </xf>
    <xf numFmtId="0" fontId="8" fillId="2" borderId="9" xfId="0" applyFont="1" applyFill="1" applyBorder="1" applyAlignment="1">
      <alignment horizontal="right" vertical="center" wrapText="1"/>
    </xf>
    <xf numFmtId="4" fontId="8" fillId="2" borderId="5" xfId="0" applyNumberFormat="1" applyFont="1" applyFill="1" applyBorder="1" applyAlignment="1">
      <alignment horizontal="right" vertical="center" wrapText="1"/>
    </xf>
    <xf numFmtId="0" fontId="8" fillId="2" borderId="5" xfId="0" applyFont="1" applyFill="1" applyBorder="1" applyAlignment="1">
      <alignment horizontal="right" vertical="center" wrapText="1"/>
    </xf>
    <xf numFmtId="0" fontId="8" fillId="0" borderId="5" xfId="0" applyFont="1" applyBorder="1" applyAlignment="1">
      <alignment horizontal="center" wrapText="1"/>
    </xf>
    <xf numFmtId="0" fontId="8" fillId="0" borderId="4" xfId="0" applyFont="1" applyBorder="1" applyAlignment="1">
      <alignment horizontal="center" wrapText="1"/>
    </xf>
    <xf numFmtId="166" fontId="2" fillId="0" borderId="1" xfId="0" applyNumberFormat="1" applyFont="1" applyBorder="1" applyAlignment="1">
      <alignment horizontal="center" wrapText="1"/>
    </xf>
    <xf numFmtId="2" fontId="2" fillId="0" borderId="2" xfId="0" applyNumberFormat="1" applyFont="1" applyBorder="1" applyAlignment="1">
      <alignment wrapText="1"/>
    </xf>
    <xf numFmtId="4" fontId="2" fillId="0" borderId="4" xfId="0" applyNumberFormat="1" applyFont="1" applyFill="1" applyBorder="1" applyAlignment="1">
      <alignment wrapText="1"/>
    </xf>
    <xf numFmtId="9" fontId="2" fillId="0" borderId="2" xfId="0" applyNumberFormat="1" applyFont="1" applyBorder="1" applyAlignment="1">
      <alignment wrapText="1"/>
    </xf>
    <xf numFmtId="4" fontId="2" fillId="0" borderId="5" xfId="0" applyNumberFormat="1" applyFont="1" applyFill="1" applyBorder="1" applyAlignment="1">
      <alignment wrapText="1"/>
    </xf>
    <xf numFmtId="4" fontId="2" fillId="0" borderId="2" xfId="0" applyNumberFormat="1" applyFont="1" applyFill="1" applyBorder="1" applyAlignment="1">
      <alignment wrapText="1"/>
    </xf>
    <xf numFmtId="4" fontId="2" fillId="0" borderId="1" xfId="0" applyNumberFormat="1" applyFont="1" applyFill="1" applyBorder="1" applyAlignment="1">
      <alignment wrapText="1"/>
    </xf>
    <xf numFmtId="9" fontId="8" fillId="2" borderId="5" xfId="0" applyNumberFormat="1" applyFont="1" applyFill="1" applyBorder="1" applyAlignment="1">
      <alignment horizontal="right" vertical="center" wrapText="1"/>
    </xf>
    <xf numFmtId="4" fontId="2" fillId="0" borderId="3" xfId="0" applyNumberFormat="1" applyFont="1" applyBorder="1" applyAlignment="1">
      <alignment horizontal="right" wrapText="1"/>
    </xf>
    <xf numFmtId="4" fontId="8" fillId="2" borderId="2" xfId="0" applyNumberFormat="1" applyFont="1" applyFill="1" applyBorder="1" applyAlignment="1">
      <alignment horizontal="right" vertical="center" wrapText="1"/>
    </xf>
    <xf numFmtId="0" fontId="8" fillId="2" borderId="2" xfId="0" applyFont="1" applyFill="1" applyBorder="1" applyAlignment="1">
      <alignment horizontal="right" vertical="center" wrapText="1"/>
    </xf>
    <xf numFmtId="3" fontId="8" fillId="0" borderId="2" xfId="0" applyNumberFormat="1" applyFont="1" applyFill="1" applyBorder="1" applyAlignment="1">
      <alignment horizontal="center" wrapText="1"/>
    </xf>
    <xf numFmtId="0" fontId="2" fillId="0" borderId="5" xfId="0" applyFont="1" applyBorder="1" applyAlignment="1">
      <alignment horizontal="center" vertical="center" wrapText="1"/>
    </xf>
    <xf numFmtId="0" fontId="2" fillId="0" borderId="4" xfId="0" applyFont="1" applyBorder="1" applyAlignment="1">
      <alignment vertical="top" wrapText="1"/>
    </xf>
    <xf numFmtId="4" fontId="8" fillId="2" borderId="9" xfId="0" applyNumberFormat="1" applyFont="1" applyFill="1" applyBorder="1" applyAlignment="1">
      <alignment horizontal="right" wrapText="1"/>
    </xf>
    <xf numFmtId="9" fontId="2" fillId="0" borderId="1" xfId="0" applyNumberFormat="1" applyFont="1" applyBorder="1" applyAlignment="1">
      <alignment wrapText="1"/>
    </xf>
    <xf numFmtId="0" fontId="8" fillId="2" borderId="4" xfId="0" applyFont="1" applyFill="1" applyBorder="1" applyAlignment="1">
      <alignment horizontal="right" wrapText="1"/>
    </xf>
    <xf numFmtId="4" fontId="8" fillId="2" borderId="4" xfId="0" applyNumberFormat="1" applyFont="1" applyFill="1" applyBorder="1" applyAlignment="1">
      <alignment horizontal="right" wrapText="1"/>
    </xf>
    <xf numFmtId="0" fontId="14" fillId="0" borderId="4" xfId="0" applyFont="1" applyBorder="1" applyAlignment="1" applyProtection="1">
      <alignment horizontal="center" wrapText="1"/>
    </xf>
    <xf numFmtId="0" fontId="0" fillId="0" borderId="4" xfId="0" applyBorder="1" applyAlignment="1" applyProtection="1">
      <alignment wrapText="1"/>
    </xf>
    <xf numFmtId="0" fontId="14" fillId="0" borderId="0" xfId="0" applyFont="1" applyBorder="1" applyAlignment="1" applyProtection="1">
      <alignment horizontal="center" vertical="center" wrapText="1"/>
    </xf>
    <xf numFmtId="0" fontId="14" fillId="0" borderId="0" xfId="0" applyFont="1" applyBorder="1" applyAlignment="1" applyProtection="1">
      <alignment horizontal="center" vertical="center"/>
    </xf>
    <xf numFmtId="0" fontId="2" fillId="0" borderId="4" xfId="0" applyFont="1" applyBorder="1"/>
    <xf numFmtId="0" fontId="13" fillId="0" borderId="4" xfId="0" applyFont="1" applyBorder="1" applyAlignment="1" applyProtection="1">
      <alignment horizontal="center" wrapText="1"/>
    </xf>
    <xf numFmtId="0" fontId="13" fillId="0" borderId="4" xfId="0" applyFont="1" applyBorder="1" applyAlignment="1" applyProtection="1">
      <alignment horizontal="center"/>
    </xf>
    <xf numFmtId="4" fontId="14" fillId="0" borderId="4" xfId="0" applyNumberFormat="1" applyFont="1" applyBorder="1" applyAlignment="1" applyProtection="1">
      <alignment horizontal="right" wrapText="1"/>
    </xf>
    <xf numFmtId="9" fontId="14" fillId="0" borderId="4" xfId="0" applyNumberFormat="1" applyFont="1" applyBorder="1" applyAlignment="1" applyProtection="1">
      <alignment horizontal="right" wrapText="1"/>
    </xf>
    <xf numFmtId="0" fontId="14" fillId="0" borderId="4" xfId="0" applyFont="1" applyBorder="1" applyAlignment="1" applyProtection="1">
      <alignment horizontal="right"/>
    </xf>
    <xf numFmtId="9" fontId="14" fillId="0" borderId="4" xfId="0" applyNumberFormat="1" applyFont="1" applyBorder="1" applyAlignment="1" applyProtection="1">
      <alignment horizontal="right"/>
    </xf>
    <xf numFmtId="0" fontId="15" fillId="0" borderId="4" xfId="0" applyFont="1" applyFill="1" applyBorder="1" applyAlignment="1">
      <alignment wrapText="1"/>
    </xf>
    <xf numFmtId="0" fontId="16" fillId="0" borderId="0" xfId="0" applyFont="1" applyAlignment="1">
      <alignment wrapText="1"/>
    </xf>
    <xf numFmtId="0" fontId="17" fillId="0" borderId="0" xfId="0" applyFont="1" applyAlignment="1">
      <alignment wrapText="1"/>
    </xf>
    <xf numFmtId="0" fontId="16" fillId="0" borderId="0" xfId="0" applyFont="1" applyAlignment="1"/>
    <xf numFmtId="0" fontId="17" fillId="0" borderId="0" xfId="0" applyFont="1" applyAlignment="1"/>
    <xf numFmtId="0" fontId="16" fillId="0" borderId="4" xfId="0" applyFont="1" applyBorder="1" applyAlignment="1">
      <alignment horizontal="center" wrapText="1"/>
    </xf>
    <xf numFmtId="0" fontId="16" fillId="0" borderId="4" xfId="0" applyFont="1" applyBorder="1" applyAlignment="1">
      <alignment horizontal="left" wrapText="1"/>
    </xf>
    <xf numFmtId="4" fontId="16" fillId="0" borderId="4" xfId="0" applyNumberFormat="1" applyFont="1" applyBorder="1" applyAlignment="1">
      <alignment horizontal="right" wrapText="1"/>
    </xf>
    <xf numFmtId="9" fontId="16" fillId="0" borderId="4" xfId="0" applyNumberFormat="1" applyFont="1" applyBorder="1" applyAlignment="1">
      <alignment horizontal="right" wrapText="1"/>
    </xf>
    <xf numFmtId="0" fontId="13" fillId="3" borderId="4" xfId="0" applyFont="1" applyFill="1" applyBorder="1" applyAlignment="1" applyProtection="1">
      <alignment horizontal="right" vertical="center" wrapText="1"/>
    </xf>
    <xf numFmtId="4" fontId="13" fillId="3" borderId="4" xfId="0" applyNumberFormat="1" applyFont="1" applyFill="1" applyBorder="1" applyAlignment="1" applyProtection="1">
      <alignment horizontal="right" vertical="center" wrapText="1"/>
    </xf>
    <xf numFmtId="9" fontId="13" fillId="3" borderId="4" xfId="0" applyNumberFormat="1" applyFont="1" applyFill="1" applyBorder="1" applyAlignment="1" applyProtection="1">
      <alignment horizontal="right" vertical="center" wrapText="1"/>
    </xf>
    <xf numFmtId="0" fontId="18" fillId="0" borderId="0" xfId="0" applyFont="1" applyAlignment="1">
      <alignment horizontal="center" wrapText="1"/>
    </xf>
    <xf numFmtId="3" fontId="8" fillId="0" borderId="4" xfId="0" applyNumberFormat="1" applyFont="1" applyFill="1" applyBorder="1" applyAlignment="1">
      <alignment horizontal="center"/>
    </xf>
    <xf numFmtId="3" fontId="17" fillId="0" borderId="4" xfId="0" applyNumberFormat="1" applyFont="1" applyBorder="1" applyAlignment="1">
      <alignment horizontal="center" wrapText="1"/>
    </xf>
    <xf numFmtId="4" fontId="2" fillId="0" borderId="4" xfId="0" applyNumberFormat="1" applyFont="1" applyBorder="1" applyAlignment="1">
      <alignment wrapText="1"/>
    </xf>
    <xf numFmtId="9" fontId="2" fillId="0" borderId="12" xfId="0" applyNumberFormat="1" applyFont="1" applyBorder="1" applyAlignment="1">
      <alignment horizontal="center" wrapText="1"/>
    </xf>
    <xf numFmtId="9" fontId="2" fillId="0" borderId="14" xfId="0" applyNumberFormat="1" applyFont="1" applyBorder="1" applyAlignment="1">
      <alignment horizontal="center" wrapText="1"/>
    </xf>
    <xf numFmtId="9" fontId="2" fillId="0" borderId="15" xfId="0" applyNumberFormat="1" applyFont="1" applyBorder="1" applyAlignment="1">
      <alignment horizontal="center" wrapText="1"/>
    </xf>
    <xf numFmtId="9" fontId="2" fillId="0" borderId="3" xfId="0" applyNumberFormat="1" applyFont="1" applyBorder="1" applyAlignment="1">
      <alignment horizontal="center" wrapText="1"/>
    </xf>
    <xf numFmtId="2" fontId="2" fillId="0" borderId="11" xfId="0" applyNumberFormat="1" applyFont="1" applyBorder="1" applyAlignment="1">
      <alignment horizontal="right" wrapText="1"/>
    </xf>
    <xf numFmtId="2" fontId="2" fillId="0" borderId="9" xfId="0" applyNumberFormat="1" applyFont="1" applyBorder="1" applyAlignment="1">
      <alignment horizontal="right" wrapText="1"/>
    </xf>
    <xf numFmtId="2" fontId="2" fillId="0" borderId="8" xfId="0" applyNumberFormat="1" applyFont="1" applyBorder="1" applyAlignment="1">
      <alignment horizontal="right" wrapText="1"/>
    </xf>
    <xf numFmtId="2" fontId="2" fillId="0" borderId="13" xfId="0" applyNumberFormat="1" applyFont="1" applyBorder="1" applyAlignment="1">
      <alignment horizontal="right" wrapText="1"/>
    </xf>
    <xf numFmtId="0" fontId="1" fillId="0" borderId="0" xfId="0" applyFont="1"/>
    <xf numFmtId="0" fontId="1" fillId="0" borderId="0" xfId="0" applyFont="1" applyAlignment="1">
      <alignment wrapText="1"/>
    </xf>
    <xf numFmtId="0" fontId="1" fillId="0" borderId="0" xfId="0" applyFont="1" applyAlignment="1">
      <alignment vertical="center" wrapText="1"/>
    </xf>
    <xf numFmtId="0" fontId="1" fillId="0" borderId="4" xfId="0" applyFont="1" applyBorder="1" applyAlignment="1">
      <alignment horizontal="center" wrapText="1"/>
    </xf>
    <xf numFmtId="0" fontId="1" fillId="0" borderId="4" xfId="0" applyFont="1" applyFill="1" applyBorder="1" applyAlignment="1">
      <alignment horizontal="left" vertical="top" wrapText="1"/>
    </xf>
    <xf numFmtId="166" fontId="1" fillId="0" borderId="4" xfId="0" applyNumberFormat="1" applyFont="1" applyBorder="1" applyAlignment="1">
      <alignment horizontal="center" wrapText="1"/>
    </xf>
    <xf numFmtId="2" fontId="1" fillId="0" borderId="4" xfId="0" applyNumberFormat="1" applyFont="1" applyBorder="1" applyAlignment="1">
      <alignment horizontal="right" wrapText="1"/>
    </xf>
    <xf numFmtId="4" fontId="1" fillId="0" borderId="4" xfId="0" applyNumberFormat="1" applyFont="1" applyBorder="1" applyAlignment="1">
      <alignment horizontal="right" wrapText="1"/>
    </xf>
    <xf numFmtId="9" fontId="1" fillId="0" borderId="4" xfId="0" applyNumberFormat="1" applyFont="1" applyBorder="1" applyAlignment="1">
      <alignment horizontal="right" wrapText="1"/>
    </xf>
    <xf numFmtId="0" fontId="1" fillId="0" borderId="0" xfId="0" applyFont="1" applyBorder="1" applyAlignment="1">
      <alignment wrapText="1"/>
    </xf>
    <xf numFmtId="0" fontId="1" fillId="0" borderId="5" xfId="0" applyFont="1" applyBorder="1" applyAlignment="1">
      <alignment horizontal="center" wrapText="1"/>
    </xf>
    <xf numFmtId="0" fontId="1" fillId="0" borderId="5" xfId="0" applyFont="1" applyFill="1" applyBorder="1" applyAlignment="1">
      <alignment horizontal="left" vertical="top" wrapText="1"/>
    </xf>
    <xf numFmtId="166" fontId="1" fillId="0" borderId="5" xfId="0" applyNumberFormat="1" applyFont="1" applyBorder="1" applyAlignment="1">
      <alignment horizontal="center" wrapText="1"/>
    </xf>
    <xf numFmtId="2" fontId="1" fillId="0" borderId="5" xfId="0" applyNumberFormat="1" applyFont="1" applyBorder="1" applyAlignment="1">
      <alignment horizontal="right" wrapText="1"/>
    </xf>
    <xf numFmtId="4" fontId="1" fillId="0" borderId="5" xfId="0" applyNumberFormat="1" applyFont="1" applyBorder="1" applyAlignment="1">
      <alignment horizontal="right" wrapText="1"/>
    </xf>
    <xf numFmtId="9" fontId="1" fillId="0" borderId="5" xfId="0" applyNumberFormat="1" applyFont="1" applyBorder="1" applyAlignment="1">
      <alignment horizontal="right" wrapText="1"/>
    </xf>
    <xf numFmtId="0" fontId="1" fillId="0" borderId="2" xfId="0" applyFont="1" applyBorder="1" applyAlignment="1">
      <alignment horizontal="center" wrapText="1"/>
    </xf>
    <xf numFmtId="0" fontId="1" fillId="0" borderId="2" xfId="0" applyFont="1" applyFill="1" applyBorder="1" applyAlignment="1">
      <alignment horizontal="left" vertical="top" wrapText="1"/>
    </xf>
    <xf numFmtId="0" fontId="1" fillId="0" borderId="2" xfId="0" applyFont="1" applyBorder="1" applyAlignment="1">
      <alignment wrapText="1"/>
    </xf>
    <xf numFmtId="2" fontId="1" fillId="0" borderId="2" xfId="0" applyNumberFormat="1" applyFont="1" applyBorder="1" applyAlignment="1">
      <alignment horizontal="right" wrapText="1"/>
    </xf>
    <xf numFmtId="4" fontId="1" fillId="0" borderId="2" xfId="0" applyNumberFormat="1" applyFont="1" applyBorder="1" applyAlignment="1">
      <alignment horizontal="right" wrapText="1"/>
    </xf>
    <xf numFmtId="9" fontId="1" fillId="0" borderId="2" xfId="0" applyNumberFormat="1" applyFont="1" applyBorder="1" applyAlignment="1">
      <alignment horizontal="right" wrapText="1"/>
    </xf>
    <xf numFmtId="0" fontId="1" fillId="0" borderId="1" xfId="0" applyFont="1" applyFill="1" applyBorder="1" applyAlignment="1">
      <alignment horizontal="left" vertical="top" wrapText="1"/>
    </xf>
    <xf numFmtId="0" fontId="1" fillId="0" borderId="1" xfId="0" applyFont="1" applyBorder="1" applyAlignment="1">
      <alignment wrapText="1"/>
    </xf>
    <xf numFmtId="0" fontId="1" fillId="0" borderId="1" xfId="0" applyFont="1" applyBorder="1" applyAlignment="1">
      <alignment horizontal="center" wrapText="1"/>
    </xf>
    <xf numFmtId="9" fontId="1" fillId="0" borderId="1" xfId="0" applyNumberFormat="1" applyFont="1" applyBorder="1" applyAlignment="1">
      <alignment horizontal="right" wrapText="1"/>
    </xf>
    <xf numFmtId="4" fontId="1" fillId="0" borderId="1" xfId="0" applyNumberFormat="1" applyFont="1" applyBorder="1" applyAlignment="1">
      <alignment horizontal="right" wrapText="1"/>
    </xf>
    <xf numFmtId="0" fontId="1" fillId="0" borderId="1" xfId="0" applyNumberFormat="1" applyFont="1" applyFill="1" applyBorder="1" applyAlignment="1">
      <alignment horizontal="left" vertical="top" wrapText="1"/>
    </xf>
    <xf numFmtId="2" fontId="1" fillId="0" borderId="1" xfId="0" applyNumberFormat="1" applyFont="1" applyBorder="1" applyAlignment="1">
      <alignment horizontal="right" wrapText="1"/>
    </xf>
    <xf numFmtId="0" fontId="1" fillId="0" borderId="4" xfId="0" applyNumberFormat="1" applyFont="1" applyBorder="1" applyAlignment="1">
      <alignment horizontal="left" vertical="top" wrapText="1"/>
    </xf>
    <xf numFmtId="0" fontId="1" fillId="0" borderId="4" xfId="0" applyFont="1" applyBorder="1" applyAlignment="1">
      <alignment wrapText="1"/>
    </xf>
    <xf numFmtId="0" fontId="1" fillId="0" borderId="4" xfId="0" applyFont="1" applyFill="1" applyBorder="1" applyAlignment="1">
      <alignment horizontal="center" wrapText="1"/>
    </xf>
    <xf numFmtId="2" fontId="1" fillId="0" borderId="4" xfId="0" applyNumberFormat="1" applyFont="1" applyFill="1" applyBorder="1" applyAlignment="1">
      <alignment horizontal="right" wrapText="1"/>
    </xf>
    <xf numFmtId="4" fontId="1" fillId="0" borderId="4" xfId="0" applyNumberFormat="1" applyFont="1" applyFill="1" applyBorder="1" applyAlignment="1">
      <alignment horizontal="right" wrapText="1"/>
    </xf>
    <xf numFmtId="9" fontId="1" fillId="0" borderId="4" xfId="0" applyNumberFormat="1" applyFont="1" applyFill="1" applyBorder="1" applyAlignment="1">
      <alignment horizontal="right" wrapText="1"/>
    </xf>
    <xf numFmtId="0" fontId="1" fillId="0" borderId="0" xfId="0" applyFont="1" applyAlignment="1">
      <alignment horizontal="left" vertical="top"/>
    </xf>
    <xf numFmtId="0" fontId="1" fillId="0" borderId="0" xfId="0" applyFont="1" applyAlignment="1">
      <alignment horizontal="center" vertical="center"/>
    </xf>
    <xf numFmtId="0" fontId="1" fillId="0" borderId="4" xfId="0" applyFont="1" applyFill="1" applyBorder="1" applyAlignment="1">
      <alignment horizontal="left" vertical="center" wrapText="1"/>
    </xf>
    <xf numFmtId="0" fontId="0" fillId="0" borderId="4" xfId="0" applyFill="1" applyBorder="1" applyAlignment="1" applyProtection="1">
      <alignment wrapText="1"/>
    </xf>
    <xf numFmtId="0" fontId="1" fillId="0" borderId="4" xfId="0" applyFont="1" applyBorder="1" applyAlignment="1">
      <alignment horizontal="left" vertical="top" wrapText="1"/>
    </xf>
    <xf numFmtId="0" fontId="15" fillId="0" borderId="0" xfId="0" applyFont="1" applyFill="1" applyAlignment="1">
      <alignment horizontal="center" vertical="center" wrapText="1"/>
    </xf>
    <xf numFmtId="0" fontId="15" fillId="0" borderId="0" xfId="0" applyFont="1" applyFill="1" applyAlignment="1">
      <alignment vertical="top" wrapText="1"/>
    </xf>
    <xf numFmtId="0" fontId="1" fillId="0" borderId="0" xfId="0" applyFont="1" applyFill="1" applyAlignment="1">
      <alignment wrapText="1"/>
    </xf>
    <xf numFmtId="0" fontId="1" fillId="0" borderId="0" xfId="0" applyFont="1" applyAlignment="1">
      <alignment vertical="top"/>
    </xf>
    <xf numFmtId="2" fontId="1" fillId="0" borderId="0" xfId="0" applyNumberFormat="1" applyFont="1" applyAlignment="1">
      <alignment horizontal="center" vertical="center"/>
    </xf>
    <xf numFmtId="0" fontId="8" fillId="0" borderId="0" xfId="0" applyFont="1" applyFill="1" applyBorder="1" applyAlignment="1">
      <alignment vertical="center" wrapText="1"/>
    </xf>
    <xf numFmtId="0" fontId="8" fillId="2" borderId="4" xfId="0" applyFont="1" applyFill="1" applyBorder="1" applyAlignment="1">
      <alignment horizontal="right" vertical="center" wrapText="1"/>
    </xf>
    <xf numFmtId="0" fontId="8" fillId="0" borderId="0" xfId="0" applyFont="1" applyFill="1" applyBorder="1" applyAlignment="1">
      <alignment horizontal="center" vertical="center" wrapText="1"/>
    </xf>
    <xf numFmtId="0" fontId="1" fillId="0" borderId="0" xfId="0" applyFont="1" applyFill="1" applyBorder="1" applyAlignment="1">
      <alignment horizontal="left" vertical="center" wrapText="1"/>
    </xf>
    <xf numFmtId="4" fontId="8" fillId="2" borderId="4" xfId="0" applyNumberFormat="1" applyFont="1" applyFill="1" applyBorder="1" applyAlignment="1">
      <alignment horizontal="right" vertical="center" wrapText="1"/>
    </xf>
    <xf numFmtId="9" fontId="8" fillId="4" borderId="4" xfId="0" applyNumberFormat="1" applyFont="1" applyFill="1" applyBorder="1" applyAlignment="1">
      <alignment horizontal="right" vertical="center" wrapText="1"/>
    </xf>
    <xf numFmtId="2" fontId="1" fillId="0" borderId="0" xfId="0" applyNumberFormat="1" applyFont="1" applyAlignment="1">
      <alignment vertical="center" wrapText="1"/>
    </xf>
    <xf numFmtId="0" fontId="8" fillId="4" borderId="4" xfId="0" applyFont="1" applyFill="1" applyBorder="1" applyAlignment="1">
      <alignment horizontal="center" vertical="center"/>
    </xf>
    <xf numFmtId="0" fontId="8" fillId="4" borderId="4" xfId="0" applyFont="1" applyFill="1" applyBorder="1" applyAlignment="1">
      <alignment horizontal="center" vertical="center" wrapText="1"/>
    </xf>
    <xf numFmtId="0" fontId="22" fillId="0" borderId="0" xfId="0" applyFont="1" applyAlignment="1">
      <alignment horizontal="center" vertical="center"/>
    </xf>
    <xf numFmtId="0" fontId="1" fillId="0" borderId="4" xfId="0" applyFont="1" applyBorder="1" applyAlignment="1">
      <alignment vertical="center" wrapText="1"/>
    </xf>
    <xf numFmtId="0" fontId="22" fillId="0" borderId="0" xfId="0" applyFont="1" applyBorder="1" applyAlignment="1">
      <alignment vertical="center"/>
    </xf>
    <xf numFmtId="0" fontId="1" fillId="0" borderId="2" xfId="0" applyFont="1" applyBorder="1" applyAlignment="1">
      <alignment horizontal="left" vertical="top" wrapText="1"/>
    </xf>
    <xf numFmtId="0" fontId="8" fillId="0" borderId="0" xfId="0" applyFont="1" applyAlignment="1">
      <alignment horizontal="center" vertical="center"/>
    </xf>
    <xf numFmtId="0" fontId="1" fillId="0" borderId="4" xfId="0" applyFont="1" applyFill="1" applyBorder="1" applyAlignment="1">
      <alignment vertical="top" wrapText="1"/>
    </xf>
    <xf numFmtId="0" fontId="1" fillId="0" borderId="8" xfId="0" applyFont="1" applyBorder="1" applyAlignment="1">
      <alignment horizontal="left" vertical="top" wrapText="1"/>
    </xf>
    <xf numFmtId="0" fontId="1" fillId="0" borderId="2" xfId="0" applyFont="1" applyBorder="1" applyAlignment="1">
      <alignment vertical="center" wrapText="1"/>
    </xf>
    <xf numFmtId="0" fontId="1" fillId="0" borderId="1" xfId="0" applyFont="1" applyBorder="1" applyAlignment="1">
      <alignment vertical="center" wrapText="1"/>
    </xf>
    <xf numFmtId="0" fontId="1" fillId="0" borderId="2" xfId="4" applyFont="1" applyBorder="1" applyAlignment="1">
      <alignment vertical="top" wrapText="1"/>
    </xf>
    <xf numFmtId="0" fontId="1" fillId="0" borderId="5" xfId="0" applyFont="1" applyFill="1" applyBorder="1" applyAlignment="1">
      <alignment horizontal="left" vertical="center" wrapText="1"/>
    </xf>
    <xf numFmtId="0" fontId="1" fillId="0" borderId="1" xfId="0" applyFont="1" applyFill="1" applyBorder="1" applyAlignment="1">
      <alignment horizontal="left" vertical="center" wrapText="1"/>
    </xf>
    <xf numFmtId="0" fontId="23" fillId="0" borderId="0" xfId="0" applyFont="1"/>
    <xf numFmtId="0" fontId="22" fillId="0" borderId="0" xfId="0" applyFont="1" applyBorder="1" applyAlignment="1">
      <alignment horizontal="center" vertical="center"/>
    </xf>
    <xf numFmtId="0" fontId="22" fillId="0" borderId="0" xfId="0" applyFont="1" applyBorder="1" applyAlignment="1">
      <alignment horizontal="center"/>
    </xf>
    <xf numFmtId="0" fontId="9" fillId="0" borderId="0" xfId="0" applyFont="1" applyBorder="1" applyAlignment="1">
      <alignment horizontal="center" vertical="center"/>
    </xf>
    <xf numFmtId="4" fontId="9" fillId="0" borderId="0" xfId="0" applyNumberFormat="1" applyFont="1" applyBorder="1" applyAlignment="1">
      <alignment horizontal="right" vertical="center"/>
    </xf>
    <xf numFmtId="0" fontId="9" fillId="0" borderId="0" xfId="0" applyFont="1" applyAlignment="1">
      <alignment horizontal="center" vertical="center"/>
    </xf>
    <xf numFmtId="0" fontId="8" fillId="0" borderId="0" xfId="0" applyFont="1" applyAlignment="1"/>
    <xf numFmtId="0" fontId="24" fillId="0" borderId="0" xfId="0" applyFont="1" applyAlignment="1">
      <alignment vertical="center"/>
    </xf>
    <xf numFmtId="0" fontId="0" fillId="0" borderId="0" xfId="0" applyBorder="1"/>
    <xf numFmtId="0" fontId="12" fillId="4" borderId="4" xfId="0" applyFont="1" applyFill="1" applyBorder="1" applyAlignment="1">
      <alignment horizontal="center" vertical="center"/>
    </xf>
    <xf numFmtId="0" fontId="12" fillId="4" borderId="4" xfId="0" applyFont="1" applyFill="1" applyBorder="1" applyAlignment="1">
      <alignment horizontal="center" vertical="center" wrapText="1"/>
    </xf>
    <xf numFmtId="0" fontId="22" fillId="0" borderId="4" xfId="0" applyFont="1" applyBorder="1" applyAlignment="1">
      <alignment horizontal="center"/>
    </xf>
    <xf numFmtId="0" fontId="22" fillId="0" borderId="4" xfId="0" applyFont="1" applyBorder="1" applyAlignment="1">
      <alignment horizontal="left" vertical="center" wrapText="1"/>
    </xf>
    <xf numFmtId="0" fontId="22" fillId="0" borderId="4" xfId="0" applyFont="1" applyBorder="1" applyAlignment="1">
      <alignment horizontal="center" vertical="center" wrapText="1"/>
    </xf>
    <xf numFmtId="0" fontId="22" fillId="0" borderId="4" xfId="0" applyFont="1" applyBorder="1" applyAlignment="1">
      <alignment horizontal="center" wrapText="1"/>
    </xf>
    <xf numFmtId="3" fontId="9" fillId="0" borderId="4" xfId="0" applyNumberFormat="1" applyFont="1" applyBorder="1" applyAlignment="1">
      <alignment horizontal="center" wrapText="1"/>
    </xf>
    <xf numFmtId="2" fontId="22" fillId="0" borderId="4" xfId="0" applyNumberFormat="1" applyFont="1" applyBorder="1" applyAlignment="1">
      <alignment wrapText="1"/>
    </xf>
    <xf numFmtId="4" fontId="22" fillId="0" borderId="4" xfId="0" applyNumberFormat="1" applyFont="1" applyBorder="1" applyAlignment="1"/>
    <xf numFmtId="9" fontId="22" fillId="0" borderId="4" xfId="0" applyNumberFormat="1" applyFont="1" applyBorder="1" applyAlignment="1"/>
    <xf numFmtId="0" fontId="9" fillId="4" borderId="4" xfId="0" applyFont="1" applyFill="1" applyBorder="1" applyAlignment="1">
      <alignment horizontal="right"/>
    </xf>
    <xf numFmtId="4" fontId="9" fillId="4" borderId="4" xfId="0" applyNumberFormat="1" applyFont="1" applyFill="1" applyBorder="1" applyAlignment="1"/>
    <xf numFmtId="9" fontId="9" fillId="4" borderId="4" xfId="0" applyNumberFormat="1" applyFont="1" applyFill="1" applyBorder="1" applyAlignment="1"/>
    <xf numFmtId="0" fontId="12" fillId="4" borderId="16" xfId="0" applyFont="1" applyFill="1" applyBorder="1" applyAlignment="1">
      <alignment horizontal="center" vertical="center"/>
    </xf>
    <xf numFmtId="0" fontId="1" fillId="0" borderId="0" xfId="16" applyFont="1" applyAlignment="1">
      <alignment wrapText="1"/>
    </xf>
    <xf numFmtId="0" fontId="16" fillId="0" borderId="0" xfId="16" applyFont="1" applyAlignment="1">
      <alignment wrapText="1"/>
    </xf>
    <xf numFmtId="0" fontId="12" fillId="0" borderId="0" xfId="16" applyFont="1"/>
    <xf numFmtId="0" fontId="16" fillId="0" borderId="4" xfId="16" applyFont="1" applyBorder="1" applyAlignment="1">
      <alignment horizontal="center"/>
    </xf>
    <xf numFmtId="0" fontId="1" fillId="0" borderId="4" xfId="16" applyFont="1" applyBorder="1" applyAlignment="1">
      <alignment vertical="center" wrapText="1"/>
    </xf>
    <xf numFmtId="0" fontId="16" fillId="0" borderId="4" xfId="16" applyFont="1" applyBorder="1" applyAlignment="1">
      <alignment wrapText="1"/>
    </xf>
    <xf numFmtId="0" fontId="16" fillId="0" borderId="0" xfId="16" applyFont="1"/>
    <xf numFmtId="0" fontId="16" fillId="0" borderId="0" xfId="16" applyFont="1" applyAlignment="1">
      <alignment vertical="center"/>
    </xf>
    <xf numFmtId="0" fontId="16" fillId="0" borderId="0" xfId="16" applyFont="1" applyFill="1"/>
    <xf numFmtId="0" fontId="17" fillId="0" borderId="0" xfId="16" applyFont="1" applyAlignment="1">
      <alignment wrapText="1"/>
    </xf>
    <xf numFmtId="0" fontId="16" fillId="0" borderId="0" xfId="16" applyFont="1" applyBorder="1" applyAlignment="1">
      <alignment wrapText="1"/>
    </xf>
    <xf numFmtId="0" fontId="17" fillId="4" borderId="4" xfId="16" applyFont="1" applyFill="1" applyBorder="1" applyAlignment="1">
      <alignment horizontal="center" vertical="center" wrapText="1"/>
    </xf>
    <xf numFmtId="0" fontId="17" fillId="4" borderId="11" xfId="16" applyFont="1" applyFill="1" applyBorder="1" applyAlignment="1">
      <alignment horizontal="center" vertical="center" wrapText="1"/>
    </xf>
    <xf numFmtId="0" fontId="16" fillId="0" borderId="4" xfId="16" applyFont="1" applyBorder="1" applyAlignment="1">
      <alignment horizontal="center" wrapText="1"/>
    </xf>
    <xf numFmtId="0" fontId="17" fillId="0" borderId="4" xfId="16" applyFont="1" applyBorder="1" applyAlignment="1">
      <alignment horizontal="center" wrapText="1"/>
    </xf>
    <xf numFmtId="4" fontId="16" fillId="0" borderId="4" xfId="16" applyNumberFormat="1" applyFont="1" applyBorder="1" applyAlignment="1">
      <alignment wrapText="1"/>
    </xf>
    <xf numFmtId="4" fontId="16" fillId="0" borderId="4" xfId="16" applyNumberFormat="1" applyFont="1" applyBorder="1" applyAlignment="1">
      <alignment horizontal="right" wrapText="1"/>
    </xf>
    <xf numFmtId="9" fontId="16" fillId="0" borderId="4" xfId="16" applyNumberFormat="1" applyFont="1" applyBorder="1" applyAlignment="1">
      <alignment horizontal="right" wrapText="1"/>
    </xf>
    <xf numFmtId="0" fontId="17" fillId="4" borderId="17" xfId="16" applyFont="1" applyFill="1" applyBorder="1" applyAlignment="1">
      <alignment horizontal="right" vertical="center"/>
    </xf>
    <xf numFmtId="4" fontId="17" fillId="4" borderId="17" xfId="16" applyNumberFormat="1" applyFont="1" applyFill="1" applyBorder="1" applyAlignment="1">
      <alignment vertical="center"/>
    </xf>
    <xf numFmtId="9" fontId="17" fillId="4" borderId="17" xfId="16" applyNumberFormat="1" applyFont="1" applyFill="1" applyBorder="1" applyAlignment="1">
      <alignment vertical="center" wrapText="1"/>
    </xf>
    <xf numFmtId="0" fontId="8" fillId="0" borderId="0" xfId="16" applyFont="1" applyAlignment="1">
      <alignment wrapText="1"/>
    </xf>
    <xf numFmtId="0" fontId="24" fillId="0" borderId="0" xfId="16" applyFont="1" applyAlignment="1">
      <alignment wrapText="1"/>
    </xf>
    <xf numFmtId="0" fontId="8" fillId="0" borderId="0" xfId="16" applyFont="1" applyBorder="1" applyAlignment="1">
      <alignment vertical="center" wrapText="1"/>
    </xf>
    <xf numFmtId="0" fontId="12" fillId="0" borderId="0" xfId="0" applyFont="1" applyBorder="1" applyAlignment="1">
      <alignment vertical="center" wrapText="1"/>
    </xf>
    <xf numFmtId="0" fontId="29" fillId="0" borderId="0" xfId="0" applyFont="1"/>
    <xf numFmtId="0" fontId="8" fillId="2" borderId="3" xfId="0" applyFont="1" applyFill="1" applyBorder="1" applyAlignment="1">
      <alignment horizontal="center" vertical="center" wrapText="1"/>
    </xf>
    <xf numFmtId="0" fontId="12" fillId="4"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12" fillId="4" borderId="11" xfId="0" applyFont="1" applyFill="1" applyBorder="1" applyAlignment="1">
      <alignment horizontal="center" vertical="center" wrapText="1"/>
    </xf>
    <xf numFmtId="0" fontId="12" fillId="0" borderId="0" xfId="0" applyFont="1" applyAlignment="1">
      <alignment wrapText="1"/>
    </xf>
    <xf numFmtId="0" fontId="8" fillId="0" borderId="0" xfId="0" applyFont="1" applyFill="1" applyBorder="1" applyAlignment="1">
      <alignment horizontal="center" wrapText="1"/>
    </xf>
    <xf numFmtId="0" fontId="1" fillId="0" borderId="0" xfId="0" applyFont="1" applyFill="1" applyBorder="1" applyAlignment="1">
      <alignment horizontal="left" vertical="top" wrapText="1"/>
    </xf>
    <xf numFmtId="0" fontId="8" fillId="4" borderId="4" xfId="0" applyFont="1" applyFill="1" applyBorder="1" applyAlignment="1">
      <alignment horizontal="right" wrapText="1"/>
    </xf>
    <xf numFmtId="4" fontId="8" fillId="4" borderId="4" xfId="0" applyNumberFormat="1" applyFont="1" applyFill="1" applyBorder="1" applyAlignment="1">
      <alignment horizontal="right" wrapText="1"/>
    </xf>
    <xf numFmtId="2" fontId="8" fillId="0" borderId="0" xfId="0" applyNumberFormat="1" applyFont="1" applyAlignment="1">
      <alignment horizontal="center" vertical="center"/>
    </xf>
    <xf numFmtId="0" fontId="14" fillId="0" borderId="0" xfId="35" applyFont="1" applyAlignment="1" applyProtection="1">
      <alignment wrapText="1"/>
    </xf>
    <xf numFmtId="0" fontId="45" fillId="0" borderId="0" xfId="35" applyFont="1" applyAlignment="1" applyProtection="1">
      <alignment horizontal="center" wrapText="1"/>
    </xf>
    <xf numFmtId="0" fontId="14" fillId="0" borderId="4" xfId="35" applyFont="1" applyBorder="1" applyAlignment="1" applyProtection="1">
      <alignment horizontal="center"/>
    </xf>
    <xf numFmtId="0" fontId="14" fillId="0" borderId="4" xfId="35" applyFont="1" applyBorder="1" applyAlignment="1" applyProtection="1">
      <alignment vertical="center" wrapText="1"/>
    </xf>
    <xf numFmtId="0" fontId="14" fillId="0" borderId="4" xfId="35" applyFont="1" applyBorder="1" applyAlignment="1" applyProtection="1">
      <alignment horizontal="center" wrapText="1"/>
    </xf>
    <xf numFmtId="0" fontId="13" fillId="0" borderId="4" xfId="35" applyFont="1" applyBorder="1" applyAlignment="1" applyProtection="1">
      <alignment horizontal="center"/>
    </xf>
    <xf numFmtId="4" fontId="14" fillId="0" borderId="4" xfId="35" applyNumberFormat="1" applyFont="1" applyBorder="1" applyAlignment="1" applyProtection="1"/>
    <xf numFmtId="4" fontId="14" fillId="0" borderId="4" xfId="35" applyNumberFormat="1" applyFont="1" applyBorder="1" applyAlignment="1" applyProtection="1">
      <alignment wrapText="1"/>
    </xf>
    <xf numFmtId="9" fontId="14" fillId="0" borderId="4" xfId="35" applyNumberFormat="1" applyFont="1" applyBorder="1" applyAlignment="1" applyProtection="1">
      <alignment wrapText="1"/>
    </xf>
    <xf numFmtId="0" fontId="14" fillId="0" borderId="0" xfId="35" applyFont="1" applyAlignment="1" applyProtection="1"/>
    <xf numFmtId="0" fontId="14" fillId="0" borderId="4" xfId="35" applyFont="1" applyBorder="1" applyAlignment="1" applyProtection="1">
      <alignment wrapText="1"/>
    </xf>
    <xf numFmtId="0" fontId="17" fillId="0" borderId="0" xfId="16" applyFont="1"/>
    <xf numFmtId="0" fontId="1" fillId="0" borderId="20" xfId="0" applyFont="1" applyBorder="1" applyAlignment="1">
      <alignment horizontal="center" wrapText="1"/>
    </xf>
    <xf numFmtId="0" fontId="1" fillId="0" borderId="20" xfId="0" applyFont="1" applyBorder="1" applyAlignment="1">
      <alignment vertical="top" wrapText="1"/>
    </xf>
    <xf numFmtId="0" fontId="2" fillId="0" borderId="20" xfId="0" applyFont="1" applyBorder="1" applyAlignment="1">
      <alignment wrapText="1"/>
    </xf>
    <xf numFmtId="0" fontId="2" fillId="0" borderId="20" xfId="0" applyFont="1" applyBorder="1" applyAlignment="1">
      <alignment horizontal="center" wrapText="1"/>
    </xf>
    <xf numFmtId="3" fontId="8" fillId="0" borderId="20" xfId="0" applyNumberFormat="1" applyFont="1" applyBorder="1" applyAlignment="1">
      <alignment horizontal="center" wrapText="1"/>
    </xf>
    <xf numFmtId="4" fontId="2" fillId="0" borderId="20" xfId="0" applyNumberFormat="1" applyFont="1" applyBorder="1" applyAlignment="1">
      <alignment horizontal="right" wrapText="1"/>
    </xf>
    <xf numFmtId="9" fontId="2" fillId="0" borderId="20" xfId="0" applyNumberFormat="1" applyFont="1" applyBorder="1" applyAlignment="1">
      <alignment horizontal="right" wrapText="1"/>
    </xf>
    <xf numFmtId="0" fontId="1" fillId="0" borderId="19" xfId="0" applyFont="1" applyBorder="1" applyAlignment="1">
      <alignment horizontal="center" wrapText="1"/>
    </xf>
    <xf numFmtId="0" fontId="1" fillId="0" borderId="19" xfId="0" applyFont="1" applyBorder="1" applyAlignment="1">
      <alignment vertical="top" wrapText="1"/>
    </xf>
    <xf numFmtId="0" fontId="2" fillId="0" borderId="19" xfId="0" applyFont="1" applyBorder="1" applyAlignment="1">
      <alignment wrapText="1"/>
    </xf>
    <xf numFmtId="3" fontId="8" fillId="0" borderId="19" xfId="0" applyNumberFormat="1" applyFont="1" applyBorder="1" applyAlignment="1">
      <alignment horizontal="center" wrapText="1"/>
    </xf>
    <xf numFmtId="4" fontId="2" fillId="0" borderId="19" xfId="0" applyNumberFormat="1" applyFont="1" applyBorder="1" applyAlignment="1">
      <alignment horizontal="right" wrapText="1"/>
    </xf>
    <xf numFmtId="9" fontId="2" fillId="0" borderId="19" xfId="0" applyNumberFormat="1" applyFont="1" applyBorder="1" applyAlignment="1">
      <alignment horizontal="right" wrapText="1"/>
    </xf>
    <xf numFmtId="0" fontId="1" fillId="0" borderId="19" xfId="0" applyFont="1" applyFill="1" applyBorder="1" applyAlignment="1">
      <alignment horizontal="left" vertical="center" wrapText="1"/>
    </xf>
    <xf numFmtId="2" fontId="2" fillId="0" borderId="19" xfId="0" applyNumberFormat="1" applyFont="1" applyBorder="1" applyAlignment="1">
      <alignment horizontal="right" wrapText="1"/>
    </xf>
    <xf numFmtId="4" fontId="1" fillId="0" borderId="0" xfId="0" applyNumberFormat="1" applyFont="1" applyAlignment="1">
      <alignment vertical="center" wrapText="1"/>
    </xf>
    <xf numFmtId="0" fontId="9" fillId="0" borderId="0" xfId="0" applyFont="1" applyBorder="1" applyAlignment="1">
      <alignment vertical="center"/>
    </xf>
    <xf numFmtId="0" fontId="22" fillId="0" borderId="0" xfId="0" applyFont="1" applyBorder="1" applyAlignment="1">
      <alignment vertical="center"/>
    </xf>
    <xf numFmtId="0" fontId="1" fillId="0" borderId="2" xfId="0" applyFont="1" applyBorder="1" applyAlignment="1">
      <alignment vertical="top" wrapText="1"/>
    </xf>
    <xf numFmtId="0" fontId="13" fillId="3" borderId="4" xfId="35" applyFont="1" applyFill="1" applyBorder="1" applyAlignment="1" applyProtection="1">
      <alignment horizontal="center" vertical="center" wrapText="1"/>
    </xf>
    <xf numFmtId="3" fontId="13" fillId="3" borderId="4" xfId="35" applyNumberFormat="1" applyFont="1" applyFill="1" applyBorder="1" applyAlignment="1" applyProtection="1">
      <alignment horizontal="center" vertical="center" wrapText="1"/>
    </xf>
    <xf numFmtId="4" fontId="13" fillId="3" borderId="4" xfId="35" applyNumberFormat="1" applyFont="1" applyFill="1" applyBorder="1" applyAlignment="1" applyProtection="1">
      <alignment horizontal="center" vertical="center" wrapText="1"/>
    </xf>
    <xf numFmtId="1" fontId="13" fillId="3" borderId="4" xfId="35" applyNumberFormat="1" applyFont="1" applyFill="1" applyBorder="1" applyAlignment="1" applyProtection="1">
      <alignment horizontal="center" vertical="center" wrapText="1"/>
    </xf>
    <xf numFmtId="0" fontId="13" fillId="3" borderId="17" xfId="35" applyFont="1" applyFill="1" applyBorder="1" applyAlignment="1" applyProtection="1">
      <alignment horizontal="right" vertical="top" wrapText="1"/>
    </xf>
    <xf numFmtId="4" fontId="13" fillId="3" borderId="17" xfId="35" applyNumberFormat="1" applyFont="1" applyFill="1" applyBorder="1" applyAlignment="1" applyProtection="1">
      <alignment horizontal="right" vertical="top" wrapText="1"/>
    </xf>
    <xf numFmtId="9" fontId="13" fillId="3" borderId="17" xfId="35" applyNumberFormat="1" applyFont="1" applyFill="1" applyBorder="1" applyAlignment="1" applyProtection="1">
      <alignment horizontal="right" vertical="top" wrapText="1"/>
    </xf>
    <xf numFmtId="0" fontId="17" fillId="4" borderId="21" xfId="16" applyFont="1" applyFill="1" applyBorder="1" applyAlignment="1">
      <alignment horizontal="center" vertical="center" wrapText="1"/>
    </xf>
    <xf numFmtId="0" fontId="8" fillId="4" borderId="21" xfId="16" applyFont="1" applyFill="1" applyBorder="1" applyAlignment="1">
      <alignment horizontal="center" vertical="center" wrapText="1"/>
    </xf>
    <xf numFmtId="3" fontId="8" fillId="4" borderId="21" xfId="16" applyNumberFormat="1" applyFont="1" applyFill="1" applyBorder="1" applyAlignment="1">
      <alignment horizontal="center" vertical="center" wrapText="1"/>
    </xf>
    <xf numFmtId="4" fontId="17" fillId="4" borderId="21" xfId="16" applyNumberFormat="1" applyFont="1" applyFill="1" applyBorder="1" applyAlignment="1">
      <alignment horizontal="center" vertical="center" wrapText="1"/>
    </xf>
    <xf numFmtId="4" fontId="8" fillId="4" borderId="21" xfId="16" applyNumberFormat="1" applyFont="1" applyFill="1" applyBorder="1" applyAlignment="1">
      <alignment horizontal="center" vertical="center" wrapText="1"/>
    </xf>
    <xf numFmtId="1" fontId="17" fillId="4" borderId="21" xfId="16" applyNumberFormat="1" applyFont="1" applyFill="1" applyBorder="1" applyAlignment="1">
      <alignment horizontal="center" vertical="center" wrapText="1"/>
    </xf>
    <xf numFmtId="1" fontId="8" fillId="4" borderId="21" xfId="16" applyNumberFormat="1" applyFont="1" applyFill="1" applyBorder="1" applyAlignment="1">
      <alignment horizontal="center" vertical="center" wrapText="1"/>
    </xf>
    <xf numFmtId="0" fontId="16" fillId="0" borderId="21" xfId="16" applyFont="1" applyBorder="1" applyAlignment="1">
      <alignment horizontal="center" wrapText="1"/>
    </xf>
    <xf numFmtId="0" fontId="16" fillId="0" borderId="21" xfId="16" applyFont="1" applyBorder="1" applyAlignment="1">
      <alignment wrapText="1"/>
    </xf>
    <xf numFmtId="0" fontId="17" fillId="0" borderId="21" xfId="16" applyFont="1" applyBorder="1" applyAlignment="1">
      <alignment horizontal="center" wrapText="1"/>
    </xf>
    <xf numFmtId="4" fontId="16" fillId="0" borderId="21" xfId="16" applyNumberFormat="1" applyFont="1" applyBorder="1" applyAlignment="1">
      <alignment wrapText="1"/>
    </xf>
    <xf numFmtId="4" fontId="16" fillId="0" borderId="21" xfId="16" applyNumberFormat="1" applyFont="1" applyBorder="1" applyAlignment="1">
      <alignment horizontal="right" wrapText="1"/>
    </xf>
    <xf numFmtId="9" fontId="16" fillId="0" borderId="21" xfId="16" applyNumberFormat="1" applyFont="1" applyBorder="1" applyAlignment="1">
      <alignment wrapText="1"/>
    </xf>
    <xf numFmtId="0" fontId="1" fillId="0" borderId="21" xfId="16" applyFont="1" applyBorder="1" applyAlignment="1">
      <alignment horizontal="center" wrapText="1"/>
    </xf>
    <xf numFmtId="0" fontId="1" fillId="0" borderId="21" xfId="16" applyFont="1" applyBorder="1" applyAlignment="1">
      <alignment wrapText="1"/>
    </xf>
    <xf numFmtId="4" fontId="1" fillId="0" borderId="21" xfId="16" applyNumberFormat="1" applyFont="1" applyBorder="1" applyAlignment="1">
      <alignment wrapText="1"/>
    </xf>
    <xf numFmtId="4" fontId="1" fillId="0" borderId="21" xfId="16" applyNumberFormat="1" applyFont="1" applyBorder="1" applyAlignment="1">
      <alignment horizontal="right" wrapText="1"/>
    </xf>
    <xf numFmtId="9" fontId="1" fillId="0" borderId="21" xfId="16" applyNumberFormat="1" applyFont="1" applyBorder="1" applyAlignment="1">
      <alignment wrapText="1"/>
    </xf>
    <xf numFmtId="0" fontId="17" fillId="4" borderId="21" xfId="16" applyFont="1" applyFill="1" applyBorder="1" applyAlignment="1">
      <alignment horizontal="right" vertical="center" wrapText="1"/>
    </xf>
    <xf numFmtId="4" fontId="17" fillId="4" borderId="21" xfId="16" applyNumberFormat="1" applyFont="1" applyFill="1" applyBorder="1" applyAlignment="1">
      <alignment horizontal="right" vertical="center" wrapText="1"/>
    </xf>
    <xf numFmtId="9" fontId="17" fillId="4" borderId="21" xfId="16" applyNumberFormat="1" applyFont="1" applyFill="1" applyBorder="1" applyAlignment="1">
      <alignment horizontal="right" vertical="center" wrapText="1"/>
    </xf>
    <xf numFmtId="0" fontId="14" fillId="0" borderId="21" xfId="35" applyFont="1" applyBorder="1" applyAlignment="1" applyProtection="1">
      <alignment vertical="center" wrapText="1"/>
    </xf>
    <xf numFmtId="0" fontId="14" fillId="0" borderId="21" xfId="35" applyFont="1" applyBorder="1" applyAlignment="1" applyProtection="1">
      <alignment wrapText="1"/>
    </xf>
    <xf numFmtId="0" fontId="7" fillId="0" borderId="21" xfId="16" applyFont="1" applyBorder="1" applyAlignment="1">
      <alignment wrapText="1"/>
    </xf>
    <xf numFmtId="3" fontId="8" fillId="0" borderId="21" xfId="16" applyNumberFormat="1" applyFont="1" applyBorder="1" applyAlignment="1">
      <alignment horizontal="center" wrapText="1"/>
    </xf>
    <xf numFmtId="0" fontId="12" fillId="4" borderId="21" xfId="16" applyFont="1" applyFill="1" applyBorder="1" applyAlignment="1">
      <alignment horizontal="center" vertical="top" wrapText="1"/>
    </xf>
    <xf numFmtId="4" fontId="12" fillId="4" borderId="21" xfId="16" applyNumberFormat="1" applyFont="1" applyFill="1" applyBorder="1" applyAlignment="1">
      <alignment horizontal="center" vertical="top" wrapText="1"/>
    </xf>
    <xf numFmtId="0" fontId="12" fillId="4" borderId="0" xfId="16" applyFont="1" applyFill="1" applyAlignment="1">
      <alignment horizontal="center" vertical="top" wrapText="1"/>
    </xf>
    <xf numFmtId="0" fontId="12" fillId="0" borderId="0" xfId="16" applyFont="1" applyFill="1" applyAlignment="1">
      <alignment horizontal="center" vertical="top" wrapText="1"/>
    </xf>
    <xf numFmtId="0" fontId="8" fillId="0" borderId="0" xfId="42" applyFont="1" applyAlignment="1">
      <alignment vertical="center"/>
    </xf>
    <xf numFmtId="0" fontId="49" fillId="0" borderId="0" xfId="43" applyFont="1" applyAlignment="1">
      <alignment vertical="center"/>
    </xf>
    <xf numFmtId="0" fontId="22" fillId="0" borderId="0" xfId="42" applyFont="1" applyAlignment="1">
      <alignment vertical="center"/>
    </xf>
    <xf numFmtId="0" fontId="50" fillId="0" borderId="0" xfId="42" applyFont="1" applyAlignment="1">
      <alignment vertical="center" wrapText="1"/>
    </xf>
    <xf numFmtId="0" fontId="22" fillId="0" borderId="0" xfId="42" applyFont="1" applyAlignment="1">
      <alignment vertical="center" wrapText="1"/>
    </xf>
    <xf numFmtId="0" fontId="22" fillId="0" borderId="0" xfId="42" applyFont="1" applyAlignment="1">
      <alignment horizontal="center" vertical="center" wrapText="1"/>
    </xf>
    <xf numFmtId="0" fontId="1" fillId="0" borderId="0" xfId="42" applyFont="1" applyAlignment="1">
      <alignment vertical="center" wrapText="1"/>
    </xf>
    <xf numFmtId="0" fontId="51" fillId="0" borderId="19" xfId="42" applyFont="1" applyBorder="1" applyAlignment="1">
      <alignment horizontal="center" vertical="center" wrapText="1"/>
    </xf>
    <xf numFmtId="3" fontId="22" fillId="0" borderId="0" xfId="42" applyNumberFormat="1" applyFont="1" applyAlignment="1">
      <alignment horizontal="center" vertical="center" wrapText="1"/>
    </xf>
    <xf numFmtId="0" fontId="53" fillId="0" borderId="0" xfId="42" applyFont="1" applyAlignment="1">
      <alignment vertical="center"/>
    </xf>
    <xf numFmtId="0" fontId="53" fillId="0" borderId="0" xfId="43" applyFont="1" applyAlignment="1">
      <alignment vertical="center"/>
    </xf>
    <xf numFmtId="0" fontId="1" fillId="0" borderId="0" xfId="42" applyFont="1" applyAlignment="1">
      <alignment horizontal="center" vertical="center" wrapText="1"/>
    </xf>
    <xf numFmtId="0" fontId="50" fillId="0" borderId="0" xfId="42" applyFont="1" applyAlignment="1">
      <alignment vertical="center"/>
    </xf>
    <xf numFmtId="0" fontId="12" fillId="0" borderId="19" xfId="42" applyFont="1" applyBorder="1" applyAlignment="1">
      <alignment horizontal="left" vertical="center" wrapText="1"/>
    </xf>
    <xf numFmtId="0" fontId="45" fillId="0" borderId="19" xfId="43" applyFont="1" applyBorder="1" applyAlignment="1">
      <alignment horizontal="left" vertical="center" wrapText="1"/>
    </xf>
    <xf numFmtId="0" fontId="22" fillId="0" borderId="19" xfId="42" applyFont="1" applyBorder="1" applyAlignment="1">
      <alignment horizontal="center" wrapText="1"/>
    </xf>
    <xf numFmtId="3" fontId="9" fillId="0" borderId="19" xfId="42" applyNumberFormat="1" applyFont="1" applyBorder="1" applyAlignment="1">
      <alignment horizontal="center" wrapText="1"/>
    </xf>
    <xf numFmtId="4" fontId="22" fillId="0" borderId="19" xfId="42" applyNumberFormat="1" applyFont="1" applyBorder="1" applyAlignment="1">
      <alignment horizontal="right" wrapText="1"/>
    </xf>
    <xf numFmtId="9" fontId="22" fillId="0" borderId="19" xfId="42" applyNumberFormat="1" applyFont="1" applyBorder="1" applyAlignment="1">
      <alignment horizontal="right" wrapText="1"/>
    </xf>
    <xf numFmtId="4" fontId="52" fillId="0" borderId="19" xfId="43" applyNumberFormat="1" applyFont="1" applyBorder="1" applyAlignment="1">
      <alignment horizontal="right"/>
    </xf>
    <xf numFmtId="2" fontId="22" fillId="0" borderId="19" xfId="42" applyNumberFormat="1" applyFont="1" applyBorder="1" applyAlignment="1">
      <alignment horizontal="right" wrapText="1"/>
    </xf>
    <xf numFmtId="0" fontId="9" fillId="4" borderId="4" xfId="0" applyFont="1" applyFill="1" applyBorder="1" applyAlignment="1">
      <alignment horizontal="center" vertical="center" wrapText="1"/>
    </xf>
    <xf numFmtId="0" fontId="9" fillId="4" borderId="19" xfId="42" applyFont="1" applyFill="1" applyBorder="1" applyAlignment="1">
      <alignment horizontal="center" vertical="center" wrapText="1"/>
    </xf>
    <xf numFmtId="3" fontId="9" fillId="4" borderId="19" xfId="42" applyNumberFormat="1" applyFont="1" applyFill="1" applyBorder="1" applyAlignment="1">
      <alignment horizontal="center" vertical="center" wrapText="1"/>
    </xf>
    <xf numFmtId="0" fontId="50" fillId="4" borderId="19" xfId="42" applyFont="1" applyFill="1" applyBorder="1" applyAlignment="1">
      <alignment horizontal="center" vertical="center" wrapText="1"/>
    </xf>
    <xf numFmtId="3" fontId="50" fillId="4" borderId="19" xfId="42" applyNumberFormat="1" applyFont="1" applyFill="1" applyBorder="1" applyAlignment="1">
      <alignment horizontal="center" vertical="center" wrapText="1"/>
    </xf>
    <xf numFmtId="0" fontId="9" fillId="4" borderId="19" xfId="42" applyFont="1" applyFill="1" applyBorder="1" applyAlignment="1">
      <alignment vertical="center" wrapText="1"/>
    </xf>
    <xf numFmtId="4" fontId="9" fillId="4" borderId="19" xfId="42" applyNumberFormat="1" applyFont="1" applyFill="1" applyBorder="1" applyAlignment="1">
      <alignment horizontal="right" vertical="center" wrapText="1"/>
    </xf>
    <xf numFmtId="9" fontId="9" fillId="4" borderId="19" xfId="42" applyNumberFormat="1" applyFont="1" applyFill="1" applyBorder="1" applyAlignment="1">
      <alignment horizontal="right" vertical="center" wrapText="1"/>
    </xf>
    <xf numFmtId="0" fontId="12" fillId="0" borderId="19" xfId="42" applyFont="1" applyBorder="1" applyAlignment="1">
      <alignment vertical="center" wrapText="1"/>
    </xf>
    <xf numFmtId="0" fontId="18" fillId="0" borderId="19" xfId="42" applyFont="1" applyBorder="1" applyAlignment="1">
      <alignment horizontal="left" vertical="center" wrapText="1"/>
    </xf>
    <xf numFmtId="0" fontId="18" fillId="0" borderId="19" xfId="42" applyFont="1" applyBorder="1" applyAlignment="1">
      <alignment vertical="center" wrapText="1"/>
    </xf>
    <xf numFmtId="3" fontId="9" fillId="0" borderId="19" xfId="42" applyNumberFormat="1" applyFont="1" applyBorder="1" applyAlignment="1">
      <alignment horizontal="center"/>
    </xf>
    <xf numFmtId="3" fontId="54" fillId="0" borderId="19" xfId="42" applyNumberFormat="1" applyFont="1" applyBorder="1" applyAlignment="1">
      <alignment horizontal="center"/>
    </xf>
    <xf numFmtId="0" fontId="1" fillId="0" borderId="0" xfId="42" applyFont="1" applyBorder="1" applyAlignment="1">
      <alignment vertical="center" wrapText="1"/>
    </xf>
    <xf numFmtId="0" fontId="9" fillId="4" borderId="19" xfId="0" applyFont="1" applyFill="1" applyBorder="1" applyAlignment="1">
      <alignment horizontal="center" vertical="center" wrapText="1"/>
    </xf>
    <xf numFmtId="0" fontId="24" fillId="0" borderId="0" xfId="42" applyFont="1" applyBorder="1" applyAlignment="1">
      <alignment vertical="center" wrapText="1"/>
    </xf>
    <xf numFmtId="0" fontId="9" fillId="4" borderId="17" xfId="42" applyFont="1" applyFill="1" applyBorder="1" applyAlignment="1">
      <alignment vertical="center" wrapText="1"/>
    </xf>
    <xf numFmtId="4" fontId="9" fillId="4" borderId="17" xfId="42" applyNumberFormat="1" applyFont="1" applyFill="1" applyBorder="1" applyAlignment="1">
      <alignment horizontal="right" vertical="center" wrapText="1"/>
    </xf>
    <xf numFmtId="9" fontId="9" fillId="4" borderId="17" xfId="42" applyNumberFormat="1" applyFont="1" applyFill="1" applyBorder="1" applyAlignment="1">
      <alignment horizontal="right" vertical="center" wrapText="1"/>
    </xf>
    <xf numFmtId="0" fontId="14" fillId="0" borderId="19" xfId="35" applyFont="1" applyBorder="1" applyAlignment="1" applyProtection="1">
      <alignment horizontal="center"/>
    </xf>
    <xf numFmtId="0" fontId="14" fillId="0" borderId="19" xfId="27" applyFont="1" applyBorder="1" applyAlignment="1" applyProtection="1">
      <alignment wrapText="1"/>
    </xf>
    <xf numFmtId="0" fontId="14" fillId="12" borderId="19" xfId="35" applyFont="1" applyFill="1" applyBorder="1" applyAlignment="1" applyProtection="1">
      <alignment horizontal="center" wrapText="1"/>
    </xf>
    <xf numFmtId="0" fontId="13" fillId="0" borderId="19" xfId="35" applyFont="1" applyBorder="1" applyAlignment="1" applyProtection="1">
      <alignment horizontal="center" wrapText="1"/>
    </xf>
    <xf numFmtId="4" fontId="14" fillId="0" borderId="19" xfId="35" applyNumberFormat="1" applyFont="1" applyBorder="1" applyAlignment="1" applyProtection="1">
      <alignment wrapText="1"/>
    </xf>
    <xf numFmtId="4" fontId="14" fillId="0" borderId="19" xfId="35" applyNumberFormat="1" applyFont="1" applyBorder="1" applyAlignment="1" applyProtection="1"/>
    <xf numFmtId="9" fontId="14" fillId="0" borderId="19" xfId="35" applyNumberFormat="1" applyFont="1" applyBorder="1" applyAlignment="1" applyProtection="1"/>
    <xf numFmtId="0" fontId="14" fillId="0" borderId="19" xfId="27" applyFont="1" applyBorder="1" applyAlignment="1" applyProtection="1">
      <alignment horizontal="center" wrapText="1"/>
    </xf>
    <xf numFmtId="0" fontId="13" fillId="0" borderId="0" xfId="35" applyFont="1" applyAlignment="1" applyProtection="1"/>
    <xf numFmtId="0" fontId="15" fillId="0" borderId="0" xfId="35" applyFont="1" applyAlignment="1" applyProtection="1"/>
    <xf numFmtId="0" fontId="13" fillId="3" borderId="19" xfId="35" applyFont="1" applyFill="1" applyBorder="1" applyAlignment="1" applyProtection="1">
      <alignment horizontal="center" vertical="center" wrapText="1"/>
    </xf>
    <xf numFmtId="3" fontId="13" fillId="3" borderId="19" xfId="35" applyNumberFormat="1" applyFont="1" applyFill="1" applyBorder="1" applyAlignment="1" applyProtection="1">
      <alignment horizontal="center" vertical="center" wrapText="1"/>
    </xf>
    <xf numFmtId="4" fontId="13" fillId="3" borderId="19" xfId="35" applyNumberFormat="1" applyFont="1" applyFill="1" applyBorder="1" applyAlignment="1" applyProtection="1">
      <alignment horizontal="center" vertical="center" wrapText="1"/>
    </xf>
    <xf numFmtId="1" fontId="13" fillId="3" borderId="19" xfId="35" applyNumberFormat="1" applyFont="1" applyFill="1" applyBorder="1" applyAlignment="1" applyProtection="1">
      <alignment horizontal="center" vertical="center" wrapText="1"/>
    </xf>
    <xf numFmtId="0" fontId="45" fillId="3" borderId="19" xfId="35" applyFont="1" applyFill="1" applyBorder="1" applyAlignment="1" applyProtection="1">
      <alignment horizontal="center" wrapText="1"/>
    </xf>
    <xf numFmtId="4" fontId="45" fillId="3" borderId="19" xfId="35" applyNumberFormat="1" applyFont="1" applyFill="1" applyBorder="1" applyAlignment="1" applyProtection="1">
      <alignment horizontal="center" wrapText="1"/>
    </xf>
    <xf numFmtId="0" fontId="45" fillId="3" borderId="19" xfId="35" applyFont="1" applyFill="1" applyBorder="1" applyAlignment="1" applyProtection="1">
      <alignment horizontal="center" vertical="top" wrapText="1"/>
    </xf>
    <xf numFmtId="4" fontId="45" fillId="3" borderId="19" xfId="35" applyNumberFormat="1" applyFont="1" applyFill="1" applyBorder="1" applyAlignment="1" applyProtection="1">
      <alignment horizontal="center" vertical="top" wrapText="1"/>
    </xf>
    <xf numFmtId="0" fontId="13" fillId="3" borderId="19" xfId="35" applyFont="1" applyFill="1" applyBorder="1" applyAlignment="1" applyProtection="1">
      <alignment horizontal="right" vertical="center" wrapText="1"/>
    </xf>
    <xf numFmtId="4" fontId="13" fillId="3" borderId="19" xfId="35" applyNumberFormat="1" applyFont="1" applyFill="1" applyBorder="1" applyAlignment="1" applyProtection="1">
      <alignment vertical="center"/>
    </xf>
    <xf numFmtId="9" fontId="13" fillId="3" borderId="19" xfId="35" applyNumberFormat="1" applyFont="1" applyFill="1" applyBorder="1" applyAlignment="1" applyProtection="1">
      <alignment vertical="center"/>
    </xf>
    <xf numFmtId="0" fontId="22" fillId="0" borderId="19" xfId="42" applyFont="1" applyFill="1" applyBorder="1" applyAlignment="1">
      <alignment horizontal="center" wrapText="1"/>
    </xf>
    <xf numFmtId="4" fontId="2" fillId="0" borderId="19" xfId="0" applyNumberFormat="1" applyFont="1" applyFill="1" applyBorder="1" applyAlignment="1">
      <alignment horizontal="right" wrapText="1"/>
    </xf>
    <xf numFmtId="0" fontId="0" fillId="0" borderId="19" xfId="0" applyBorder="1" applyAlignment="1">
      <alignment wrapText="1"/>
    </xf>
    <xf numFmtId="0" fontId="0" fillId="0" borderId="19" xfId="0" applyFont="1" applyBorder="1" applyAlignment="1">
      <alignment wrapText="1"/>
    </xf>
    <xf numFmtId="3" fontId="8" fillId="0" borderId="19" xfId="0" applyNumberFormat="1" applyFont="1" applyFill="1" applyBorder="1" applyAlignment="1">
      <alignment horizontal="center" wrapText="1"/>
    </xf>
    <xf numFmtId="0" fontId="8" fillId="2" borderId="20" xfId="0" applyFont="1" applyFill="1" applyBorder="1" applyAlignment="1">
      <alignment horizontal="center" vertical="center" wrapText="1"/>
    </xf>
    <xf numFmtId="0" fontId="8" fillId="4" borderId="21" xfId="0" applyFont="1" applyFill="1" applyBorder="1" applyAlignment="1">
      <alignment horizontal="center" vertical="center" wrapText="1"/>
    </xf>
    <xf numFmtId="3" fontId="8" fillId="2" borderId="20" xfId="0" applyNumberFormat="1" applyFont="1" applyFill="1" applyBorder="1" applyAlignment="1">
      <alignment horizontal="center" vertical="center" wrapText="1"/>
    </xf>
    <xf numFmtId="0" fontId="8" fillId="2" borderId="21" xfId="0" applyFont="1" applyFill="1" applyBorder="1" applyAlignment="1">
      <alignment horizontal="center" vertical="center" wrapText="1"/>
    </xf>
    <xf numFmtId="0" fontId="12" fillId="4" borderId="21" xfId="0" applyFont="1" applyFill="1" applyBorder="1" applyAlignment="1">
      <alignment horizontal="center" vertical="center"/>
    </xf>
    <xf numFmtId="0" fontId="12" fillId="4" borderId="21" xfId="0" applyFont="1" applyFill="1" applyBorder="1" applyAlignment="1">
      <alignment horizontal="center" vertical="center" wrapText="1"/>
    </xf>
    <xf numFmtId="0" fontId="1" fillId="0" borderId="21" xfId="0" applyFont="1" applyBorder="1" applyAlignment="1">
      <alignment horizontal="center" wrapText="1"/>
    </xf>
    <xf numFmtId="0" fontId="1" fillId="0" borderId="21" xfId="0" applyFont="1" applyBorder="1" applyAlignment="1">
      <alignment horizontal="left" vertical="center" wrapText="1"/>
    </xf>
    <xf numFmtId="0" fontId="8" fillId="0" borderId="21" xfId="0" applyFont="1" applyBorder="1" applyAlignment="1">
      <alignment horizontal="center" wrapText="1"/>
    </xf>
    <xf numFmtId="166" fontId="1" fillId="0" borderId="21" xfId="0" applyNumberFormat="1" applyFont="1" applyBorder="1" applyAlignment="1">
      <alignment horizontal="center" wrapText="1"/>
    </xf>
    <xf numFmtId="3" fontId="8" fillId="0" borderId="21" xfId="0" applyNumberFormat="1" applyFont="1" applyBorder="1" applyAlignment="1">
      <alignment horizontal="center" wrapText="1"/>
    </xf>
    <xf numFmtId="4" fontId="1" fillId="0" borderId="21" xfId="44" applyNumberFormat="1" applyFont="1" applyBorder="1" applyAlignment="1">
      <alignment horizontal="right" wrapText="1"/>
    </xf>
    <xf numFmtId="4" fontId="1" fillId="0" borderId="21" xfId="0" applyNumberFormat="1" applyFont="1" applyBorder="1" applyAlignment="1">
      <alignment horizontal="right" wrapText="1"/>
    </xf>
    <xf numFmtId="9" fontId="1" fillId="0" borderId="21" xfId="0" applyNumberFormat="1" applyFont="1" applyBorder="1" applyAlignment="1">
      <alignment horizontal="right" wrapText="1"/>
    </xf>
    <xf numFmtId="0" fontId="1" fillId="0" borderId="21" xfId="0" applyFont="1" applyBorder="1" applyAlignment="1">
      <alignment vertical="center" wrapText="1"/>
    </xf>
    <xf numFmtId="0" fontId="55" fillId="0" borderId="4" xfId="0" applyFont="1" applyBorder="1" applyAlignment="1">
      <alignment horizontal="center" wrapText="1"/>
    </xf>
    <xf numFmtId="0" fontId="8" fillId="0" borderId="0" xfId="0" applyFont="1" applyFill="1"/>
    <xf numFmtId="0" fontId="12" fillId="0" borderId="0" xfId="0" applyFont="1"/>
    <xf numFmtId="0" fontId="56" fillId="4" borderId="19" xfId="0" applyFont="1" applyFill="1" applyBorder="1" applyAlignment="1" applyProtection="1">
      <alignment horizontal="center" vertical="center" wrapText="1"/>
    </xf>
    <xf numFmtId="3" fontId="56" fillId="4" borderId="19" xfId="0" applyNumberFormat="1" applyFont="1" applyFill="1" applyBorder="1" applyAlignment="1" applyProtection="1">
      <alignment horizontal="center" vertical="center" wrapText="1"/>
    </xf>
    <xf numFmtId="0" fontId="58" fillId="4" borderId="19" xfId="0" applyFont="1" applyFill="1" applyBorder="1" applyAlignment="1" applyProtection="1">
      <alignment horizontal="center" vertical="center" wrapText="1"/>
    </xf>
    <xf numFmtId="4" fontId="58" fillId="4" borderId="19" xfId="0" applyNumberFormat="1" applyFont="1" applyFill="1" applyBorder="1" applyAlignment="1" applyProtection="1">
      <alignment horizontal="center" vertical="center" wrapText="1"/>
    </xf>
    <xf numFmtId="0" fontId="55" fillId="0" borderId="19" xfId="0" applyFont="1" applyFill="1" applyBorder="1" applyAlignment="1" applyProtection="1">
      <alignment horizontal="center" wrapText="1"/>
    </xf>
    <xf numFmtId="0" fontId="56" fillId="0" borderId="19" xfId="0" applyFont="1" applyFill="1" applyBorder="1" applyAlignment="1" applyProtection="1">
      <alignment vertical="center" wrapText="1"/>
    </xf>
    <xf numFmtId="3" fontId="56" fillId="0" borderId="19" xfId="0" applyNumberFormat="1" applyFont="1" applyFill="1" applyBorder="1" applyAlignment="1" applyProtection="1">
      <alignment horizontal="center" wrapText="1"/>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horizontal="left" vertical="center" wrapText="1"/>
    </xf>
    <xf numFmtId="0" fontId="24" fillId="0" borderId="0" xfId="0" applyFont="1" applyBorder="1" applyAlignment="1">
      <alignment horizontal="center" vertical="center"/>
    </xf>
    <xf numFmtId="0" fontId="8" fillId="0" borderId="0" xfId="0" applyFont="1" applyBorder="1" applyAlignment="1">
      <alignment horizontal="left" vertical="center"/>
    </xf>
    <xf numFmtId="0" fontId="8" fillId="0" borderId="10" xfId="0" applyFont="1" applyBorder="1" applyAlignment="1">
      <alignment horizontal="left" vertical="center"/>
    </xf>
    <xf numFmtId="0" fontId="8" fillId="0" borderId="10" xfId="0" applyFont="1" applyBorder="1" applyAlignment="1">
      <alignment horizontal="left" wrapText="1"/>
    </xf>
    <xf numFmtId="0" fontId="8" fillId="0" borderId="0" xfId="0" applyFont="1" applyAlignment="1">
      <alignment horizontal="left" vertical="top" wrapText="1"/>
    </xf>
    <xf numFmtId="4" fontId="56" fillId="4" borderId="19" xfId="0" applyNumberFormat="1" applyFont="1" applyFill="1" applyBorder="1" applyAlignment="1" applyProtection="1">
      <alignment horizontal="center" vertical="center" wrapText="1"/>
    </xf>
    <xf numFmtId="0" fontId="58" fillId="4" borderId="19" xfId="0" applyFont="1" applyFill="1" applyBorder="1" applyAlignment="1" applyProtection="1">
      <alignment horizontal="center" vertical="center" wrapText="1"/>
    </xf>
    <xf numFmtId="0" fontId="1" fillId="0" borderId="19" xfId="0" applyFont="1" applyFill="1" applyBorder="1" applyAlignment="1" applyProtection="1">
      <alignment horizontal="center" wrapText="1"/>
    </xf>
    <xf numFmtId="0" fontId="56" fillId="4" borderId="19" xfId="0" applyFont="1" applyFill="1" applyBorder="1" applyAlignment="1" applyProtection="1">
      <alignment horizontal="center" vertical="center" wrapText="1"/>
    </xf>
    <xf numFmtId="4" fontId="58" fillId="4" borderId="19" xfId="0" applyNumberFormat="1" applyFont="1" applyFill="1" applyBorder="1" applyAlignment="1" applyProtection="1">
      <alignment horizontal="center" vertical="center" wrapText="1"/>
    </xf>
    <xf numFmtId="0" fontId="55" fillId="0" borderId="19" xfId="0" applyFont="1" applyFill="1" applyBorder="1" applyAlignment="1" applyProtection="1">
      <alignment horizontal="center" wrapText="1"/>
    </xf>
    <xf numFmtId="0" fontId="8" fillId="0" borderId="0" xfId="16" applyFont="1" applyAlignment="1">
      <alignment horizontal="right" wrapText="1"/>
    </xf>
    <xf numFmtId="0" fontId="24" fillId="0" borderId="0" xfId="16" applyFont="1" applyAlignment="1">
      <alignment horizontal="center" wrapText="1"/>
    </xf>
    <xf numFmtId="0" fontId="8" fillId="0" borderId="10" xfId="16" applyFont="1" applyBorder="1" applyAlignment="1">
      <alignment horizontal="left" vertical="center" wrapText="1"/>
    </xf>
    <xf numFmtId="0" fontId="8" fillId="0" borderId="0" xfId="0" applyFont="1" applyAlignment="1">
      <alignment horizontal="right"/>
    </xf>
    <xf numFmtId="0" fontId="24" fillId="0" borderId="0" xfId="0" applyFont="1" applyAlignment="1">
      <alignment horizontal="center" vertical="center"/>
    </xf>
    <xf numFmtId="0" fontId="8" fillId="0" borderId="0" xfId="0" applyFont="1" applyAlignment="1">
      <alignment horizontal="right" wrapText="1"/>
    </xf>
    <xf numFmtId="0" fontId="24" fillId="0" borderId="0" xfId="0" applyFont="1" applyAlignment="1">
      <alignment horizontal="center" wrapText="1"/>
    </xf>
    <xf numFmtId="0" fontId="8" fillId="0" borderId="0" xfId="0" applyFont="1" applyBorder="1" applyAlignment="1">
      <alignment horizontal="left" wrapText="1"/>
    </xf>
    <xf numFmtId="0" fontId="13" fillId="0" borderId="0" xfId="35" applyFont="1" applyBorder="1" applyAlignment="1" applyProtection="1">
      <alignment horizontal="right" wrapText="1"/>
    </xf>
    <xf numFmtId="0" fontId="13" fillId="0" borderId="0" xfId="35" applyFont="1" applyBorder="1" applyAlignment="1" applyProtection="1">
      <alignment horizontal="center" vertical="center" wrapText="1"/>
    </xf>
    <xf numFmtId="0" fontId="13" fillId="0" borderId="0" xfId="35" applyFont="1" applyBorder="1" applyAlignment="1" applyProtection="1">
      <alignment horizontal="left" wrapText="1"/>
    </xf>
    <xf numFmtId="0" fontId="17" fillId="0" borderId="0" xfId="16" applyFont="1" applyAlignment="1">
      <alignment horizontal="right" wrapText="1"/>
    </xf>
    <xf numFmtId="0" fontId="47" fillId="0" borderId="0" xfId="16" applyFont="1" applyAlignment="1">
      <alignment horizontal="center" wrapText="1"/>
    </xf>
    <xf numFmtId="0" fontId="17" fillId="0" borderId="0" xfId="16" applyFont="1" applyBorder="1" applyAlignment="1">
      <alignment horizontal="left" wrapText="1"/>
    </xf>
    <xf numFmtId="0" fontId="8" fillId="0" borderId="0" xfId="42" applyFont="1" applyAlignment="1">
      <alignment horizontal="right" vertical="center"/>
    </xf>
    <xf numFmtId="0" fontId="24" fillId="0" borderId="0" xfId="42" applyFont="1" applyAlignment="1">
      <alignment horizontal="center" vertical="center"/>
    </xf>
    <xf numFmtId="0" fontId="8" fillId="0" borderId="22" xfId="42" applyFont="1" applyBorder="1" applyAlignment="1">
      <alignment horizontal="left" vertical="center" wrapText="1"/>
    </xf>
  </cellXfs>
  <cellStyles count="45">
    <cellStyle name="Accent 1 5" xfId="21"/>
    <cellStyle name="Accent 2 6" xfId="22"/>
    <cellStyle name="Accent 3 7" xfId="23"/>
    <cellStyle name="Accent 4" xfId="24"/>
    <cellStyle name="Bad 8" xfId="25"/>
    <cellStyle name="Dziesiętny 2" xfId="1"/>
    <cellStyle name="Dziesiętny 3" xfId="10"/>
    <cellStyle name="Error 9" xfId="26"/>
    <cellStyle name="Excel Built-in Explanatory Text" xfId="18"/>
    <cellStyle name="Excel Built-in Normal" xfId="9"/>
    <cellStyle name="Excel Built-in Normal 1" xfId="27"/>
    <cellStyle name="Excel_BuiltIn_Percent" xfId="41"/>
    <cellStyle name="Footnote 10" xfId="28"/>
    <cellStyle name="Good 11" xfId="29"/>
    <cellStyle name="Heading 1 13" xfId="30"/>
    <cellStyle name="Heading 12" xfId="31"/>
    <cellStyle name="Heading 2 14" xfId="32"/>
    <cellStyle name="Hyperlink 15" xfId="33"/>
    <cellStyle name="Neutral 16" xfId="34"/>
    <cellStyle name="Normal 2" xfId="2"/>
    <cellStyle name="Normal 3" xfId="3"/>
    <cellStyle name="Normal 3 2" xfId="19"/>
    <cellStyle name="Normal 4" xfId="14"/>
    <cellStyle name="Normalny" xfId="0" builtinId="0"/>
    <cellStyle name="Normalny 10" xfId="43"/>
    <cellStyle name="Normalny 2" xfId="4"/>
    <cellStyle name="Normalny 2 2" xfId="16"/>
    <cellStyle name="Normalny 3" xfId="5"/>
    <cellStyle name="Normalny 3 2" xfId="17"/>
    <cellStyle name="Normalny 4" xfId="6"/>
    <cellStyle name="Normalny 5" xfId="7"/>
    <cellStyle name="Normalny 5 2" xfId="42"/>
    <cellStyle name="Normalny 6" xfId="8"/>
    <cellStyle name="Normalny 7" xfId="13"/>
    <cellStyle name="Normalny 8" xfId="11"/>
    <cellStyle name="Normalny 9" xfId="35"/>
    <cellStyle name="Note 17" xfId="36"/>
    <cellStyle name="Procentowy 2" xfId="20"/>
    <cellStyle name="Result 18" xfId="37"/>
    <cellStyle name="Standard_Tabelle1" xfId="15"/>
    <cellStyle name="Status 19" xfId="38"/>
    <cellStyle name="Text 20" xfId="39"/>
    <cellStyle name="Walutowy" xfId="44" builtinId="4"/>
    <cellStyle name="Walutowy 3" xfId="12"/>
    <cellStyle name="Warning 21" xfId="4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69A2E"/>
      <rgbColor rgb="00000080"/>
      <rgbColor rgb="00808000"/>
      <rgbColor rgb="00800080"/>
      <rgbColor rgb="00008080"/>
      <rgbColor rgb="00AFD09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BBE33D"/>
      <rgbColor rgb="00FFCC00"/>
      <rgbColor rgb="00FF9900"/>
      <rgbColor rgb="00FF6600"/>
      <rgbColor rgb="00666699"/>
      <rgbColor rgb="0077BC65"/>
      <rgbColor rgb="00003366"/>
      <rgbColor rgb="003FAF46"/>
      <rgbColor rgb="00003300"/>
      <rgbColor rgb="00333300"/>
      <rgbColor rgb="00C9211E"/>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Arkusz1">
    <tabColor rgb="FFC00000"/>
  </sheetPr>
  <dimension ref="A1:P16"/>
  <sheetViews>
    <sheetView tabSelected="1" view="pageBreakPreview" zoomScale="90" zoomScaleNormal="90" zoomScaleSheetLayoutView="90" workbookViewId="0">
      <selection activeCell="B12" sqref="B12"/>
    </sheetView>
  </sheetViews>
  <sheetFormatPr defaultColWidth="8.6640625" defaultRowHeight="13.2"/>
  <cols>
    <col min="1" max="1" width="3.5546875" style="8" customWidth="1"/>
    <col min="2" max="2" width="58.6640625" style="8" customWidth="1"/>
    <col min="3" max="3" width="21.88671875" style="9" customWidth="1"/>
    <col min="4" max="4" width="5" style="9" customWidth="1"/>
    <col min="5" max="5" width="7.88671875" style="10" customWidth="1"/>
    <col min="6" max="6" width="8.44140625" style="11" customWidth="1"/>
    <col min="7" max="7" width="10.33203125" style="9" customWidth="1"/>
    <col min="8" max="8" width="4.44140625" style="9" customWidth="1"/>
    <col min="9" max="9" width="8.6640625" style="9"/>
    <col min="10" max="10" width="11.5546875" style="9" customWidth="1"/>
    <col min="11" max="16384" width="8.6640625" style="12"/>
  </cols>
  <sheetData>
    <row r="1" spans="1:16">
      <c r="A1" s="439" t="s">
        <v>93</v>
      </c>
      <c r="B1" s="439"/>
      <c r="C1" s="439"/>
      <c r="D1" s="439"/>
      <c r="E1" s="439"/>
      <c r="F1" s="439"/>
      <c r="G1" s="439"/>
      <c r="H1" s="439"/>
      <c r="I1" s="439"/>
      <c r="J1" s="439"/>
      <c r="K1" s="13"/>
      <c r="L1" s="13"/>
      <c r="M1" s="13"/>
      <c r="N1" s="13"/>
      <c r="O1" s="13"/>
      <c r="P1" s="13"/>
    </row>
    <row r="2" spans="1:16">
      <c r="A2" s="440" t="s">
        <v>309</v>
      </c>
      <c r="B2" s="440"/>
      <c r="C2" s="440"/>
      <c r="D2" s="440"/>
      <c r="E2" s="440"/>
      <c r="F2" s="440"/>
      <c r="G2" s="440"/>
      <c r="H2" s="440"/>
      <c r="I2" s="440"/>
      <c r="J2" s="440"/>
      <c r="K2" s="13"/>
      <c r="L2" s="13"/>
      <c r="M2" s="13"/>
      <c r="N2" s="13"/>
    </row>
    <row r="3" spans="1:16" s="19" customFormat="1">
      <c r="A3" s="441" t="s">
        <v>165</v>
      </c>
      <c r="B3" s="441"/>
      <c r="C3" s="441"/>
      <c r="D3" s="441"/>
      <c r="E3" s="441"/>
      <c r="F3" s="441"/>
      <c r="G3" s="441"/>
      <c r="H3" s="441"/>
      <c r="I3" s="441"/>
      <c r="J3" s="441"/>
    </row>
    <row r="4" spans="1:16" s="19" customFormat="1" ht="39.6">
      <c r="A4" s="88" t="s">
        <v>0</v>
      </c>
      <c r="B4" s="89" t="s">
        <v>41</v>
      </c>
      <c r="C4" s="209" t="s">
        <v>117</v>
      </c>
      <c r="D4" s="90" t="s">
        <v>114</v>
      </c>
      <c r="E4" s="273" t="s">
        <v>2</v>
      </c>
      <c r="F4" s="55" t="s">
        <v>42</v>
      </c>
      <c r="G4" s="271" t="s">
        <v>43</v>
      </c>
      <c r="H4" s="88" t="s">
        <v>3</v>
      </c>
      <c r="I4" s="88" t="s">
        <v>16</v>
      </c>
      <c r="J4" s="88" t="s">
        <v>44</v>
      </c>
    </row>
    <row r="5" spans="1:16" s="269" customFormat="1" ht="10.199999999999999">
      <c r="A5" s="231" t="s">
        <v>4</v>
      </c>
      <c r="B5" s="232" t="s">
        <v>9</v>
      </c>
      <c r="C5" s="231" t="s">
        <v>10</v>
      </c>
      <c r="D5" s="231" t="s">
        <v>11</v>
      </c>
      <c r="E5" s="274" t="s">
        <v>35</v>
      </c>
      <c r="F5" s="231" t="s">
        <v>36</v>
      </c>
      <c r="G5" s="272" t="s">
        <v>128</v>
      </c>
      <c r="H5" s="232" t="s">
        <v>38</v>
      </c>
      <c r="I5" s="232" t="s">
        <v>118</v>
      </c>
      <c r="J5" s="232" t="s">
        <v>129</v>
      </c>
    </row>
    <row r="6" spans="1:16" s="2" customFormat="1" ht="132">
      <c r="A6" s="48" t="s">
        <v>4</v>
      </c>
      <c r="B6" s="160" t="s">
        <v>308</v>
      </c>
      <c r="C6" s="91"/>
      <c r="D6" s="48" t="s">
        <v>8</v>
      </c>
      <c r="E6" s="58">
        <v>800</v>
      </c>
      <c r="F6" s="152"/>
      <c r="G6" s="147">
        <f t="shared" ref="G6:G15" si="0">E6*F6</f>
        <v>0</v>
      </c>
      <c r="H6" s="148">
        <v>0.08</v>
      </c>
      <c r="I6" s="60">
        <f t="shared" ref="I6:I15" si="1">G6*H6</f>
        <v>0</v>
      </c>
      <c r="J6" s="60">
        <f t="shared" ref="J6:J15" si="2">G6+I6</f>
        <v>0</v>
      </c>
      <c r="K6" s="20"/>
    </row>
    <row r="7" spans="1:16" s="2" customFormat="1" ht="132">
      <c r="A7" s="48" t="s">
        <v>9</v>
      </c>
      <c r="B7" s="167" t="s">
        <v>304</v>
      </c>
      <c r="C7" s="115"/>
      <c r="D7" s="81" t="s">
        <v>8</v>
      </c>
      <c r="E7" s="84">
        <v>600</v>
      </c>
      <c r="F7" s="153"/>
      <c r="G7" s="147">
        <f t="shared" si="0"/>
        <v>0</v>
      </c>
      <c r="H7" s="149">
        <v>0.08</v>
      </c>
      <c r="I7" s="60">
        <f t="shared" si="1"/>
        <v>0</v>
      </c>
      <c r="J7" s="60">
        <f t="shared" si="2"/>
        <v>0</v>
      </c>
      <c r="K7" s="20"/>
    </row>
    <row r="8" spans="1:16" s="2" customFormat="1" ht="132">
      <c r="A8" s="48" t="s">
        <v>10</v>
      </c>
      <c r="B8" s="173" t="s">
        <v>311</v>
      </c>
      <c r="C8" s="21"/>
      <c r="D8" s="30" t="s">
        <v>8</v>
      </c>
      <c r="E8" s="31">
        <v>750</v>
      </c>
      <c r="F8" s="154"/>
      <c r="G8" s="147">
        <f t="shared" si="0"/>
        <v>0</v>
      </c>
      <c r="H8" s="150">
        <v>0.08</v>
      </c>
      <c r="I8" s="60">
        <f t="shared" si="1"/>
        <v>0</v>
      </c>
      <c r="J8" s="60">
        <f t="shared" si="2"/>
        <v>0</v>
      </c>
    </row>
    <row r="9" spans="1:16" s="19" customFormat="1" ht="132">
      <c r="A9" s="48" t="s">
        <v>11</v>
      </c>
      <c r="B9" s="173" t="s">
        <v>305</v>
      </c>
      <c r="C9" s="21"/>
      <c r="D9" s="30" t="s">
        <v>8</v>
      </c>
      <c r="E9" s="31">
        <v>750</v>
      </c>
      <c r="F9" s="154"/>
      <c r="G9" s="147">
        <f t="shared" si="0"/>
        <v>0</v>
      </c>
      <c r="H9" s="150">
        <v>0.08</v>
      </c>
      <c r="I9" s="60">
        <f t="shared" si="1"/>
        <v>0</v>
      </c>
      <c r="J9" s="60">
        <f t="shared" si="2"/>
        <v>0</v>
      </c>
      <c r="K9" s="2"/>
    </row>
    <row r="10" spans="1:16" s="19" customFormat="1" ht="132">
      <c r="A10" s="48" t="s">
        <v>35</v>
      </c>
      <c r="B10" s="178" t="s">
        <v>312</v>
      </c>
      <c r="C10" s="7"/>
      <c r="D10" s="6" t="s">
        <v>8</v>
      </c>
      <c r="E10" s="34">
        <v>300</v>
      </c>
      <c r="F10" s="155"/>
      <c r="G10" s="147">
        <f t="shared" si="0"/>
        <v>0</v>
      </c>
      <c r="H10" s="151">
        <v>0.08</v>
      </c>
      <c r="I10" s="60">
        <f t="shared" si="1"/>
        <v>0</v>
      </c>
      <c r="J10" s="60">
        <f t="shared" si="2"/>
        <v>0</v>
      </c>
      <c r="K10" s="2"/>
    </row>
    <row r="11" spans="1:16" ht="132">
      <c r="A11" s="48" t="s">
        <v>36</v>
      </c>
      <c r="B11" s="160" t="s">
        <v>306</v>
      </c>
      <c r="C11" s="91"/>
      <c r="D11" s="48" t="s">
        <v>8</v>
      </c>
      <c r="E11" s="58">
        <v>150</v>
      </c>
      <c r="F11" s="152"/>
      <c r="G11" s="147">
        <f t="shared" si="0"/>
        <v>0</v>
      </c>
      <c r="H11" s="148">
        <v>0.08</v>
      </c>
      <c r="I11" s="60">
        <f t="shared" si="1"/>
        <v>0</v>
      </c>
      <c r="J11" s="60">
        <f t="shared" si="2"/>
        <v>0</v>
      </c>
      <c r="K11" s="2"/>
    </row>
    <row r="12" spans="1:16" s="2" customFormat="1" ht="158.4">
      <c r="A12" s="429" t="s">
        <v>37</v>
      </c>
      <c r="B12" s="160" t="s">
        <v>307</v>
      </c>
      <c r="C12" s="95"/>
      <c r="D12" s="96" t="s">
        <v>5</v>
      </c>
      <c r="E12" s="97">
        <v>100</v>
      </c>
      <c r="F12" s="59"/>
      <c r="G12" s="60">
        <f t="shared" si="0"/>
        <v>0</v>
      </c>
      <c r="H12" s="61">
        <v>0.08</v>
      </c>
      <c r="I12" s="60">
        <f t="shared" si="1"/>
        <v>0</v>
      </c>
      <c r="J12" s="60">
        <f t="shared" si="2"/>
        <v>0</v>
      </c>
    </row>
    <row r="13" spans="1:16" s="2" customFormat="1" ht="158.4">
      <c r="A13" s="429" t="s">
        <v>38</v>
      </c>
      <c r="B13" s="160" t="s">
        <v>318</v>
      </c>
      <c r="C13" s="95"/>
      <c r="D13" s="96" t="s">
        <v>5</v>
      </c>
      <c r="E13" s="58">
        <v>21000</v>
      </c>
      <c r="F13" s="59"/>
      <c r="G13" s="60">
        <f t="shared" si="0"/>
        <v>0</v>
      </c>
      <c r="H13" s="61">
        <v>0.08</v>
      </c>
      <c r="I13" s="60">
        <f t="shared" si="1"/>
        <v>0</v>
      </c>
      <c r="J13" s="60">
        <f t="shared" si="2"/>
        <v>0</v>
      </c>
    </row>
    <row r="14" spans="1:16" s="2" customFormat="1">
      <c r="A14" s="429" t="s">
        <v>39</v>
      </c>
      <c r="B14" s="193" t="s">
        <v>34</v>
      </c>
      <c r="C14" s="50"/>
      <c r="D14" s="48" t="s">
        <v>5</v>
      </c>
      <c r="E14" s="58">
        <v>2000</v>
      </c>
      <c r="F14" s="59"/>
      <c r="G14" s="60">
        <f t="shared" si="0"/>
        <v>0</v>
      </c>
      <c r="H14" s="61">
        <v>0.08</v>
      </c>
      <c r="I14" s="60">
        <f t="shared" si="1"/>
        <v>0</v>
      </c>
      <c r="J14" s="60">
        <f t="shared" si="2"/>
        <v>0</v>
      </c>
    </row>
    <row r="15" spans="1:16" s="2" customFormat="1">
      <c r="A15" s="429" t="s">
        <v>40</v>
      </c>
      <c r="B15" s="193" t="s">
        <v>89</v>
      </c>
      <c r="C15" s="50"/>
      <c r="D15" s="48" t="s">
        <v>14</v>
      </c>
      <c r="E15" s="58">
        <v>50</v>
      </c>
      <c r="F15" s="59"/>
      <c r="G15" s="60">
        <f t="shared" si="0"/>
        <v>0</v>
      </c>
      <c r="H15" s="61">
        <v>0.08</v>
      </c>
      <c r="I15" s="60">
        <f t="shared" si="1"/>
        <v>0</v>
      </c>
      <c r="J15" s="60">
        <f t="shared" si="2"/>
        <v>0</v>
      </c>
    </row>
    <row r="16" spans="1:16" ht="13.2" customHeight="1">
      <c r="A16" s="430"/>
      <c r="F16" s="93" t="s">
        <v>6</v>
      </c>
      <c r="G16" s="99">
        <f>SUM(G6:G15)</f>
        <v>0</v>
      </c>
      <c r="H16" s="100"/>
      <c r="I16" s="62">
        <f>SUM(I6:I15)</f>
        <v>0</v>
      </c>
      <c r="J16" s="62">
        <f>SUM(J6:J15)</f>
        <v>0</v>
      </c>
      <c r="K16" s="19"/>
    </row>
  </sheetData>
  <sheetProtection selectLockedCells="1" selectUnlockedCells="1"/>
  <mergeCells count="3">
    <mergeCell ref="A1:J1"/>
    <mergeCell ref="A2:J2"/>
    <mergeCell ref="A3:J3"/>
  </mergeCells>
  <printOptions horizontalCentered="1"/>
  <pageMargins left="0.31496062992125984" right="0.31496062992125984" top="0.19685039370078741" bottom="0.15748031496062992" header="0.51181102362204722" footer="0.51181102362204722"/>
  <pageSetup paperSize="9" firstPageNumber="0" orientation="landscape" horizontalDpi="300" verticalDpi="300" r:id="rId1"/>
  <headerFooter alignWithMargins="0"/>
</worksheet>
</file>

<file path=xl/worksheets/sheet10.xml><?xml version="1.0" encoding="utf-8"?>
<worksheet xmlns="http://schemas.openxmlformats.org/spreadsheetml/2006/main" xmlns:r="http://schemas.openxmlformats.org/officeDocument/2006/relationships">
  <sheetPr codeName="Arkusz11"/>
  <dimension ref="A1:P13"/>
  <sheetViews>
    <sheetView view="pageBreakPreview" zoomScaleNormal="130" zoomScaleSheetLayoutView="100" workbookViewId="0">
      <selection activeCell="F6" sqref="F6:F11"/>
    </sheetView>
  </sheetViews>
  <sheetFormatPr defaultColWidth="8.6640625" defaultRowHeight="13.2"/>
  <cols>
    <col min="1" max="1" width="4.5546875" style="12" customWidth="1"/>
    <col min="2" max="2" width="48.44140625" style="12" customWidth="1"/>
    <col min="3" max="3" width="24.109375" style="12" customWidth="1"/>
    <col min="4" max="4" width="5" style="12" customWidth="1"/>
    <col min="5" max="5" width="6.88671875" style="12" customWidth="1"/>
    <col min="6" max="6" width="7.88671875" style="12" customWidth="1"/>
    <col min="7" max="7" width="10.33203125" style="12" customWidth="1"/>
    <col min="8" max="8" width="4.44140625" style="12" customWidth="1"/>
    <col min="9" max="9" width="8.6640625" style="12"/>
    <col min="10" max="10" width="11.44140625" style="12" customWidth="1"/>
    <col min="11" max="16384" width="8.6640625" style="12"/>
  </cols>
  <sheetData>
    <row r="1" spans="1:16">
      <c r="A1" s="439" t="s">
        <v>108</v>
      </c>
      <c r="B1" s="439"/>
      <c r="C1" s="439"/>
      <c r="D1" s="439"/>
      <c r="E1" s="439"/>
      <c r="F1" s="439"/>
      <c r="G1" s="439"/>
      <c r="H1" s="439"/>
      <c r="I1" s="439"/>
      <c r="J1" s="439"/>
      <c r="K1" s="13"/>
      <c r="L1" s="13"/>
      <c r="M1" s="13"/>
      <c r="N1" s="13"/>
      <c r="O1" s="13"/>
      <c r="P1" s="13"/>
    </row>
    <row r="2" spans="1:16">
      <c r="A2" s="440" t="s">
        <v>122</v>
      </c>
      <c r="B2" s="440"/>
      <c r="C2" s="440"/>
      <c r="D2" s="440"/>
      <c r="E2" s="440"/>
      <c r="F2" s="440"/>
      <c r="G2" s="440"/>
      <c r="H2" s="440"/>
      <c r="I2" s="440"/>
      <c r="J2" s="440"/>
      <c r="K2" s="13"/>
      <c r="L2" s="13"/>
      <c r="M2" s="13"/>
      <c r="N2" s="13"/>
    </row>
    <row r="3" spans="1:16">
      <c r="A3" s="443" t="s">
        <v>189</v>
      </c>
      <c r="B3" s="443"/>
      <c r="C3" s="443"/>
      <c r="D3" s="443"/>
      <c r="E3" s="443"/>
      <c r="F3" s="443"/>
      <c r="G3" s="443"/>
      <c r="H3" s="443"/>
      <c r="I3" s="443"/>
      <c r="J3" s="443"/>
      <c r="K3" s="13"/>
      <c r="L3" s="13"/>
      <c r="M3" s="13"/>
      <c r="N3" s="13"/>
    </row>
    <row r="4" spans="1:16" s="2" customFormat="1" ht="39.6">
      <c r="A4" s="45" t="s">
        <v>0</v>
      </c>
      <c r="B4" s="54" t="s">
        <v>41</v>
      </c>
      <c r="C4" s="209" t="s">
        <v>117</v>
      </c>
      <c r="D4" s="46" t="s">
        <v>1</v>
      </c>
      <c r="E4" s="45" t="s">
        <v>2</v>
      </c>
      <c r="F4" s="45" t="s">
        <v>42</v>
      </c>
      <c r="G4" s="45" t="s">
        <v>43</v>
      </c>
      <c r="H4" s="45" t="s">
        <v>3</v>
      </c>
      <c r="I4" s="45" t="s">
        <v>16</v>
      </c>
      <c r="J4" s="88" t="s">
        <v>44</v>
      </c>
    </row>
    <row r="5" spans="1:16" s="275" customFormat="1" ht="10.199999999999999">
      <c r="A5" s="231" t="s">
        <v>4</v>
      </c>
      <c r="B5" s="232" t="s">
        <v>9</v>
      </c>
      <c r="C5" s="231" t="s">
        <v>10</v>
      </c>
      <c r="D5" s="231" t="s">
        <v>11</v>
      </c>
      <c r="E5" s="232" t="s">
        <v>35</v>
      </c>
      <c r="F5" s="244" t="s">
        <v>36</v>
      </c>
      <c r="G5" s="232" t="s">
        <v>128</v>
      </c>
      <c r="H5" s="232" t="s">
        <v>38</v>
      </c>
      <c r="I5" s="232" t="s">
        <v>118</v>
      </c>
      <c r="J5" s="232" t="s">
        <v>129</v>
      </c>
    </row>
    <row r="6" spans="1:16" s="2" customFormat="1" ht="241.95" customHeight="1">
      <c r="A6" s="121" t="s">
        <v>95</v>
      </c>
      <c r="B6" s="122" t="s">
        <v>99</v>
      </c>
      <c r="C6" s="50"/>
      <c r="D6" s="121" t="s">
        <v>14</v>
      </c>
      <c r="E6" s="126">
        <v>100</v>
      </c>
      <c r="F6" s="128"/>
      <c r="G6" s="128">
        <f t="shared" ref="G6:G11" si="0">E6*F6</f>
        <v>0</v>
      </c>
      <c r="H6" s="129">
        <v>0.08</v>
      </c>
      <c r="I6" s="128">
        <f t="shared" ref="I6:I11" si="1">G6*H6</f>
        <v>0</v>
      </c>
      <c r="J6" s="128">
        <f t="shared" ref="J6:J11" si="2">G6+I6</f>
        <v>0</v>
      </c>
      <c r="K6" s="123"/>
      <c r="L6" s="123"/>
    </row>
    <row r="7" spans="1:16" s="2" customFormat="1" ht="175.95" customHeight="1">
      <c r="A7" s="121" t="s">
        <v>96</v>
      </c>
      <c r="B7" s="122" t="s">
        <v>101</v>
      </c>
      <c r="C7" s="50"/>
      <c r="D7" s="121" t="s">
        <v>14</v>
      </c>
      <c r="E7" s="126">
        <v>10</v>
      </c>
      <c r="F7" s="128"/>
      <c r="G7" s="128">
        <f t="shared" si="0"/>
        <v>0</v>
      </c>
      <c r="H7" s="129">
        <v>0.08</v>
      </c>
      <c r="I7" s="128">
        <f t="shared" si="1"/>
        <v>0</v>
      </c>
      <c r="J7" s="128">
        <f t="shared" si="2"/>
        <v>0</v>
      </c>
      <c r="K7" s="123"/>
      <c r="L7" s="123"/>
    </row>
    <row r="8" spans="1:16" s="2" customFormat="1" ht="250.8">
      <c r="A8" s="121" t="s">
        <v>97</v>
      </c>
      <c r="B8" s="122" t="s">
        <v>100</v>
      </c>
      <c r="C8" s="50"/>
      <c r="D8" s="121" t="s">
        <v>14</v>
      </c>
      <c r="E8" s="126">
        <v>40</v>
      </c>
      <c r="F8" s="128"/>
      <c r="G8" s="128">
        <f t="shared" si="0"/>
        <v>0</v>
      </c>
      <c r="H8" s="129">
        <v>0.08</v>
      </c>
      <c r="I8" s="128">
        <f t="shared" si="1"/>
        <v>0</v>
      </c>
      <c r="J8" s="128">
        <f t="shared" si="2"/>
        <v>0</v>
      </c>
      <c r="K8" s="123"/>
      <c r="L8" s="123"/>
    </row>
    <row r="9" spans="1:16" ht="145.19999999999999">
      <c r="A9" s="121" t="s">
        <v>98</v>
      </c>
      <c r="B9" s="122" t="s">
        <v>104</v>
      </c>
      <c r="C9" s="125"/>
      <c r="D9" s="121" t="s">
        <v>14</v>
      </c>
      <c r="E9" s="126">
        <v>50</v>
      </c>
      <c r="F9" s="128"/>
      <c r="G9" s="128">
        <f t="shared" si="0"/>
        <v>0</v>
      </c>
      <c r="H9" s="129">
        <v>0.08</v>
      </c>
      <c r="I9" s="128">
        <f t="shared" si="1"/>
        <v>0</v>
      </c>
      <c r="J9" s="128">
        <f t="shared" si="2"/>
        <v>0</v>
      </c>
      <c r="K9" s="123"/>
      <c r="L9" s="123"/>
    </row>
    <row r="10" spans="1:16" ht="252" customHeight="1">
      <c r="A10" s="121" t="s">
        <v>140</v>
      </c>
      <c r="B10" s="194" t="s">
        <v>102</v>
      </c>
      <c r="C10" s="125"/>
      <c r="D10" s="121" t="s">
        <v>14</v>
      </c>
      <c r="E10" s="127">
        <v>2</v>
      </c>
      <c r="F10" s="130"/>
      <c r="G10" s="128">
        <f t="shared" si="0"/>
        <v>0</v>
      </c>
      <c r="H10" s="129">
        <v>0.08</v>
      </c>
      <c r="I10" s="128">
        <f t="shared" si="1"/>
        <v>0</v>
      </c>
      <c r="J10" s="128">
        <f t="shared" si="2"/>
        <v>0</v>
      </c>
      <c r="K10" s="124"/>
      <c r="L10" s="124"/>
    </row>
    <row r="11" spans="1:16" ht="106.2" customHeight="1">
      <c r="A11" s="121" t="s">
        <v>141</v>
      </c>
      <c r="B11" s="122" t="s">
        <v>103</v>
      </c>
      <c r="C11" s="125"/>
      <c r="D11" s="121" t="s">
        <v>14</v>
      </c>
      <c r="E11" s="127">
        <v>5</v>
      </c>
      <c r="F11" s="130"/>
      <c r="G11" s="128">
        <f t="shared" si="0"/>
        <v>0</v>
      </c>
      <c r="H11" s="131">
        <v>0.08</v>
      </c>
      <c r="I11" s="128">
        <f t="shared" si="1"/>
        <v>0</v>
      </c>
      <c r="J11" s="128">
        <f t="shared" si="2"/>
        <v>0</v>
      </c>
      <c r="K11" s="124"/>
      <c r="L11" s="124"/>
    </row>
    <row r="12" spans="1:16">
      <c r="F12" s="98" t="s">
        <v>6</v>
      </c>
      <c r="G12" s="99">
        <f>SUM(G6:G11)</f>
        <v>0</v>
      </c>
      <c r="H12" s="100"/>
      <c r="I12" s="99">
        <f>SUM(I6:I11)</f>
        <v>0</v>
      </c>
      <c r="J12" s="99">
        <f>SUM(J6:J11)</f>
        <v>0</v>
      </c>
    </row>
    <row r="13" spans="1:16">
      <c r="B13" s="156"/>
    </row>
  </sheetData>
  <sheetProtection selectLockedCells="1" selectUnlockedCells="1"/>
  <mergeCells count="3">
    <mergeCell ref="A1:J1"/>
    <mergeCell ref="A2:J2"/>
    <mergeCell ref="A3:J3"/>
  </mergeCells>
  <printOptions horizontalCentered="1"/>
  <pageMargins left="0.70866141732283472" right="0.70866141732283472" top="0.74803149606299213" bottom="0.74803149606299213" header="0.51181102362204722" footer="0.51181102362204722"/>
  <pageSetup paperSize="9" scale="95" firstPageNumber="0" orientation="landscape" horizontalDpi="300" verticalDpi="300" r:id="rId1"/>
  <headerFooter alignWithMargins="0"/>
</worksheet>
</file>

<file path=xl/worksheets/sheet11.xml><?xml version="1.0" encoding="utf-8"?>
<worksheet xmlns="http://schemas.openxmlformats.org/spreadsheetml/2006/main" xmlns:r="http://schemas.openxmlformats.org/officeDocument/2006/relationships">
  <sheetPr codeName="Arkusz14">
    <tabColor rgb="FFC00000"/>
  </sheetPr>
  <dimension ref="A1:P12"/>
  <sheetViews>
    <sheetView view="pageBreakPreview" topLeftCell="A7" zoomScaleNormal="130" zoomScaleSheetLayoutView="100" workbookViewId="0">
      <selection activeCell="B9" sqref="B9"/>
    </sheetView>
  </sheetViews>
  <sheetFormatPr defaultColWidth="8.6640625" defaultRowHeight="13.2"/>
  <cols>
    <col min="1" max="1" width="3.5546875" style="12" customWidth="1"/>
    <col min="2" max="2" width="49.33203125" style="12" customWidth="1"/>
    <col min="3" max="3" width="26" style="12" customWidth="1"/>
    <col min="4" max="4" width="6.109375" style="9" customWidth="1"/>
    <col min="5" max="5" width="6.33203125" style="9" customWidth="1"/>
    <col min="6" max="6" width="7.33203125" style="9" customWidth="1"/>
    <col min="7" max="7" width="10.33203125" style="9" customWidth="1"/>
    <col min="8" max="8" width="4.44140625" style="9" customWidth="1"/>
    <col min="9" max="9" width="8.88671875" style="9" bestFit="1" customWidth="1"/>
    <col min="10" max="10" width="10.6640625" style="9" customWidth="1"/>
    <col min="11" max="16384" width="8.6640625" style="12"/>
  </cols>
  <sheetData>
    <row r="1" spans="1:16">
      <c r="A1" s="439" t="s">
        <v>107</v>
      </c>
      <c r="B1" s="439"/>
      <c r="C1" s="439"/>
      <c r="D1" s="439"/>
      <c r="E1" s="439"/>
      <c r="F1" s="439"/>
      <c r="G1" s="439"/>
      <c r="H1" s="439"/>
      <c r="I1" s="439"/>
      <c r="J1" s="439"/>
      <c r="K1" s="13"/>
      <c r="L1" s="13"/>
      <c r="M1" s="13"/>
      <c r="N1" s="13"/>
      <c r="O1" s="13"/>
      <c r="P1" s="13"/>
    </row>
    <row r="2" spans="1:16">
      <c r="A2" s="440" t="s">
        <v>309</v>
      </c>
      <c r="B2" s="440"/>
      <c r="C2" s="440"/>
      <c r="D2" s="440"/>
      <c r="E2" s="440"/>
      <c r="F2" s="440"/>
      <c r="G2" s="440"/>
      <c r="H2" s="440"/>
      <c r="I2" s="440"/>
      <c r="J2" s="440"/>
      <c r="K2" s="13"/>
      <c r="L2" s="13"/>
      <c r="M2" s="13"/>
      <c r="N2" s="13"/>
    </row>
    <row r="3" spans="1:16" s="2" customFormat="1">
      <c r="A3" s="445" t="s">
        <v>190</v>
      </c>
      <c r="B3" s="445"/>
      <c r="C3" s="445"/>
      <c r="D3" s="445"/>
      <c r="E3" s="445"/>
      <c r="F3" s="445"/>
      <c r="G3" s="445"/>
      <c r="H3" s="445"/>
      <c r="I3" s="445"/>
      <c r="J3" s="445"/>
    </row>
    <row r="4" spans="1:16" s="2" customFormat="1" ht="39.6">
      <c r="A4" s="55" t="s">
        <v>0</v>
      </c>
      <c r="B4" s="56" t="s">
        <v>41</v>
      </c>
      <c r="C4" s="209" t="s">
        <v>117</v>
      </c>
      <c r="D4" s="57" t="s">
        <v>1</v>
      </c>
      <c r="E4" s="55" t="s">
        <v>2</v>
      </c>
      <c r="F4" s="55" t="s">
        <v>42</v>
      </c>
      <c r="G4" s="55" t="s">
        <v>43</v>
      </c>
      <c r="H4" s="55" t="s">
        <v>3</v>
      </c>
      <c r="I4" s="55" t="s">
        <v>16</v>
      </c>
      <c r="J4" s="55" t="s">
        <v>44</v>
      </c>
    </row>
    <row r="5" spans="1:16" s="2" customFormat="1" ht="10.199999999999999" customHeight="1">
      <c r="A5" s="231" t="s">
        <v>4</v>
      </c>
      <c r="B5" s="232" t="s">
        <v>9</v>
      </c>
      <c r="C5" s="231" t="s">
        <v>10</v>
      </c>
      <c r="D5" s="231" t="s">
        <v>11</v>
      </c>
      <c r="E5" s="232" t="s">
        <v>35</v>
      </c>
      <c r="F5" s="244" t="s">
        <v>36</v>
      </c>
      <c r="G5" s="232" t="s">
        <v>128</v>
      </c>
      <c r="H5" s="232" t="s">
        <v>38</v>
      </c>
      <c r="I5" s="232" t="s">
        <v>118</v>
      </c>
      <c r="J5" s="232" t="s">
        <v>129</v>
      </c>
    </row>
    <row r="6" spans="1:16" s="2" customFormat="1" ht="184.8">
      <c r="A6" s="159" t="s">
        <v>4</v>
      </c>
      <c r="B6" s="193" t="s">
        <v>218</v>
      </c>
      <c r="C6" s="50"/>
      <c r="D6" s="48" t="s">
        <v>14</v>
      </c>
      <c r="E6" s="58">
        <v>1800</v>
      </c>
      <c r="F6" s="59"/>
      <c r="G6" s="60">
        <f>E6*F6</f>
        <v>0</v>
      </c>
      <c r="H6" s="61">
        <v>0.08</v>
      </c>
      <c r="I6" s="60">
        <f>G6*H6</f>
        <v>0</v>
      </c>
      <c r="J6" s="60">
        <f>G6+I6</f>
        <v>0</v>
      </c>
    </row>
    <row r="7" spans="1:16" s="2" customFormat="1" ht="118.8">
      <c r="A7" s="159" t="s">
        <v>9</v>
      </c>
      <c r="B7" s="306" t="s">
        <v>211</v>
      </c>
      <c r="C7" s="302"/>
      <c r="D7" s="300" t="s">
        <v>14</v>
      </c>
      <c r="E7" s="303">
        <v>500</v>
      </c>
      <c r="F7" s="307"/>
      <c r="G7" s="60">
        <f>E7*F7</f>
        <v>0</v>
      </c>
      <c r="H7" s="61">
        <v>0.08</v>
      </c>
      <c r="I7" s="60">
        <f>G7*H7</f>
        <v>0</v>
      </c>
      <c r="J7" s="60">
        <f>G7+I7</f>
        <v>0</v>
      </c>
    </row>
    <row r="8" spans="1:16" s="2" customFormat="1" ht="118.8">
      <c r="A8" s="159" t="s">
        <v>10</v>
      </c>
      <c r="B8" s="306" t="s">
        <v>219</v>
      </c>
      <c r="C8" s="302"/>
      <c r="D8" s="300" t="s">
        <v>14</v>
      </c>
      <c r="E8" s="303">
        <v>2600</v>
      </c>
      <c r="F8" s="307"/>
      <c r="G8" s="60">
        <f>E8*F8</f>
        <v>0</v>
      </c>
      <c r="H8" s="61">
        <v>0.08</v>
      </c>
      <c r="I8" s="60">
        <f>G8*H8</f>
        <v>0</v>
      </c>
      <c r="J8" s="60">
        <f>G8+I8</f>
        <v>0</v>
      </c>
    </row>
    <row r="9" spans="1:16" s="2" customFormat="1" ht="118.8">
      <c r="A9" s="429" t="s">
        <v>11</v>
      </c>
      <c r="B9" s="306" t="s">
        <v>212</v>
      </c>
      <c r="C9" s="302"/>
      <c r="D9" s="300" t="s">
        <v>14</v>
      </c>
      <c r="E9" s="303">
        <v>1300</v>
      </c>
      <c r="F9" s="307"/>
      <c r="G9" s="60">
        <f>E9*F9</f>
        <v>0</v>
      </c>
      <c r="H9" s="61">
        <v>0.08</v>
      </c>
      <c r="I9" s="60">
        <f>G9*H9</f>
        <v>0</v>
      </c>
      <c r="J9" s="60">
        <f>G9+I9</f>
        <v>0</v>
      </c>
    </row>
    <row r="10" spans="1:16" s="2" customFormat="1" ht="13.2" customHeight="1">
      <c r="A10" s="12"/>
      <c r="B10" s="12"/>
      <c r="C10" s="12"/>
      <c r="E10" s="9"/>
      <c r="F10" s="93" t="s">
        <v>6</v>
      </c>
      <c r="G10" s="62">
        <f>SUM(G6:G9)</f>
        <v>0</v>
      </c>
      <c r="H10" s="63"/>
      <c r="I10" s="62">
        <f>SUM(I6:I9)</f>
        <v>0</v>
      </c>
      <c r="J10" s="62">
        <f>SUM(J6:J9)</f>
        <v>0</v>
      </c>
    </row>
    <row r="11" spans="1:16">
      <c r="B11" s="156"/>
    </row>
    <row r="12" spans="1:16">
      <c r="B12" s="156"/>
    </row>
  </sheetData>
  <mergeCells count="3">
    <mergeCell ref="A1:J1"/>
    <mergeCell ref="A2:J2"/>
    <mergeCell ref="A3:J3"/>
  </mergeCells>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sheetPr codeName="Arkusz15">
    <tabColor rgb="FFC00000"/>
  </sheetPr>
  <dimension ref="A1:P25"/>
  <sheetViews>
    <sheetView view="pageBreakPreview" topLeftCell="A16" zoomScaleNormal="100" zoomScaleSheetLayoutView="100" workbookViewId="0">
      <selection activeCell="C23" sqref="C23:E23"/>
    </sheetView>
  </sheetViews>
  <sheetFormatPr defaultColWidth="8.6640625" defaultRowHeight="13.2"/>
  <cols>
    <col min="1" max="1" width="3.5546875" style="8" customWidth="1"/>
    <col min="2" max="2" width="47.5546875" style="199" customWidth="1"/>
    <col min="3" max="3" width="26.5546875" style="199" customWidth="1"/>
    <col min="4" max="4" width="5.44140625" style="10" customWidth="1"/>
    <col min="5" max="5" width="5.6640625" style="10" customWidth="1"/>
    <col min="6" max="6" width="8.88671875" style="200" bestFit="1" customWidth="1"/>
    <col min="7" max="7" width="10.6640625" style="200" customWidth="1"/>
    <col min="8" max="8" width="4.44140625" style="192" customWidth="1"/>
    <col min="9" max="9" width="9" style="200" bestFit="1" customWidth="1"/>
    <col min="10" max="10" width="11.33203125" style="200" customWidth="1"/>
    <col min="11" max="11" width="11.33203125" style="156" customWidth="1"/>
    <col min="12" max="12" width="8.6640625" style="156"/>
    <col min="13" max="13" width="10.33203125" style="156" bestFit="1" customWidth="1"/>
    <col min="14" max="256" width="8.6640625" style="156"/>
    <col min="257" max="257" width="4.5546875" style="156" customWidth="1"/>
    <col min="258" max="258" width="49.88671875" style="156" customWidth="1"/>
    <col min="259" max="259" width="29.88671875" style="156" customWidth="1"/>
    <col min="260" max="260" width="5.5546875" style="156" customWidth="1"/>
    <col min="261" max="261" width="6.33203125" style="156" customWidth="1"/>
    <col min="262" max="262" width="8.6640625" style="156"/>
    <col min="263" max="263" width="9.6640625" style="156" customWidth="1"/>
    <col min="264" max="264" width="5.6640625" style="156" customWidth="1"/>
    <col min="265" max="266" width="8.6640625" style="156"/>
    <col min="267" max="267" width="11.33203125" style="156" customWidth="1"/>
    <col min="268" max="512" width="8.6640625" style="156"/>
    <col min="513" max="513" width="4.5546875" style="156" customWidth="1"/>
    <col min="514" max="514" width="49.88671875" style="156" customWidth="1"/>
    <col min="515" max="515" width="29.88671875" style="156" customWidth="1"/>
    <col min="516" max="516" width="5.5546875" style="156" customWidth="1"/>
    <col min="517" max="517" width="6.33203125" style="156" customWidth="1"/>
    <col min="518" max="518" width="8.6640625" style="156"/>
    <col min="519" max="519" width="9.6640625" style="156" customWidth="1"/>
    <col min="520" max="520" width="5.6640625" style="156" customWidth="1"/>
    <col min="521" max="522" width="8.6640625" style="156"/>
    <col min="523" max="523" width="11.33203125" style="156" customWidth="1"/>
    <col min="524" max="768" width="8.6640625" style="156"/>
    <col min="769" max="769" width="4.5546875" style="156" customWidth="1"/>
    <col min="770" max="770" width="49.88671875" style="156" customWidth="1"/>
    <col min="771" max="771" width="29.88671875" style="156" customWidth="1"/>
    <col min="772" max="772" width="5.5546875" style="156" customWidth="1"/>
    <col min="773" max="773" width="6.33203125" style="156" customWidth="1"/>
    <col min="774" max="774" width="8.6640625" style="156"/>
    <col min="775" max="775" width="9.6640625" style="156" customWidth="1"/>
    <col min="776" max="776" width="5.6640625" style="156" customWidth="1"/>
    <col min="777" max="778" width="8.6640625" style="156"/>
    <col min="779" max="779" width="11.33203125" style="156" customWidth="1"/>
    <col min="780" max="1024" width="8.6640625" style="156"/>
    <col min="1025" max="1025" width="4.5546875" style="156" customWidth="1"/>
    <col min="1026" max="1026" width="49.88671875" style="156" customWidth="1"/>
    <col min="1027" max="1027" width="29.88671875" style="156" customWidth="1"/>
    <col min="1028" max="1028" width="5.5546875" style="156" customWidth="1"/>
    <col min="1029" max="1029" width="6.33203125" style="156" customWidth="1"/>
    <col min="1030" max="1030" width="8.6640625" style="156"/>
    <col min="1031" max="1031" width="9.6640625" style="156" customWidth="1"/>
    <col min="1032" max="1032" width="5.6640625" style="156" customWidth="1"/>
    <col min="1033" max="1034" width="8.6640625" style="156"/>
    <col min="1035" max="1035" width="11.33203125" style="156" customWidth="1"/>
    <col min="1036" max="1280" width="8.6640625" style="156"/>
    <col min="1281" max="1281" width="4.5546875" style="156" customWidth="1"/>
    <col min="1282" max="1282" width="49.88671875" style="156" customWidth="1"/>
    <col min="1283" max="1283" width="29.88671875" style="156" customWidth="1"/>
    <col min="1284" max="1284" width="5.5546875" style="156" customWidth="1"/>
    <col min="1285" max="1285" width="6.33203125" style="156" customWidth="1"/>
    <col min="1286" max="1286" width="8.6640625" style="156"/>
    <col min="1287" max="1287" width="9.6640625" style="156" customWidth="1"/>
    <col min="1288" max="1288" width="5.6640625" style="156" customWidth="1"/>
    <col min="1289" max="1290" width="8.6640625" style="156"/>
    <col min="1291" max="1291" width="11.33203125" style="156" customWidth="1"/>
    <col min="1292" max="1536" width="8.6640625" style="156"/>
    <col min="1537" max="1537" width="4.5546875" style="156" customWidth="1"/>
    <col min="1538" max="1538" width="49.88671875" style="156" customWidth="1"/>
    <col min="1539" max="1539" width="29.88671875" style="156" customWidth="1"/>
    <col min="1540" max="1540" width="5.5546875" style="156" customWidth="1"/>
    <col min="1541" max="1541" width="6.33203125" style="156" customWidth="1"/>
    <col min="1542" max="1542" width="8.6640625" style="156"/>
    <col min="1543" max="1543" width="9.6640625" style="156" customWidth="1"/>
    <col min="1544" max="1544" width="5.6640625" style="156" customWidth="1"/>
    <col min="1545" max="1546" width="8.6640625" style="156"/>
    <col min="1547" max="1547" width="11.33203125" style="156" customWidth="1"/>
    <col min="1548" max="1792" width="8.6640625" style="156"/>
    <col min="1793" max="1793" width="4.5546875" style="156" customWidth="1"/>
    <col min="1794" max="1794" width="49.88671875" style="156" customWidth="1"/>
    <col min="1795" max="1795" width="29.88671875" style="156" customWidth="1"/>
    <col min="1796" max="1796" width="5.5546875" style="156" customWidth="1"/>
    <col min="1797" max="1797" width="6.33203125" style="156" customWidth="1"/>
    <col min="1798" max="1798" width="8.6640625" style="156"/>
    <col min="1799" max="1799" width="9.6640625" style="156" customWidth="1"/>
    <col min="1800" max="1800" width="5.6640625" style="156" customWidth="1"/>
    <col min="1801" max="1802" width="8.6640625" style="156"/>
    <col min="1803" max="1803" width="11.33203125" style="156" customWidth="1"/>
    <col min="1804" max="2048" width="8.6640625" style="156"/>
    <col min="2049" max="2049" width="4.5546875" style="156" customWidth="1"/>
    <col min="2050" max="2050" width="49.88671875" style="156" customWidth="1"/>
    <col min="2051" max="2051" width="29.88671875" style="156" customWidth="1"/>
    <col min="2052" max="2052" width="5.5546875" style="156" customWidth="1"/>
    <col min="2053" max="2053" width="6.33203125" style="156" customWidth="1"/>
    <col min="2054" max="2054" width="8.6640625" style="156"/>
    <col min="2055" max="2055" width="9.6640625" style="156" customWidth="1"/>
    <col min="2056" max="2056" width="5.6640625" style="156" customWidth="1"/>
    <col min="2057" max="2058" width="8.6640625" style="156"/>
    <col min="2059" max="2059" width="11.33203125" style="156" customWidth="1"/>
    <col min="2060" max="2304" width="8.6640625" style="156"/>
    <col min="2305" max="2305" width="4.5546875" style="156" customWidth="1"/>
    <col min="2306" max="2306" width="49.88671875" style="156" customWidth="1"/>
    <col min="2307" max="2307" width="29.88671875" style="156" customWidth="1"/>
    <col min="2308" max="2308" width="5.5546875" style="156" customWidth="1"/>
    <col min="2309" max="2309" width="6.33203125" style="156" customWidth="1"/>
    <col min="2310" max="2310" width="8.6640625" style="156"/>
    <col min="2311" max="2311" width="9.6640625" style="156" customWidth="1"/>
    <col min="2312" max="2312" width="5.6640625" style="156" customWidth="1"/>
    <col min="2313" max="2314" width="8.6640625" style="156"/>
    <col min="2315" max="2315" width="11.33203125" style="156" customWidth="1"/>
    <col min="2316" max="2560" width="8.6640625" style="156"/>
    <col min="2561" max="2561" width="4.5546875" style="156" customWidth="1"/>
    <col min="2562" max="2562" width="49.88671875" style="156" customWidth="1"/>
    <col min="2563" max="2563" width="29.88671875" style="156" customWidth="1"/>
    <col min="2564" max="2564" width="5.5546875" style="156" customWidth="1"/>
    <col min="2565" max="2565" width="6.33203125" style="156" customWidth="1"/>
    <col min="2566" max="2566" width="8.6640625" style="156"/>
    <col min="2567" max="2567" width="9.6640625" style="156" customWidth="1"/>
    <col min="2568" max="2568" width="5.6640625" style="156" customWidth="1"/>
    <col min="2569" max="2570" width="8.6640625" style="156"/>
    <col min="2571" max="2571" width="11.33203125" style="156" customWidth="1"/>
    <col min="2572" max="2816" width="8.6640625" style="156"/>
    <col min="2817" max="2817" width="4.5546875" style="156" customWidth="1"/>
    <col min="2818" max="2818" width="49.88671875" style="156" customWidth="1"/>
    <col min="2819" max="2819" width="29.88671875" style="156" customWidth="1"/>
    <col min="2820" max="2820" width="5.5546875" style="156" customWidth="1"/>
    <col min="2821" max="2821" width="6.33203125" style="156" customWidth="1"/>
    <col min="2822" max="2822" width="8.6640625" style="156"/>
    <col min="2823" max="2823" width="9.6640625" style="156" customWidth="1"/>
    <col min="2824" max="2824" width="5.6640625" style="156" customWidth="1"/>
    <col min="2825" max="2826" width="8.6640625" style="156"/>
    <col min="2827" max="2827" width="11.33203125" style="156" customWidth="1"/>
    <col min="2828" max="3072" width="8.6640625" style="156"/>
    <col min="3073" max="3073" width="4.5546875" style="156" customWidth="1"/>
    <col min="3074" max="3074" width="49.88671875" style="156" customWidth="1"/>
    <col min="3075" max="3075" width="29.88671875" style="156" customWidth="1"/>
    <col min="3076" max="3076" width="5.5546875" style="156" customWidth="1"/>
    <col min="3077" max="3077" width="6.33203125" style="156" customWidth="1"/>
    <col min="3078" max="3078" width="8.6640625" style="156"/>
    <col min="3079" max="3079" width="9.6640625" style="156" customWidth="1"/>
    <col min="3080" max="3080" width="5.6640625" style="156" customWidth="1"/>
    <col min="3081" max="3082" width="8.6640625" style="156"/>
    <col min="3083" max="3083" width="11.33203125" style="156" customWidth="1"/>
    <col min="3084" max="3328" width="8.6640625" style="156"/>
    <col min="3329" max="3329" width="4.5546875" style="156" customWidth="1"/>
    <col min="3330" max="3330" width="49.88671875" style="156" customWidth="1"/>
    <col min="3331" max="3331" width="29.88671875" style="156" customWidth="1"/>
    <col min="3332" max="3332" width="5.5546875" style="156" customWidth="1"/>
    <col min="3333" max="3333" width="6.33203125" style="156" customWidth="1"/>
    <col min="3334" max="3334" width="8.6640625" style="156"/>
    <col min="3335" max="3335" width="9.6640625" style="156" customWidth="1"/>
    <col min="3336" max="3336" width="5.6640625" style="156" customWidth="1"/>
    <col min="3337" max="3338" width="8.6640625" style="156"/>
    <col min="3339" max="3339" width="11.33203125" style="156" customWidth="1"/>
    <col min="3340" max="3584" width="8.6640625" style="156"/>
    <col min="3585" max="3585" width="4.5546875" style="156" customWidth="1"/>
    <col min="3586" max="3586" width="49.88671875" style="156" customWidth="1"/>
    <col min="3587" max="3587" width="29.88671875" style="156" customWidth="1"/>
    <col min="3588" max="3588" width="5.5546875" style="156" customWidth="1"/>
    <col min="3589" max="3589" width="6.33203125" style="156" customWidth="1"/>
    <col min="3590" max="3590" width="8.6640625" style="156"/>
    <col min="3591" max="3591" width="9.6640625" style="156" customWidth="1"/>
    <col min="3592" max="3592" width="5.6640625" style="156" customWidth="1"/>
    <col min="3593" max="3594" width="8.6640625" style="156"/>
    <col min="3595" max="3595" width="11.33203125" style="156" customWidth="1"/>
    <col min="3596" max="3840" width="8.6640625" style="156"/>
    <col min="3841" max="3841" width="4.5546875" style="156" customWidth="1"/>
    <col min="3842" max="3842" width="49.88671875" style="156" customWidth="1"/>
    <col min="3843" max="3843" width="29.88671875" style="156" customWidth="1"/>
    <col min="3844" max="3844" width="5.5546875" style="156" customWidth="1"/>
    <col min="3845" max="3845" width="6.33203125" style="156" customWidth="1"/>
    <col min="3846" max="3846" width="8.6640625" style="156"/>
    <col min="3847" max="3847" width="9.6640625" style="156" customWidth="1"/>
    <col min="3848" max="3848" width="5.6640625" style="156" customWidth="1"/>
    <col min="3849" max="3850" width="8.6640625" style="156"/>
    <col min="3851" max="3851" width="11.33203125" style="156" customWidth="1"/>
    <col min="3852" max="4096" width="8.6640625" style="156"/>
    <col min="4097" max="4097" width="4.5546875" style="156" customWidth="1"/>
    <col min="4098" max="4098" width="49.88671875" style="156" customWidth="1"/>
    <col min="4099" max="4099" width="29.88671875" style="156" customWidth="1"/>
    <col min="4100" max="4100" width="5.5546875" style="156" customWidth="1"/>
    <col min="4101" max="4101" width="6.33203125" style="156" customWidth="1"/>
    <col min="4102" max="4102" width="8.6640625" style="156"/>
    <col min="4103" max="4103" width="9.6640625" style="156" customWidth="1"/>
    <col min="4104" max="4104" width="5.6640625" style="156" customWidth="1"/>
    <col min="4105" max="4106" width="8.6640625" style="156"/>
    <col min="4107" max="4107" width="11.33203125" style="156" customWidth="1"/>
    <col min="4108" max="4352" width="8.6640625" style="156"/>
    <col min="4353" max="4353" width="4.5546875" style="156" customWidth="1"/>
    <col min="4354" max="4354" width="49.88671875" style="156" customWidth="1"/>
    <col min="4355" max="4355" width="29.88671875" style="156" customWidth="1"/>
    <col min="4356" max="4356" width="5.5546875" style="156" customWidth="1"/>
    <col min="4357" max="4357" width="6.33203125" style="156" customWidth="1"/>
    <col min="4358" max="4358" width="8.6640625" style="156"/>
    <col min="4359" max="4359" width="9.6640625" style="156" customWidth="1"/>
    <col min="4360" max="4360" width="5.6640625" style="156" customWidth="1"/>
    <col min="4361" max="4362" width="8.6640625" style="156"/>
    <col min="4363" max="4363" width="11.33203125" style="156" customWidth="1"/>
    <col min="4364" max="4608" width="8.6640625" style="156"/>
    <col min="4609" max="4609" width="4.5546875" style="156" customWidth="1"/>
    <col min="4610" max="4610" width="49.88671875" style="156" customWidth="1"/>
    <col min="4611" max="4611" width="29.88671875" style="156" customWidth="1"/>
    <col min="4612" max="4612" width="5.5546875" style="156" customWidth="1"/>
    <col min="4613" max="4613" width="6.33203125" style="156" customWidth="1"/>
    <col min="4614" max="4614" width="8.6640625" style="156"/>
    <col min="4615" max="4615" width="9.6640625" style="156" customWidth="1"/>
    <col min="4616" max="4616" width="5.6640625" style="156" customWidth="1"/>
    <col min="4617" max="4618" width="8.6640625" style="156"/>
    <col min="4619" max="4619" width="11.33203125" style="156" customWidth="1"/>
    <col min="4620" max="4864" width="8.6640625" style="156"/>
    <col min="4865" max="4865" width="4.5546875" style="156" customWidth="1"/>
    <col min="4866" max="4866" width="49.88671875" style="156" customWidth="1"/>
    <col min="4867" max="4867" width="29.88671875" style="156" customWidth="1"/>
    <col min="4868" max="4868" width="5.5546875" style="156" customWidth="1"/>
    <col min="4869" max="4869" width="6.33203125" style="156" customWidth="1"/>
    <col min="4870" max="4870" width="8.6640625" style="156"/>
    <col min="4871" max="4871" width="9.6640625" style="156" customWidth="1"/>
    <col min="4872" max="4872" width="5.6640625" style="156" customWidth="1"/>
    <col min="4873" max="4874" width="8.6640625" style="156"/>
    <col min="4875" max="4875" width="11.33203125" style="156" customWidth="1"/>
    <col min="4876" max="5120" width="8.6640625" style="156"/>
    <col min="5121" max="5121" width="4.5546875" style="156" customWidth="1"/>
    <col min="5122" max="5122" width="49.88671875" style="156" customWidth="1"/>
    <col min="5123" max="5123" width="29.88671875" style="156" customWidth="1"/>
    <col min="5124" max="5124" width="5.5546875" style="156" customWidth="1"/>
    <col min="5125" max="5125" width="6.33203125" style="156" customWidth="1"/>
    <col min="5126" max="5126" width="8.6640625" style="156"/>
    <col min="5127" max="5127" width="9.6640625" style="156" customWidth="1"/>
    <col min="5128" max="5128" width="5.6640625" style="156" customWidth="1"/>
    <col min="5129" max="5130" width="8.6640625" style="156"/>
    <col min="5131" max="5131" width="11.33203125" style="156" customWidth="1"/>
    <col min="5132" max="5376" width="8.6640625" style="156"/>
    <col min="5377" max="5377" width="4.5546875" style="156" customWidth="1"/>
    <col min="5378" max="5378" width="49.88671875" style="156" customWidth="1"/>
    <col min="5379" max="5379" width="29.88671875" style="156" customWidth="1"/>
    <col min="5380" max="5380" width="5.5546875" style="156" customWidth="1"/>
    <col min="5381" max="5381" width="6.33203125" style="156" customWidth="1"/>
    <col min="5382" max="5382" width="8.6640625" style="156"/>
    <col min="5383" max="5383" width="9.6640625" style="156" customWidth="1"/>
    <col min="5384" max="5384" width="5.6640625" style="156" customWidth="1"/>
    <col min="5385" max="5386" width="8.6640625" style="156"/>
    <col min="5387" max="5387" width="11.33203125" style="156" customWidth="1"/>
    <col min="5388" max="5632" width="8.6640625" style="156"/>
    <col min="5633" max="5633" width="4.5546875" style="156" customWidth="1"/>
    <col min="5634" max="5634" width="49.88671875" style="156" customWidth="1"/>
    <col min="5635" max="5635" width="29.88671875" style="156" customWidth="1"/>
    <col min="5636" max="5636" width="5.5546875" style="156" customWidth="1"/>
    <col min="5637" max="5637" width="6.33203125" style="156" customWidth="1"/>
    <col min="5638" max="5638" width="8.6640625" style="156"/>
    <col min="5639" max="5639" width="9.6640625" style="156" customWidth="1"/>
    <col min="5640" max="5640" width="5.6640625" style="156" customWidth="1"/>
    <col min="5641" max="5642" width="8.6640625" style="156"/>
    <col min="5643" max="5643" width="11.33203125" style="156" customWidth="1"/>
    <col min="5644" max="5888" width="8.6640625" style="156"/>
    <col min="5889" max="5889" width="4.5546875" style="156" customWidth="1"/>
    <col min="5890" max="5890" width="49.88671875" style="156" customWidth="1"/>
    <col min="5891" max="5891" width="29.88671875" style="156" customWidth="1"/>
    <col min="5892" max="5892" width="5.5546875" style="156" customWidth="1"/>
    <col min="5893" max="5893" width="6.33203125" style="156" customWidth="1"/>
    <col min="5894" max="5894" width="8.6640625" style="156"/>
    <col min="5895" max="5895" width="9.6640625" style="156" customWidth="1"/>
    <col min="5896" max="5896" width="5.6640625" style="156" customWidth="1"/>
    <col min="5897" max="5898" width="8.6640625" style="156"/>
    <col min="5899" max="5899" width="11.33203125" style="156" customWidth="1"/>
    <col min="5900" max="6144" width="8.6640625" style="156"/>
    <col min="6145" max="6145" width="4.5546875" style="156" customWidth="1"/>
    <col min="6146" max="6146" width="49.88671875" style="156" customWidth="1"/>
    <col min="6147" max="6147" width="29.88671875" style="156" customWidth="1"/>
    <col min="6148" max="6148" width="5.5546875" style="156" customWidth="1"/>
    <col min="6149" max="6149" width="6.33203125" style="156" customWidth="1"/>
    <col min="6150" max="6150" width="8.6640625" style="156"/>
    <col min="6151" max="6151" width="9.6640625" style="156" customWidth="1"/>
    <col min="6152" max="6152" width="5.6640625" style="156" customWidth="1"/>
    <col min="6153" max="6154" width="8.6640625" style="156"/>
    <col min="6155" max="6155" width="11.33203125" style="156" customWidth="1"/>
    <col min="6156" max="6400" width="8.6640625" style="156"/>
    <col min="6401" max="6401" width="4.5546875" style="156" customWidth="1"/>
    <col min="6402" max="6402" width="49.88671875" style="156" customWidth="1"/>
    <col min="6403" max="6403" width="29.88671875" style="156" customWidth="1"/>
    <col min="6404" max="6404" width="5.5546875" style="156" customWidth="1"/>
    <col min="6405" max="6405" width="6.33203125" style="156" customWidth="1"/>
    <col min="6406" max="6406" width="8.6640625" style="156"/>
    <col min="6407" max="6407" width="9.6640625" style="156" customWidth="1"/>
    <col min="6408" max="6408" width="5.6640625" style="156" customWidth="1"/>
    <col min="6409" max="6410" width="8.6640625" style="156"/>
    <col min="6411" max="6411" width="11.33203125" style="156" customWidth="1"/>
    <col min="6412" max="6656" width="8.6640625" style="156"/>
    <col min="6657" max="6657" width="4.5546875" style="156" customWidth="1"/>
    <col min="6658" max="6658" width="49.88671875" style="156" customWidth="1"/>
    <col min="6659" max="6659" width="29.88671875" style="156" customWidth="1"/>
    <col min="6660" max="6660" width="5.5546875" style="156" customWidth="1"/>
    <col min="6661" max="6661" width="6.33203125" style="156" customWidth="1"/>
    <col min="6662" max="6662" width="8.6640625" style="156"/>
    <col min="6663" max="6663" width="9.6640625" style="156" customWidth="1"/>
    <col min="6664" max="6664" width="5.6640625" style="156" customWidth="1"/>
    <col min="6665" max="6666" width="8.6640625" style="156"/>
    <col min="6667" max="6667" width="11.33203125" style="156" customWidth="1"/>
    <col min="6668" max="6912" width="8.6640625" style="156"/>
    <col min="6913" max="6913" width="4.5546875" style="156" customWidth="1"/>
    <col min="6914" max="6914" width="49.88671875" style="156" customWidth="1"/>
    <col min="6915" max="6915" width="29.88671875" style="156" customWidth="1"/>
    <col min="6916" max="6916" width="5.5546875" style="156" customWidth="1"/>
    <col min="6917" max="6917" width="6.33203125" style="156" customWidth="1"/>
    <col min="6918" max="6918" width="8.6640625" style="156"/>
    <col min="6919" max="6919" width="9.6640625" style="156" customWidth="1"/>
    <col min="6920" max="6920" width="5.6640625" style="156" customWidth="1"/>
    <col min="6921" max="6922" width="8.6640625" style="156"/>
    <col min="6923" max="6923" width="11.33203125" style="156" customWidth="1"/>
    <col min="6924" max="7168" width="8.6640625" style="156"/>
    <col min="7169" max="7169" width="4.5546875" style="156" customWidth="1"/>
    <col min="7170" max="7170" width="49.88671875" style="156" customWidth="1"/>
    <col min="7171" max="7171" width="29.88671875" style="156" customWidth="1"/>
    <col min="7172" max="7172" width="5.5546875" style="156" customWidth="1"/>
    <col min="7173" max="7173" width="6.33203125" style="156" customWidth="1"/>
    <col min="7174" max="7174" width="8.6640625" style="156"/>
    <col min="7175" max="7175" width="9.6640625" style="156" customWidth="1"/>
    <col min="7176" max="7176" width="5.6640625" style="156" customWidth="1"/>
    <col min="7177" max="7178" width="8.6640625" style="156"/>
    <col min="7179" max="7179" width="11.33203125" style="156" customWidth="1"/>
    <col min="7180" max="7424" width="8.6640625" style="156"/>
    <col min="7425" max="7425" width="4.5546875" style="156" customWidth="1"/>
    <col min="7426" max="7426" width="49.88671875" style="156" customWidth="1"/>
    <col min="7427" max="7427" width="29.88671875" style="156" customWidth="1"/>
    <col min="7428" max="7428" width="5.5546875" style="156" customWidth="1"/>
    <col min="7429" max="7429" width="6.33203125" style="156" customWidth="1"/>
    <col min="7430" max="7430" width="8.6640625" style="156"/>
    <col min="7431" max="7431" width="9.6640625" style="156" customWidth="1"/>
    <col min="7432" max="7432" width="5.6640625" style="156" customWidth="1"/>
    <col min="7433" max="7434" width="8.6640625" style="156"/>
    <col min="7435" max="7435" width="11.33203125" style="156" customWidth="1"/>
    <col min="7436" max="7680" width="8.6640625" style="156"/>
    <col min="7681" max="7681" width="4.5546875" style="156" customWidth="1"/>
    <col min="7682" max="7682" width="49.88671875" style="156" customWidth="1"/>
    <col min="7683" max="7683" width="29.88671875" style="156" customWidth="1"/>
    <col min="7684" max="7684" width="5.5546875" style="156" customWidth="1"/>
    <col min="7685" max="7685" width="6.33203125" style="156" customWidth="1"/>
    <col min="7686" max="7686" width="8.6640625" style="156"/>
    <col min="7687" max="7687" width="9.6640625" style="156" customWidth="1"/>
    <col min="7688" max="7688" width="5.6640625" style="156" customWidth="1"/>
    <col min="7689" max="7690" width="8.6640625" style="156"/>
    <col min="7691" max="7691" width="11.33203125" style="156" customWidth="1"/>
    <col min="7692" max="7936" width="8.6640625" style="156"/>
    <col min="7937" max="7937" width="4.5546875" style="156" customWidth="1"/>
    <col min="7938" max="7938" width="49.88671875" style="156" customWidth="1"/>
    <col min="7939" max="7939" width="29.88671875" style="156" customWidth="1"/>
    <col min="7940" max="7940" width="5.5546875" style="156" customWidth="1"/>
    <col min="7941" max="7941" width="6.33203125" style="156" customWidth="1"/>
    <col min="7942" max="7942" width="8.6640625" style="156"/>
    <col min="7943" max="7943" width="9.6640625" style="156" customWidth="1"/>
    <col min="7944" max="7944" width="5.6640625" style="156" customWidth="1"/>
    <col min="7945" max="7946" width="8.6640625" style="156"/>
    <col min="7947" max="7947" width="11.33203125" style="156" customWidth="1"/>
    <col min="7948" max="8192" width="8.6640625" style="156"/>
    <col min="8193" max="8193" width="4.5546875" style="156" customWidth="1"/>
    <col min="8194" max="8194" width="49.88671875" style="156" customWidth="1"/>
    <col min="8195" max="8195" width="29.88671875" style="156" customWidth="1"/>
    <col min="8196" max="8196" width="5.5546875" style="156" customWidth="1"/>
    <col min="8197" max="8197" width="6.33203125" style="156" customWidth="1"/>
    <col min="8198" max="8198" width="8.6640625" style="156"/>
    <col min="8199" max="8199" width="9.6640625" style="156" customWidth="1"/>
    <col min="8200" max="8200" width="5.6640625" style="156" customWidth="1"/>
    <col min="8201" max="8202" width="8.6640625" style="156"/>
    <col min="8203" max="8203" width="11.33203125" style="156" customWidth="1"/>
    <col min="8204" max="8448" width="8.6640625" style="156"/>
    <col min="8449" max="8449" width="4.5546875" style="156" customWidth="1"/>
    <col min="8450" max="8450" width="49.88671875" style="156" customWidth="1"/>
    <col min="8451" max="8451" width="29.88671875" style="156" customWidth="1"/>
    <col min="8452" max="8452" width="5.5546875" style="156" customWidth="1"/>
    <col min="8453" max="8453" width="6.33203125" style="156" customWidth="1"/>
    <col min="8454" max="8454" width="8.6640625" style="156"/>
    <col min="8455" max="8455" width="9.6640625" style="156" customWidth="1"/>
    <col min="8456" max="8456" width="5.6640625" style="156" customWidth="1"/>
    <col min="8457" max="8458" width="8.6640625" style="156"/>
    <col min="8459" max="8459" width="11.33203125" style="156" customWidth="1"/>
    <col min="8460" max="8704" width="8.6640625" style="156"/>
    <col min="8705" max="8705" width="4.5546875" style="156" customWidth="1"/>
    <col min="8706" max="8706" width="49.88671875" style="156" customWidth="1"/>
    <col min="8707" max="8707" width="29.88671875" style="156" customWidth="1"/>
    <col min="8708" max="8708" width="5.5546875" style="156" customWidth="1"/>
    <col min="8709" max="8709" width="6.33203125" style="156" customWidth="1"/>
    <col min="8710" max="8710" width="8.6640625" style="156"/>
    <col min="8711" max="8711" width="9.6640625" style="156" customWidth="1"/>
    <col min="8712" max="8712" width="5.6640625" style="156" customWidth="1"/>
    <col min="8713" max="8714" width="8.6640625" style="156"/>
    <col min="8715" max="8715" width="11.33203125" style="156" customWidth="1"/>
    <col min="8716" max="8960" width="8.6640625" style="156"/>
    <col min="8961" max="8961" width="4.5546875" style="156" customWidth="1"/>
    <col min="8962" max="8962" width="49.88671875" style="156" customWidth="1"/>
    <col min="8963" max="8963" width="29.88671875" style="156" customWidth="1"/>
    <col min="8964" max="8964" width="5.5546875" style="156" customWidth="1"/>
    <col min="8965" max="8965" width="6.33203125" style="156" customWidth="1"/>
    <col min="8966" max="8966" width="8.6640625" style="156"/>
    <col min="8967" max="8967" width="9.6640625" style="156" customWidth="1"/>
    <col min="8968" max="8968" width="5.6640625" style="156" customWidth="1"/>
    <col min="8969" max="8970" width="8.6640625" style="156"/>
    <col min="8971" max="8971" width="11.33203125" style="156" customWidth="1"/>
    <col min="8972" max="9216" width="8.6640625" style="156"/>
    <col min="9217" max="9217" width="4.5546875" style="156" customWidth="1"/>
    <col min="9218" max="9218" width="49.88671875" style="156" customWidth="1"/>
    <col min="9219" max="9219" width="29.88671875" style="156" customWidth="1"/>
    <col min="9220" max="9220" width="5.5546875" style="156" customWidth="1"/>
    <col min="9221" max="9221" width="6.33203125" style="156" customWidth="1"/>
    <col min="9222" max="9222" width="8.6640625" style="156"/>
    <col min="9223" max="9223" width="9.6640625" style="156" customWidth="1"/>
    <col min="9224" max="9224" width="5.6640625" style="156" customWidth="1"/>
    <col min="9225" max="9226" width="8.6640625" style="156"/>
    <col min="9227" max="9227" width="11.33203125" style="156" customWidth="1"/>
    <col min="9228" max="9472" width="8.6640625" style="156"/>
    <col min="9473" max="9473" width="4.5546875" style="156" customWidth="1"/>
    <col min="9474" max="9474" width="49.88671875" style="156" customWidth="1"/>
    <col min="9475" max="9475" width="29.88671875" style="156" customWidth="1"/>
    <col min="9476" max="9476" width="5.5546875" style="156" customWidth="1"/>
    <col min="9477" max="9477" width="6.33203125" style="156" customWidth="1"/>
    <col min="9478" max="9478" width="8.6640625" style="156"/>
    <col min="9479" max="9479" width="9.6640625" style="156" customWidth="1"/>
    <col min="9480" max="9480" width="5.6640625" style="156" customWidth="1"/>
    <col min="9481" max="9482" width="8.6640625" style="156"/>
    <col min="9483" max="9483" width="11.33203125" style="156" customWidth="1"/>
    <col min="9484" max="9728" width="8.6640625" style="156"/>
    <col min="9729" max="9729" width="4.5546875" style="156" customWidth="1"/>
    <col min="9730" max="9730" width="49.88671875" style="156" customWidth="1"/>
    <col min="9731" max="9731" width="29.88671875" style="156" customWidth="1"/>
    <col min="9732" max="9732" width="5.5546875" style="156" customWidth="1"/>
    <col min="9733" max="9733" width="6.33203125" style="156" customWidth="1"/>
    <col min="9734" max="9734" width="8.6640625" style="156"/>
    <col min="9735" max="9735" width="9.6640625" style="156" customWidth="1"/>
    <col min="9736" max="9736" width="5.6640625" style="156" customWidth="1"/>
    <col min="9737" max="9738" width="8.6640625" style="156"/>
    <col min="9739" max="9739" width="11.33203125" style="156" customWidth="1"/>
    <col min="9740" max="9984" width="8.6640625" style="156"/>
    <col min="9985" max="9985" width="4.5546875" style="156" customWidth="1"/>
    <col min="9986" max="9986" width="49.88671875" style="156" customWidth="1"/>
    <col min="9987" max="9987" width="29.88671875" style="156" customWidth="1"/>
    <col min="9988" max="9988" width="5.5546875" style="156" customWidth="1"/>
    <col min="9989" max="9989" width="6.33203125" style="156" customWidth="1"/>
    <col min="9990" max="9990" width="8.6640625" style="156"/>
    <col min="9991" max="9991" width="9.6640625" style="156" customWidth="1"/>
    <col min="9992" max="9992" width="5.6640625" style="156" customWidth="1"/>
    <col min="9993" max="9994" width="8.6640625" style="156"/>
    <col min="9995" max="9995" width="11.33203125" style="156" customWidth="1"/>
    <col min="9996" max="10240" width="8.6640625" style="156"/>
    <col min="10241" max="10241" width="4.5546875" style="156" customWidth="1"/>
    <col min="10242" max="10242" width="49.88671875" style="156" customWidth="1"/>
    <col min="10243" max="10243" width="29.88671875" style="156" customWidth="1"/>
    <col min="10244" max="10244" width="5.5546875" style="156" customWidth="1"/>
    <col min="10245" max="10245" width="6.33203125" style="156" customWidth="1"/>
    <col min="10246" max="10246" width="8.6640625" style="156"/>
    <col min="10247" max="10247" width="9.6640625" style="156" customWidth="1"/>
    <col min="10248" max="10248" width="5.6640625" style="156" customWidth="1"/>
    <col min="10249" max="10250" width="8.6640625" style="156"/>
    <col min="10251" max="10251" width="11.33203125" style="156" customWidth="1"/>
    <col min="10252" max="10496" width="8.6640625" style="156"/>
    <col min="10497" max="10497" width="4.5546875" style="156" customWidth="1"/>
    <col min="10498" max="10498" width="49.88671875" style="156" customWidth="1"/>
    <col min="10499" max="10499" width="29.88671875" style="156" customWidth="1"/>
    <col min="10500" max="10500" width="5.5546875" style="156" customWidth="1"/>
    <col min="10501" max="10501" width="6.33203125" style="156" customWidth="1"/>
    <col min="10502" max="10502" width="8.6640625" style="156"/>
    <col min="10503" max="10503" width="9.6640625" style="156" customWidth="1"/>
    <col min="10504" max="10504" width="5.6640625" style="156" customWidth="1"/>
    <col min="10505" max="10506" width="8.6640625" style="156"/>
    <col min="10507" max="10507" width="11.33203125" style="156" customWidth="1"/>
    <col min="10508" max="10752" width="8.6640625" style="156"/>
    <col min="10753" max="10753" width="4.5546875" style="156" customWidth="1"/>
    <col min="10754" max="10754" width="49.88671875" style="156" customWidth="1"/>
    <col min="10755" max="10755" width="29.88671875" style="156" customWidth="1"/>
    <col min="10756" max="10756" width="5.5546875" style="156" customWidth="1"/>
    <col min="10757" max="10757" width="6.33203125" style="156" customWidth="1"/>
    <col min="10758" max="10758" width="8.6640625" style="156"/>
    <col min="10759" max="10759" width="9.6640625" style="156" customWidth="1"/>
    <col min="10760" max="10760" width="5.6640625" style="156" customWidth="1"/>
    <col min="10761" max="10762" width="8.6640625" style="156"/>
    <col min="10763" max="10763" width="11.33203125" style="156" customWidth="1"/>
    <col min="10764" max="11008" width="8.6640625" style="156"/>
    <col min="11009" max="11009" width="4.5546875" style="156" customWidth="1"/>
    <col min="11010" max="11010" width="49.88671875" style="156" customWidth="1"/>
    <col min="11011" max="11011" width="29.88671875" style="156" customWidth="1"/>
    <col min="11012" max="11012" width="5.5546875" style="156" customWidth="1"/>
    <col min="11013" max="11013" width="6.33203125" style="156" customWidth="1"/>
    <col min="11014" max="11014" width="8.6640625" style="156"/>
    <col min="11015" max="11015" width="9.6640625" style="156" customWidth="1"/>
    <col min="11016" max="11016" width="5.6640625" style="156" customWidth="1"/>
    <col min="11017" max="11018" width="8.6640625" style="156"/>
    <col min="11019" max="11019" width="11.33203125" style="156" customWidth="1"/>
    <col min="11020" max="11264" width="8.6640625" style="156"/>
    <col min="11265" max="11265" width="4.5546875" style="156" customWidth="1"/>
    <col min="11266" max="11266" width="49.88671875" style="156" customWidth="1"/>
    <col min="11267" max="11267" width="29.88671875" style="156" customWidth="1"/>
    <col min="11268" max="11268" width="5.5546875" style="156" customWidth="1"/>
    <col min="11269" max="11269" width="6.33203125" style="156" customWidth="1"/>
    <col min="11270" max="11270" width="8.6640625" style="156"/>
    <col min="11271" max="11271" width="9.6640625" style="156" customWidth="1"/>
    <col min="11272" max="11272" width="5.6640625" style="156" customWidth="1"/>
    <col min="11273" max="11274" width="8.6640625" style="156"/>
    <col min="11275" max="11275" width="11.33203125" style="156" customWidth="1"/>
    <col min="11276" max="11520" width="8.6640625" style="156"/>
    <col min="11521" max="11521" width="4.5546875" style="156" customWidth="1"/>
    <col min="11522" max="11522" width="49.88671875" style="156" customWidth="1"/>
    <col min="11523" max="11523" width="29.88671875" style="156" customWidth="1"/>
    <col min="11524" max="11524" width="5.5546875" style="156" customWidth="1"/>
    <col min="11525" max="11525" width="6.33203125" style="156" customWidth="1"/>
    <col min="11526" max="11526" width="8.6640625" style="156"/>
    <col min="11527" max="11527" width="9.6640625" style="156" customWidth="1"/>
    <col min="11528" max="11528" width="5.6640625" style="156" customWidth="1"/>
    <col min="11529" max="11530" width="8.6640625" style="156"/>
    <col min="11531" max="11531" width="11.33203125" style="156" customWidth="1"/>
    <col min="11532" max="11776" width="8.6640625" style="156"/>
    <col min="11777" max="11777" width="4.5546875" style="156" customWidth="1"/>
    <col min="11778" max="11778" width="49.88671875" style="156" customWidth="1"/>
    <col min="11779" max="11779" width="29.88671875" style="156" customWidth="1"/>
    <col min="11780" max="11780" width="5.5546875" style="156" customWidth="1"/>
    <col min="11781" max="11781" width="6.33203125" style="156" customWidth="1"/>
    <col min="11782" max="11782" width="8.6640625" style="156"/>
    <col min="11783" max="11783" width="9.6640625" style="156" customWidth="1"/>
    <col min="11784" max="11784" width="5.6640625" style="156" customWidth="1"/>
    <col min="11785" max="11786" width="8.6640625" style="156"/>
    <col min="11787" max="11787" width="11.33203125" style="156" customWidth="1"/>
    <col min="11788" max="12032" width="8.6640625" style="156"/>
    <col min="12033" max="12033" width="4.5546875" style="156" customWidth="1"/>
    <col min="12034" max="12034" width="49.88671875" style="156" customWidth="1"/>
    <col min="12035" max="12035" width="29.88671875" style="156" customWidth="1"/>
    <col min="12036" max="12036" width="5.5546875" style="156" customWidth="1"/>
    <col min="12037" max="12037" width="6.33203125" style="156" customWidth="1"/>
    <col min="12038" max="12038" width="8.6640625" style="156"/>
    <col min="12039" max="12039" width="9.6640625" style="156" customWidth="1"/>
    <col min="12040" max="12040" width="5.6640625" style="156" customWidth="1"/>
    <col min="12041" max="12042" width="8.6640625" style="156"/>
    <col min="12043" max="12043" width="11.33203125" style="156" customWidth="1"/>
    <col min="12044" max="12288" width="8.6640625" style="156"/>
    <col min="12289" max="12289" width="4.5546875" style="156" customWidth="1"/>
    <col min="12290" max="12290" width="49.88671875" style="156" customWidth="1"/>
    <col min="12291" max="12291" width="29.88671875" style="156" customWidth="1"/>
    <col min="12292" max="12292" width="5.5546875" style="156" customWidth="1"/>
    <col min="12293" max="12293" width="6.33203125" style="156" customWidth="1"/>
    <col min="12294" max="12294" width="8.6640625" style="156"/>
    <col min="12295" max="12295" width="9.6640625" style="156" customWidth="1"/>
    <col min="12296" max="12296" width="5.6640625" style="156" customWidth="1"/>
    <col min="12297" max="12298" width="8.6640625" style="156"/>
    <col min="12299" max="12299" width="11.33203125" style="156" customWidth="1"/>
    <col min="12300" max="12544" width="8.6640625" style="156"/>
    <col min="12545" max="12545" width="4.5546875" style="156" customWidth="1"/>
    <col min="12546" max="12546" width="49.88671875" style="156" customWidth="1"/>
    <col min="12547" max="12547" width="29.88671875" style="156" customWidth="1"/>
    <col min="12548" max="12548" width="5.5546875" style="156" customWidth="1"/>
    <col min="12549" max="12549" width="6.33203125" style="156" customWidth="1"/>
    <col min="12550" max="12550" width="8.6640625" style="156"/>
    <col min="12551" max="12551" width="9.6640625" style="156" customWidth="1"/>
    <col min="12552" max="12552" width="5.6640625" style="156" customWidth="1"/>
    <col min="12553" max="12554" width="8.6640625" style="156"/>
    <col min="12555" max="12555" width="11.33203125" style="156" customWidth="1"/>
    <col min="12556" max="12800" width="8.6640625" style="156"/>
    <col min="12801" max="12801" width="4.5546875" style="156" customWidth="1"/>
    <col min="12802" max="12802" width="49.88671875" style="156" customWidth="1"/>
    <col min="12803" max="12803" width="29.88671875" style="156" customWidth="1"/>
    <col min="12804" max="12804" width="5.5546875" style="156" customWidth="1"/>
    <col min="12805" max="12805" width="6.33203125" style="156" customWidth="1"/>
    <col min="12806" max="12806" width="8.6640625" style="156"/>
    <col min="12807" max="12807" width="9.6640625" style="156" customWidth="1"/>
    <col min="12808" max="12808" width="5.6640625" style="156" customWidth="1"/>
    <col min="12809" max="12810" width="8.6640625" style="156"/>
    <col min="12811" max="12811" width="11.33203125" style="156" customWidth="1"/>
    <col min="12812" max="13056" width="8.6640625" style="156"/>
    <col min="13057" max="13057" width="4.5546875" style="156" customWidth="1"/>
    <col min="13058" max="13058" width="49.88671875" style="156" customWidth="1"/>
    <col min="13059" max="13059" width="29.88671875" style="156" customWidth="1"/>
    <col min="13060" max="13060" width="5.5546875" style="156" customWidth="1"/>
    <col min="13061" max="13061" width="6.33203125" style="156" customWidth="1"/>
    <col min="13062" max="13062" width="8.6640625" style="156"/>
    <col min="13063" max="13063" width="9.6640625" style="156" customWidth="1"/>
    <col min="13064" max="13064" width="5.6640625" style="156" customWidth="1"/>
    <col min="13065" max="13066" width="8.6640625" style="156"/>
    <col min="13067" max="13067" width="11.33203125" style="156" customWidth="1"/>
    <col min="13068" max="13312" width="8.6640625" style="156"/>
    <col min="13313" max="13313" width="4.5546875" style="156" customWidth="1"/>
    <col min="13314" max="13314" width="49.88671875" style="156" customWidth="1"/>
    <col min="13315" max="13315" width="29.88671875" style="156" customWidth="1"/>
    <col min="13316" max="13316" width="5.5546875" style="156" customWidth="1"/>
    <col min="13317" max="13317" width="6.33203125" style="156" customWidth="1"/>
    <col min="13318" max="13318" width="8.6640625" style="156"/>
    <col min="13319" max="13319" width="9.6640625" style="156" customWidth="1"/>
    <col min="13320" max="13320" width="5.6640625" style="156" customWidth="1"/>
    <col min="13321" max="13322" width="8.6640625" style="156"/>
    <col min="13323" max="13323" width="11.33203125" style="156" customWidth="1"/>
    <col min="13324" max="13568" width="8.6640625" style="156"/>
    <col min="13569" max="13569" width="4.5546875" style="156" customWidth="1"/>
    <col min="13570" max="13570" width="49.88671875" style="156" customWidth="1"/>
    <col min="13571" max="13571" width="29.88671875" style="156" customWidth="1"/>
    <col min="13572" max="13572" width="5.5546875" style="156" customWidth="1"/>
    <col min="13573" max="13573" width="6.33203125" style="156" customWidth="1"/>
    <col min="13574" max="13574" width="8.6640625" style="156"/>
    <col min="13575" max="13575" width="9.6640625" style="156" customWidth="1"/>
    <col min="13576" max="13576" width="5.6640625" style="156" customWidth="1"/>
    <col min="13577" max="13578" width="8.6640625" style="156"/>
    <col min="13579" max="13579" width="11.33203125" style="156" customWidth="1"/>
    <col min="13580" max="13824" width="8.6640625" style="156"/>
    <col min="13825" max="13825" width="4.5546875" style="156" customWidth="1"/>
    <col min="13826" max="13826" width="49.88671875" style="156" customWidth="1"/>
    <col min="13827" max="13827" width="29.88671875" style="156" customWidth="1"/>
    <col min="13828" max="13828" width="5.5546875" style="156" customWidth="1"/>
    <col min="13829" max="13829" width="6.33203125" style="156" customWidth="1"/>
    <col min="13830" max="13830" width="8.6640625" style="156"/>
    <col min="13831" max="13831" width="9.6640625" style="156" customWidth="1"/>
    <col min="13832" max="13832" width="5.6640625" style="156" customWidth="1"/>
    <col min="13833" max="13834" width="8.6640625" style="156"/>
    <col min="13835" max="13835" width="11.33203125" style="156" customWidth="1"/>
    <col min="13836" max="14080" width="8.6640625" style="156"/>
    <col min="14081" max="14081" width="4.5546875" style="156" customWidth="1"/>
    <col min="14082" max="14082" width="49.88671875" style="156" customWidth="1"/>
    <col min="14083" max="14083" width="29.88671875" style="156" customWidth="1"/>
    <col min="14084" max="14084" width="5.5546875" style="156" customWidth="1"/>
    <col min="14085" max="14085" width="6.33203125" style="156" customWidth="1"/>
    <col min="14086" max="14086" width="8.6640625" style="156"/>
    <col min="14087" max="14087" width="9.6640625" style="156" customWidth="1"/>
    <col min="14088" max="14088" width="5.6640625" style="156" customWidth="1"/>
    <col min="14089" max="14090" width="8.6640625" style="156"/>
    <col min="14091" max="14091" width="11.33203125" style="156" customWidth="1"/>
    <col min="14092" max="14336" width="8.6640625" style="156"/>
    <col min="14337" max="14337" width="4.5546875" style="156" customWidth="1"/>
    <col min="14338" max="14338" width="49.88671875" style="156" customWidth="1"/>
    <col min="14339" max="14339" width="29.88671875" style="156" customWidth="1"/>
    <col min="14340" max="14340" width="5.5546875" style="156" customWidth="1"/>
    <col min="14341" max="14341" width="6.33203125" style="156" customWidth="1"/>
    <col min="14342" max="14342" width="8.6640625" style="156"/>
    <col min="14343" max="14343" width="9.6640625" style="156" customWidth="1"/>
    <col min="14344" max="14344" width="5.6640625" style="156" customWidth="1"/>
    <col min="14345" max="14346" width="8.6640625" style="156"/>
    <col min="14347" max="14347" width="11.33203125" style="156" customWidth="1"/>
    <col min="14348" max="14592" width="8.6640625" style="156"/>
    <col min="14593" max="14593" width="4.5546875" style="156" customWidth="1"/>
    <col min="14594" max="14594" width="49.88671875" style="156" customWidth="1"/>
    <col min="14595" max="14595" width="29.88671875" style="156" customWidth="1"/>
    <col min="14596" max="14596" width="5.5546875" style="156" customWidth="1"/>
    <col min="14597" max="14597" width="6.33203125" style="156" customWidth="1"/>
    <col min="14598" max="14598" width="8.6640625" style="156"/>
    <col min="14599" max="14599" width="9.6640625" style="156" customWidth="1"/>
    <col min="14600" max="14600" width="5.6640625" style="156" customWidth="1"/>
    <col min="14601" max="14602" width="8.6640625" style="156"/>
    <col min="14603" max="14603" width="11.33203125" style="156" customWidth="1"/>
    <col min="14604" max="14848" width="8.6640625" style="156"/>
    <col min="14849" max="14849" width="4.5546875" style="156" customWidth="1"/>
    <col min="14850" max="14850" width="49.88671875" style="156" customWidth="1"/>
    <col min="14851" max="14851" width="29.88671875" style="156" customWidth="1"/>
    <col min="14852" max="14852" width="5.5546875" style="156" customWidth="1"/>
    <col min="14853" max="14853" width="6.33203125" style="156" customWidth="1"/>
    <col min="14854" max="14854" width="8.6640625" style="156"/>
    <col min="14855" max="14855" width="9.6640625" style="156" customWidth="1"/>
    <col min="14856" max="14856" width="5.6640625" style="156" customWidth="1"/>
    <col min="14857" max="14858" width="8.6640625" style="156"/>
    <col min="14859" max="14859" width="11.33203125" style="156" customWidth="1"/>
    <col min="14860" max="15104" width="8.6640625" style="156"/>
    <col min="15105" max="15105" width="4.5546875" style="156" customWidth="1"/>
    <col min="15106" max="15106" width="49.88671875" style="156" customWidth="1"/>
    <col min="15107" max="15107" width="29.88671875" style="156" customWidth="1"/>
    <col min="15108" max="15108" width="5.5546875" style="156" customWidth="1"/>
    <col min="15109" max="15109" width="6.33203125" style="156" customWidth="1"/>
    <col min="15110" max="15110" width="8.6640625" style="156"/>
    <col min="15111" max="15111" width="9.6640625" style="156" customWidth="1"/>
    <col min="15112" max="15112" width="5.6640625" style="156" customWidth="1"/>
    <col min="15113" max="15114" width="8.6640625" style="156"/>
    <col min="15115" max="15115" width="11.33203125" style="156" customWidth="1"/>
    <col min="15116" max="15360" width="8.6640625" style="156"/>
    <col min="15361" max="15361" width="4.5546875" style="156" customWidth="1"/>
    <col min="15362" max="15362" width="49.88671875" style="156" customWidth="1"/>
    <col min="15363" max="15363" width="29.88671875" style="156" customWidth="1"/>
    <col min="15364" max="15364" width="5.5546875" style="156" customWidth="1"/>
    <col min="15365" max="15365" width="6.33203125" style="156" customWidth="1"/>
    <col min="15366" max="15366" width="8.6640625" style="156"/>
    <col min="15367" max="15367" width="9.6640625" style="156" customWidth="1"/>
    <col min="15368" max="15368" width="5.6640625" style="156" customWidth="1"/>
    <col min="15369" max="15370" width="8.6640625" style="156"/>
    <col min="15371" max="15371" width="11.33203125" style="156" customWidth="1"/>
    <col min="15372" max="15616" width="8.6640625" style="156"/>
    <col min="15617" max="15617" width="4.5546875" style="156" customWidth="1"/>
    <col min="15618" max="15618" width="49.88671875" style="156" customWidth="1"/>
    <col min="15619" max="15619" width="29.88671875" style="156" customWidth="1"/>
    <col min="15620" max="15620" width="5.5546875" style="156" customWidth="1"/>
    <col min="15621" max="15621" width="6.33203125" style="156" customWidth="1"/>
    <col min="15622" max="15622" width="8.6640625" style="156"/>
    <col min="15623" max="15623" width="9.6640625" style="156" customWidth="1"/>
    <col min="15624" max="15624" width="5.6640625" style="156" customWidth="1"/>
    <col min="15625" max="15626" width="8.6640625" style="156"/>
    <col min="15627" max="15627" width="11.33203125" style="156" customWidth="1"/>
    <col min="15628" max="15872" width="8.6640625" style="156"/>
    <col min="15873" max="15873" width="4.5546875" style="156" customWidth="1"/>
    <col min="15874" max="15874" width="49.88671875" style="156" customWidth="1"/>
    <col min="15875" max="15875" width="29.88671875" style="156" customWidth="1"/>
    <col min="15876" max="15876" width="5.5546875" style="156" customWidth="1"/>
    <col min="15877" max="15877" width="6.33203125" style="156" customWidth="1"/>
    <col min="15878" max="15878" width="8.6640625" style="156"/>
    <col min="15879" max="15879" width="9.6640625" style="156" customWidth="1"/>
    <col min="15880" max="15880" width="5.6640625" style="156" customWidth="1"/>
    <col min="15881" max="15882" width="8.6640625" style="156"/>
    <col min="15883" max="15883" width="11.33203125" style="156" customWidth="1"/>
    <col min="15884" max="16128" width="8.6640625" style="156"/>
    <col min="16129" max="16129" width="4.5546875" style="156" customWidth="1"/>
    <col min="16130" max="16130" width="49.88671875" style="156" customWidth="1"/>
    <col min="16131" max="16131" width="29.88671875" style="156" customWidth="1"/>
    <col min="16132" max="16132" width="5.5546875" style="156" customWidth="1"/>
    <col min="16133" max="16133" width="6.33203125" style="156" customWidth="1"/>
    <col min="16134" max="16134" width="8.6640625" style="156"/>
    <col min="16135" max="16135" width="9.6640625" style="156" customWidth="1"/>
    <col min="16136" max="16136" width="5.6640625" style="156" customWidth="1"/>
    <col min="16137" max="16138" width="8.6640625" style="156"/>
    <col min="16139" max="16139" width="11.33203125" style="156" customWidth="1"/>
    <col min="16140" max="16384" width="8.6640625" style="156"/>
  </cols>
  <sheetData>
    <row r="1" spans="1:16" s="12" customFormat="1">
      <c r="A1" s="439" t="s">
        <v>191</v>
      </c>
      <c r="B1" s="439"/>
      <c r="C1" s="439"/>
      <c r="D1" s="439"/>
      <c r="E1" s="439"/>
      <c r="F1" s="439"/>
      <c r="G1" s="439"/>
      <c r="H1" s="439"/>
      <c r="I1" s="439"/>
      <c r="J1" s="439"/>
      <c r="K1" s="13"/>
      <c r="L1" s="13"/>
      <c r="M1" s="13"/>
      <c r="N1" s="13"/>
      <c r="O1" s="13"/>
      <c r="P1" s="13"/>
    </row>
    <row r="2" spans="1:16" s="12" customFormat="1">
      <c r="A2" s="440" t="s">
        <v>309</v>
      </c>
      <c r="B2" s="440"/>
      <c r="C2" s="440"/>
      <c r="D2" s="440"/>
      <c r="E2" s="440"/>
      <c r="F2" s="440"/>
      <c r="G2" s="440"/>
      <c r="H2" s="440"/>
      <c r="I2" s="440"/>
      <c r="J2" s="440"/>
      <c r="K2" s="13"/>
      <c r="L2" s="13"/>
      <c r="M2" s="13"/>
      <c r="N2" s="13"/>
    </row>
    <row r="3" spans="1:16" s="2" customFormat="1">
      <c r="A3" s="445" t="s">
        <v>192</v>
      </c>
      <c r="B3" s="445"/>
      <c r="C3" s="445"/>
      <c r="D3" s="445"/>
      <c r="E3" s="445"/>
      <c r="F3" s="445"/>
      <c r="G3" s="445"/>
      <c r="H3" s="445"/>
      <c r="I3" s="445"/>
      <c r="J3" s="445"/>
    </row>
    <row r="4" spans="1:16" s="157" customFormat="1" ht="45.75" customHeight="1">
      <c r="A4" s="55" t="s">
        <v>0</v>
      </c>
      <c r="B4" s="56" t="s">
        <v>41</v>
      </c>
      <c r="C4" s="209" t="s">
        <v>117</v>
      </c>
      <c r="D4" s="57" t="s">
        <v>1</v>
      </c>
      <c r="E4" s="55" t="s">
        <v>2</v>
      </c>
      <c r="F4" s="55" t="s">
        <v>42</v>
      </c>
      <c r="G4" s="55" t="s">
        <v>43</v>
      </c>
      <c r="H4" s="55" t="s">
        <v>3</v>
      </c>
      <c r="I4" s="55" t="s">
        <v>16</v>
      </c>
      <c r="J4" s="55" t="s">
        <v>44</v>
      </c>
    </row>
    <row r="5" spans="1:16" s="158" customFormat="1" ht="12" customHeight="1">
      <c r="A5" s="231" t="s">
        <v>4</v>
      </c>
      <c r="B5" s="232" t="s">
        <v>9</v>
      </c>
      <c r="C5" s="231" t="s">
        <v>10</v>
      </c>
      <c r="D5" s="231" t="s">
        <v>11</v>
      </c>
      <c r="E5" s="232" t="s">
        <v>35</v>
      </c>
      <c r="F5" s="244" t="s">
        <v>36</v>
      </c>
      <c r="G5" s="232" t="s">
        <v>128</v>
      </c>
      <c r="H5" s="232" t="s">
        <v>38</v>
      </c>
      <c r="I5" s="232" t="s">
        <v>118</v>
      </c>
      <c r="J5" s="232" t="s">
        <v>129</v>
      </c>
    </row>
    <row r="6" spans="1:16" s="158" customFormat="1" ht="158.4">
      <c r="A6" s="159" t="s">
        <v>4</v>
      </c>
      <c r="B6" s="195" t="s">
        <v>275</v>
      </c>
      <c r="C6" s="195"/>
      <c r="D6" s="159" t="s">
        <v>5</v>
      </c>
      <c r="E6" s="58">
        <v>50</v>
      </c>
      <c r="F6" s="163"/>
      <c r="G6" s="163">
        <f>E6*F6</f>
        <v>0</v>
      </c>
      <c r="H6" s="164">
        <v>0.08</v>
      </c>
      <c r="I6" s="163">
        <f t="shared" ref="I6:I12" si="0">G6*H6</f>
        <v>0</v>
      </c>
      <c r="J6" s="163">
        <f t="shared" ref="J6:J12" si="1">G6+I6</f>
        <v>0</v>
      </c>
      <c r="M6" s="207"/>
    </row>
    <row r="7" spans="1:16" s="157" customFormat="1" ht="145.19999999999999">
      <c r="A7" s="159" t="s">
        <v>9</v>
      </c>
      <c r="B7" s="160" t="s">
        <v>276</v>
      </c>
      <c r="C7" s="195"/>
      <c r="D7" s="159" t="s">
        <v>5</v>
      </c>
      <c r="E7" s="58">
        <v>50</v>
      </c>
      <c r="F7" s="163"/>
      <c r="G7" s="163">
        <f t="shared" ref="G7:G12" si="2">E7*F7</f>
        <v>0</v>
      </c>
      <c r="H7" s="164">
        <v>0.08</v>
      </c>
      <c r="I7" s="163">
        <f t="shared" si="0"/>
        <v>0</v>
      </c>
      <c r="J7" s="163">
        <f t="shared" si="1"/>
        <v>0</v>
      </c>
      <c r="K7" s="196"/>
      <c r="M7" s="207"/>
    </row>
    <row r="8" spans="1:16" s="157" customFormat="1" ht="145.19999999999999">
      <c r="A8" s="159" t="s">
        <v>10</v>
      </c>
      <c r="B8" s="160" t="s">
        <v>277</v>
      </c>
      <c r="C8" s="195"/>
      <c r="D8" s="159" t="s">
        <v>5</v>
      </c>
      <c r="E8" s="58">
        <v>50</v>
      </c>
      <c r="F8" s="163"/>
      <c r="G8" s="163">
        <f t="shared" si="2"/>
        <v>0</v>
      </c>
      <c r="H8" s="164">
        <v>0.08</v>
      </c>
      <c r="I8" s="163">
        <f t="shared" si="0"/>
        <v>0</v>
      </c>
      <c r="J8" s="163">
        <f t="shared" si="1"/>
        <v>0</v>
      </c>
      <c r="K8" s="196"/>
      <c r="M8" s="207"/>
    </row>
    <row r="9" spans="1:16" s="157" customFormat="1" ht="66">
      <c r="A9" s="159" t="s">
        <v>11</v>
      </c>
      <c r="B9" s="195" t="s">
        <v>278</v>
      </c>
      <c r="C9" s="195"/>
      <c r="D9" s="159" t="s">
        <v>5</v>
      </c>
      <c r="E9" s="58">
        <v>50</v>
      </c>
      <c r="F9" s="163"/>
      <c r="G9" s="163">
        <f t="shared" si="2"/>
        <v>0</v>
      </c>
      <c r="H9" s="164">
        <v>0.08</v>
      </c>
      <c r="I9" s="163">
        <f t="shared" si="0"/>
        <v>0</v>
      </c>
      <c r="J9" s="163">
        <f t="shared" si="1"/>
        <v>0</v>
      </c>
      <c r="M9" s="207"/>
    </row>
    <row r="10" spans="1:16" s="157" customFormat="1" ht="145.19999999999999">
      <c r="A10" s="159" t="s">
        <v>35</v>
      </c>
      <c r="B10" s="195" t="s">
        <v>279</v>
      </c>
      <c r="C10" s="195"/>
      <c r="D10" s="159" t="s">
        <v>5</v>
      </c>
      <c r="E10" s="58">
        <v>50</v>
      </c>
      <c r="F10" s="163"/>
      <c r="G10" s="163">
        <f t="shared" si="2"/>
        <v>0</v>
      </c>
      <c r="H10" s="164">
        <v>0.08</v>
      </c>
      <c r="I10" s="163">
        <f t="shared" si="0"/>
        <v>0</v>
      </c>
      <c r="J10" s="163">
        <f t="shared" si="1"/>
        <v>0</v>
      </c>
      <c r="M10" s="207"/>
    </row>
    <row r="11" spans="1:16" s="157" customFormat="1" ht="39.6">
      <c r="A11" s="159" t="s">
        <v>36</v>
      </c>
      <c r="B11" s="195" t="s">
        <v>115</v>
      </c>
      <c r="C11" s="195"/>
      <c r="D11" s="159" t="s">
        <v>5</v>
      </c>
      <c r="E11" s="58">
        <v>50</v>
      </c>
      <c r="F11" s="163"/>
      <c r="G11" s="163">
        <f t="shared" si="2"/>
        <v>0</v>
      </c>
      <c r="H11" s="164">
        <v>0.08</v>
      </c>
      <c r="I11" s="163">
        <f t="shared" si="0"/>
        <v>0</v>
      </c>
      <c r="J11" s="163">
        <f t="shared" si="1"/>
        <v>0</v>
      </c>
      <c r="M11" s="207"/>
    </row>
    <row r="12" spans="1:16" s="157" customFormat="1" ht="237.6">
      <c r="A12" s="159" t="s">
        <v>37</v>
      </c>
      <c r="B12" s="160" t="s">
        <v>313</v>
      </c>
      <c r="C12" s="195"/>
      <c r="D12" s="159" t="s">
        <v>5</v>
      </c>
      <c r="E12" s="58">
        <v>10</v>
      </c>
      <c r="F12" s="163"/>
      <c r="G12" s="163">
        <f t="shared" si="2"/>
        <v>0</v>
      </c>
      <c r="H12" s="164">
        <v>0.08</v>
      </c>
      <c r="I12" s="163">
        <f t="shared" si="0"/>
        <v>0</v>
      </c>
      <c r="J12" s="163">
        <f t="shared" si="1"/>
        <v>0</v>
      </c>
      <c r="K12" s="197"/>
      <c r="L12" s="198"/>
      <c r="M12" s="207"/>
    </row>
    <row r="13" spans="1:16" s="157" customFormat="1" ht="237.6">
      <c r="A13" s="159" t="s">
        <v>38</v>
      </c>
      <c r="B13" s="160" t="s">
        <v>314</v>
      </c>
      <c r="C13" s="195"/>
      <c r="D13" s="159" t="s">
        <v>5</v>
      </c>
      <c r="E13" s="58">
        <v>10</v>
      </c>
      <c r="F13" s="163"/>
      <c r="G13" s="163">
        <f>E13*F13</f>
        <v>0</v>
      </c>
      <c r="H13" s="164">
        <v>0.08</v>
      </c>
      <c r="I13" s="163">
        <f>G13*H13</f>
        <v>0</v>
      </c>
      <c r="J13" s="163">
        <f>G13+I13</f>
        <v>0</v>
      </c>
      <c r="K13" s="197"/>
      <c r="L13" s="198"/>
      <c r="M13" s="207"/>
    </row>
    <row r="14" spans="1:16" s="157" customFormat="1" ht="237.6">
      <c r="A14" s="159" t="s">
        <v>39</v>
      </c>
      <c r="B14" s="160" t="s">
        <v>315</v>
      </c>
      <c r="C14" s="195"/>
      <c r="D14" s="159" t="s">
        <v>5</v>
      </c>
      <c r="E14" s="58">
        <v>10</v>
      </c>
      <c r="F14" s="163"/>
      <c r="G14" s="163">
        <f>E14*F14</f>
        <v>0</v>
      </c>
      <c r="H14" s="164">
        <v>0.08</v>
      </c>
      <c r="I14" s="163">
        <f>G14*H14</f>
        <v>0</v>
      </c>
      <c r="J14" s="163">
        <f>G14+I14</f>
        <v>0</v>
      </c>
      <c r="K14" s="197"/>
      <c r="L14" s="198"/>
      <c r="M14" s="207"/>
    </row>
    <row r="15" spans="1:16" s="157" customFormat="1" ht="237.6">
      <c r="A15" s="159" t="s">
        <v>40</v>
      </c>
      <c r="B15" s="160" t="s">
        <v>316</v>
      </c>
      <c r="C15" s="195"/>
      <c r="D15" s="159" t="s">
        <v>5</v>
      </c>
      <c r="E15" s="58">
        <v>10</v>
      </c>
      <c r="F15" s="163"/>
      <c r="G15" s="163">
        <f>E15*F15</f>
        <v>0</v>
      </c>
      <c r="H15" s="164">
        <v>0.08</v>
      </c>
      <c r="I15" s="163">
        <f>G15*H15</f>
        <v>0</v>
      </c>
      <c r="J15" s="163">
        <f>G15+I15</f>
        <v>0</v>
      </c>
      <c r="K15" s="197"/>
      <c r="L15" s="198"/>
      <c r="M15" s="207"/>
    </row>
    <row r="16" spans="1:16" s="157" customFormat="1" ht="237.6">
      <c r="A16" s="159" t="s">
        <v>45</v>
      </c>
      <c r="B16" s="160" t="s">
        <v>317</v>
      </c>
      <c r="C16" s="195"/>
      <c r="D16" s="159" t="s">
        <v>5</v>
      </c>
      <c r="E16" s="58">
        <v>10</v>
      </c>
      <c r="F16" s="163"/>
      <c r="G16" s="163">
        <f>E16*F16</f>
        <v>0</v>
      </c>
      <c r="H16" s="164">
        <v>0.08</v>
      </c>
      <c r="I16" s="163">
        <f>G16*H16</f>
        <v>0</v>
      </c>
      <c r="J16" s="163">
        <f>G16+I16</f>
        <v>0</v>
      </c>
      <c r="K16" s="197"/>
      <c r="L16" s="198"/>
      <c r="M16" s="207"/>
    </row>
    <row r="17" spans="1:10" s="158" customFormat="1">
      <c r="A17" s="203"/>
      <c r="B17" s="204"/>
      <c r="C17" s="204"/>
      <c r="D17" s="201"/>
      <c r="E17" s="201"/>
      <c r="F17" s="202" t="s">
        <v>6</v>
      </c>
      <c r="G17" s="205">
        <f>SUM(G6:G16)</f>
        <v>0</v>
      </c>
      <c r="H17" s="206"/>
      <c r="I17" s="205">
        <f>SUM(I6:I16)</f>
        <v>0</v>
      </c>
      <c r="J17" s="205">
        <f>SUM(J6:J16)</f>
        <v>0</v>
      </c>
    </row>
    <row r="19" spans="1:10" ht="27" customHeight="1">
      <c r="B19" s="446" t="s">
        <v>121</v>
      </c>
      <c r="C19" s="446"/>
      <c r="D19" s="446"/>
      <c r="E19" s="446"/>
      <c r="F19" s="446"/>
      <c r="G19" s="446"/>
      <c r="H19" s="446"/>
      <c r="I19" s="446"/>
      <c r="J19" s="446"/>
    </row>
    <row r="21" spans="1:10" ht="26.4" customHeight="1">
      <c r="A21" s="432" t="s">
        <v>0</v>
      </c>
      <c r="B21" s="432" t="s">
        <v>152</v>
      </c>
      <c r="C21" s="447" t="s">
        <v>322</v>
      </c>
      <c r="D21" s="447"/>
      <c r="E21" s="447"/>
      <c r="F21" s="450" t="s">
        <v>323</v>
      </c>
      <c r="G21" s="450"/>
      <c r="H21" s="450" t="s">
        <v>324</v>
      </c>
      <c r="I21" s="450"/>
      <c r="J21" s="433" t="s">
        <v>130</v>
      </c>
    </row>
    <row r="22" spans="1:10" s="431" customFormat="1" ht="10.199999999999999">
      <c r="A22" s="434" t="s">
        <v>4</v>
      </c>
      <c r="B22" s="434" t="s">
        <v>9</v>
      </c>
      <c r="C22" s="448" t="s">
        <v>10</v>
      </c>
      <c r="D22" s="448"/>
      <c r="E22" s="448"/>
      <c r="F22" s="451" t="s">
        <v>35</v>
      </c>
      <c r="G22" s="451"/>
      <c r="H22" s="451" t="s">
        <v>36</v>
      </c>
      <c r="I22" s="451"/>
      <c r="J22" s="435" t="s">
        <v>37</v>
      </c>
    </row>
    <row r="23" spans="1:10" ht="26.4">
      <c r="A23" s="436" t="s">
        <v>95</v>
      </c>
      <c r="B23" s="437" t="s">
        <v>325</v>
      </c>
      <c r="C23" s="449"/>
      <c r="D23" s="449"/>
      <c r="E23" s="449"/>
      <c r="F23" s="452">
        <v>12</v>
      </c>
      <c r="G23" s="452"/>
      <c r="H23" s="452" t="s">
        <v>68</v>
      </c>
      <c r="I23" s="452"/>
      <c r="J23" s="438">
        <v>4</v>
      </c>
    </row>
    <row r="24" spans="1:10">
      <c r="D24" s="214"/>
      <c r="E24" s="214"/>
    </row>
    <row r="25" spans="1:10">
      <c r="D25" s="214"/>
      <c r="E25" s="214"/>
    </row>
  </sheetData>
  <mergeCells count="13">
    <mergeCell ref="C22:E22"/>
    <mergeCell ref="C23:E23"/>
    <mergeCell ref="H21:I21"/>
    <mergeCell ref="H22:I22"/>
    <mergeCell ref="H23:I23"/>
    <mergeCell ref="F21:G21"/>
    <mergeCell ref="F22:G22"/>
    <mergeCell ref="F23:G23"/>
    <mergeCell ref="A1:J1"/>
    <mergeCell ref="A2:J2"/>
    <mergeCell ref="A3:J3"/>
    <mergeCell ref="B19:J19"/>
    <mergeCell ref="C21:E21"/>
  </mergeCells>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sheetPr codeName="Arkusz16"/>
  <dimension ref="A1:Z29"/>
  <sheetViews>
    <sheetView view="pageBreakPreview" zoomScaleNormal="100" zoomScaleSheetLayoutView="100" workbookViewId="0">
      <selection activeCell="L8" sqref="L8"/>
    </sheetView>
  </sheetViews>
  <sheetFormatPr defaultColWidth="8.5546875" defaultRowHeight="13.2"/>
  <cols>
    <col min="1" max="1" width="3.5546875" style="251" customWidth="1"/>
    <col min="2" max="2" width="42.109375" style="251" customWidth="1"/>
    <col min="3" max="3" width="20.33203125" style="251" customWidth="1"/>
    <col min="4" max="4" width="6.109375" style="251" customWidth="1"/>
    <col min="5" max="5" width="5.5546875" style="251" customWidth="1"/>
    <col min="6" max="6" width="8.5546875" style="251" customWidth="1"/>
    <col min="7" max="7" width="10.5546875" style="251" customWidth="1"/>
    <col min="8" max="8" width="4.5546875" style="251" customWidth="1"/>
    <col min="9" max="9" width="10" style="251" customWidth="1"/>
    <col min="10" max="10" width="10.6640625" style="251" customWidth="1"/>
    <col min="11" max="11" width="20.6640625" style="251" customWidth="1"/>
    <col min="12" max="16384" width="8.5546875" style="251"/>
  </cols>
  <sheetData>
    <row r="1" spans="1:26" s="245" customFormat="1" ht="13.2" customHeight="1">
      <c r="A1" s="453" t="s">
        <v>194</v>
      </c>
      <c r="B1" s="453"/>
      <c r="C1" s="453"/>
      <c r="D1" s="453"/>
      <c r="E1" s="453"/>
      <c r="F1" s="453"/>
      <c r="G1" s="453"/>
      <c r="H1" s="453"/>
      <c r="I1" s="453"/>
      <c r="J1" s="453"/>
      <c r="K1" s="266"/>
    </row>
    <row r="2" spans="1:26" s="245" customFormat="1" ht="13.95" customHeight="1">
      <c r="A2" s="454" t="s">
        <v>151</v>
      </c>
      <c r="B2" s="454"/>
      <c r="C2" s="454"/>
      <c r="D2" s="454"/>
      <c r="E2" s="454"/>
      <c r="F2" s="454"/>
      <c r="G2" s="454"/>
      <c r="H2" s="454"/>
      <c r="I2" s="454"/>
      <c r="J2" s="454"/>
      <c r="K2" s="267"/>
    </row>
    <row r="3" spans="1:26" s="245" customFormat="1" ht="13.2" customHeight="1">
      <c r="A3" s="455" t="s">
        <v>193</v>
      </c>
      <c r="B3" s="455"/>
      <c r="C3" s="455"/>
      <c r="D3" s="455"/>
      <c r="E3" s="455"/>
      <c r="F3" s="455"/>
      <c r="G3" s="455"/>
      <c r="H3" s="455"/>
      <c r="I3" s="455"/>
      <c r="J3" s="455"/>
      <c r="K3" s="268"/>
    </row>
    <row r="4" spans="1:26" s="246" customFormat="1" ht="52.8">
      <c r="A4" s="256" t="s">
        <v>0</v>
      </c>
      <c r="B4" s="256" t="s">
        <v>41</v>
      </c>
      <c r="C4" s="209" t="s">
        <v>117</v>
      </c>
      <c r="D4" s="256" t="s">
        <v>114</v>
      </c>
      <c r="E4" s="256" t="s">
        <v>130</v>
      </c>
      <c r="F4" s="256" t="s">
        <v>131</v>
      </c>
      <c r="G4" s="256" t="s">
        <v>132</v>
      </c>
      <c r="H4" s="256" t="s">
        <v>3</v>
      </c>
      <c r="I4" s="256" t="s">
        <v>133</v>
      </c>
      <c r="J4" s="257" t="s">
        <v>134</v>
      </c>
      <c r="K4" s="255"/>
    </row>
    <row r="5" spans="1:26" s="247" customFormat="1" ht="10.199999999999999">
      <c r="A5" s="231" t="s">
        <v>4</v>
      </c>
      <c r="B5" s="232" t="s">
        <v>9</v>
      </c>
      <c r="C5" s="231" t="s">
        <v>10</v>
      </c>
      <c r="D5" s="231" t="s">
        <v>11</v>
      </c>
      <c r="E5" s="232" t="s">
        <v>35</v>
      </c>
      <c r="F5" s="244" t="s">
        <v>36</v>
      </c>
      <c r="G5" s="232" t="s">
        <v>128</v>
      </c>
      <c r="H5" s="232" t="s">
        <v>38</v>
      </c>
      <c r="I5" s="232" t="s">
        <v>118</v>
      </c>
      <c r="J5" s="232" t="s">
        <v>129</v>
      </c>
    </row>
    <row r="6" spans="1:26" s="246" customFormat="1" ht="118.8">
      <c r="A6" s="248" t="s">
        <v>4</v>
      </c>
      <c r="B6" s="249" t="s">
        <v>135</v>
      </c>
      <c r="C6" s="250"/>
      <c r="D6" s="258" t="s">
        <v>136</v>
      </c>
      <c r="E6" s="259">
        <v>4</v>
      </c>
      <c r="F6" s="260"/>
      <c r="G6" s="261">
        <f>E6*F6</f>
        <v>0</v>
      </c>
      <c r="H6" s="262">
        <v>0.08</v>
      </c>
      <c r="I6" s="261">
        <f>G6*H6</f>
        <v>0</v>
      </c>
      <c r="J6" s="261">
        <f>G6+I6</f>
        <v>0</v>
      </c>
    </row>
    <row r="7" spans="1:26" s="246" customFormat="1" ht="118.8">
      <c r="A7" s="248" t="s">
        <v>9</v>
      </c>
      <c r="B7" s="249" t="s">
        <v>137</v>
      </c>
      <c r="C7" s="250"/>
      <c r="D7" s="258" t="s">
        <v>136</v>
      </c>
      <c r="E7" s="259">
        <v>4</v>
      </c>
      <c r="F7" s="260"/>
      <c r="G7" s="261">
        <f>E7*F7</f>
        <v>0</v>
      </c>
      <c r="H7" s="262">
        <v>0.08</v>
      </c>
      <c r="I7" s="261">
        <f>G7*H7</f>
        <v>0</v>
      </c>
      <c r="J7" s="261">
        <f>G7+I7</f>
        <v>0</v>
      </c>
    </row>
    <row r="8" spans="1:26" s="246" customFormat="1" ht="132">
      <c r="A8" s="248" t="s">
        <v>10</v>
      </c>
      <c r="B8" s="249" t="s">
        <v>138</v>
      </c>
      <c r="C8" s="250"/>
      <c r="D8" s="258" t="s">
        <v>136</v>
      </c>
      <c r="E8" s="259">
        <v>4</v>
      </c>
      <c r="F8" s="260"/>
      <c r="G8" s="261">
        <f>E8*F8</f>
        <v>0</v>
      </c>
      <c r="H8" s="262">
        <v>0.08</v>
      </c>
      <c r="I8" s="261">
        <f>G8*H8</f>
        <v>0</v>
      </c>
      <c r="J8" s="261">
        <f>G8+I8</f>
        <v>0</v>
      </c>
    </row>
    <row r="9" spans="1:26">
      <c r="B9" s="252"/>
      <c r="C9" s="252"/>
      <c r="D9" s="252"/>
      <c r="E9" s="252"/>
      <c r="F9" s="263" t="s">
        <v>6</v>
      </c>
      <c r="G9" s="264">
        <f>SUM(G6:G8)</f>
        <v>0</v>
      </c>
      <c r="H9" s="265"/>
      <c r="I9" s="264">
        <f>SUM(I6:I8)</f>
        <v>0</v>
      </c>
      <c r="J9" s="264">
        <f>SUM(J6:J8)</f>
        <v>0</v>
      </c>
    </row>
    <row r="13" spans="1:26">
      <c r="Z13" s="253"/>
    </row>
    <row r="28" spans="2:4">
      <c r="B28" s="254"/>
      <c r="C28" s="254"/>
      <c r="D28" s="254"/>
    </row>
    <row r="29" spans="2:4">
      <c r="B29" s="254"/>
      <c r="C29" s="254"/>
      <c r="D29" s="254"/>
    </row>
  </sheetData>
  <mergeCells count="3">
    <mergeCell ref="A1:J1"/>
    <mergeCell ref="A2:J2"/>
    <mergeCell ref="A3:J3"/>
  </mergeCells>
  <printOptions horizontalCentered="1"/>
  <pageMargins left="0.51181102362204722" right="0.51181102362204722" top="0.74803149606299213" bottom="0.74803149606299213"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sheetPr codeName="Arkusz17"/>
  <dimension ref="A1:K11"/>
  <sheetViews>
    <sheetView view="pageBreakPreview" zoomScaleNormal="140" zoomScaleSheetLayoutView="100" workbookViewId="0">
      <selection activeCell="G16" sqref="G16"/>
    </sheetView>
  </sheetViews>
  <sheetFormatPr defaultRowHeight="13.2"/>
  <cols>
    <col min="1" max="1" width="3.5546875" customWidth="1"/>
    <col min="2" max="2" width="40" customWidth="1"/>
    <col min="3" max="3" width="29.88671875" customWidth="1"/>
    <col min="4" max="4" width="4.44140625" customWidth="1"/>
    <col min="5" max="5" width="5.109375" customWidth="1"/>
    <col min="6" max="7" width="10" customWidth="1"/>
    <col min="8" max="8" width="4.44140625" customWidth="1"/>
    <col min="9" max="9" width="10" customWidth="1"/>
    <col min="10" max="10" width="11.109375" customWidth="1"/>
    <col min="11" max="11" width="19.33203125" customWidth="1"/>
  </cols>
  <sheetData>
    <row r="1" spans="1:11">
      <c r="A1" s="456" t="s">
        <v>139</v>
      </c>
      <c r="B1" s="456"/>
      <c r="C1" s="456"/>
      <c r="D1" s="456"/>
      <c r="E1" s="456"/>
      <c r="F1" s="456"/>
      <c r="G1" s="456"/>
      <c r="H1" s="456"/>
      <c r="I1" s="456"/>
      <c r="J1" s="456"/>
      <c r="K1" s="228"/>
    </row>
    <row r="2" spans="1:11" ht="13.8">
      <c r="A2" s="457" t="s">
        <v>122</v>
      </c>
      <c r="B2" s="457"/>
      <c r="C2" s="457"/>
      <c r="D2" s="457"/>
      <c r="E2" s="457"/>
      <c r="F2" s="457"/>
      <c r="G2" s="457"/>
      <c r="H2" s="457"/>
      <c r="I2" s="457"/>
      <c r="J2" s="457"/>
      <c r="K2" s="229"/>
    </row>
    <row r="3" spans="1:11" ht="13.95" customHeight="1">
      <c r="A3" s="445" t="s">
        <v>195</v>
      </c>
      <c r="B3" s="445"/>
      <c r="C3" s="445"/>
      <c r="D3" s="445"/>
      <c r="E3" s="445"/>
      <c r="F3" s="445"/>
      <c r="G3" s="445"/>
      <c r="H3" s="445"/>
      <c r="I3" s="445"/>
      <c r="J3" s="445"/>
      <c r="K3" s="14"/>
    </row>
    <row r="4" spans="1:11" ht="37.950000000000003" customHeight="1">
      <c r="A4" s="208" t="s">
        <v>0</v>
      </c>
      <c r="B4" s="209" t="s">
        <v>123</v>
      </c>
      <c r="C4" s="209" t="s">
        <v>117</v>
      </c>
      <c r="D4" s="208" t="s">
        <v>124</v>
      </c>
      <c r="E4" s="208" t="s">
        <v>2</v>
      </c>
      <c r="F4" s="209" t="s">
        <v>116</v>
      </c>
      <c r="G4" s="209" t="s">
        <v>120</v>
      </c>
      <c r="H4" s="209" t="s">
        <v>3</v>
      </c>
      <c r="I4" s="209" t="s">
        <v>125</v>
      </c>
      <c r="J4" s="209" t="s">
        <v>44</v>
      </c>
      <c r="K4" s="230"/>
    </row>
    <row r="5" spans="1:11" s="270" customFormat="1" ht="11.4" customHeight="1">
      <c r="A5" s="231" t="s">
        <v>4</v>
      </c>
      <c r="B5" s="232" t="s">
        <v>9</v>
      </c>
      <c r="C5" s="231" t="s">
        <v>10</v>
      </c>
      <c r="D5" s="231" t="s">
        <v>11</v>
      </c>
      <c r="E5" s="232" t="s">
        <v>35</v>
      </c>
      <c r="F5" s="244" t="s">
        <v>36</v>
      </c>
      <c r="G5" s="232" t="s">
        <v>128</v>
      </c>
      <c r="H5" s="232" t="s">
        <v>38</v>
      </c>
      <c r="I5" s="232" t="s">
        <v>118</v>
      </c>
      <c r="J5" s="232" t="s">
        <v>129</v>
      </c>
    </row>
    <row r="6" spans="1:11" ht="136.80000000000001">
      <c r="A6" s="233" t="s">
        <v>4</v>
      </c>
      <c r="B6" s="234" t="s">
        <v>177</v>
      </c>
      <c r="C6" s="235"/>
      <c r="D6" s="236" t="s">
        <v>126</v>
      </c>
      <c r="E6" s="237">
        <v>10</v>
      </c>
      <c r="F6" s="238"/>
      <c r="G6" s="239">
        <f>E6*F6</f>
        <v>0</v>
      </c>
      <c r="H6" s="240">
        <v>0.08</v>
      </c>
      <c r="I6" s="239">
        <f>G6*H6</f>
        <v>0</v>
      </c>
      <c r="J6" s="239">
        <f>G6+I6</f>
        <v>0</v>
      </c>
    </row>
    <row r="7" spans="1:11">
      <c r="A7" s="223"/>
      <c r="B7" s="223"/>
      <c r="C7" s="223"/>
      <c r="D7" s="210"/>
      <c r="E7" s="210"/>
      <c r="F7" s="241" t="s">
        <v>6</v>
      </c>
      <c r="G7" s="242">
        <f>SUM(G6:G6)</f>
        <v>0</v>
      </c>
      <c r="H7" s="243"/>
      <c r="I7" s="242">
        <f>SUM(I6:I6)</f>
        <v>0</v>
      </c>
      <c r="J7" s="242">
        <f>SUM(J6:J6)</f>
        <v>0</v>
      </c>
      <c r="K7" s="224"/>
    </row>
    <row r="8" spans="1:11">
      <c r="A8" s="223"/>
      <c r="B8" s="223"/>
      <c r="C8" s="223"/>
      <c r="D8" s="210"/>
      <c r="E8" s="210"/>
      <c r="F8" s="225"/>
      <c r="G8" s="226"/>
      <c r="H8" s="227"/>
      <c r="I8" s="226"/>
      <c r="J8" s="226"/>
      <c r="K8" s="224"/>
    </row>
    <row r="9" spans="1:11">
      <c r="A9" s="309" t="s">
        <v>119</v>
      </c>
      <c r="B9" s="309"/>
      <c r="C9" s="309"/>
      <c r="D9" s="309"/>
      <c r="E9" s="309"/>
      <c r="F9" s="309"/>
      <c r="G9" s="309"/>
      <c r="H9" s="309"/>
      <c r="I9" s="309"/>
      <c r="J9" s="309"/>
      <c r="K9" s="309"/>
    </row>
    <row r="10" spans="1:11">
      <c r="A10" s="310" t="s">
        <v>127</v>
      </c>
      <c r="B10" s="310"/>
      <c r="C10" s="310"/>
      <c r="D10" s="310"/>
      <c r="E10" s="310"/>
      <c r="F10" s="310"/>
      <c r="G10" s="310"/>
      <c r="H10" s="310"/>
      <c r="I10" s="310"/>
      <c r="J10" s="310"/>
      <c r="K10" s="310"/>
    </row>
    <row r="11" spans="1:11">
      <c r="A11" s="212"/>
      <c r="B11" s="212"/>
      <c r="C11" s="212"/>
      <c r="D11" s="212"/>
      <c r="E11" s="212"/>
      <c r="F11" s="212"/>
      <c r="G11" s="212"/>
      <c r="H11" s="212"/>
      <c r="I11" s="212"/>
      <c r="J11" s="212"/>
      <c r="K11" s="212"/>
    </row>
  </sheetData>
  <mergeCells count="3">
    <mergeCell ref="A1:J1"/>
    <mergeCell ref="A2:J2"/>
    <mergeCell ref="A3:J3"/>
  </mergeCells>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sheetPr codeName="Arkusz19"/>
  <dimension ref="A1:P13"/>
  <sheetViews>
    <sheetView view="pageBreakPreview" topLeftCell="A7" zoomScaleNormal="100" zoomScaleSheetLayoutView="100" workbookViewId="0">
      <selection activeCell="B11" sqref="B11"/>
    </sheetView>
  </sheetViews>
  <sheetFormatPr defaultColWidth="8.6640625" defaultRowHeight="13.2"/>
  <cols>
    <col min="1" max="1" width="3.5546875" style="8" customWidth="1"/>
    <col min="2" max="2" width="60.5546875" style="199" customWidth="1"/>
    <col min="3" max="3" width="27.6640625" style="199" customWidth="1"/>
    <col min="4" max="4" width="5.109375" style="214" customWidth="1"/>
    <col min="5" max="5" width="5.33203125" style="214" customWidth="1"/>
    <col min="6" max="6" width="8.88671875" style="280" customWidth="1"/>
    <col min="7" max="7" width="11.33203125" style="200" customWidth="1"/>
    <col min="8" max="8" width="4.5546875" style="192" customWidth="1"/>
    <col min="9" max="9" width="8.6640625" style="200"/>
    <col min="10" max="10" width="11.44140625" style="200" customWidth="1"/>
    <col min="11" max="256" width="8.6640625" style="156"/>
    <col min="257" max="257" width="4.5546875" style="156" customWidth="1"/>
    <col min="258" max="258" width="49.88671875" style="156" customWidth="1"/>
    <col min="259" max="259" width="27.6640625" style="156" customWidth="1"/>
    <col min="260" max="260" width="5.5546875" style="156" customWidth="1"/>
    <col min="261" max="261" width="6.33203125" style="156" customWidth="1"/>
    <col min="262" max="262" width="8.6640625" style="156"/>
    <col min="263" max="263" width="10.88671875" style="156" customWidth="1"/>
    <col min="264" max="264" width="5.6640625" style="156" customWidth="1"/>
    <col min="265" max="265" width="8.6640625" style="156"/>
    <col min="266" max="266" width="9.6640625" style="156" customWidth="1"/>
    <col min="267" max="512" width="8.6640625" style="156"/>
    <col min="513" max="513" width="4.5546875" style="156" customWidth="1"/>
    <col min="514" max="514" width="49.88671875" style="156" customWidth="1"/>
    <col min="515" max="515" width="27.6640625" style="156" customWidth="1"/>
    <col min="516" max="516" width="5.5546875" style="156" customWidth="1"/>
    <col min="517" max="517" width="6.33203125" style="156" customWidth="1"/>
    <col min="518" max="518" width="8.6640625" style="156"/>
    <col min="519" max="519" width="10.88671875" style="156" customWidth="1"/>
    <col min="520" max="520" width="5.6640625" style="156" customWidth="1"/>
    <col min="521" max="521" width="8.6640625" style="156"/>
    <col min="522" max="522" width="9.6640625" style="156" customWidth="1"/>
    <col min="523" max="768" width="8.6640625" style="156"/>
    <col min="769" max="769" width="4.5546875" style="156" customWidth="1"/>
    <col min="770" max="770" width="49.88671875" style="156" customWidth="1"/>
    <col min="771" max="771" width="27.6640625" style="156" customWidth="1"/>
    <col min="772" max="772" width="5.5546875" style="156" customWidth="1"/>
    <col min="773" max="773" width="6.33203125" style="156" customWidth="1"/>
    <col min="774" max="774" width="8.6640625" style="156"/>
    <col min="775" max="775" width="10.88671875" style="156" customWidth="1"/>
    <col min="776" max="776" width="5.6640625" style="156" customWidth="1"/>
    <col min="777" max="777" width="8.6640625" style="156"/>
    <col min="778" max="778" width="9.6640625" style="156" customWidth="1"/>
    <col min="779" max="1024" width="8.6640625" style="156"/>
    <col min="1025" max="1025" width="4.5546875" style="156" customWidth="1"/>
    <col min="1026" max="1026" width="49.88671875" style="156" customWidth="1"/>
    <col min="1027" max="1027" width="27.6640625" style="156" customWidth="1"/>
    <col min="1028" max="1028" width="5.5546875" style="156" customWidth="1"/>
    <col min="1029" max="1029" width="6.33203125" style="156" customWidth="1"/>
    <col min="1030" max="1030" width="8.6640625" style="156"/>
    <col min="1031" max="1031" width="10.88671875" style="156" customWidth="1"/>
    <col min="1032" max="1032" width="5.6640625" style="156" customWidth="1"/>
    <col min="1033" max="1033" width="8.6640625" style="156"/>
    <col min="1034" max="1034" width="9.6640625" style="156" customWidth="1"/>
    <col min="1035" max="1280" width="8.6640625" style="156"/>
    <col min="1281" max="1281" width="4.5546875" style="156" customWidth="1"/>
    <col min="1282" max="1282" width="49.88671875" style="156" customWidth="1"/>
    <col min="1283" max="1283" width="27.6640625" style="156" customWidth="1"/>
    <col min="1284" max="1284" width="5.5546875" style="156" customWidth="1"/>
    <col min="1285" max="1285" width="6.33203125" style="156" customWidth="1"/>
    <col min="1286" max="1286" width="8.6640625" style="156"/>
    <col min="1287" max="1287" width="10.88671875" style="156" customWidth="1"/>
    <col min="1288" max="1288" width="5.6640625" style="156" customWidth="1"/>
    <col min="1289" max="1289" width="8.6640625" style="156"/>
    <col min="1290" max="1290" width="9.6640625" style="156" customWidth="1"/>
    <col min="1291" max="1536" width="8.6640625" style="156"/>
    <col min="1537" max="1537" width="4.5546875" style="156" customWidth="1"/>
    <col min="1538" max="1538" width="49.88671875" style="156" customWidth="1"/>
    <col min="1539" max="1539" width="27.6640625" style="156" customWidth="1"/>
    <col min="1540" max="1540" width="5.5546875" style="156" customWidth="1"/>
    <col min="1541" max="1541" width="6.33203125" style="156" customWidth="1"/>
    <col min="1542" max="1542" width="8.6640625" style="156"/>
    <col min="1543" max="1543" width="10.88671875" style="156" customWidth="1"/>
    <col min="1544" max="1544" width="5.6640625" style="156" customWidth="1"/>
    <col min="1545" max="1545" width="8.6640625" style="156"/>
    <col min="1546" max="1546" width="9.6640625" style="156" customWidth="1"/>
    <col min="1547" max="1792" width="8.6640625" style="156"/>
    <col min="1793" max="1793" width="4.5546875" style="156" customWidth="1"/>
    <col min="1794" max="1794" width="49.88671875" style="156" customWidth="1"/>
    <col min="1795" max="1795" width="27.6640625" style="156" customWidth="1"/>
    <col min="1796" max="1796" width="5.5546875" style="156" customWidth="1"/>
    <col min="1797" max="1797" width="6.33203125" style="156" customWidth="1"/>
    <col min="1798" max="1798" width="8.6640625" style="156"/>
    <col min="1799" max="1799" width="10.88671875" style="156" customWidth="1"/>
    <col min="1800" max="1800" width="5.6640625" style="156" customWidth="1"/>
    <col min="1801" max="1801" width="8.6640625" style="156"/>
    <col min="1802" max="1802" width="9.6640625" style="156" customWidth="1"/>
    <col min="1803" max="2048" width="8.6640625" style="156"/>
    <col min="2049" max="2049" width="4.5546875" style="156" customWidth="1"/>
    <col min="2050" max="2050" width="49.88671875" style="156" customWidth="1"/>
    <col min="2051" max="2051" width="27.6640625" style="156" customWidth="1"/>
    <col min="2052" max="2052" width="5.5546875" style="156" customWidth="1"/>
    <col min="2053" max="2053" width="6.33203125" style="156" customWidth="1"/>
    <col min="2054" max="2054" width="8.6640625" style="156"/>
    <col min="2055" max="2055" width="10.88671875" style="156" customWidth="1"/>
    <col min="2056" max="2056" width="5.6640625" style="156" customWidth="1"/>
    <col min="2057" max="2057" width="8.6640625" style="156"/>
    <col min="2058" max="2058" width="9.6640625" style="156" customWidth="1"/>
    <col min="2059" max="2304" width="8.6640625" style="156"/>
    <col min="2305" max="2305" width="4.5546875" style="156" customWidth="1"/>
    <col min="2306" max="2306" width="49.88671875" style="156" customWidth="1"/>
    <col min="2307" max="2307" width="27.6640625" style="156" customWidth="1"/>
    <col min="2308" max="2308" width="5.5546875" style="156" customWidth="1"/>
    <col min="2309" max="2309" width="6.33203125" style="156" customWidth="1"/>
    <col min="2310" max="2310" width="8.6640625" style="156"/>
    <col min="2311" max="2311" width="10.88671875" style="156" customWidth="1"/>
    <col min="2312" max="2312" width="5.6640625" style="156" customWidth="1"/>
    <col min="2313" max="2313" width="8.6640625" style="156"/>
    <col min="2314" max="2314" width="9.6640625" style="156" customWidth="1"/>
    <col min="2315" max="2560" width="8.6640625" style="156"/>
    <col min="2561" max="2561" width="4.5546875" style="156" customWidth="1"/>
    <col min="2562" max="2562" width="49.88671875" style="156" customWidth="1"/>
    <col min="2563" max="2563" width="27.6640625" style="156" customWidth="1"/>
    <col min="2564" max="2564" width="5.5546875" style="156" customWidth="1"/>
    <col min="2565" max="2565" width="6.33203125" style="156" customWidth="1"/>
    <col min="2566" max="2566" width="8.6640625" style="156"/>
    <col min="2567" max="2567" width="10.88671875" style="156" customWidth="1"/>
    <col min="2568" max="2568" width="5.6640625" style="156" customWidth="1"/>
    <col min="2569" max="2569" width="8.6640625" style="156"/>
    <col min="2570" max="2570" width="9.6640625" style="156" customWidth="1"/>
    <col min="2571" max="2816" width="8.6640625" style="156"/>
    <col min="2817" max="2817" width="4.5546875" style="156" customWidth="1"/>
    <col min="2818" max="2818" width="49.88671875" style="156" customWidth="1"/>
    <col min="2819" max="2819" width="27.6640625" style="156" customWidth="1"/>
    <col min="2820" max="2820" width="5.5546875" style="156" customWidth="1"/>
    <col min="2821" max="2821" width="6.33203125" style="156" customWidth="1"/>
    <col min="2822" max="2822" width="8.6640625" style="156"/>
    <col min="2823" max="2823" width="10.88671875" style="156" customWidth="1"/>
    <col min="2824" max="2824" width="5.6640625" style="156" customWidth="1"/>
    <col min="2825" max="2825" width="8.6640625" style="156"/>
    <col min="2826" max="2826" width="9.6640625" style="156" customWidth="1"/>
    <col min="2827" max="3072" width="8.6640625" style="156"/>
    <col min="3073" max="3073" width="4.5546875" style="156" customWidth="1"/>
    <col min="3074" max="3074" width="49.88671875" style="156" customWidth="1"/>
    <col min="3075" max="3075" width="27.6640625" style="156" customWidth="1"/>
    <col min="3076" max="3076" width="5.5546875" style="156" customWidth="1"/>
    <col min="3077" max="3077" width="6.33203125" style="156" customWidth="1"/>
    <col min="3078" max="3078" width="8.6640625" style="156"/>
    <col min="3079" max="3079" width="10.88671875" style="156" customWidth="1"/>
    <col min="3080" max="3080" width="5.6640625" style="156" customWidth="1"/>
    <col min="3081" max="3081" width="8.6640625" style="156"/>
    <col min="3082" max="3082" width="9.6640625" style="156" customWidth="1"/>
    <col min="3083" max="3328" width="8.6640625" style="156"/>
    <col min="3329" max="3329" width="4.5546875" style="156" customWidth="1"/>
    <col min="3330" max="3330" width="49.88671875" style="156" customWidth="1"/>
    <col min="3331" max="3331" width="27.6640625" style="156" customWidth="1"/>
    <col min="3332" max="3332" width="5.5546875" style="156" customWidth="1"/>
    <col min="3333" max="3333" width="6.33203125" style="156" customWidth="1"/>
    <col min="3334" max="3334" width="8.6640625" style="156"/>
    <col min="3335" max="3335" width="10.88671875" style="156" customWidth="1"/>
    <col min="3336" max="3336" width="5.6640625" style="156" customWidth="1"/>
    <col min="3337" max="3337" width="8.6640625" style="156"/>
    <col min="3338" max="3338" width="9.6640625" style="156" customWidth="1"/>
    <col min="3339" max="3584" width="8.6640625" style="156"/>
    <col min="3585" max="3585" width="4.5546875" style="156" customWidth="1"/>
    <col min="3586" max="3586" width="49.88671875" style="156" customWidth="1"/>
    <col min="3587" max="3587" width="27.6640625" style="156" customWidth="1"/>
    <col min="3588" max="3588" width="5.5546875" style="156" customWidth="1"/>
    <col min="3589" max="3589" width="6.33203125" style="156" customWidth="1"/>
    <col min="3590" max="3590" width="8.6640625" style="156"/>
    <col min="3591" max="3591" width="10.88671875" style="156" customWidth="1"/>
    <col min="3592" max="3592" width="5.6640625" style="156" customWidth="1"/>
    <col min="3593" max="3593" width="8.6640625" style="156"/>
    <col min="3594" max="3594" width="9.6640625" style="156" customWidth="1"/>
    <col min="3595" max="3840" width="8.6640625" style="156"/>
    <col min="3841" max="3841" width="4.5546875" style="156" customWidth="1"/>
    <col min="3842" max="3842" width="49.88671875" style="156" customWidth="1"/>
    <col min="3843" max="3843" width="27.6640625" style="156" customWidth="1"/>
    <col min="3844" max="3844" width="5.5546875" style="156" customWidth="1"/>
    <col min="3845" max="3845" width="6.33203125" style="156" customWidth="1"/>
    <col min="3846" max="3846" width="8.6640625" style="156"/>
    <col min="3847" max="3847" width="10.88671875" style="156" customWidth="1"/>
    <col min="3848" max="3848" width="5.6640625" style="156" customWidth="1"/>
    <col min="3849" max="3849" width="8.6640625" style="156"/>
    <col min="3850" max="3850" width="9.6640625" style="156" customWidth="1"/>
    <col min="3851" max="4096" width="8.6640625" style="156"/>
    <col min="4097" max="4097" width="4.5546875" style="156" customWidth="1"/>
    <col min="4098" max="4098" width="49.88671875" style="156" customWidth="1"/>
    <col min="4099" max="4099" width="27.6640625" style="156" customWidth="1"/>
    <col min="4100" max="4100" width="5.5546875" style="156" customWidth="1"/>
    <col min="4101" max="4101" width="6.33203125" style="156" customWidth="1"/>
    <col min="4102" max="4102" width="8.6640625" style="156"/>
    <col min="4103" max="4103" width="10.88671875" style="156" customWidth="1"/>
    <col min="4104" max="4104" width="5.6640625" style="156" customWidth="1"/>
    <col min="4105" max="4105" width="8.6640625" style="156"/>
    <col min="4106" max="4106" width="9.6640625" style="156" customWidth="1"/>
    <col min="4107" max="4352" width="8.6640625" style="156"/>
    <col min="4353" max="4353" width="4.5546875" style="156" customWidth="1"/>
    <col min="4354" max="4354" width="49.88671875" style="156" customWidth="1"/>
    <col min="4355" max="4355" width="27.6640625" style="156" customWidth="1"/>
    <col min="4356" max="4356" width="5.5546875" style="156" customWidth="1"/>
    <col min="4357" max="4357" width="6.33203125" style="156" customWidth="1"/>
    <col min="4358" max="4358" width="8.6640625" style="156"/>
    <col min="4359" max="4359" width="10.88671875" style="156" customWidth="1"/>
    <col min="4360" max="4360" width="5.6640625" style="156" customWidth="1"/>
    <col min="4361" max="4361" width="8.6640625" style="156"/>
    <col min="4362" max="4362" width="9.6640625" style="156" customWidth="1"/>
    <col min="4363" max="4608" width="8.6640625" style="156"/>
    <col min="4609" max="4609" width="4.5546875" style="156" customWidth="1"/>
    <col min="4610" max="4610" width="49.88671875" style="156" customWidth="1"/>
    <col min="4611" max="4611" width="27.6640625" style="156" customWidth="1"/>
    <col min="4612" max="4612" width="5.5546875" style="156" customWidth="1"/>
    <col min="4613" max="4613" width="6.33203125" style="156" customWidth="1"/>
    <col min="4614" max="4614" width="8.6640625" style="156"/>
    <col min="4615" max="4615" width="10.88671875" style="156" customWidth="1"/>
    <col min="4616" max="4616" width="5.6640625" style="156" customWidth="1"/>
    <col min="4617" max="4617" width="8.6640625" style="156"/>
    <col min="4618" max="4618" width="9.6640625" style="156" customWidth="1"/>
    <col min="4619" max="4864" width="8.6640625" style="156"/>
    <col min="4865" max="4865" width="4.5546875" style="156" customWidth="1"/>
    <col min="4866" max="4866" width="49.88671875" style="156" customWidth="1"/>
    <col min="4867" max="4867" width="27.6640625" style="156" customWidth="1"/>
    <col min="4868" max="4868" width="5.5546875" style="156" customWidth="1"/>
    <col min="4869" max="4869" width="6.33203125" style="156" customWidth="1"/>
    <col min="4870" max="4870" width="8.6640625" style="156"/>
    <col min="4871" max="4871" width="10.88671875" style="156" customWidth="1"/>
    <col min="4872" max="4872" width="5.6640625" style="156" customWidth="1"/>
    <col min="4873" max="4873" width="8.6640625" style="156"/>
    <col min="4874" max="4874" width="9.6640625" style="156" customWidth="1"/>
    <col min="4875" max="5120" width="8.6640625" style="156"/>
    <col min="5121" max="5121" width="4.5546875" style="156" customWidth="1"/>
    <col min="5122" max="5122" width="49.88671875" style="156" customWidth="1"/>
    <col min="5123" max="5123" width="27.6640625" style="156" customWidth="1"/>
    <col min="5124" max="5124" width="5.5546875" style="156" customWidth="1"/>
    <col min="5125" max="5125" width="6.33203125" style="156" customWidth="1"/>
    <col min="5126" max="5126" width="8.6640625" style="156"/>
    <col min="5127" max="5127" width="10.88671875" style="156" customWidth="1"/>
    <col min="5128" max="5128" width="5.6640625" style="156" customWidth="1"/>
    <col min="5129" max="5129" width="8.6640625" style="156"/>
    <col min="5130" max="5130" width="9.6640625" style="156" customWidth="1"/>
    <col min="5131" max="5376" width="8.6640625" style="156"/>
    <col min="5377" max="5377" width="4.5546875" style="156" customWidth="1"/>
    <col min="5378" max="5378" width="49.88671875" style="156" customWidth="1"/>
    <col min="5379" max="5379" width="27.6640625" style="156" customWidth="1"/>
    <col min="5380" max="5380" width="5.5546875" style="156" customWidth="1"/>
    <col min="5381" max="5381" width="6.33203125" style="156" customWidth="1"/>
    <col min="5382" max="5382" width="8.6640625" style="156"/>
    <col min="5383" max="5383" width="10.88671875" style="156" customWidth="1"/>
    <col min="5384" max="5384" width="5.6640625" style="156" customWidth="1"/>
    <col min="5385" max="5385" width="8.6640625" style="156"/>
    <col min="5386" max="5386" width="9.6640625" style="156" customWidth="1"/>
    <col min="5387" max="5632" width="8.6640625" style="156"/>
    <col min="5633" max="5633" width="4.5546875" style="156" customWidth="1"/>
    <col min="5634" max="5634" width="49.88671875" style="156" customWidth="1"/>
    <col min="5635" max="5635" width="27.6640625" style="156" customWidth="1"/>
    <col min="5636" max="5636" width="5.5546875" style="156" customWidth="1"/>
    <col min="5637" max="5637" width="6.33203125" style="156" customWidth="1"/>
    <col min="5638" max="5638" width="8.6640625" style="156"/>
    <col min="5639" max="5639" width="10.88671875" style="156" customWidth="1"/>
    <col min="5640" max="5640" width="5.6640625" style="156" customWidth="1"/>
    <col min="5641" max="5641" width="8.6640625" style="156"/>
    <col min="5642" max="5642" width="9.6640625" style="156" customWidth="1"/>
    <col min="5643" max="5888" width="8.6640625" style="156"/>
    <col min="5889" max="5889" width="4.5546875" style="156" customWidth="1"/>
    <col min="5890" max="5890" width="49.88671875" style="156" customWidth="1"/>
    <col min="5891" max="5891" width="27.6640625" style="156" customWidth="1"/>
    <col min="5892" max="5892" width="5.5546875" style="156" customWidth="1"/>
    <col min="5893" max="5893" width="6.33203125" style="156" customWidth="1"/>
    <col min="5894" max="5894" width="8.6640625" style="156"/>
    <col min="5895" max="5895" width="10.88671875" style="156" customWidth="1"/>
    <col min="5896" max="5896" width="5.6640625" style="156" customWidth="1"/>
    <col min="5897" max="5897" width="8.6640625" style="156"/>
    <col min="5898" max="5898" width="9.6640625" style="156" customWidth="1"/>
    <col min="5899" max="6144" width="8.6640625" style="156"/>
    <col min="6145" max="6145" width="4.5546875" style="156" customWidth="1"/>
    <col min="6146" max="6146" width="49.88671875" style="156" customWidth="1"/>
    <col min="6147" max="6147" width="27.6640625" style="156" customWidth="1"/>
    <col min="6148" max="6148" width="5.5546875" style="156" customWidth="1"/>
    <col min="6149" max="6149" width="6.33203125" style="156" customWidth="1"/>
    <col min="6150" max="6150" width="8.6640625" style="156"/>
    <col min="6151" max="6151" width="10.88671875" style="156" customWidth="1"/>
    <col min="6152" max="6152" width="5.6640625" style="156" customWidth="1"/>
    <col min="6153" max="6153" width="8.6640625" style="156"/>
    <col min="6154" max="6154" width="9.6640625" style="156" customWidth="1"/>
    <col min="6155" max="6400" width="8.6640625" style="156"/>
    <col min="6401" max="6401" width="4.5546875" style="156" customWidth="1"/>
    <col min="6402" max="6402" width="49.88671875" style="156" customWidth="1"/>
    <col min="6403" max="6403" width="27.6640625" style="156" customWidth="1"/>
    <col min="6404" max="6404" width="5.5546875" style="156" customWidth="1"/>
    <col min="6405" max="6405" width="6.33203125" style="156" customWidth="1"/>
    <col min="6406" max="6406" width="8.6640625" style="156"/>
    <col min="6407" max="6407" width="10.88671875" style="156" customWidth="1"/>
    <col min="6408" max="6408" width="5.6640625" style="156" customWidth="1"/>
    <col min="6409" max="6409" width="8.6640625" style="156"/>
    <col min="6410" max="6410" width="9.6640625" style="156" customWidth="1"/>
    <col min="6411" max="6656" width="8.6640625" style="156"/>
    <col min="6657" max="6657" width="4.5546875" style="156" customWidth="1"/>
    <col min="6658" max="6658" width="49.88671875" style="156" customWidth="1"/>
    <col min="6659" max="6659" width="27.6640625" style="156" customWidth="1"/>
    <col min="6660" max="6660" width="5.5546875" style="156" customWidth="1"/>
    <col min="6661" max="6661" width="6.33203125" style="156" customWidth="1"/>
    <col min="6662" max="6662" width="8.6640625" style="156"/>
    <col min="6663" max="6663" width="10.88671875" style="156" customWidth="1"/>
    <col min="6664" max="6664" width="5.6640625" style="156" customWidth="1"/>
    <col min="6665" max="6665" width="8.6640625" style="156"/>
    <col min="6666" max="6666" width="9.6640625" style="156" customWidth="1"/>
    <col min="6667" max="6912" width="8.6640625" style="156"/>
    <col min="6913" max="6913" width="4.5546875" style="156" customWidth="1"/>
    <col min="6914" max="6914" width="49.88671875" style="156" customWidth="1"/>
    <col min="6915" max="6915" width="27.6640625" style="156" customWidth="1"/>
    <col min="6916" max="6916" width="5.5546875" style="156" customWidth="1"/>
    <col min="6917" max="6917" width="6.33203125" style="156" customWidth="1"/>
    <col min="6918" max="6918" width="8.6640625" style="156"/>
    <col min="6919" max="6919" width="10.88671875" style="156" customWidth="1"/>
    <col min="6920" max="6920" width="5.6640625" style="156" customWidth="1"/>
    <col min="6921" max="6921" width="8.6640625" style="156"/>
    <col min="6922" max="6922" width="9.6640625" style="156" customWidth="1"/>
    <col min="6923" max="7168" width="8.6640625" style="156"/>
    <col min="7169" max="7169" width="4.5546875" style="156" customWidth="1"/>
    <col min="7170" max="7170" width="49.88671875" style="156" customWidth="1"/>
    <col min="7171" max="7171" width="27.6640625" style="156" customWidth="1"/>
    <col min="7172" max="7172" width="5.5546875" style="156" customWidth="1"/>
    <col min="7173" max="7173" width="6.33203125" style="156" customWidth="1"/>
    <col min="7174" max="7174" width="8.6640625" style="156"/>
    <col min="7175" max="7175" width="10.88671875" style="156" customWidth="1"/>
    <col min="7176" max="7176" width="5.6640625" style="156" customWidth="1"/>
    <col min="7177" max="7177" width="8.6640625" style="156"/>
    <col min="7178" max="7178" width="9.6640625" style="156" customWidth="1"/>
    <col min="7179" max="7424" width="8.6640625" style="156"/>
    <col min="7425" max="7425" width="4.5546875" style="156" customWidth="1"/>
    <col min="7426" max="7426" width="49.88671875" style="156" customWidth="1"/>
    <col min="7427" max="7427" width="27.6640625" style="156" customWidth="1"/>
    <col min="7428" max="7428" width="5.5546875" style="156" customWidth="1"/>
    <col min="7429" max="7429" width="6.33203125" style="156" customWidth="1"/>
    <col min="7430" max="7430" width="8.6640625" style="156"/>
    <col min="7431" max="7431" width="10.88671875" style="156" customWidth="1"/>
    <col min="7432" max="7432" width="5.6640625" style="156" customWidth="1"/>
    <col min="7433" max="7433" width="8.6640625" style="156"/>
    <col min="7434" max="7434" width="9.6640625" style="156" customWidth="1"/>
    <col min="7435" max="7680" width="8.6640625" style="156"/>
    <col min="7681" max="7681" width="4.5546875" style="156" customWidth="1"/>
    <col min="7682" max="7682" width="49.88671875" style="156" customWidth="1"/>
    <col min="7683" max="7683" width="27.6640625" style="156" customWidth="1"/>
    <col min="7684" max="7684" width="5.5546875" style="156" customWidth="1"/>
    <col min="7685" max="7685" width="6.33203125" style="156" customWidth="1"/>
    <col min="7686" max="7686" width="8.6640625" style="156"/>
    <col min="7687" max="7687" width="10.88671875" style="156" customWidth="1"/>
    <col min="7688" max="7688" width="5.6640625" style="156" customWidth="1"/>
    <col min="7689" max="7689" width="8.6640625" style="156"/>
    <col min="7690" max="7690" width="9.6640625" style="156" customWidth="1"/>
    <col min="7691" max="7936" width="8.6640625" style="156"/>
    <col min="7937" max="7937" width="4.5546875" style="156" customWidth="1"/>
    <col min="7938" max="7938" width="49.88671875" style="156" customWidth="1"/>
    <col min="7939" max="7939" width="27.6640625" style="156" customWidth="1"/>
    <col min="7940" max="7940" width="5.5546875" style="156" customWidth="1"/>
    <col min="7941" max="7941" width="6.33203125" style="156" customWidth="1"/>
    <col min="7942" max="7942" width="8.6640625" style="156"/>
    <col min="7943" max="7943" width="10.88671875" style="156" customWidth="1"/>
    <col min="7944" max="7944" width="5.6640625" style="156" customWidth="1"/>
    <col min="7945" max="7945" width="8.6640625" style="156"/>
    <col min="7946" max="7946" width="9.6640625" style="156" customWidth="1"/>
    <col min="7947" max="8192" width="8.6640625" style="156"/>
    <col min="8193" max="8193" width="4.5546875" style="156" customWidth="1"/>
    <col min="8194" max="8194" width="49.88671875" style="156" customWidth="1"/>
    <col min="8195" max="8195" width="27.6640625" style="156" customWidth="1"/>
    <col min="8196" max="8196" width="5.5546875" style="156" customWidth="1"/>
    <col min="8197" max="8197" width="6.33203125" style="156" customWidth="1"/>
    <col min="8198" max="8198" width="8.6640625" style="156"/>
    <col min="8199" max="8199" width="10.88671875" style="156" customWidth="1"/>
    <col min="8200" max="8200" width="5.6640625" style="156" customWidth="1"/>
    <col min="8201" max="8201" width="8.6640625" style="156"/>
    <col min="8202" max="8202" width="9.6640625" style="156" customWidth="1"/>
    <col min="8203" max="8448" width="8.6640625" style="156"/>
    <col min="8449" max="8449" width="4.5546875" style="156" customWidth="1"/>
    <col min="8450" max="8450" width="49.88671875" style="156" customWidth="1"/>
    <col min="8451" max="8451" width="27.6640625" style="156" customWidth="1"/>
    <col min="8452" max="8452" width="5.5546875" style="156" customWidth="1"/>
    <col min="8453" max="8453" width="6.33203125" style="156" customWidth="1"/>
    <col min="8454" max="8454" width="8.6640625" style="156"/>
    <col min="8455" max="8455" width="10.88671875" style="156" customWidth="1"/>
    <col min="8456" max="8456" width="5.6640625" style="156" customWidth="1"/>
    <col min="8457" max="8457" width="8.6640625" style="156"/>
    <col min="8458" max="8458" width="9.6640625" style="156" customWidth="1"/>
    <col min="8459" max="8704" width="8.6640625" style="156"/>
    <col min="8705" max="8705" width="4.5546875" style="156" customWidth="1"/>
    <col min="8706" max="8706" width="49.88671875" style="156" customWidth="1"/>
    <col min="8707" max="8707" width="27.6640625" style="156" customWidth="1"/>
    <col min="8708" max="8708" width="5.5546875" style="156" customWidth="1"/>
    <col min="8709" max="8709" width="6.33203125" style="156" customWidth="1"/>
    <col min="8710" max="8710" width="8.6640625" style="156"/>
    <col min="8711" max="8711" width="10.88671875" style="156" customWidth="1"/>
    <col min="8712" max="8712" width="5.6640625" style="156" customWidth="1"/>
    <col min="8713" max="8713" width="8.6640625" style="156"/>
    <col min="8714" max="8714" width="9.6640625" style="156" customWidth="1"/>
    <col min="8715" max="8960" width="8.6640625" style="156"/>
    <col min="8961" max="8961" width="4.5546875" style="156" customWidth="1"/>
    <col min="8962" max="8962" width="49.88671875" style="156" customWidth="1"/>
    <col min="8963" max="8963" width="27.6640625" style="156" customWidth="1"/>
    <col min="8964" max="8964" width="5.5546875" style="156" customWidth="1"/>
    <col min="8965" max="8965" width="6.33203125" style="156" customWidth="1"/>
    <col min="8966" max="8966" width="8.6640625" style="156"/>
    <col min="8967" max="8967" width="10.88671875" style="156" customWidth="1"/>
    <col min="8968" max="8968" width="5.6640625" style="156" customWidth="1"/>
    <col min="8969" max="8969" width="8.6640625" style="156"/>
    <col min="8970" max="8970" width="9.6640625" style="156" customWidth="1"/>
    <col min="8971" max="9216" width="8.6640625" style="156"/>
    <col min="9217" max="9217" width="4.5546875" style="156" customWidth="1"/>
    <col min="9218" max="9218" width="49.88671875" style="156" customWidth="1"/>
    <col min="9219" max="9219" width="27.6640625" style="156" customWidth="1"/>
    <col min="9220" max="9220" width="5.5546875" style="156" customWidth="1"/>
    <col min="9221" max="9221" width="6.33203125" style="156" customWidth="1"/>
    <col min="9222" max="9222" width="8.6640625" style="156"/>
    <col min="9223" max="9223" width="10.88671875" style="156" customWidth="1"/>
    <col min="9224" max="9224" width="5.6640625" style="156" customWidth="1"/>
    <col min="9225" max="9225" width="8.6640625" style="156"/>
    <col min="9226" max="9226" width="9.6640625" style="156" customWidth="1"/>
    <col min="9227" max="9472" width="8.6640625" style="156"/>
    <col min="9473" max="9473" width="4.5546875" style="156" customWidth="1"/>
    <col min="9474" max="9474" width="49.88671875" style="156" customWidth="1"/>
    <col min="9475" max="9475" width="27.6640625" style="156" customWidth="1"/>
    <col min="9476" max="9476" width="5.5546875" style="156" customWidth="1"/>
    <col min="9477" max="9477" width="6.33203125" style="156" customWidth="1"/>
    <col min="9478" max="9478" width="8.6640625" style="156"/>
    <col min="9479" max="9479" width="10.88671875" style="156" customWidth="1"/>
    <col min="9480" max="9480" width="5.6640625" style="156" customWidth="1"/>
    <col min="9481" max="9481" width="8.6640625" style="156"/>
    <col min="9482" max="9482" width="9.6640625" style="156" customWidth="1"/>
    <col min="9483" max="9728" width="8.6640625" style="156"/>
    <col min="9729" max="9729" width="4.5546875" style="156" customWidth="1"/>
    <col min="9730" max="9730" width="49.88671875" style="156" customWidth="1"/>
    <col min="9731" max="9731" width="27.6640625" style="156" customWidth="1"/>
    <col min="9732" max="9732" width="5.5546875" style="156" customWidth="1"/>
    <col min="9733" max="9733" width="6.33203125" style="156" customWidth="1"/>
    <col min="9734" max="9734" width="8.6640625" style="156"/>
    <col min="9735" max="9735" width="10.88671875" style="156" customWidth="1"/>
    <col min="9736" max="9736" width="5.6640625" style="156" customWidth="1"/>
    <col min="9737" max="9737" width="8.6640625" style="156"/>
    <col min="9738" max="9738" width="9.6640625" style="156" customWidth="1"/>
    <col min="9739" max="9984" width="8.6640625" style="156"/>
    <col min="9985" max="9985" width="4.5546875" style="156" customWidth="1"/>
    <col min="9986" max="9986" width="49.88671875" style="156" customWidth="1"/>
    <col min="9987" max="9987" width="27.6640625" style="156" customWidth="1"/>
    <col min="9988" max="9988" width="5.5546875" style="156" customWidth="1"/>
    <col min="9989" max="9989" width="6.33203125" style="156" customWidth="1"/>
    <col min="9990" max="9990" width="8.6640625" style="156"/>
    <col min="9991" max="9991" width="10.88671875" style="156" customWidth="1"/>
    <col min="9992" max="9992" width="5.6640625" style="156" customWidth="1"/>
    <col min="9993" max="9993" width="8.6640625" style="156"/>
    <col min="9994" max="9994" width="9.6640625" style="156" customWidth="1"/>
    <col min="9995" max="10240" width="8.6640625" style="156"/>
    <col min="10241" max="10241" width="4.5546875" style="156" customWidth="1"/>
    <col min="10242" max="10242" width="49.88671875" style="156" customWidth="1"/>
    <col min="10243" max="10243" width="27.6640625" style="156" customWidth="1"/>
    <col min="10244" max="10244" width="5.5546875" style="156" customWidth="1"/>
    <col min="10245" max="10245" width="6.33203125" style="156" customWidth="1"/>
    <col min="10246" max="10246" width="8.6640625" style="156"/>
    <col min="10247" max="10247" width="10.88671875" style="156" customWidth="1"/>
    <col min="10248" max="10248" width="5.6640625" style="156" customWidth="1"/>
    <col min="10249" max="10249" width="8.6640625" style="156"/>
    <col min="10250" max="10250" width="9.6640625" style="156" customWidth="1"/>
    <col min="10251" max="10496" width="8.6640625" style="156"/>
    <col min="10497" max="10497" width="4.5546875" style="156" customWidth="1"/>
    <col min="10498" max="10498" width="49.88671875" style="156" customWidth="1"/>
    <col min="10499" max="10499" width="27.6640625" style="156" customWidth="1"/>
    <col min="10500" max="10500" width="5.5546875" style="156" customWidth="1"/>
    <col min="10501" max="10501" width="6.33203125" style="156" customWidth="1"/>
    <col min="10502" max="10502" width="8.6640625" style="156"/>
    <col min="10503" max="10503" width="10.88671875" style="156" customWidth="1"/>
    <col min="10504" max="10504" width="5.6640625" style="156" customWidth="1"/>
    <col min="10505" max="10505" width="8.6640625" style="156"/>
    <col min="10506" max="10506" width="9.6640625" style="156" customWidth="1"/>
    <col min="10507" max="10752" width="8.6640625" style="156"/>
    <col min="10753" max="10753" width="4.5546875" style="156" customWidth="1"/>
    <col min="10754" max="10754" width="49.88671875" style="156" customWidth="1"/>
    <col min="10755" max="10755" width="27.6640625" style="156" customWidth="1"/>
    <col min="10756" max="10756" width="5.5546875" style="156" customWidth="1"/>
    <col min="10757" max="10757" width="6.33203125" style="156" customWidth="1"/>
    <col min="10758" max="10758" width="8.6640625" style="156"/>
    <col min="10759" max="10759" width="10.88671875" style="156" customWidth="1"/>
    <col min="10760" max="10760" width="5.6640625" style="156" customWidth="1"/>
    <col min="10761" max="10761" width="8.6640625" style="156"/>
    <col min="10762" max="10762" width="9.6640625" style="156" customWidth="1"/>
    <col min="10763" max="11008" width="8.6640625" style="156"/>
    <col min="11009" max="11009" width="4.5546875" style="156" customWidth="1"/>
    <col min="11010" max="11010" width="49.88671875" style="156" customWidth="1"/>
    <col min="11011" max="11011" width="27.6640625" style="156" customWidth="1"/>
    <col min="11012" max="11012" width="5.5546875" style="156" customWidth="1"/>
    <col min="11013" max="11013" width="6.33203125" style="156" customWidth="1"/>
    <col min="11014" max="11014" width="8.6640625" style="156"/>
    <col min="11015" max="11015" width="10.88671875" style="156" customWidth="1"/>
    <col min="11016" max="11016" width="5.6640625" style="156" customWidth="1"/>
    <col min="11017" max="11017" width="8.6640625" style="156"/>
    <col min="11018" max="11018" width="9.6640625" style="156" customWidth="1"/>
    <col min="11019" max="11264" width="8.6640625" style="156"/>
    <col min="11265" max="11265" width="4.5546875" style="156" customWidth="1"/>
    <col min="11266" max="11266" width="49.88671875" style="156" customWidth="1"/>
    <col min="11267" max="11267" width="27.6640625" style="156" customWidth="1"/>
    <col min="11268" max="11268" width="5.5546875" style="156" customWidth="1"/>
    <col min="11269" max="11269" width="6.33203125" style="156" customWidth="1"/>
    <col min="11270" max="11270" width="8.6640625" style="156"/>
    <col min="11271" max="11271" width="10.88671875" style="156" customWidth="1"/>
    <col min="11272" max="11272" width="5.6640625" style="156" customWidth="1"/>
    <col min="11273" max="11273" width="8.6640625" style="156"/>
    <col min="11274" max="11274" width="9.6640625" style="156" customWidth="1"/>
    <col min="11275" max="11520" width="8.6640625" style="156"/>
    <col min="11521" max="11521" width="4.5546875" style="156" customWidth="1"/>
    <col min="11522" max="11522" width="49.88671875" style="156" customWidth="1"/>
    <col min="11523" max="11523" width="27.6640625" style="156" customWidth="1"/>
    <col min="11524" max="11524" width="5.5546875" style="156" customWidth="1"/>
    <col min="11525" max="11525" width="6.33203125" style="156" customWidth="1"/>
    <col min="11526" max="11526" width="8.6640625" style="156"/>
    <col min="11527" max="11527" width="10.88671875" style="156" customWidth="1"/>
    <col min="11528" max="11528" width="5.6640625" style="156" customWidth="1"/>
    <col min="11529" max="11529" width="8.6640625" style="156"/>
    <col min="11530" max="11530" width="9.6640625" style="156" customWidth="1"/>
    <col min="11531" max="11776" width="8.6640625" style="156"/>
    <col min="11777" max="11777" width="4.5546875" style="156" customWidth="1"/>
    <col min="11778" max="11778" width="49.88671875" style="156" customWidth="1"/>
    <col min="11779" max="11779" width="27.6640625" style="156" customWidth="1"/>
    <col min="11780" max="11780" width="5.5546875" style="156" customWidth="1"/>
    <col min="11781" max="11781" width="6.33203125" style="156" customWidth="1"/>
    <col min="11782" max="11782" width="8.6640625" style="156"/>
    <col min="11783" max="11783" width="10.88671875" style="156" customWidth="1"/>
    <col min="11784" max="11784" width="5.6640625" style="156" customWidth="1"/>
    <col min="11785" max="11785" width="8.6640625" style="156"/>
    <col min="11786" max="11786" width="9.6640625" style="156" customWidth="1"/>
    <col min="11787" max="12032" width="8.6640625" style="156"/>
    <col min="12033" max="12033" width="4.5546875" style="156" customWidth="1"/>
    <col min="12034" max="12034" width="49.88671875" style="156" customWidth="1"/>
    <col min="12035" max="12035" width="27.6640625" style="156" customWidth="1"/>
    <col min="12036" max="12036" width="5.5546875" style="156" customWidth="1"/>
    <col min="12037" max="12037" width="6.33203125" style="156" customWidth="1"/>
    <col min="12038" max="12038" width="8.6640625" style="156"/>
    <col min="12039" max="12039" width="10.88671875" style="156" customWidth="1"/>
    <col min="12040" max="12040" width="5.6640625" style="156" customWidth="1"/>
    <col min="12041" max="12041" width="8.6640625" style="156"/>
    <col min="12042" max="12042" width="9.6640625" style="156" customWidth="1"/>
    <col min="12043" max="12288" width="8.6640625" style="156"/>
    <col min="12289" max="12289" width="4.5546875" style="156" customWidth="1"/>
    <col min="12290" max="12290" width="49.88671875" style="156" customWidth="1"/>
    <col min="12291" max="12291" width="27.6640625" style="156" customWidth="1"/>
    <col min="12292" max="12292" width="5.5546875" style="156" customWidth="1"/>
    <col min="12293" max="12293" width="6.33203125" style="156" customWidth="1"/>
    <col min="12294" max="12294" width="8.6640625" style="156"/>
    <col min="12295" max="12295" width="10.88671875" style="156" customWidth="1"/>
    <col min="12296" max="12296" width="5.6640625" style="156" customWidth="1"/>
    <col min="12297" max="12297" width="8.6640625" style="156"/>
    <col min="12298" max="12298" width="9.6640625" style="156" customWidth="1"/>
    <col min="12299" max="12544" width="8.6640625" style="156"/>
    <col min="12545" max="12545" width="4.5546875" style="156" customWidth="1"/>
    <col min="12546" max="12546" width="49.88671875" style="156" customWidth="1"/>
    <col min="12547" max="12547" width="27.6640625" style="156" customWidth="1"/>
    <col min="12548" max="12548" width="5.5546875" style="156" customWidth="1"/>
    <col min="12549" max="12549" width="6.33203125" style="156" customWidth="1"/>
    <col min="12550" max="12550" width="8.6640625" style="156"/>
    <col min="12551" max="12551" width="10.88671875" style="156" customWidth="1"/>
    <col min="12552" max="12552" width="5.6640625" style="156" customWidth="1"/>
    <col min="12553" max="12553" width="8.6640625" style="156"/>
    <col min="12554" max="12554" width="9.6640625" style="156" customWidth="1"/>
    <col min="12555" max="12800" width="8.6640625" style="156"/>
    <col min="12801" max="12801" width="4.5546875" style="156" customWidth="1"/>
    <col min="12802" max="12802" width="49.88671875" style="156" customWidth="1"/>
    <col min="12803" max="12803" width="27.6640625" style="156" customWidth="1"/>
    <col min="12804" max="12804" width="5.5546875" style="156" customWidth="1"/>
    <col min="12805" max="12805" width="6.33203125" style="156" customWidth="1"/>
    <col min="12806" max="12806" width="8.6640625" style="156"/>
    <col min="12807" max="12807" width="10.88671875" style="156" customWidth="1"/>
    <col min="12808" max="12808" width="5.6640625" style="156" customWidth="1"/>
    <col min="12809" max="12809" width="8.6640625" style="156"/>
    <col min="12810" max="12810" width="9.6640625" style="156" customWidth="1"/>
    <col min="12811" max="13056" width="8.6640625" style="156"/>
    <col min="13057" max="13057" width="4.5546875" style="156" customWidth="1"/>
    <col min="13058" max="13058" width="49.88671875" style="156" customWidth="1"/>
    <col min="13059" max="13059" width="27.6640625" style="156" customWidth="1"/>
    <col min="13060" max="13060" width="5.5546875" style="156" customWidth="1"/>
    <col min="13061" max="13061" width="6.33203125" style="156" customWidth="1"/>
    <col min="13062" max="13062" width="8.6640625" style="156"/>
    <col min="13063" max="13063" width="10.88671875" style="156" customWidth="1"/>
    <col min="13064" max="13064" width="5.6640625" style="156" customWidth="1"/>
    <col min="13065" max="13065" width="8.6640625" style="156"/>
    <col min="13066" max="13066" width="9.6640625" style="156" customWidth="1"/>
    <col min="13067" max="13312" width="8.6640625" style="156"/>
    <col min="13313" max="13313" width="4.5546875" style="156" customWidth="1"/>
    <col min="13314" max="13314" width="49.88671875" style="156" customWidth="1"/>
    <col min="13315" max="13315" width="27.6640625" style="156" customWidth="1"/>
    <col min="13316" max="13316" width="5.5546875" style="156" customWidth="1"/>
    <col min="13317" max="13317" width="6.33203125" style="156" customWidth="1"/>
    <col min="13318" max="13318" width="8.6640625" style="156"/>
    <col min="13319" max="13319" width="10.88671875" style="156" customWidth="1"/>
    <col min="13320" max="13320" width="5.6640625" style="156" customWidth="1"/>
    <col min="13321" max="13321" width="8.6640625" style="156"/>
    <col min="13322" max="13322" width="9.6640625" style="156" customWidth="1"/>
    <col min="13323" max="13568" width="8.6640625" style="156"/>
    <col min="13569" max="13569" width="4.5546875" style="156" customWidth="1"/>
    <col min="13570" max="13570" width="49.88671875" style="156" customWidth="1"/>
    <col min="13571" max="13571" width="27.6640625" style="156" customWidth="1"/>
    <col min="13572" max="13572" width="5.5546875" style="156" customWidth="1"/>
    <col min="13573" max="13573" width="6.33203125" style="156" customWidth="1"/>
    <col min="13574" max="13574" width="8.6640625" style="156"/>
    <col min="13575" max="13575" width="10.88671875" style="156" customWidth="1"/>
    <col min="13576" max="13576" width="5.6640625" style="156" customWidth="1"/>
    <col min="13577" max="13577" width="8.6640625" style="156"/>
    <col min="13578" max="13578" width="9.6640625" style="156" customWidth="1"/>
    <col min="13579" max="13824" width="8.6640625" style="156"/>
    <col min="13825" max="13825" width="4.5546875" style="156" customWidth="1"/>
    <col min="13826" max="13826" width="49.88671875" style="156" customWidth="1"/>
    <col min="13827" max="13827" width="27.6640625" style="156" customWidth="1"/>
    <col min="13828" max="13828" width="5.5546875" style="156" customWidth="1"/>
    <col min="13829" max="13829" width="6.33203125" style="156" customWidth="1"/>
    <col min="13830" max="13830" width="8.6640625" style="156"/>
    <col min="13831" max="13831" width="10.88671875" style="156" customWidth="1"/>
    <col min="13832" max="13832" width="5.6640625" style="156" customWidth="1"/>
    <col min="13833" max="13833" width="8.6640625" style="156"/>
    <col min="13834" max="13834" width="9.6640625" style="156" customWidth="1"/>
    <col min="13835" max="14080" width="8.6640625" style="156"/>
    <col min="14081" max="14081" width="4.5546875" style="156" customWidth="1"/>
    <col min="14082" max="14082" width="49.88671875" style="156" customWidth="1"/>
    <col min="14083" max="14083" width="27.6640625" style="156" customWidth="1"/>
    <col min="14084" max="14084" width="5.5546875" style="156" customWidth="1"/>
    <col min="14085" max="14085" width="6.33203125" style="156" customWidth="1"/>
    <col min="14086" max="14086" width="8.6640625" style="156"/>
    <col min="14087" max="14087" width="10.88671875" style="156" customWidth="1"/>
    <col min="14088" max="14088" width="5.6640625" style="156" customWidth="1"/>
    <col min="14089" max="14089" width="8.6640625" style="156"/>
    <col min="14090" max="14090" width="9.6640625" style="156" customWidth="1"/>
    <col min="14091" max="14336" width="8.6640625" style="156"/>
    <col min="14337" max="14337" width="4.5546875" style="156" customWidth="1"/>
    <col min="14338" max="14338" width="49.88671875" style="156" customWidth="1"/>
    <col min="14339" max="14339" width="27.6640625" style="156" customWidth="1"/>
    <col min="14340" max="14340" width="5.5546875" style="156" customWidth="1"/>
    <col min="14341" max="14341" width="6.33203125" style="156" customWidth="1"/>
    <col min="14342" max="14342" width="8.6640625" style="156"/>
    <col min="14343" max="14343" width="10.88671875" style="156" customWidth="1"/>
    <col min="14344" max="14344" width="5.6640625" style="156" customWidth="1"/>
    <col min="14345" max="14345" width="8.6640625" style="156"/>
    <col min="14346" max="14346" width="9.6640625" style="156" customWidth="1"/>
    <col min="14347" max="14592" width="8.6640625" style="156"/>
    <col min="14593" max="14593" width="4.5546875" style="156" customWidth="1"/>
    <col min="14594" max="14594" width="49.88671875" style="156" customWidth="1"/>
    <col min="14595" max="14595" width="27.6640625" style="156" customWidth="1"/>
    <col min="14596" max="14596" width="5.5546875" style="156" customWidth="1"/>
    <col min="14597" max="14597" width="6.33203125" style="156" customWidth="1"/>
    <col min="14598" max="14598" width="8.6640625" style="156"/>
    <col min="14599" max="14599" width="10.88671875" style="156" customWidth="1"/>
    <col min="14600" max="14600" width="5.6640625" style="156" customWidth="1"/>
    <col min="14601" max="14601" width="8.6640625" style="156"/>
    <col min="14602" max="14602" width="9.6640625" style="156" customWidth="1"/>
    <col min="14603" max="14848" width="8.6640625" style="156"/>
    <col min="14849" max="14849" width="4.5546875" style="156" customWidth="1"/>
    <col min="14850" max="14850" width="49.88671875" style="156" customWidth="1"/>
    <col min="14851" max="14851" width="27.6640625" style="156" customWidth="1"/>
    <col min="14852" max="14852" width="5.5546875" style="156" customWidth="1"/>
    <col min="14853" max="14853" width="6.33203125" style="156" customWidth="1"/>
    <col min="14854" max="14854" width="8.6640625" style="156"/>
    <col min="14855" max="14855" width="10.88671875" style="156" customWidth="1"/>
    <col min="14856" max="14856" width="5.6640625" style="156" customWidth="1"/>
    <col min="14857" max="14857" width="8.6640625" style="156"/>
    <col min="14858" max="14858" width="9.6640625" style="156" customWidth="1"/>
    <col min="14859" max="15104" width="8.6640625" style="156"/>
    <col min="15105" max="15105" width="4.5546875" style="156" customWidth="1"/>
    <col min="15106" max="15106" width="49.88671875" style="156" customWidth="1"/>
    <col min="15107" max="15107" width="27.6640625" style="156" customWidth="1"/>
    <col min="15108" max="15108" width="5.5546875" style="156" customWidth="1"/>
    <col min="15109" max="15109" width="6.33203125" style="156" customWidth="1"/>
    <col min="15110" max="15110" width="8.6640625" style="156"/>
    <col min="15111" max="15111" width="10.88671875" style="156" customWidth="1"/>
    <col min="15112" max="15112" width="5.6640625" style="156" customWidth="1"/>
    <col min="15113" max="15113" width="8.6640625" style="156"/>
    <col min="15114" max="15114" width="9.6640625" style="156" customWidth="1"/>
    <col min="15115" max="15360" width="8.6640625" style="156"/>
    <col min="15361" max="15361" width="4.5546875" style="156" customWidth="1"/>
    <col min="15362" max="15362" width="49.88671875" style="156" customWidth="1"/>
    <col min="15363" max="15363" width="27.6640625" style="156" customWidth="1"/>
    <col min="15364" max="15364" width="5.5546875" style="156" customWidth="1"/>
    <col min="15365" max="15365" width="6.33203125" style="156" customWidth="1"/>
    <col min="15366" max="15366" width="8.6640625" style="156"/>
    <col min="15367" max="15367" width="10.88671875" style="156" customWidth="1"/>
    <col min="15368" max="15368" width="5.6640625" style="156" customWidth="1"/>
    <col min="15369" max="15369" width="8.6640625" style="156"/>
    <col min="15370" max="15370" width="9.6640625" style="156" customWidth="1"/>
    <col min="15371" max="15616" width="8.6640625" style="156"/>
    <col min="15617" max="15617" width="4.5546875" style="156" customWidth="1"/>
    <col min="15618" max="15618" width="49.88671875" style="156" customWidth="1"/>
    <col min="15619" max="15619" width="27.6640625" style="156" customWidth="1"/>
    <col min="15620" max="15620" width="5.5546875" style="156" customWidth="1"/>
    <col min="15621" max="15621" width="6.33203125" style="156" customWidth="1"/>
    <col min="15622" max="15622" width="8.6640625" style="156"/>
    <col min="15623" max="15623" width="10.88671875" style="156" customWidth="1"/>
    <col min="15624" max="15624" width="5.6640625" style="156" customWidth="1"/>
    <col min="15625" max="15625" width="8.6640625" style="156"/>
    <col min="15626" max="15626" width="9.6640625" style="156" customWidth="1"/>
    <col min="15627" max="15872" width="8.6640625" style="156"/>
    <col min="15873" max="15873" width="4.5546875" style="156" customWidth="1"/>
    <col min="15874" max="15874" width="49.88671875" style="156" customWidth="1"/>
    <col min="15875" max="15875" width="27.6640625" style="156" customWidth="1"/>
    <col min="15876" max="15876" width="5.5546875" style="156" customWidth="1"/>
    <col min="15877" max="15877" width="6.33203125" style="156" customWidth="1"/>
    <col min="15878" max="15878" width="8.6640625" style="156"/>
    <col min="15879" max="15879" width="10.88671875" style="156" customWidth="1"/>
    <col min="15880" max="15880" width="5.6640625" style="156" customWidth="1"/>
    <col min="15881" max="15881" width="8.6640625" style="156"/>
    <col min="15882" max="15882" width="9.6640625" style="156" customWidth="1"/>
    <col min="15883" max="16128" width="8.6640625" style="156"/>
    <col min="16129" max="16129" width="4.5546875" style="156" customWidth="1"/>
    <col min="16130" max="16130" width="49.88671875" style="156" customWidth="1"/>
    <col min="16131" max="16131" width="27.6640625" style="156" customWidth="1"/>
    <col min="16132" max="16132" width="5.5546875" style="156" customWidth="1"/>
    <col min="16133" max="16133" width="6.33203125" style="156" customWidth="1"/>
    <col min="16134" max="16134" width="8.6640625" style="156"/>
    <col min="16135" max="16135" width="10.88671875" style="156" customWidth="1"/>
    <col min="16136" max="16136" width="5.6640625" style="156" customWidth="1"/>
    <col min="16137" max="16137" width="8.6640625" style="156"/>
    <col min="16138" max="16138" width="9.6640625" style="156" customWidth="1"/>
    <col min="16139" max="16384" width="8.6640625" style="156"/>
  </cols>
  <sheetData>
    <row r="1" spans="1:16">
      <c r="A1" s="458" t="s">
        <v>196</v>
      </c>
      <c r="B1" s="458"/>
      <c r="C1" s="458"/>
      <c r="D1" s="458"/>
      <c r="E1" s="458"/>
      <c r="F1" s="458"/>
      <c r="G1" s="458"/>
      <c r="H1" s="458"/>
      <c r="I1" s="458"/>
      <c r="J1" s="458"/>
    </row>
    <row r="2" spans="1:16" ht="13.8">
      <c r="A2" s="459" t="s">
        <v>122</v>
      </c>
      <c r="B2" s="459"/>
      <c r="C2" s="459"/>
      <c r="D2" s="459"/>
      <c r="E2" s="459"/>
      <c r="F2" s="459"/>
      <c r="G2" s="459"/>
      <c r="H2" s="459"/>
      <c r="I2" s="459"/>
      <c r="J2" s="459"/>
    </row>
    <row r="3" spans="1:16">
      <c r="A3" s="460" t="s">
        <v>213</v>
      </c>
      <c r="B3" s="460"/>
      <c r="C3" s="460"/>
      <c r="D3" s="460"/>
      <c r="E3" s="460"/>
      <c r="F3" s="460"/>
      <c r="G3" s="460"/>
      <c r="H3" s="460"/>
      <c r="I3" s="460"/>
      <c r="J3" s="460"/>
    </row>
    <row r="4" spans="1:16" s="157" customFormat="1" ht="39.6">
      <c r="A4" s="45" t="s">
        <v>0</v>
      </c>
      <c r="B4" s="56" t="s">
        <v>41</v>
      </c>
      <c r="C4" s="209" t="s">
        <v>117</v>
      </c>
      <c r="D4" s="46" t="s">
        <v>1</v>
      </c>
      <c r="E4" s="45" t="s">
        <v>2</v>
      </c>
      <c r="F4" s="45" t="s">
        <v>42</v>
      </c>
      <c r="G4" s="45" t="s">
        <v>43</v>
      </c>
      <c r="H4" s="45" t="s">
        <v>3</v>
      </c>
      <c r="I4" s="45" t="s">
        <v>16</v>
      </c>
      <c r="J4" s="88" t="s">
        <v>44</v>
      </c>
    </row>
    <row r="5" spans="1:16" s="158" customFormat="1">
      <c r="A5" s="231" t="s">
        <v>4</v>
      </c>
      <c r="B5" s="232" t="s">
        <v>9</v>
      </c>
      <c r="C5" s="231" t="s">
        <v>10</v>
      </c>
      <c r="D5" s="231" t="s">
        <v>11</v>
      </c>
      <c r="E5" s="232" t="s">
        <v>35</v>
      </c>
      <c r="F5" s="244" t="s">
        <v>36</v>
      </c>
      <c r="G5" s="232" t="s">
        <v>128</v>
      </c>
      <c r="H5" s="232" t="s">
        <v>38</v>
      </c>
      <c r="I5" s="232" t="s">
        <v>118</v>
      </c>
      <c r="J5" s="232" t="s">
        <v>129</v>
      </c>
    </row>
    <row r="6" spans="1:16" s="158" customFormat="1" ht="118.8">
      <c r="A6" s="159" t="s">
        <v>4</v>
      </c>
      <c r="B6" s="195" t="s">
        <v>142</v>
      </c>
      <c r="C6" s="195"/>
      <c r="D6" s="159" t="s">
        <v>14</v>
      </c>
      <c r="E6" s="58">
        <v>15</v>
      </c>
      <c r="F6" s="163"/>
      <c r="G6" s="163">
        <f>E6*F6</f>
        <v>0</v>
      </c>
      <c r="H6" s="164">
        <v>0.08</v>
      </c>
      <c r="I6" s="163">
        <f t="shared" ref="I6:I12" si="0">G6*H6</f>
        <v>0</v>
      </c>
      <c r="J6" s="163">
        <f t="shared" ref="J6:J12" si="1">G6+I6</f>
        <v>0</v>
      </c>
      <c r="P6" s="308"/>
    </row>
    <row r="7" spans="1:16" s="157" customFormat="1" ht="118.8">
      <c r="A7" s="159" t="s">
        <v>9</v>
      </c>
      <c r="B7" s="195" t="s">
        <v>143</v>
      </c>
      <c r="C7" s="195"/>
      <c r="D7" s="159" t="s">
        <v>14</v>
      </c>
      <c r="E7" s="58">
        <v>10</v>
      </c>
      <c r="F7" s="163"/>
      <c r="G7" s="163">
        <f t="shared" ref="G7:G12" si="2">E7*F7</f>
        <v>0</v>
      </c>
      <c r="H7" s="164">
        <v>0.08</v>
      </c>
      <c r="I7" s="163">
        <f t="shared" si="0"/>
        <v>0</v>
      </c>
      <c r="J7" s="163">
        <f t="shared" si="1"/>
        <v>0</v>
      </c>
      <c r="M7" s="158"/>
    </row>
    <row r="8" spans="1:16" s="157" customFormat="1" ht="52.8">
      <c r="A8" s="159" t="s">
        <v>10</v>
      </c>
      <c r="B8" s="195" t="s">
        <v>144</v>
      </c>
      <c r="C8" s="195"/>
      <c r="D8" s="159" t="s">
        <v>14</v>
      </c>
      <c r="E8" s="58">
        <v>20</v>
      </c>
      <c r="F8" s="163"/>
      <c r="G8" s="163">
        <f t="shared" si="2"/>
        <v>0</v>
      </c>
      <c r="H8" s="164">
        <v>0.08</v>
      </c>
      <c r="I8" s="163">
        <f t="shared" si="0"/>
        <v>0</v>
      </c>
      <c r="J8" s="163">
        <f t="shared" si="1"/>
        <v>0</v>
      </c>
      <c r="M8" s="158"/>
    </row>
    <row r="9" spans="1:16" s="157" customFormat="1" ht="52.8">
      <c r="A9" s="159" t="s">
        <v>11</v>
      </c>
      <c r="B9" s="195" t="s">
        <v>145</v>
      </c>
      <c r="C9" s="195"/>
      <c r="D9" s="159" t="s">
        <v>14</v>
      </c>
      <c r="E9" s="58">
        <v>40</v>
      </c>
      <c r="F9" s="163"/>
      <c r="G9" s="163">
        <f t="shared" si="2"/>
        <v>0</v>
      </c>
      <c r="H9" s="164">
        <v>0.08</v>
      </c>
      <c r="I9" s="163">
        <f t="shared" si="0"/>
        <v>0</v>
      </c>
      <c r="J9" s="163">
        <f t="shared" si="1"/>
        <v>0</v>
      </c>
      <c r="M9" s="158"/>
    </row>
    <row r="10" spans="1:16" s="157" customFormat="1" ht="118.8">
      <c r="A10" s="159" t="s">
        <v>35</v>
      </c>
      <c r="B10" s="195" t="s">
        <v>146</v>
      </c>
      <c r="C10" s="195"/>
      <c r="D10" s="159" t="s">
        <v>14</v>
      </c>
      <c r="E10" s="58">
        <v>5</v>
      </c>
      <c r="F10" s="163"/>
      <c r="G10" s="163">
        <f t="shared" si="2"/>
        <v>0</v>
      </c>
      <c r="H10" s="164">
        <v>0.08</v>
      </c>
      <c r="I10" s="163">
        <f t="shared" si="0"/>
        <v>0</v>
      </c>
      <c r="J10" s="163">
        <f t="shared" si="1"/>
        <v>0</v>
      </c>
      <c r="M10" s="158"/>
    </row>
    <row r="11" spans="1:16" s="157" customFormat="1" ht="26.4">
      <c r="A11" s="159" t="s">
        <v>36</v>
      </c>
      <c r="B11" s="195" t="s">
        <v>147</v>
      </c>
      <c r="C11" s="195"/>
      <c r="D11" s="159" t="s">
        <v>14</v>
      </c>
      <c r="E11" s="58">
        <v>10</v>
      </c>
      <c r="F11" s="163"/>
      <c r="G11" s="163">
        <f t="shared" si="2"/>
        <v>0</v>
      </c>
      <c r="H11" s="164">
        <v>0.08</v>
      </c>
      <c r="I11" s="163">
        <f t="shared" si="0"/>
        <v>0</v>
      </c>
      <c r="J11" s="163">
        <f t="shared" si="1"/>
        <v>0</v>
      </c>
      <c r="M11" s="158"/>
    </row>
    <row r="12" spans="1:16" s="157" customFormat="1" ht="105.6">
      <c r="A12" s="159" t="s">
        <v>37</v>
      </c>
      <c r="B12" s="195" t="s">
        <v>148</v>
      </c>
      <c r="C12" s="195"/>
      <c r="D12" s="159" t="s">
        <v>14</v>
      </c>
      <c r="E12" s="58">
        <v>3</v>
      </c>
      <c r="F12" s="163"/>
      <c r="G12" s="163">
        <f t="shared" si="2"/>
        <v>0</v>
      </c>
      <c r="H12" s="164">
        <v>0.08</v>
      </c>
      <c r="I12" s="163">
        <f t="shared" si="0"/>
        <v>0</v>
      </c>
      <c r="J12" s="163">
        <f t="shared" si="1"/>
        <v>0</v>
      </c>
      <c r="M12" s="158"/>
    </row>
    <row r="13" spans="1:16" s="157" customFormat="1">
      <c r="A13" s="276"/>
      <c r="B13" s="277"/>
      <c r="C13" s="277"/>
      <c r="D13" s="198"/>
      <c r="E13" s="201"/>
      <c r="F13" s="278" t="s">
        <v>6</v>
      </c>
      <c r="G13" s="279">
        <f>SUM(G6:G12)</f>
        <v>0</v>
      </c>
      <c r="H13" s="279"/>
      <c r="I13" s="279">
        <f>SUM(I6:I12)</f>
        <v>0</v>
      </c>
      <c r="J13" s="279">
        <f>SUM(J6:J12)</f>
        <v>0</v>
      </c>
    </row>
  </sheetData>
  <mergeCells count="3">
    <mergeCell ref="A1:J1"/>
    <mergeCell ref="A2:J2"/>
    <mergeCell ref="A3:J3"/>
  </mergeCells>
  <printOptions horizontalCentered="1"/>
  <pageMargins left="0.51181102362204722" right="0.51181102362204722" top="0.74803149606299213" bottom="0.74803149606299213" header="0.31496062992125984" footer="0.31496062992125984"/>
  <pageSetup paperSize="9" scale="80" orientation="landscape" r:id="rId1"/>
</worksheet>
</file>

<file path=xl/worksheets/sheet16.xml><?xml version="1.0" encoding="utf-8"?>
<worksheet xmlns="http://schemas.openxmlformats.org/spreadsheetml/2006/main" xmlns:r="http://schemas.openxmlformats.org/officeDocument/2006/relationships">
  <dimension ref="A1:M18"/>
  <sheetViews>
    <sheetView view="pageBreakPreview" zoomScaleNormal="100" zoomScaleSheetLayoutView="100" workbookViewId="0">
      <selection activeCell="J8" sqref="J8"/>
    </sheetView>
  </sheetViews>
  <sheetFormatPr defaultColWidth="8.6640625" defaultRowHeight="13.2"/>
  <cols>
    <col min="1" max="1" width="4" style="8" customWidth="1"/>
    <col min="2" max="2" width="48" style="191" customWidth="1"/>
    <col min="3" max="3" width="22.21875" style="156" customWidth="1"/>
    <col min="4" max="4" width="5" style="214" customWidth="1"/>
    <col min="5" max="5" width="5.88671875" style="214" customWidth="1"/>
    <col min="6" max="6" width="9.21875" style="192" customWidth="1"/>
    <col min="7" max="7" width="11.21875" style="192" customWidth="1"/>
    <col min="8" max="8" width="4.44140625" style="192" customWidth="1"/>
    <col min="9" max="9" width="10.6640625" style="192" customWidth="1"/>
    <col min="10" max="10" width="11.33203125" style="192" customWidth="1"/>
    <col min="11" max="16384" width="8.6640625" style="156"/>
  </cols>
  <sheetData>
    <row r="1" spans="1:13">
      <c r="A1" s="439" t="s">
        <v>260</v>
      </c>
      <c r="B1" s="439"/>
      <c r="C1" s="439"/>
      <c r="D1" s="439"/>
      <c r="E1" s="439"/>
      <c r="F1" s="439"/>
      <c r="G1" s="439"/>
      <c r="H1" s="439"/>
      <c r="I1" s="439"/>
      <c r="J1" s="439"/>
      <c r="K1" s="13"/>
      <c r="L1" s="13"/>
      <c r="M1" s="13"/>
    </row>
    <row r="2" spans="1:13">
      <c r="A2" s="440" t="s">
        <v>122</v>
      </c>
      <c r="B2" s="440"/>
      <c r="C2" s="440"/>
      <c r="D2" s="440"/>
      <c r="E2" s="440"/>
      <c r="F2" s="440"/>
      <c r="G2" s="440"/>
      <c r="H2" s="440"/>
      <c r="I2" s="440"/>
      <c r="J2" s="440"/>
      <c r="K2" s="13"/>
    </row>
    <row r="3" spans="1:13">
      <c r="A3" s="443" t="s">
        <v>269</v>
      </c>
      <c r="B3" s="443"/>
      <c r="C3" s="443"/>
      <c r="D3" s="443"/>
      <c r="E3" s="443"/>
      <c r="F3" s="443"/>
      <c r="G3" s="443"/>
      <c r="H3" s="443"/>
      <c r="I3" s="443"/>
      <c r="J3" s="443"/>
      <c r="K3" s="13"/>
    </row>
    <row r="4" spans="1:13" s="157" customFormat="1" ht="39.6">
      <c r="A4" s="414" t="s">
        <v>0</v>
      </c>
      <c r="B4" s="89" t="s">
        <v>41</v>
      </c>
      <c r="C4" s="415" t="s">
        <v>117</v>
      </c>
      <c r="D4" s="416" t="s">
        <v>1</v>
      </c>
      <c r="E4" s="273" t="s">
        <v>2</v>
      </c>
      <c r="F4" s="417" t="s">
        <v>42</v>
      </c>
      <c r="G4" s="271" t="s">
        <v>43</v>
      </c>
      <c r="H4" s="414" t="s">
        <v>3</v>
      </c>
      <c r="I4" s="414" t="s">
        <v>16</v>
      </c>
      <c r="J4" s="414" t="s">
        <v>44</v>
      </c>
    </row>
    <row r="5" spans="1:13" s="47" customFormat="1" ht="10.199999999999999">
      <c r="A5" s="418" t="s">
        <v>4</v>
      </c>
      <c r="B5" s="419" t="s">
        <v>9</v>
      </c>
      <c r="C5" s="418" t="s">
        <v>10</v>
      </c>
      <c r="D5" s="418" t="s">
        <v>11</v>
      </c>
      <c r="E5" s="274" t="s">
        <v>35</v>
      </c>
      <c r="F5" s="418" t="s">
        <v>36</v>
      </c>
      <c r="G5" s="272" t="s">
        <v>128</v>
      </c>
      <c r="H5" s="419" t="s">
        <v>38</v>
      </c>
      <c r="I5" s="419" t="s">
        <v>118</v>
      </c>
      <c r="J5" s="419" t="s">
        <v>129</v>
      </c>
    </row>
    <row r="6" spans="1:13" s="165" customFormat="1" ht="79.2">
      <c r="A6" s="420" t="s">
        <v>4</v>
      </c>
      <c r="B6" s="421" t="s">
        <v>251</v>
      </c>
      <c r="C6" s="422"/>
      <c r="D6" s="423" t="s">
        <v>14</v>
      </c>
      <c r="E6" s="424">
        <v>5</v>
      </c>
      <c r="F6" s="425"/>
      <c r="G6" s="426">
        <f t="shared" ref="G6:G17" si="0">E6*F6</f>
        <v>0</v>
      </c>
      <c r="H6" s="427">
        <v>0.08</v>
      </c>
      <c r="I6" s="426">
        <f t="shared" ref="I6:I17" si="1">G6*H6</f>
        <v>0</v>
      </c>
      <c r="J6" s="426">
        <f t="shared" ref="J6:J17" si="2">G6+I6</f>
        <v>0</v>
      </c>
    </row>
    <row r="7" spans="1:13" s="165" customFormat="1" ht="79.2">
      <c r="A7" s="420" t="s">
        <v>9</v>
      </c>
      <c r="B7" s="421" t="s">
        <v>252</v>
      </c>
      <c r="C7" s="422"/>
      <c r="D7" s="423" t="s">
        <v>14</v>
      </c>
      <c r="E7" s="424">
        <v>10</v>
      </c>
      <c r="F7" s="425"/>
      <c r="G7" s="426">
        <f t="shared" si="0"/>
        <v>0</v>
      </c>
      <c r="H7" s="427">
        <v>0.08</v>
      </c>
      <c r="I7" s="426">
        <f t="shared" si="1"/>
        <v>0</v>
      </c>
      <c r="J7" s="426">
        <f t="shared" si="2"/>
        <v>0</v>
      </c>
    </row>
    <row r="8" spans="1:13" s="165" customFormat="1" ht="92.4">
      <c r="A8" s="420" t="s">
        <v>10</v>
      </c>
      <c r="B8" s="158" t="s">
        <v>255</v>
      </c>
      <c r="C8" s="422"/>
      <c r="D8" s="423" t="s">
        <v>14</v>
      </c>
      <c r="E8" s="424">
        <v>5</v>
      </c>
      <c r="F8" s="425"/>
      <c r="G8" s="426">
        <f t="shared" si="0"/>
        <v>0</v>
      </c>
      <c r="H8" s="427">
        <v>0.08</v>
      </c>
      <c r="I8" s="426">
        <f t="shared" si="1"/>
        <v>0</v>
      </c>
      <c r="J8" s="426">
        <f t="shared" si="2"/>
        <v>0</v>
      </c>
    </row>
    <row r="9" spans="1:13" s="165" customFormat="1" ht="79.2">
      <c r="A9" s="420" t="s">
        <v>11</v>
      </c>
      <c r="B9" s="428" t="s">
        <v>248</v>
      </c>
      <c r="C9" s="422"/>
      <c r="D9" s="423" t="s">
        <v>14</v>
      </c>
      <c r="E9" s="424">
        <v>3</v>
      </c>
      <c r="F9" s="425"/>
      <c r="G9" s="426">
        <f t="shared" si="0"/>
        <v>0</v>
      </c>
      <c r="H9" s="427">
        <v>0.08</v>
      </c>
      <c r="I9" s="426">
        <f t="shared" si="1"/>
        <v>0</v>
      </c>
      <c r="J9" s="426">
        <f t="shared" si="2"/>
        <v>0</v>
      </c>
    </row>
    <row r="10" spans="1:13" s="165" customFormat="1" ht="145.19999999999999">
      <c r="A10" s="420" t="s">
        <v>35</v>
      </c>
      <c r="B10" s="428" t="s">
        <v>253</v>
      </c>
      <c r="C10" s="422"/>
      <c r="D10" s="423" t="s">
        <v>5</v>
      </c>
      <c r="E10" s="424">
        <v>20</v>
      </c>
      <c r="F10" s="425"/>
      <c r="G10" s="426">
        <f t="shared" si="0"/>
        <v>0</v>
      </c>
      <c r="H10" s="427">
        <v>0.08</v>
      </c>
      <c r="I10" s="426">
        <f t="shared" si="1"/>
        <v>0</v>
      </c>
      <c r="J10" s="426">
        <f t="shared" si="2"/>
        <v>0</v>
      </c>
    </row>
    <row r="11" spans="1:13" s="165" customFormat="1" ht="66">
      <c r="A11" s="420" t="s">
        <v>36</v>
      </c>
      <c r="B11" s="428" t="s">
        <v>254</v>
      </c>
      <c r="C11" s="422"/>
      <c r="D11" s="423" t="s">
        <v>14</v>
      </c>
      <c r="E11" s="424">
        <v>10</v>
      </c>
      <c r="F11" s="425"/>
      <c r="G11" s="426">
        <f t="shared" si="0"/>
        <v>0</v>
      </c>
      <c r="H11" s="427">
        <v>0.08</v>
      </c>
      <c r="I11" s="426">
        <f t="shared" si="1"/>
        <v>0</v>
      </c>
      <c r="J11" s="426">
        <f t="shared" si="2"/>
        <v>0</v>
      </c>
    </row>
    <row r="12" spans="1:13" s="165" customFormat="1" ht="92.4">
      <c r="A12" s="420" t="s">
        <v>37</v>
      </c>
      <c r="B12" s="428" t="s">
        <v>256</v>
      </c>
      <c r="C12" s="422"/>
      <c r="D12" s="423" t="s">
        <v>5</v>
      </c>
      <c r="E12" s="424">
        <v>10</v>
      </c>
      <c r="F12" s="425"/>
      <c r="G12" s="426">
        <f t="shared" si="0"/>
        <v>0</v>
      </c>
      <c r="H12" s="427">
        <v>0.08</v>
      </c>
      <c r="I12" s="426">
        <f t="shared" si="1"/>
        <v>0</v>
      </c>
      <c r="J12" s="426">
        <f t="shared" si="2"/>
        <v>0</v>
      </c>
    </row>
    <row r="13" spans="1:13" s="165" customFormat="1" ht="92.4">
      <c r="A13" s="420" t="s">
        <v>38</v>
      </c>
      <c r="B13" s="428" t="s">
        <v>257</v>
      </c>
      <c r="C13" s="422"/>
      <c r="D13" s="423" t="s">
        <v>5</v>
      </c>
      <c r="E13" s="424">
        <v>20</v>
      </c>
      <c r="F13" s="425"/>
      <c r="G13" s="426">
        <f t="shared" si="0"/>
        <v>0</v>
      </c>
      <c r="H13" s="427">
        <v>0.08</v>
      </c>
      <c r="I13" s="426">
        <f t="shared" si="1"/>
        <v>0</v>
      </c>
      <c r="J13" s="426">
        <f t="shared" si="2"/>
        <v>0</v>
      </c>
    </row>
    <row r="14" spans="1:13" s="165" customFormat="1" ht="118.8">
      <c r="A14" s="420" t="s">
        <v>39</v>
      </c>
      <c r="B14" s="428" t="s">
        <v>258</v>
      </c>
      <c r="C14" s="422"/>
      <c r="D14" s="423" t="s">
        <v>14</v>
      </c>
      <c r="E14" s="424">
        <v>10</v>
      </c>
      <c r="F14" s="425"/>
      <c r="G14" s="426">
        <f t="shared" si="0"/>
        <v>0</v>
      </c>
      <c r="H14" s="427">
        <v>0.08</v>
      </c>
      <c r="I14" s="426">
        <f t="shared" si="1"/>
        <v>0</v>
      </c>
      <c r="J14" s="426">
        <f t="shared" si="2"/>
        <v>0</v>
      </c>
    </row>
    <row r="15" spans="1:13" s="165" customFormat="1" ht="118.8">
      <c r="A15" s="420" t="s">
        <v>40</v>
      </c>
      <c r="B15" s="428" t="s">
        <v>249</v>
      </c>
      <c r="C15" s="422"/>
      <c r="D15" s="423" t="s">
        <v>14</v>
      </c>
      <c r="E15" s="424">
        <v>10</v>
      </c>
      <c r="F15" s="425"/>
      <c r="G15" s="426">
        <f t="shared" si="0"/>
        <v>0</v>
      </c>
      <c r="H15" s="427">
        <v>0.08</v>
      </c>
      <c r="I15" s="426">
        <f t="shared" si="1"/>
        <v>0</v>
      </c>
      <c r="J15" s="426">
        <f t="shared" si="2"/>
        <v>0</v>
      </c>
    </row>
    <row r="16" spans="1:13" s="165" customFormat="1" ht="92.4">
      <c r="A16" s="420" t="s">
        <v>45</v>
      </c>
      <c r="B16" s="428" t="s">
        <v>259</v>
      </c>
      <c r="C16" s="422"/>
      <c r="D16" s="423" t="s">
        <v>14</v>
      </c>
      <c r="E16" s="424">
        <v>20</v>
      </c>
      <c r="F16" s="425"/>
      <c r="G16" s="426">
        <f t="shared" si="0"/>
        <v>0</v>
      </c>
      <c r="H16" s="427">
        <v>0.08</v>
      </c>
      <c r="I16" s="426">
        <f t="shared" si="1"/>
        <v>0</v>
      </c>
      <c r="J16" s="426">
        <f t="shared" si="2"/>
        <v>0</v>
      </c>
    </row>
    <row r="17" spans="1:10" s="165" customFormat="1" ht="92.4">
      <c r="A17" s="420" t="s">
        <v>46</v>
      </c>
      <c r="B17" s="428" t="s">
        <v>250</v>
      </c>
      <c r="C17" s="422"/>
      <c r="D17" s="423" t="s">
        <v>14</v>
      </c>
      <c r="E17" s="424">
        <v>20</v>
      </c>
      <c r="F17" s="425"/>
      <c r="G17" s="426">
        <f t="shared" si="0"/>
        <v>0</v>
      </c>
      <c r="H17" s="427">
        <v>0.08</v>
      </c>
      <c r="I17" s="426">
        <f t="shared" si="1"/>
        <v>0</v>
      </c>
      <c r="J17" s="426">
        <f t="shared" si="2"/>
        <v>0</v>
      </c>
    </row>
    <row r="18" spans="1:10" s="157" customFormat="1">
      <c r="A18" s="8"/>
      <c r="B18" s="191"/>
      <c r="C18" s="156"/>
      <c r="E18" s="214"/>
      <c r="F18" s="93" t="s">
        <v>6</v>
      </c>
      <c r="G18" s="99">
        <f>SUM(G6:G17)</f>
        <v>0</v>
      </c>
      <c r="H18" s="100"/>
      <c r="I18" s="99">
        <f>SUM(I6:I17)</f>
        <v>0</v>
      </c>
      <c r="J18" s="99">
        <f>SUM(J6:J17)</f>
        <v>0</v>
      </c>
    </row>
  </sheetData>
  <sheetProtection selectLockedCells="1" selectUnlockedCells="1"/>
  <mergeCells count="3">
    <mergeCell ref="A1:J1"/>
    <mergeCell ref="A2:J2"/>
    <mergeCell ref="A3:J3"/>
  </mergeCells>
  <printOptions horizontalCentered="1"/>
  <pageMargins left="0.51181102362204722" right="0.51181102362204722" top="0.74803149606299213" bottom="0.74803149606299213" header="0.51181102362204722" footer="0.51181102362204722"/>
  <pageSetup paperSize="9" firstPageNumber="0" orientation="landscape" r:id="rId1"/>
  <headerFooter alignWithMargins="0"/>
</worksheet>
</file>

<file path=xl/worksheets/sheet17.xml><?xml version="1.0" encoding="utf-8"?>
<worksheet xmlns="http://schemas.openxmlformats.org/spreadsheetml/2006/main" xmlns:r="http://schemas.openxmlformats.org/officeDocument/2006/relationships">
  <sheetPr codeName="Arkusz18"/>
  <dimension ref="A1:J11"/>
  <sheetViews>
    <sheetView view="pageBreakPreview" zoomScaleNormal="100" zoomScaleSheetLayoutView="100" workbookViewId="0">
      <selection activeCell="I6" sqref="I6"/>
    </sheetView>
  </sheetViews>
  <sheetFormatPr defaultColWidth="8.88671875" defaultRowHeight="13.2"/>
  <cols>
    <col min="1" max="1" width="3.88671875" style="133" customWidth="1"/>
    <col min="2" max="2" width="33" style="133" customWidth="1"/>
    <col min="3" max="3" width="25" style="133" customWidth="1"/>
    <col min="4" max="4" width="5.6640625" style="133" customWidth="1"/>
    <col min="5" max="5" width="7.109375" style="133" customWidth="1"/>
    <col min="6" max="6" width="7" style="133" customWidth="1"/>
    <col min="7" max="7" width="12.44140625" style="133" customWidth="1"/>
    <col min="8" max="8" width="4.44140625" style="133" customWidth="1"/>
    <col min="9" max="10" width="13.44140625" style="133" customWidth="1"/>
    <col min="11" max="16384" width="8.88671875" style="133"/>
  </cols>
  <sheetData>
    <row r="1" spans="1:10" s="157" customFormat="1">
      <c r="A1" s="458" t="s">
        <v>197</v>
      </c>
      <c r="B1" s="458"/>
      <c r="C1" s="458"/>
      <c r="D1" s="458"/>
      <c r="E1" s="458"/>
      <c r="F1" s="458"/>
      <c r="G1" s="458"/>
      <c r="H1" s="458"/>
      <c r="I1" s="458"/>
      <c r="J1" s="458"/>
    </row>
    <row r="2" spans="1:10" s="157" customFormat="1" ht="13.8">
      <c r="A2" s="459" t="s">
        <v>122</v>
      </c>
      <c r="B2" s="459"/>
      <c r="C2" s="459"/>
      <c r="D2" s="459"/>
      <c r="E2" s="459"/>
      <c r="F2" s="459"/>
      <c r="G2" s="459"/>
      <c r="H2" s="459"/>
      <c r="I2" s="459"/>
      <c r="J2" s="459"/>
    </row>
    <row r="3" spans="1:10" s="157" customFormat="1">
      <c r="A3" s="460" t="s">
        <v>261</v>
      </c>
      <c r="B3" s="460"/>
      <c r="C3" s="460"/>
      <c r="D3" s="460"/>
      <c r="E3" s="460"/>
      <c r="F3" s="460"/>
      <c r="G3" s="460"/>
      <c r="H3" s="460"/>
      <c r="I3" s="460"/>
      <c r="J3" s="460"/>
    </row>
    <row r="4" spans="1:10" ht="39.6">
      <c r="A4" s="45" t="s">
        <v>0</v>
      </c>
      <c r="B4" s="56" t="s">
        <v>41</v>
      </c>
      <c r="C4" s="209" t="s">
        <v>117</v>
      </c>
      <c r="D4" s="46" t="s">
        <v>1</v>
      </c>
      <c r="E4" s="45" t="s">
        <v>2</v>
      </c>
      <c r="F4" s="45" t="s">
        <v>42</v>
      </c>
      <c r="G4" s="45" t="s">
        <v>43</v>
      </c>
      <c r="H4" s="45" t="s">
        <v>3</v>
      </c>
      <c r="I4" s="45" t="s">
        <v>16</v>
      </c>
      <c r="J4" s="88" t="s">
        <v>44</v>
      </c>
    </row>
    <row r="5" spans="1:10" s="144" customFormat="1" ht="10.199999999999999">
      <c r="A5" s="231" t="s">
        <v>4</v>
      </c>
      <c r="B5" s="232" t="s">
        <v>9</v>
      </c>
      <c r="C5" s="231" t="s">
        <v>10</v>
      </c>
      <c r="D5" s="231" t="s">
        <v>11</v>
      </c>
      <c r="E5" s="232" t="s">
        <v>35</v>
      </c>
      <c r="F5" s="244" t="s">
        <v>36</v>
      </c>
      <c r="G5" s="232" t="s">
        <v>128</v>
      </c>
      <c r="H5" s="232" t="s">
        <v>38</v>
      </c>
      <c r="I5" s="232" t="s">
        <v>118</v>
      </c>
      <c r="J5" s="232" t="s">
        <v>129</v>
      </c>
    </row>
    <row r="6" spans="1:10" ht="39.6">
      <c r="A6" s="137" t="s">
        <v>4</v>
      </c>
      <c r="B6" s="138" t="s">
        <v>109</v>
      </c>
      <c r="C6" s="138"/>
      <c r="D6" s="137" t="s">
        <v>110</v>
      </c>
      <c r="E6" s="146">
        <v>2500</v>
      </c>
      <c r="F6" s="139"/>
      <c r="G6" s="139">
        <f>E6*F6</f>
        <v>0</v>
      </c>
      <c r="H6" s="140">
        <v>0.08</v>
      </c>
      <c r="I6" s="139">
        <f>G6*H6</f>
        <v>0</v>
      </c>
      <c r="J6" s="139">
        <f>G6+I6</f>
        <v>0</v>
      </c>
    </row>
    <row r="7" spans="1:10">
      <c r="F7" s="141" t="s">
        <v>90</v>
      </c>
      <c r="G7" s="142">
        <f>SUM(G6:G6)</f>
        <v>0</v>
      </c>
      <c r="H7" s="143"/>
      <c r="I7" s="142">
        <f>SUM(I6:I6)</f>
        <v>0</v>
      </c>
      <c r="J7" s="142">
        <f>SUM(J6:J6)</f>
        <v>0</v>
      </c>
    </row>
    <row r="8" spans="1:10">
      <c r="B8" s="134" t="s">
        <v>106</v>
      </c>
    </row>
    <row r="9" spans="1:10">
      <c r="B9" s="135" t="s">
        <v>111</v>
      </c>
    </row>
    <row r="11" spans="1:10">
      <c r="B11" s="136"/>
    </row>
  </sheetData>
  <mergeCells count="3">
    <mergeCell ref="A1:J1"/>
    <mergeCell ref="A2:J2"/>
    <mergeCell ref="A3:J3"/>
  </mergeCells>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sheetPr codeName="Arkusz20"/>
  <dimension ref="A1:J11"/>
  <sheetViews>
    <sheetView view="pageBreakPreview" zoomScaleNormal="90" zoomScaleSheetLayoutView="100" workbookViewId="0">
      <selection activeCell="J6" sqref="J6"/>
    </sheetView>
  </sheetViews>
  <sheetFormatPr defaultColWidth="7.88671875" defaultRowHeight="13.2"/>
  <cols>
    <col min="1" max="1" width="3.6640625" style="290" customWidth="1"/>
    <col min="2" max="2" width="48.6640625" style="290" customWidth="1"/>
    <col min="3" max="3" width="27.33203125" style="290" customWidth="1"/>
    <col min="4" max="4" width="5.109375" style="290" customWidth="1"/>
    <col min="5" max="5" width="5.44140625" style="290" customWidth="1"/>
    <col min="6" max="6" width="7.33203125" style="290" customWidth="1"/>
    <col min="7" max="7" width="10.5546875" style="290" customWidth="1"/>
    <col min="8" max="8" width="4.5546875" style="290" customWidth="1"/>
    <col min="9" max="9" width="9.109375" style="290" customWidth="1"/>
    <col min="10" max="10" width="11.5546875" style="290" customWidth="1"/>
    <col min="11" max="16384" width="7.88671875" style="290"/>
  </cols>
  <sheetData>
    <row r="1" spans="1:10" s="281" customFormat="1" ht="12.75" customHeight="1">
      <c r="A1" s="461" t="s">
        <v>198</v>
      </c>
      <c r="B1" s="461"/>
      <c r="C1" s="461"/>
      <c r="D1" s="461"/>
      <c r="E1" s="461"/>
      <c r="F1" s="461"/>
      <c r="G1" s="461"/>
      <c r="H1" s="461"/>
      <c r="I1" s="461"/>
      <c r="J1" s="461"/>
    </row>
    <row r="2" spans="1:10" s="281" customFormat="1" ht="19.95" customHeight="1">
      <c r="A2" s="462" t="s">
        <v>122</v>
      </c>
      <c r="B2" s="462"/>
      <c r="C2" s="462"/>
      <c r="D2" s="462"/>
      <c r="E2" s="462"/>
      <c r="F2" s="462"/>
      <c r="G2" s="462"/>
      <c r="H2" s="462"/>
      <c r="I2" s="462"/>
      <c r="J2" s="462"/>
    </row>
    <row r="3" spans="1:10" s="281" customFormat="1" ht="12.75" customHeight="1">
      <c r="A3" s="463" t="s">
        <v>262</v>
      </c>
      <c r="B3" s="463"/>
      <c r="C3" s="463"/>
      <c r="D3" s="463"/>
      <c r="E3" s="463"/>
      <c r="F3" s="463"/>
      <c r="G3" s="463"/>
      <c r="H3" s="463"/>
      <c r="I3" s="463"/>
      <c r="J3" s="463"/>
    </row>
    <row r="4" spans="1:10" s="281" customFormat="1" ht="39.6">
      <c r="A4" s="312" t="s">
        <v>0</v>
      </c>
      <c r="B4" s="312" t="s">
        <v>41</v>
      </c>
      <c r="C4" s="209" t="s">
        <v>117</v>
      </c>
      <c r="D4" s="46" t="s">
        <v>1</v>
      </c>
      <c r="E4" s="313" t="s">
        <v>130</v>
      </c>
      <c r="F4" s="314" t="s">
        <v>204</v>
      </c>
      <c r="G4" s="314" t="s">
        <v>120</v>
      </c>
      <c r="H4" s="314" t="s">
        <v>3</v>
      </c>
      <c r="I4" s="315" t="s">
        <v>149</v>
      </c>
      <c r="J4" s="314" t="s">
        <v>150</v>
      </c>
    </row>
    <row r="5" spans="1:10" s="282" customFormat="1" ht="10.199999999999999">
      <c r="A5" s="231" t="s">
        <v>4</v>
      </c>
      <c r="B5" s="232" t="s">
        <v>9</v>
      </c>
      <c r="C5" s="231" t="s">
        <v>10</v>
      </c>
      <c r="D5" s="231" t="s">
        <v>11</v>
      </c>
      <c r="E5" s="232" t="s">
        <v>35</v>
      </c>
      <c r="F5" s="244" t="s">
        <v>36</v>
      </c>
      <c r="G5" s="232" t="s">
        <v>128</v>
      </c>
      <c r="H5" s="232" t="s">
        <v>38</v>
      </c>
      <c r="I5" s="232" t="s">
        <v>118</v>
      </c>
      <c r="J5" s="232" t="s">
        <v>129</v>
      </c>
    </row>
    <row r="6" spans="1:10" ht="158.4">
      <c r="A6" s="283" t="s">
        <v>4</v>
      </c>
      <c r="B6" s="284" t="s">
        <v>199</v>
      </c>
      <c r="C6" s="340"/>
      <c r="D6" s="285" t="s">
        <v>14</v>
      </c>
      <c r="E6" s="286">
        <v>70</v>
      </c>
      <c r="F6" s="287"/>
      <c r="G6" s="288">
        <f>E6*F6</f>
        <v>0</v>
      </c>
      <c r="H6" s="289">
        <v>0.08</v>
      </c>
      <c r="I6" s="288">
        <f>G6*H6</f>
        <v>0</v>
      </c>
      <c r="J6" s="288">
        <f>G6+I6</f>
        <v>0</v>
      </c>
    </row>
    <row r="7" spans="1:10" ht="158.4">
      <c r="A7" s="283" t="s">
        <v>9</v>
      </c>
      <c r="B7" s="284" t="s">
        <v>200</v>
      </c>
      <c r="C7" s="340"/>
      <c r="D7" s="285" t="s">
        <v>14</v>
      </c>
      <c r="E7" s="286">
        <v>60</v>
      </c>
      <c r="F7" s="287"/>
      <c r="G7" s="288">
        <f>E7*F7</f>
        <v>0</v>
      </c>
      <c r="H7" s="289">
        <v>0.08</v>
      </c>
      <c r="I7" s="288">
        <f>G7*H7</f>
        <v>0</v>
      </c>
      <c r="J7" s="288">
        <f>G7+I7</f>
        <v>0</v>
      </c>
    </row>
    <row r="8" spans="1:10" ht="158.4">
      <c r="A8" s="283" t="s">
        <v>10</v>
      </c>
      <c r="B8" s="291" t="s">
        <v>201</v>
      </c>
      <c r="C8" s="341"/>
      <c r="D8" s="285" t="s">
        <v>14</v>
      </c>
      <c r="E8" s="286">
        <v>130</v>
      </c>
      <c r="F8" s="287"/>
      <c r="G8" s="288">
        <f>E8*F8</f>
        <v>0</v>
      </c>
      <c r="H8" s="289">
        <v>0.08</v>
      </c>
      <c r="I8" s="288">
        <f>G8*H8</f>
        <v>0</v>
      </c>
      <c r="J8" s="288">
        <f>G8+I8</f>
        <v>0</v>
      </c>
    </row>
    <row r="9" spans="1:10" ht="158.4">
      <c r="A9" s="283" t="s">
        <v>11</v>
      </c>
      <c r="B9" s="291" t="s">
        <v>202</v>
      </c>
      <c r="C9" s="341"/>
      <c r="D9" s="285" t="s">
        <v>14</v>
      </c>
      <c r="E9" s="286">
        <v>30</v>
      </c>
      <c r="F9" s="287"/>
      <c r="G9" s="288">
        <f>E9*F9</f>
        <v>0</v>
      </c>
      <c r="H9" s="289">
        <v>0.08</v>
      </c>
      <c r="I9" s="288">
        <f>G9*H9</f>
        <v>0</v>
      </c>
      <c r="J9" s="288">
        <f>G9+I9</f>
        <v>0</v>
      </c>
    </row>
    <row r="10" spans="1:10" ht="158.4">
      <c r="A10" s="283" t="s">
        <v>35</v>
      </c>
      <c r="B10" s="291" t="s">
        <v>203</v>
      </c>
      <c r="C10" s="341"/>
      <c r="D10" s="285" t="s">
        <v>14</v>
      </c>
      <c r="E10" s="286">
        <v>10</v>
      </c>
      <c r="F10" s="287"/>
      <c r="G10" s="288">
        <f>E10*F10</f>
        <v>0</v>
      </c>
      <c r="H10" s="289">
        <v>0.08</v>
      </c>
      <c r="I10" s="288">
        <f>G10*H10</f>
        <v>0</v>
      </c>
      <c r="J10" s="288">
        <f>G10+I10</f>
        <v>0</v>
      </c>
    </row>
    <row r="11" spans="1:10">
      <c r="F11" s="316" t="s">
        <v>6</v>
      </c>
      <c r="G11" s="317">
        <f>SUM(G6:G10)</f>
        <v>0</v>
      </c>
      <c r="H11" s="318"/>
      <c r="I11" s="317">
        <f>SUM(I6:I10)</f>
        <v>0</v>
      </c>
      <c r="J11" s="317">
        <f>SUM(J6:J10)</f>
        <v>0</v>
      </c>
    </row>
  </sheetData>
  <mergeCells count="3">
    <mergeCell ref="A1:J1"/>
    <mergeCell ref="A2:J2"/>
    <mergeCell ref="A3:J3"/>
  </mergeCells>
  <printOptions horizontalCentered="1"/>
  <pageMargins left="0.51181102362204722" right="0.51181102362204722" top="0.94488188976377963" bottom="0.94488188976377963" header="0.51181102362204722" footer="0.51181102362204722"/>
  <pageSetup paperSize="9" orientation="landscape" horizontalDpi="300" verticalDpi="300" r:id="rId1"/>
</worksheet>
</file>

<file path=xl/worksheets/sheet19.xml><?xml version="1.0" encoding="utf-8"?>
<worksheet xmlns="http://schemas.openxmlformats.org/spreadsheetml/2006/main" xmlns:r="http://schemas.openxmlformats.org/officeDocument/2006/relationships">
  <dimension ref="A1:J16"/>
  <sheetViews>
    <sheetView view="pageBreakPreview" zoomScaleNormal="100" zoomScaleSheetLayoutView="100" workbookViewId="0">
      <selection activeCell="N6" sqref="N6"/>
    </sheetView>
  </sheetViews>
  <sheetFormatPr defaultColWidth="7.88671875" defaultRowHeight="13.2"/>
  <cols>
    <col min="1" max="1" width="3.5546875" style="290" customWidth="1"/>
    <col min="2" max="2" width="50.5546875" style="281" customWidth="1"/>
    <col min="3" max="3" width="22.21875" style="281" customWidth="1"/>
    <col min="4" max="4" width="5.5546875" style="281" customWidth="1"/>
    <col min="5" max="5" width="5.21875" style="281" customWidth="1"/>
    <col min="6" max="6" width="8.88671875" style="281" customWidth="1"/>
    <col min="7" max="7" width="10.109375" style="290" customWidth="1"/>
    <col min="8" max="8" width="4.44140625" style="290" customWidth="1"/>
    <col min="9" max="9" width="10" style="290" customWidth="1"/>
    <col min="10" max="10" width="11.109375" style="290" customWidth="1"/>
    <col min="11" max="16384" width="7.88671875" style="290"/>
  </cols>
  <sheetData>
    <row r="1" spans="1:10" s="281" customFormat="1">
      <c r="A1" s="461" t="s">
        <v>242</v>
      </c>
      <c r="B1" s="461"/>
      <c r="C1" s="461"/>
      <c r="D1" s="461"/>
      <c r="E1" s="461"/>
      <c r="F1" s="461"/>
      <c r="G1" s="461"/>
      <c r="H1" s="461"/>
      <c r="I1" s="461"/>
      <c r="J1" s="461"/>
    </row>
    <row r="2" spans="1:10" s="281" customFormat="1">
      <c r="A2" s="462" t="s">
        <v>122</v>
      </c>
      <c r="B2" s="462"/>
      <c r="C2" s="462"/>
      <c r="D2" s="462"/>
      <c r="E2" s="462"/>
      <c r="F2" s="462"/>
      <c r="G2" s="462"/>
      <c r="H2" s="462"/>
      <c r="I2" s="462"/>
      <c r="J2" s="462"/>
    </row>
    <row r="3" spans="1:10" s="281" customFormat="1">
      <c r="A3" s="463" t="s">
        <v>263</v>
      </c>
      <c r="B3" s="463"/>
      <c r="C3" s="463"/>
      <c r="D3" s="463"/>
      <c r="E3" s="463"/>
      <c r="F3" s="463"/>
      <c r="G3" s="463"/>
      <c r="H3" s="463"/>
      <c r="I3" s="463"/>
      <c r="J3" s="463"/>
    </row>
    <row r="4" spans="1:10" s="281" customFormat="1" ht="39.6">
      <c r="A4" s="398" t="s">
        <v>0</v>
      </c>
      <c r="B4" s="398" t="s">
        <v>41</v>
      </c>
      <c r="C4" s="209" t="s">
        <v>117</v>
      </c>
      <c r="D4" s="46" t="s">
        <v>1</v>
      </c>
      <c r="E4" s="399" t="s">
        <v>130</v>
      </c>
      <c r="F4" s="400" t="s">
        <v>245</v>
      </c>
      <c r="G4" s="400" t="s">
        <v>120</v>
      </c>
      <c r="H4" s="400" t="s">
        <v>3</v>
      </c>
      <c r="I4" s="401" t="s">
        <v>149</v>
      </c>
      <c r="J4" s="400" t="s">
        <v>150</v>
      </c>
    </row>
    <row r="5" spans="1:10" s="282" customFormat="1" ht="10.199999999999999">
      <c r="A5" s="402" t="s">
        <v>4</v>
      </c>
      <c r="B5" s="402" t="s">
        <v>9</v>
      </c>
      <c r="C5" s="402" t="s">
        <v>10</v>
      </c>
      <c r="D5" s="402" t="s">
        <v>11</v>
      </c>
      <c r="E5" s="402" t="s">
        <v>35</v>
      </c>
      <c r="F5" s="403" t="s">
        <v>36</v>
      </c>
      <c r="G5" s="403" t="s">
        <v>238</v>
      </c>
      <c r="H5" s="404" t="s">
        <v>38</v>
      </c>
      <c r="I5" s="405" t="s">
        <v>239</v>
      </c>
      <c r="J5" s="404" t="s">
        <v>240</v>
      </c>
    </row>
    <row r="6" spans="1:10" ht="145.19999999999999">
      <c r="A6" s="388" t="s">
        <v>4</v>
      </c>
      <c r="B6" s="389" t="s">
        <v>243</v>
      </c>
      <c r="C6" s="390"/>
      <c r="D6" s="285" t="s">
        <v>14</v>
      </c>
      <c r="E6" s="391">
        <v>50</v>
      </c>
      <c r="F6" s="392"/>
      <c r="G6" s="393">
        <f>E6*F6</f>
        <v>0</v>
      </c>
      <c r="H6" s="394">
        <v>0.08</v>
      </c>
      <c r="I6" s="393">
        <f>G6*H6</f>
        <v>0</v>
      </c>
      <c r="J6" s="393">
        <f>G6+I6</f>
        <v>0</v>
      </c>
    </row>
    <row r="7" spans="1:10" ht="145.19999999999999">
      <c r="A7" s="388" t="s">
        <v>9</v>
      </c>
      <c r="B7" s="389" t="s">
        <v>244</v>
      </c>
      <c r="C7" s="395"/>
      <c r="D7" s="285" t="s">
        <v>14</v>
      </c>
      <c r="E7" s="391">
        <v>10</v>
      </c>
      <c r="F7" s="392"/>
      <c r="G7" s="393">
        <f>E7*F7</f>
        <v>0</v>
      </c>
      <c r="H7" s="394">
        <v>0.08</v>
      </c>
      <c r="I7" s="393">
        <f>G7*H7</f>
        <v>0</v>
      </c>
      <c r="J7" s="393">
        <f>G7+I7</f>
        <v>0</v>
      </c>
    </row>
    <row r="8" spans="1:10">
      <c r="F8" s="406" t="s">
        <v>6</v>
      </c>
      <c r="G8" s="407">
        <f>SUM(G6:G7)</f>
        <v>0</v>
      </c>
      <c r="H8" s="408">
        <v>0.08</v>
      </c>
      <c r="I8" s="407">
        <f>SUM(I6:I7)</f>
        <v>0</v>
      </c>
      <c r="J8" s="407">
        <f>SUM(J6:J7)</f>
        <v>0</v>
      </c>
    </row>
    <row r="10" spans="1:10">
      <c r="B10" s="396"/>
      <c r="C10" s="290"/>
      <c r="D10" s="290"/>
      <c r="E10" s="290"/>
    </row>
    <row r="11" spans="1:10">
      <c r="B11" s="290"/>
      <c r="C11" s="290"/>
      <c r="D11" s="290"/>
      <c r="E11" s="290"/>
    </row>
    <row r="12" spans="1:10">
      <c r="B12" s="397"/>
      <c r="C12" s="397"/>
      <c r="D12" s="397"/>
      <c r="E12" s="397"/>
    </row>
    <row r="15" spans="1:10">
      <c r="G15" s="281"/>
    </row>
    <row r="16" spans="1:10">
      <c r="G16" s="281"/>
    </row>
  </sheetData>
  <mergeCells count="3">
    <mergeCell ref="A1:J1"/>
    <mergeCell ref="A2:J2"/>
    <mergeCell ref="A3:J3"/>
  </mergeCells>
  <printOptions horizontalCentered="1"/>
  <pageMargins left="0.51181102362204722" right="0.51181102362204722" top="0.74803149606299213" bottom="0.74803149606299213" header="0.51181102362204722" footer="0.51181102362204722"/>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sheetPr codeName="Arkusz3">
    <tabColor rgb="FFC00000"/>
  </sheetPr>
  <dimension ref="A1:P16"/>
  <sheetViews>
    <sheetView view="pageBreakPreview" zoomScale="90" zoomScaleNormal="120" zoomScaleSheetLayoutView="90" workbookViewId="0">
      <selection activeCell="B13" sqref="B13"/>
    </sheetView>
  </sheetViews>
  <sheetFormatPr defaultColWidth="8.6640625" defaultRowHeight="13.2"/>
  <cols>
    <col min="1" max="1" width="3.5546875" style="8" customWidth="1"/>
    <col min="2" max="2" width="43.33203125" style="191" customWidth="1"/>
    <col min="3" max="3" width="27.5546875" style="156" customWidth="1"/>
    <col min="4" max="4" width="5" style="10" customWidth="1"/>
    <col min="5" max="5" width="7.33203125" style="10" customWidth="1"/>
    <col min="6" max="6" width="7.5546875" style="192" customWidth="1"/>
    <col min="7" max="7" width="10.33203125" style="192" customWidth="1"/>
    <col min="8" max="8" width="4.44140625" style="192" customWidth="1"/>
    <col min="9" max="9" width="8.6640625" style="192"/>
    <col min="10" max="10" width="10.44140625" style="192" customWidth="1"/>
    <col min="11" max="16384" width="8.6640625" style="156"/>
  </cols>
  <sheetData>
    <row r="1" spans="1:16">
      <c r="A1" s="439" t="s">
        <v>7</v>
      </c>
      <c r="B1" s="439"/>
      <c r="C1" s="439"/>
      <c r="D1" s="439"/>
      <c r="E1" s="439"/>
      <c r="F1" s="439"/>
      <c r="G1" s="439"/>
      <c r="H1" s="439"/>
      <c r="I1" s="439"/>
      <c r="J1" s="439"/>
      <c r="K1" s="13"/>
      <c r="L1" s="13"/>
      <c r="M1" s="13"/>
      <c r="N1" s="13"/>
      <c r="O1" s="13"/>
      <c r="P1" s="13"/>
    </row>
    <row r="2" spans="1:16" ht="13.8">
      <c r="A2" s="442" t="s">
        <v>310</v>
      </c>
      <c r="B2" s="442"/>
      <c r="C2" s="442"/>
      <c r="D2" s="442"/>
      <c r="E2" s="442"/>
      <c r="F2" s="442"/>
      <c r="G2" s="442"/>
      <c r="H2" s="442"/>
      <c r="I2" s="442"/>
      <c r="J2" s="442"/>
      <c r="K2" s="13"/>
      <c r="L2" s="13"/>
      <c r="M2" s="13"/>
      <c r="N2" s="13"/>
    </row>
    <row r="3" spans="1:16">
      <c r="A3" s="443" t="s">
        <v>166</v>
      </c>
      <c r="B3" s="443"/>
      <c r="C3" s="443"/>
      <c r="D3" s="443"/>
      <c r="E3" s="443"/>
      <c r="F3" s="443"/>
      <c r="G3" s="443"/>
      <c r="H3" s="443"/>
      <c r="I3" s="443"/>
      <c r="J3" s="443"/>
      <c r="K3" s="13"/>
      <c r="L3" s="13"/>
      <c r="M3" s="13"/>
      <c r="N3" s="13"/>
    </row>
    <row r="4" spans="1:16" s="157" customFormat="1" ht="39.6">
      <c r="A4" s="88" t="s">
        <v>0</v>
      </c>
      <c r="B4" s="89" t="s">
        <v>41</v>
      </c>
      <c r="C4" s="209" t="s">
        <v>117</v>
      </c>
      <c r="D4" s="90" t="s">
        <v>1</v>
      </c>
      <c r="E4" s="273" t="s">
        <v>2</v>
      </c>
      <c r="F4" s="55" t="s">
        <v>42</v>
      </c>
      <c r="G4" s="271" t="s">
        <v>43</v>
      </c>
      <c r="H4" s="88" t="s">
        <v>3</v>
      </c>
      <c r="I4" s="88" t="s">
        <v>16</v>
      </c>
      <c r="J4" s="88" t="s">
        <v>44</v>
      </c>
    </row>
    <row r="5" spans="1:16" s="158" customFormat="1">
      <c r="A5" s="231" t="s">
        <v>4</v>
      </c>
      <c r="B5" s="232" t="s">
        <v>9</v>
      </c>
      <c r="C5" s="231" t="s">
        <v>10</v>
      </c>
      <c r="D5" s="231" t="s">
        <v>11</v>
      </c>
      <c r="E5" s="274" t="s">
        <v>35</v>
      </c>
      <c r="F5" s="231" t="s">
        <v>36</v>
      </c>
      <c r="G5" s="272" t="s">
        <v>128</v>
      </c>
      <c r="H5" s="232" t="s">
        <v>38</v>
      </c>
      <c r="I5" s="232" t="s">
        <v>118</v>
      </c>
      <c r="J5" s="232" t="s">
        <v>129</v>
      </c>
    </row>
    <row r="6" spans="1:16" s="165" customFormat="1" ht="52.8">
      <c r="A6" s="159" t="s">
        <v>4</v>
      </c>
      <c r="B6" s="160" t="s">
        <v>113</v>
      </c>
      <c r="C6" s="102"/>
      <c r="D6" s="161" t="s">
        <v>5</v>
      </c>
      <c r="E6" s="58">
        <v>14000</v>
      </c>
      <c r="F6" s="162"/>
      <c r="G6" s="163">
        <f t="shared" ref="G6:G15" si="0">E6*F6</f>
        <v>0</v>
      </c>
      <c r="H6" s="164">
        <v>0.08</v>
      </c>
      <c r="I6" s="163">
        <f t="shared" ref="I6:I15" si="1">G6*H6</f>
        <v>0</v>
      </c>
      <c r="J6" s="163">
        <f t="shared" ref="J6:J15" si="2">G6+I6</f>
        <v>0</v>
      </c>
    </row>
    <row r="7" spans="1:16" s="165" customFormat="1" ht="52.8">
      <c r="A7" s="166" t="s">
        <v>9</v>
      </c>
      <c r="B7" s="167" t="s">
        <v>112</v>
      </c>
      <c r="C7" s="101"/>
      <c r="D7" s="168" t="s">
        <v>5</v>
      </c>
      <c r="E7" s="84">
        <v>12000</v>
      </c>
      <c r="F7" s="169"/>
      <c r="G7" s="170">
        <f t="shared" si="0"/>
        <v>0</v>
      </c>
      <c r="H7" s="171">
        <v>0.08</v>
      </c>
      <c r="I7" s="170">
        <f t="shared" si="1"/>
        <v>0</v>
      </c>
      <c r="J7" s="170">
        <f t="shared" si="2"/>
        <v>0</v>
      </c>
      <c r="N7" s="157"/>
    </row>
    <row r="8" spans="1:16" s="157" customFormat="1" ht="52.8">
      <c r="A8" s="172" t="s">
        <v>10</v>
      </c>
      <c r="B8" s="173" t="s">
        <v>13</v>
      </c>
      <c r="C8" s="174"/>
      <c r="D8" s="172" t="s">
        <v>5</v>
      </c>
      <c r="E8" s="31">
        <v>700</v>
      </c>
      <c r="F8" s="175"/>
      <c r="G8" s="176">
        <f t="shared" si="0"/>
        <v>0</v>
      </c>
      <c r="H8" s="177">
        <v>0.08</v>
      </c>
      <c r="I8" s="176">
        <f t="shared" si="1"/>
        <v>0</v>
      </c>
      <c r="J8" s="176">
        <f t="shared" si="2"/>
        <v>0</v>
      </c>
      <c r="L8" s="165"/>
      <c r="M8" s="165"/>
    </row>
    <row r="9" spans="1:16" s="157" customFormat="1">
      <c r="A9" s="172" t="s">
        <v>11</v>
      </c>
      <c r="B9" s="173" t="s">
        <v>69</v>
      </c>
      <c r="C9" s="174"/>
      <c r="D9" s="172" t="s">
        <v>5</v>
      </c>
      <c r="E9" s="31">
        <v>2500</v>
      </c>
      <c r="F9" s="175"/>
      <c r="G9" s="176">
        <f t="shared" si="0"/>
        <v>0</v>
      </c>
      <c r="H9" s="177">
        <v>0.08</v>
      </c>
      <c r="I9" s="176">
        <f t="shared" si="1"/>
        <v>0</v>
      </c>
      <c r="J9" s="176">
        <f t="shared" si="2"/>
        <v>0</v>
      </c>
      <c r="L9" s="165"/>
      <c r="M9" s="165"/>
    </row>
    <row r="10" spans="1:16" s="157" customFormat="1">
      <c r="A10" s="172" t="s">
        <v>35</v>
      </c>
      <c r="B10" s="178" t="s">
        <v>70</v>
      </c>
      <c r="C10" s="179"/>
      <c r="D10" s="180" t="s">
        <v>5</v>
      </c>
      <c r="E10" s="34">
        <v>2500</v>
      </c>
      <c r="F10" s="175"/>
      <c r="G10" s="176">
        <f t="shared" si="0"/>
        <v>0</v>
      </c>
      <c r="H10" s="181">
        <v>0.08</v>
      </c>
      <c r="I10" s="182">
        <f t="shared" si="1"/>
        <v>0</v>
      </c>
      <c r="J10" s="182">
        <f t="shared" si="2"/>
        <v>0</v>
      </c>
      <c r="L10" s="165"/>
      <c r="M10" s="165"/>
    </row>
    <row r="11" spans="1:16" s="157" customFormat="1" ht="158.4">
      <c r="A11" s="180" t="s">
        <v>36</v>
      </c>
      <c r="B11" s="183" t="s">
        <v>280</v>
      </c>
      <c r="C11" s="179"/>
      <c r="D11" s="180" t="s">
        <v>5</v>
      </c>
      <c r="E11" s="34">
        <v>100</v>
      </c>
      <c r="F11" s="184"/>
      <c r="G11" s="182">
        <f t="shared" si="0"/>
        <v>0</v>
      </c>
      <c r="H11" s="181">
        <v>0.08</v>
      </c>
      <c r="I11" s="182">
        <f t="shared" si="1"/>
        <v>0</v>
      </c>
      <c r="J11" s="182">
        <f t="shared" si="2"/>
        <v>0</v>
      </c>
      <c r="L11" s="165"/>
      <c r="M11" s="165"/>
    </row>
    <row r="12" spans="1:16" s="157" customFormat="1" ht="158.4">
      <c r="A12" s="159" t="s">
        <v>37</v>
      </c>
      <c r="B12" s="185" t="s">
        <v>281</v>
      </c>
      <c r="C12" s="186"/>
      <c r="D12" s="159" t="s">
        <v>5</v>
      </c>
      <c r="E12" s="58">
        <v>2500</v>
      </c>
      <c r="F12" s="162"/>
      <c r="G12" s="163">
        <f t="shared" si="0"/>
        <v>0</v>
      </c>
      <c r="H12" s="164">
        <v>0.08</v>
      </c>
      <c r="I12" s="163">
        <f t="shared" si="1"/>
        <v>0</v>
      </c>
      <c r="J12" s="163">
        <f t="shared" si="2"/>
        <v>0</v>
      </c>
      <c r="L12" s="165"/>
      <c r="M12" s="165"/>
    </row>
    <row r="13" spans="1:16" s="157" customFormat="1" ht="79.2">
      <c r="A13" s="159" t="s">
        <v>38</v>
      </c>
      <c r="B13" s="185" t="s">
        <v>167</v>
      </c>
      <c r="C13" s="186"/>
      <c r="D13" s="187" t="s">
        <v>14</v>
      </c>
      <c r="E13" s="145">
        <v>10</v>
      </c>
      <c r="F13" s="188"/>
      <c r="G13" s="189">
        <f t="shared" si="0"/>
        <v>0</v>
      </c>
      <c r="H13" s="190">
        <v>0.08</v>
      </c>
      <c r="I13" s="189">
        <f t="shared" si="1"/>
        <v>0</v>
      </c>
      <c r="J13" s="189">
        <f t="shared" si="2"/>
        <v>0</v>
      </c>
      <c r="L13" s="165"/>
      <c r="M13" s="165"/>
    </row>
    <row r="14" spans="1:16" s="157" customFormat="1" ht="105.6">
      <c r="A14" s="159" t="s">
        <v>39</v>
      </c>
      <c r="B14" s="185" t="s">
        <v>105</v>
      </c>
      <c r="C14" s="186"/>
      <c r="D14" s="187" t="s">
        <v>5</v>
      </c>
      <c r="E14" s="145">
        <v>120</v>
      </c>
      <c r="F14" s="188"/>
      <c r="G14" s="189">
        <f t="shared" si="0"/>
        <v>0</v>
      </c>
      <c r="H14" s="190">
        <v>0.08</v>
      </c>
      <c r="I14" s="189">
        <f t="shared" si="1"/>
        <v>0</v>
      </c>
      <c r="J14" s="189">
        <f t="shared" si="2"/>
        <v>0</v>
      </c>
      <c r="L14" s="165"/>
      <c r="M14" s="165"/>
    </row>
    <row r="15" spans="1:16" s="157" customFormat="1" ht="105.6">
      <c r="A15" s="159" t="s">
        <v>40</v>
      </c>
      <c r="B15" s="160" t="s">
        <v>282</v>
      </c>
      <c r="C15" s="132"/>
      <c r="D15" s="187" t="s">
        <v>5</v>
      </c>
      <c r="E15" s="145">
        <v>3000</v>
      </c>
      <c r="F15" s="188"/>
      <c r="G15" s="189">
        <f t="shared" si="0"/>
        <v>0</v>
      </c>
      <c r="H15" s="190">
        <v>0.08</v>
      </c>
      <c r="I15" s="189">
        <f t="shared" si="1"/>
        <v>0</v>
      </c>
      <c r="J15" s="189">
        <f t="shared" si="2"/>
        <v>0</v>
      </c>
      <c r="L15" s="165"/>
      <c r="M15" s="165"/>
    </row>
    <row r="16" spans="1:16" s="157" customFormat="1">
      <c r="A16" s="8"/>
      <c r="B16" s="191"/>
      <c r="C16" s="156"/>
      <c r="E16" s="10"/>
      <c r="F16" s="93" t="s">
        <v>6</v>
      </c>
      <c r="G16" s="99">
        <f>SUM(G6:G15)</f>
        <v>0</v>
      </c>
      <c r="H16" s="100"/>
      <c r="I16" s="99">
        <f>SUM(I6:I15)</f>
        <v>0</v>
      </c>
      <c r="J16" s="99">
        <f>SUM(J6:J15)</f>
        <v>0</v>
      </c>
    </row>
  </sheetData>
  <sheetProtection selectLockedCells="1" selectUnlockedCells="1"/>
  <mergeCells count="3">
    <mergeCell ref="A1:J1"/>
    <mergeCell ref="A2:J2"/>
    <mergeCell ref="A3:J3"/>
  </mergeCells>
  <printOptions horizontalCentered="1"/>
  <pageMargins left="0.31496062992125984" right="0.31496062992125984" top="0.74803149606299213" bottom="0.74803149606299213" header="0.51181102362204722" footer="0.51181102362204722"/>
  <pageSetup paperSize="9" firstPageNumber="0" orientation="landscape" horizontalDpi="300" verticalDpi="300" r:id="rId1"/>
  <headerFooter alignWithMargins="0"/>
</worksheet>
</file>

<file path=xl/worksheets/sheet20.xml><?xml version="1.0" encoding="utf-8"?>
<worksheet xmlns="http://schemas.openxmlformats.org/spreadsheetml/2006/main" xmlns:r="http://schemas.openxmlformats.org/officeDocument/2006/relationships">
  <sheetPr codeName="Arkusz22"/>
  <dimension ref="A1:Q16"/>
  <sheetViews>
    <sheetView view="pageBreakPreview" topLeftCell="A10" zoomScaleNormal="100" zoomScaleSheetLayoutView="100" workbookViewId="0">
      <selection activeCell="O7" sqref="O7"/>
    </sheetView>
  </sheetViews>
  <sheetFormatPr defaultColWidth="8.88671875" defaultRowHeight="13.2"/>
  <cols>
    <col min="1" max="1" width="3.5546875" style="246" customWidth="1"/>
    <col min="2" max="2" width="38.77734375" style="246" customWidth="1"/>
    <col min="3" max="3" width="10.33203125" style="246" customWidth="1"/>
    <col min="4" max="4" width="25.5546875" style="246" customWidth="1"/>
    <col min="5" max="5" width="5.21875" style="246" customWidth="1"/>
    <col min="6" max="6" width="6.21875" style="246" customWidth="1"/>
    <col min="7" max="7" width="8.109375" style="246" customWidth="1"/>
    <col min="8" max="8" width="12" style="246" customWidth="1"/>
    <col min="9" max="9" width="5" style="246" customWidth="1"/>
    <col min="10" max="10" width="10" style="246" customWidth="1"/>
    <col min="11" max="11" width="9.88671875" style="246" customWidth="1"/>
    <col min="12" max="16384" width="8.88671875" style="246"/>
  </cols>
  <sheetData>
    <row r="1" spans="1:17">
      <c r="A1" s="464" t="s">
        <v>265</v>
      </c>
      <c r="B1" s="464"/>
      <c r="C1" s="464"/>
      <c r="D1" s="464"/>
      <c r="E1" s="464"/>
      <c r="F1" s="464"/>
      <c r="G1" s="464"/>
      <c r="H1" s="464"/>
      <c r="I1" s="464"/>
      <c r="J1" s="464"/>
      <c r="K1" s="464"/>
      <c r="L1" s="254"/>
      <c r="M1" s="254"/>
      <c r="N1" s="254"/>
      <c r="O1" s="254"/>
      <c r="P1" s="254"/>
      <c r="Q1" s="254"/>
    </row>
    <row r="2" spans="1:17" ht="15.6">
      <c r="A2" s="465" t="s">
        <v>151</v>
      </c>
      <c r="B2" s="465"/>
      <c r="C2" s="465"/>
      <c r="D2" s="465"/>
      <c r="E2" s="465"/>
      <c r="F2" s="465"/>
      <c r="G2" s="465"/>
      <c r="H2" s="465"/>
      <c r="I2" s="465"/>
      <c r="J2" s="465"/>
      <c r="K2" s="465"/>
      <c r="L2" s="254"/>
      <c r="M2" s="254"/>
      <c r="N2" s="254"/>
      <c r="O2" s="254"/>
      <c r="P2" s="254"/>
      <c r="Q2" s="254"/>
    </row>
    <row r="3" spans="1:17">
      <c r="A3" s="466" t="s">
        <v>264</v>
      </c>
      <c r="B3" s="466"/>
      <c r="C3" s="466"/>
      <c r="D3" s="466"/>
      <c r="E3" s="466"/>
      <c r="F3" s="466"/>
      <c r="G3" s="466"/>
      <c r="H3" s="466"/>
      <c r="I3" s="466"/>
      <c r="J3" s="466"/>
      <c r="K3" s="466"/>
      <c r="L3" s="254"/>
      <c r="M3" s="254"/>
      <c r="N3" s="254"/>
      <c r="O3" s="254"/>
      <c r="P3" s="254"/>
      <c r="Q3" s="254"/>
    </row>
    <row r="4" spans="1:17" ht="39.6">
      <c r="A4" s="319" t="s">
        <v>0</v>
      </c>
      <c r="B4" s="320" t="s">
        <v>152</v>
      </c>
      <c r="C4" s="320" t="s">
        <v>153</v>
      </c>
      <c r="D4" s="209" t="s">
        <v>117</v>
      </c>
      <c r="E4" s="46" t="s">
        <v>1</v>
      </c>
      <c r="F4" s="321" t="s">
        <v>2</v>
      </c>
      <c r="G4" s="322" t="s">
        <v>210</v>
      </c>
      <c r="H4" s="323" t="s">
        <v>120</v>
      </c>
      <c r="I4" s="324" t="s">
        <v>3</v>
      </c>
      <c r="J4" s="325" t="s">
        <v>154</v>
      </c>
      <c r="K4" s="323" t="s">
        <v>150</v>
      </c>
    </row>
    <row r="5" spans="1:17" s="347" customFormat="1" ht="10.199999999999999">
      <c r="A5" s="344" t="s">
        <v>4</v>
      </c>
      <c r="B5" s="344" t="s">
        <v>9</v>
      </c>
      <c r="C5" s="344" t="s">
        <v>10</v>
      </c>
      <c r="D5" s="344" t="s">
        <v>11</v>
      </c>
      <c r="E5" s="345" t="s">
        <v>35</v>
      </c>
      <c r="F5" s="345" t="s">
        <v>36</v>
      </c>
      <c r="G5" s="346" t="s">
        <v>37</v>
      </c>
      <c r="H5" s="345" t="s">
        <v>207</v>
      </c>
      <c r="I5" s="344" t="s">
        <v>39</v>
      </c>
      <c r="J5" s="345" t="s">
        <v>208</v>
      </c>
      <c r="K5" s="344" t="s">
        <v>209</v>
      </c>
    </row>
    <row r="6" spans="1:17" ht="144.6" customHeight="1">
      <c r="A6" s="326" t="s">
        <v>4</v>
      </c>
      <c r="B6" s="342" t="s">
        <v>205</v>
      </c>
      <c r="C6" s="327" t="s">
        <v>155</v>
      </c>
      <c r="D6" s="327"/>
      <c r="E6" s="326" t="s">
        <v>14</v>
      </c>
      <c r="F6" s="328">
        <v>30</v>
      </c>
      <c r="G6" s="329"/>
      <c r="H6" s="330">
        <f t="shared" ref="H6:H13" si="0">F6*G6</f>
        <v>0</v>
      </c>
      <c r="I6" s="331">
        <v>0.23</v>
      </c>
      <c r="J6" s="330">
        <f t="shared" ref="J6:J13" si="1">H6*I6</f>
        <v>0</v>
      </c>
      <c r="K6" s="330">
        <f t="shared" ref="K6:K13" si="2">H6+J6</f>
        <v>0</v>
      </c>
    </row>
    <row r="7" spans="1:17" ht="57.6" customHeight="1">
      <c r="A7" s="326" t="s">
        <v>9</v>
      </c>
      <c r="B7" s="342" t="s">
        <v>156</v>
      </c>
      <c r="C7" s="327" t="s">
        <v>157</v>
      </c>
      <c r="D7" s="327"/>
      <c r="E7" s="326" t="s">
        <v>14</v>
      </c>
      <c r="F7" s="328">
        <v>50</v>
      </c>
      <c r="G7" s="329"/>
      <c r="H7" s="330">
        <f t="shared" si="0"/>
        <v>0</v>
      </c>
      <c r="I7" s="331">
        <v>0.23</v>
      </c>
      <c r="J7" s="330">
        <f t="shared" si="1"/>
        <v>0</v>
      </c>
      <c r="K7" s="330">
        <f t="shared" si="2"/>
        <v>0</v>
      </c>
    </row>
    <row r="8" spans="1:17" ht="84" customHeight="1">
      <c r="A8" s="326" t="s">
        <v>10</v>
      </c>
      <c r="B8" s="342" t="s">
        <v>215</v>
      </c>
      <c r="C8" s="327" t="s">
        <v>158</v>
      </c>
      <c r="D8" s="327"/>
      <c r="E8" s="326" t="s">
        <v>14</v>
      </c>
      <c r="F8" s="328">
        <v>10</v>
      </c>
      <c r="G8" s="329"/>
      <c r="H8" s="330">
        <f t="shared" si="0"/>
        <v>0</v>
      </c>
      <c r="I8" s="331">
        <v>0.23</v>
      </c>
      <c r="J8" s="330">
        <f t="shared" si="1"/>
        <v>0</v>
      </c>
      <c r="K8" s="330">
        <f t="shared" si="2"/>
        <v>0</v>
      </c>
    </row>
    <row r="9" spans="1:17" ht="92.4">
      <c r="A9" s="326" t="s">
        <v>11</v>
      </c>
      <c r="B9" s="327" t="s">
        <v>159</v>
      </c>
      <c r="C9" s="327" t="s">
        <v>160</v>
      </c>
      <c r="D9" s="327"/>
      <c r="E9" s="326" t="s">
        <v>14</v>
      </c>
      <c r="F9" s="328">
        <v>20</v>
      </c>
      <c r="G9" s="329"/>
      <c r="H9" s="330">
        <f t="shared" si="0"/>
        <v>0</v>
      </c>
      <c r="I9" s="331">
        <v>0.23</v>
      </c>
      <c r="J9" s="330">
        <f t="shared" si="1"/>
        <v>0</v>
      </c>
      <c r="K9" s="330">
        <f t="shared" si="2"/>
        <v>0</v>
      </c>
    </row>
    <row r="10" spans="1:17" ht="66">
      <c r="A10" s="326" t="s">
        <v>35</v>
      </c>
      <c r="B10" s="342" t="s">
        <v>214</v>
      </c>
      <c r="C10" s="327" t="s">
        <v>176</v>
      </c>
      <c r="D10" s="327"/>
      <c r="E10" s="326" t="s">
        <v>14</v>
      </c>
      <c r="F10" s="328">
        <v>30</v>
      </c>
      <c r="G10" s="329"/>
      <c r="H10" s="330">
        <f t="shared" si="0"/>
        <v>0</v>
      </c>
      <c r="I10" s="331">
        <v>0.23</v>
      </c>
      <c r="J10" s="330">
        <f t="shared" si="1"/>
        <v>0</v>
      </c>
      <c r="K10" s="330">
        <f t="shared" si="2"/>
        <v>0</v>
      </c>
    </row>
    <row r="11" spans="1:17" ht="58.8" customHeight="1">
      <c r="A11" s="326" t="s">
        <v>36</v>
      </c>
      <c r="B11" s="342" t="s">
        <v>206</v>
      </c>
      <c r="C11" s="327" t="s">
        <v>176</v>
      </c>
      <c r="D11" s="327"/>
      <c r="E11" s="326" t="s">
        <v>14</v>
      </c>
      <c r="F11" s="328">
        <v>10</v>
      </c>
      <c r="G11" s="329"/>
      <c r="H11" s="330">
        <f t="shared" si="0"/>
        <v>0</v>
      </c>
      <c r="I11" s="331">
        <v>0.23</v>
      </c>
      <c r="J11" s="330">
        <f t="shared" si="1"/>
        <v>0</v>
      </c>
      <c r="K11" s="330">
        <f t="shared" si="2"/>
        <v>0</v>
      </c>
    </row>
    <row r="12" spans="1:17" s="245" customFormat="1" ht="79.2">
      <c r="A12" s="332" t="s">
        <v>37</v>
      </c>
      <c r="B12" s="333" t="s">
        <v>161</v>
      </c>
      <c r="C12" s="333" t="s">
        <v>164</v>
      </c>
      <c r="D12" s="333"/>
      <c r="E12" s="326" t="s">
        <v>14</v>
      </c>
      <c r="F12" s="343">
        <v>3000</v>
      </c>
      <c r="G12" s="334"/>
      <c r="H12" s="335">
        <f t="shared" si="0"/>
        <v>0</v>
      </c>
      <c r="I12" s="336">
        <v>0.23</v>
      </c>
      <c r="J12" s="335">
        <f t="shared" si="1"/>
        <v>0</v>
      </c>
      <c r="K12" s="335">
        <f t="shared" si="2"/>
        <v>0</v>
      </c>
    </row>
    <row r="13" spans="1:17" ht="92.4">
      <c r="A13" s="326" t="s">
        <v>38</v>
      </c>
      <c r="B13" s="327" t="s">
        <v>162</v>
      </c>
      <c r="C13" s="327" t="s">
        <v>163</v>
      </c>
      <c r="D13" s="327"/>
      <c r="E13" s="326" t="s">
        <v>14</v>
      </c>
      <c r="F13" s="328">
        <v>40</v>
      </c>
      <c r="G13" s="329"/>
      <c r="H13" s="330">
        <f t="shared" si="0"/>
        <v>0</v>
      </c>
      <c r="I13" s="331">
        <v>0.23</v>
      </c>
      <c r="J13" s="330">
        <f t="shared" si="1"/>
        <v>0</v>
      </c>
      <c r="K13" s="330">
        <f t="shared" si="2"/>
        <v>0</v>
      </c>
    </row>
    <row r="14" spans="1:17">
      <c r="G14" s="337" t="s">
        <v>90</v>
      </c>
      <c r="H14" s="338">
        <f>SUM(H6:H13)</f>
        <v>0</v>
      </c>
      <c r="I14" s="339"/>
      <c r="J14" s="338">
        <f>SUM(J6:J13)</f>
        <v>0</v>
      </c>
      <c r="K14" s="338">
        <f>SUM(K6:K13)</f>
        <v>0</v>
      </c>
    </row>
    <row r="16" spans="1:17">
      <c r="B16" s="292"/>
    </row>
  </sheetData>
  <mergeCells count="3">
    <mergeCell ref="A1:K1"/>
    <mergeCell ref="A2:K2"/>
    <mergeCell ref="A3:K3"/>
  </mergeCells>
  <printOptions horizontalCentered="1"/>
  <pageMargins left="0.6692913385826772" right="0.6692913385826772" top="0.74803149606299213" bottom="0.74803149606299213"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dimension ref="A1:P16"/>
  <sheetViews>
    <sheetView view="pageBreakPreview" zoomScaleNormal="100" zoomScaleSheetLayoutView="100" workbookViewId="0">
      <selection activeCell="B7" sqref="B7"/>
    </sheetView>
  </sheetViews>
  <sheetFormatPr defaultRowHeight="13.8"/>
  <cols>
    <col min="1" max="1" width="3.21875" style="349" customWidth="1"/>
    <col min="2" max="2" width="74.44140625" style="358" customWidth="1"/>
    <col min="3" max="3" width="16.6640625" style="349" customWidth="1"/>
    <col min="4" max="4" width="7.44140625" style="349" customWidth="1"/>
    <col min="5" max="5" width="6.33203125" style="349" customWidth="1"/>
    <col min="6" max="6" width="6.21875" style="349" customWidth="1"/>
    <col min="7" max="7" width="9.33203125" style="349" customWidth="1"/>
    <col min="8" max="8" width="4.21875" style="349" customWidth="1"/>
    <col min="9" max="9" width="8.77734375" style="349" bestFit="1" customWidth="1"/>
    <col min="10" max="10" width="10.44140625" style="349" customWidth="1"/>
    <col min="11" max="257" width="8.88671875" style="349"/>
    <col min="258" max="258" width="29.6640625" style="349" customWidth="1"/>
    <col min="259" max="259" width="18.109375" style="349" customWidth="1"/>
    <col min="260" max="262" width="8.88671875" style="349"/>
    <col min="263" max="263" width="12.5546875" style="349" customWidth="1"/>
    <col min="264" max="264" width="8.88671875" style="349"/>
    <col min="265" max="265" width="10.77734375" style="349" customWidth="1"/>
    <col min="266" max="266" width="14.21875" style="349" customWidth="1"/>
    <col min="267" max="513" width="8.88671875" style="349"/>
    <col min="514" max="514" width="29.6640625" style="349" customWidth="1"/>
    <col min="515" max="515" width="18.109375" style="349" customWidth="1"/>
    <col min="516" max="518" width="8.88671875" style="349"/>
    <col min="519" max="519" width="12.5546875" style="349" customWidth="1"/>
    <col min="520" max="520" width="8.88671875" style="349"/>
    <col min="521" max="521" width="10.77734375" style="349" customWidth="1"/>
    <col min="522" max="522" width="14.21875" style="349" customWidth="1"/>
    <col min="523" max="769" width="8.88671875" style="349"/>
    <col min="770" max="770" width="29.6640625" style="349" customWidth="1"/>
    <col min="771" max="771" width="18.109375" style="349" customWidth="1"/>
    <col min="772" max="774" width="8.88671875" style="349"/>
    <col min="775" max="775" width="12.5546875" style="349" customWidth="1"/>
    <col min="776" max="776" width="8.88671875" style="349"/>
    <col min="777" max="777" width="10.77734375" style="349" customWidth="1"/>
    <col min="778" max="778" width="14.21875" style="349" customWidth="1"/>
    <col min="779" max="1025" width="8.88671875" style="349"/>
    <col min="1026" max="1026" width="29.6640625" style="349" customWidth="1"/>
    <col min="1027" max="1027" width="18.109375" style="349" customWidth="1"/>
    <col min="1028" max="1030" width="8.88671875" style="349"/>
    <col min="1031" max="1031" width="12.5546875" style="349" customWidth="1"/>
    <col min="1032" max="1032" width="8.88671875" style="349"/>
    <col min="1033" max="1033" width="10.77734375" style="349" customWidth="1"/>
    <col min="1034" max="1034" width="14.21875" style="349" customWidth="1"/>
    <col min="1035" max="1281" width="8.88671875" style="349"/>
    <col min="1282" max="1282" width="29.6640625" style="349" customWidth="1"/>
    <col min="1283" max="1283" width="18.109375" style="349" customWidth="1"/>
    <col min="1284" max="1286" width="8.88671875" style="349"/>
    <col min="1287" max="1287" width="12.5546875" style="349" customWidth="1"/>
    <col min="1288" max="1288" width="8.88671875" style="349"/>
    <col min="1289" max="1289" width="10.77734375" style="349" customWidth="1"/>
    <col min="1290" max="1290" width="14.21875" style="349" customWidth="1"/>
    <col min="1291" max="1537" width="8.88671875" style="349"/>
    <col min="1538" max="1538" width="29.6640625" style="349" customWidth="1"/>
    <col min="1539" max="1539" width="18.109375" style="349" customWidth="1"/>
    <col min="1540" max="1542" width="8.88671875" style="349"/>
    <col min="1543" max="1543" width="12.5546875" style="349" customWidth="1"/>
    <col min="1544" max="1544" width="8.88671875" style="349"/>
    <col min="1545" max="1545" width="10.77734375" style="349" customWidth="1"/>
    <col min="1546" max="1546" width="14.21875" style="349" customWidth="1"/>
    <col min="1547" max="1793" width="8.88671875" style="349"/>
    <col min="1794" max="1794" width="29.6640625" style="349" customWidth="1"/>
    <col min="1795" max="1795" width="18.109375" style="349" customWidth="1"/>
    <col min="1796" max="1798" width="8.88671875" style="349"/>
    <col min="1799" max="1799" width="12.5546875" style="349" customWidth="1"/>
    <col min="1800" max="1800" width="8.88671875" style="349"/>
    <col min="1801" max="1801" width="10.77734375" style="349" customWidth="1"/>
    <col min="1802" max="1802" width="14.21875" style="349" customWidth="1"/>
    <col min="1803" max="2049" width="8.88671875" style="349"/>
    <col min="2050" max="2050" width="29.6640625" style="349" customWidth="1"/>
    <col min="2051" max="2051" width="18.109375" style="349" customWidth="1"/>
    <col min="2052" max="2054" width="8.88671875" style="349"/>
    <col min="2055" max="2055" width="12.5546875" style="349" customWidth="1"/>
    <col min="2056" max="2056" width="8.88671875" style="349"/>
    <col min="2057" max="2057" width="10.77734375" style="349" customWidth="1"/>
    <col min="2058" max="2058" width="14.21875" style="349" customWidth="1"/>
    <col min="2059" max="2305" width="8.88671875" style="349"/>
    <col min="2306" max="2306" width="29.6640625" style="349" customWidth="1"/>
    <col min="2307" max="2307" width="18.109375" style="349" customWidth="1"/>
    <col min="2308" max="2310" width="8.88671875" style="349"/>
    <col min="2311" max="2311" width="12.5546875" style="349" customWidth="1"/>
    <col min="2312" max="2312" width="8.88671875" style="349"/>
    <col min="2313" max="2313" width="10.77734375" style="349" customWidth="1"/>
    <col min="2314" max="2314" width="14.21875" style="349" customWidth="1"/>
    <col min="2315" max="2561" width="8.88671875" style="349"/>
    <col min="2562" max="2562" width="29.6640625" style="349" customWidth="1"/>
    <col min="2563" max="2563" width="18.109375" style="349" customWidth="1"/>
    <col min="2564" max="2566" width="8.88671875" style="349"/>
    <col min="2567" max="2567" width="12.5546875" style="349" customWidth="1"/>
    <col min="2568" max="2568" width="8.88671875" style="349"/>
    <col min="2569" max="2569" width="10.77734375" style="349" customWidth="1"/>
    <col min="2570" max="2570" width="14.21875" style="349" customWidth="1"/>
    <col min="2571" max="2817" width="8.88671875" style="349"/>
    <col min="2818" max="2818" width="29.6640625" style="349" customWidth="1"/>
    <col min="2819" max="2819" width="18.109375" style="349" customWidth="1"/>
    <col min="2820" max="2822" width="8.88671875" style="349"/>
    <col min="2823" max="2823" width="12.5546875" style="349" customWidth="1"/>
    <col min="2824" max="2824" width="8.88671875" style="349"/>
    <col min="2825" max="2825" width="10.77734375" style="349" customWidth="1"/>
    <col min="2826" max="2826" width="14.21875" style="349" customWidth="1"/>
    <col min="2827" max="3073" width="8.88671875" style="349"/>
    <col min="3074" max="3074" width="29.6640625" style="349" customWidth="1"/>
    <col min="3075" max="3075" width="18.109375" style="349" customWidth="1"/>
    <col min="3076" max="3078" width="8.88671875" style="349"/>
    <col min="3079" max="3079" width="12.5546875" style="349" customWidth="1"/>
    <col min="3080" max="3080" width="8.88671875" style="349"/>
    <col min="3081" max="3081" width="10.77734375" style="349" customWidth="1"/>
    <col min="3082" max="3082" width="14.21875" style="349" customWidth="1"/>
    <col min="3083" max="3329" width="8.88671875" style="349"/>
    <col min="3330" max="3330" width="29.6640625" style="349" customWidth="1"/>
    <col min="3331" max="3331" width="18.109375" style="349" customWidth="1"/>
    <col min="3332" max="3334" width="8.88671875" style="349"/>
    <col min="3335" max="3335" width="12.5546875" style="349" customWidth="1"/>
    <col min="3336" max="3336" width="8.88671875" style="349"/>
    <col min="3337" max="3337" width="10.77734375" style="349" customWidth="1"/>
    <col min="3338" max="3338" width="14.21875" style="349" customWidth="1"/>
    <col min="3339" max="3585" width="8.88671875" style="349"/>
    <col min="3586" max="3586" width="29.6640625" style="349" customWidth="1"/>
    <col min="3587" max="3587" width="18.109375" style="349" customWidth="1"/>
    <col min="3588" max="3590" width="8.88671875" style="349"/>
    <col min="3591" max="3591" width="12.5546875" style="349" customWidth="1"/>
    <col min="3592" max="3592" width="8.88671875" style="349"/>
    <col min="3593" max="3593" width="10.77734375" style="349" customWidth="1"/>
    <col min="3594" max="3594" width="14.21875" style="349" customWidth="1"/>
    <col min="3595" max="3841" width="8.88671875" style="349"/>
    <col min="3842" max="3842" width="29.6640625" style="349" customWidth="1"/>
    <col min="3843" max="3843" width="18.109375" style="349" customWidth="1"/>
    <col min="3844" max="3846" width="8.88671875" style="349"/>
    <col min="3847" max="3847" width="12.5546875" style="349" customWidth="1"/>
    <col min="3848" max="3848" width="8.88671875" style="349"/>
    <col min="3849" max="3849" width="10.77734375" style="349" customWidth="1"/>
    <col min="3850" max="3850" width="14.21875" style="349" customWidth="1"/>
    <col min="3851" max="4097" width="8.88671875" style="349"/>
    <col min="4098" max="4098" width="29.6640625" style="349" customWidth="1"/>
    <col min="4099" max="4099" width="18.109375" style="349" customWidth="1"/>
    <col min="4100" max="4102" width="8.88671875" style="349"/>
    <col min="4103" max="4103" width="12.5546875" style="349" customWidth="1"/>
    <col min="4104" max="4104" width="8.88671875" style="349"/>
    <col min="4105" max="4105" width="10.77734375" style="349" customWidth="1"/>
    <col min="4106" max="4106" width="14.21875" style="349" customWidth="1"/>
    <col min="4107" max="4353" width="8.88671875" style="349"/>
    <col min="4354" max="4354" width="29.6640625" style="349" customWidth="1"/>
    <col min="4355" max="4355" width="18.109375" style="349" customWidth="1"/>
    <col min="4356" max="4358" width="8.88671875" style="349"/>
    <col min="4359" max="4359" width="12.5546875" style="349" customWidth="1"/>
    <col min="4360" max="4360" width="8.88671875" style="349"/>
    <col min="4361" max="4361" width="10.77734375" style="349" customWidth="1"/>
    <col min="4362" max="4362" width="14.21875" style="349" customWidth="1"/>
    <col min="4363" max="4609" width="8.88671875" style="349"/>
    <col min="4610" max="4610" width="29.6640625" style="349" customWidth="1"/>
    <col min="4611" max="4611" width="18.109375" style="349" customWidth="1"/>
    <col min="4612" max="4614" width="8.88671875" style="349"/>
    <col min="4615" max="4615" width="12.5546875" style="349" customWidth="1"/>
    <col min="4616" max="4616" width="8.88671875" style="349"/>
    <col min="4617" max="4617" width="10.77734375" style="349" customWidth="1"/>
    <col min="4618" max="4618" width="14.21875" style="349" customWidth="1"/>
    <col min="4619" max="4865" width="8.88671875" style="349"/>
    <col min="4866" max="4866" width="29.6640625" style="349" customWidth="1"/>
    <col min="4867" max="4867" width="18.109375" style="349" customWidth="1"/>
    <col min="4868" max="4870" width="8.88671875" style="349"/>
    <col min="4871" max="4871" width="12.5546875" style="349" customWidth="1"/>
    <col min="4872" max="4872" width="8.88671875" style="349"/>
    <col min="4873" max="4873" width="10.77734375" style="349" customWidth="1"/>
    <col min="4874" max="4874" width="14.21875" style="349" customWidth="1"/>
    <col min="4875" max="5121" width="8.88671875" style="349"/>
    <col min="5122" max="5122" width="29.6640625" style="349" customWidth="1"/>
    <col min="5123" max="5123" width="18.109375" style="349" customWidth="1"/>
    <col min="5124" max="5126" width="8.88671875" style="349"/>
    <col min="5127" max="5127" width="12.5546875" style="349" customWidth="1"/>
    <col min="5128" max="5128" width="8.88671875" style="349"/>
    <col min="5129" max="5129" width="10.77734375" style="349" customWidth="1"/>
    <col min="5130" max="5130" width="14.21875" style="349" customWidth="1"/>
    <col min="5131" max="5377" width="8.88671875" style="349"/>
    <col min="5378" max="5378" width="29.6640625" style="349" customWidth="1"/>
    <col min="5379" max="5379" width="18.109375" style="349" customWidth="1"/>
    <col min="5380" max="5382" width="8.88671875" style="349"/>
    <col min="5383" max="5383" width="12.5546875" style="349" customWidth="1"/>
    <col min="5384" max="5384" width="8.88671875" style="349"/>
    <col min="5385" max="5385" width="10.77734375" style="349" customWidth="1"/>
    <col min="5386" max="5386" width="14.21875" style="349" customWidth="1"/>
    <col min="5387" max="5633" width="8.88671875" style="349"/>
    <col min="5634" max="5634" width="29.6640625" style="349" customWidth="1"/>
    <col min="5635" max="5635" width="18.109375" style="349" customWidth="1"/>
    <col min="5636" max="5638" width="8.88671875" style="349"/>
    <col min="5639" max="5639" width="12.5546875" style="349" customWidth="1"/>
    <col min="5640" max="5640" width="8.88671875" style="349"/>
    <col min="5641" max="5641" width="10.77734375" style="349" customWidth="1"/>
    <col min="5642" max="5642" width="14.21875" style="349" customWidth="1"/>
    <col min="5643" max="5889" width="8.88671875" style="349"/>
    <col min="5890" max="5890" width="29.6640625" style="349" customWidth="1"/>
    <col min="5891" max="5891" width="18.109375" style="349" customWidth="1"/>
    <col min="5892" max="5894" width="8.88671875" style="349"/>
    <col min="5895" max="5895" width="12.5546875" style="349" customWidth="1"/>
    <col min="5896" max="5896" width="8.88671875" style="349"/>
    <col min="5897" max="5897" width="10.77734375" style="349" customWidth="1"/>
    <col min="5898" max="5898" width="14.21875" style="349" customWidth="1"/>
    <col min="5899" max="6145" width="8.88671875" style="349"/>
    <col min="6146" max="6146" width="29.6640625" style="349" customWidth="1"/>
    <col min="6147" max="6147" width="18.109375" style="349" customWidth="1"/>
    <col min="6148" max="6150" width="8.88671875" style="349"/>
    <col min="6151" max="6151" width="12.5546875" style="349" customWidth="1"/>
    <col min="6152" max="6152" width="8.88671875" style="349"/>
    <col min="6153" max="6153" width="10.77734375" style="349" customWidth="1"/>
    <col min="6154" max="6154" width="14.21875" style="349" customWidth="1"/>
    <col min="6155" max="6401" width="8.88671875" style="349"/>
    <col min="6402" max="6402" width="29.6640625" style="349" customWidth="1"/>
    <col min="6403" max="6403" width="18.109375" style="349" customWidth="1"/>
    <col min="6404" max="6406" width="8.88671875" style="349"/>
    <col min="6407" max="6407" width="12.5546875" style="349" customWidth="1"/>
    <col min="6408" max="6408" width="8.88671875" style="349"/>
    <col min="6409" max="6409" width="10.77734375" style="349" customWidth="1"/>
    <col min="6410" max="6410" width="14.21875" style="349" customWidth="1"/>
    <col min="6411" max="6657" width="8.88671875" style="349"/>
    <col min="6658" max="6658" width="29.6640625" style="349" customWidth="1"/>
    <col min="6659" max="6659" width="18.109375" style="349" customWidth="1"/>
    <col min="6660" max="6662" width="8.88671875" style="349"/>
    <col min="6663" max="6663" width="12.5546875" style="349" customWidth="1"/>
    <col min="6664" max="6664" width="8.88671875" style="349"/>
    <col min="6665" max="6665" width="10.77734375" style="349" customWidth="1"/>
    <col min="6666" max="6666" width="14.21875" style="349" customWidth="1"/>
    <col min="6667" max="6913" width="8.88671875" style="349"/>
    <col min="6914" max="6914" width="29.6640625" style="349" customWidth="1"/>
    <col min="6915" max="6915" width="18.109375" style="349" customWidth="1"/>
    <col min="6916" max="6918" width="8.88671875" style="349"/>
    <col min="6919" max="6919" width="12.5546875" style="349" customWidth="1"/>
    <col min="6920" max="6920" width="8.88671875" style="349"/>
    <col min="6921" max="6921" width="10.77734375" style="349" customWidth="1"/>
    <col min="6922" max="6922" width="14.21875" style="349" customWidth="1"/>
    <col min="6923" max="7169" width="8.88671875" style="349"/>
    <col min="7170" max="7170" width="29.6640625" style="349" customWidth="1"/>
    <col min="7171" max="7171" width="18.109375" style="349" customWidth="1"/>
    <col min="7172" max="7174" width="8.88671875" style="349"/>
    <col min="7175" max="7175" width="12.5546875" style="349" customWidth="1"/>
    <col min="7176" max="7176" width="8.88671875" style="349"/>
    <col min="7177" max="7177" width="10.77734375" style="349" customWidth="1"/>
    <col min="7178" max="7178" width="14.21875" style="349" customWidth="1"/>
    <col min="7179" max="7425" width="8.88671875" style="349"/>
    <col min="7426" max="7426" width="29.6640625" style="349" customWidth="1"/>
    <col min="7427" max="7427" width="18.109375" style="349" customWidth="1"/>
    <col min="7428" max="7430" width="8.88671875" style="349"/>
    <col min="7431" max="7431" width="12.5546875" style="349" customWidth="1"/>
    <col min="7432" max="7432" width="8.88671875" style="349"/>
    <col min="7433" max="7433" width="10.77734375" style="349" customWidth="1"/>
    <col min="7434" max="7434" width="14.21875" style="349" customWidth="1"/>
    <col min="7435" max="7681" width="8.88671875" style="349"/>
    <col min="7682" max="7682" width="29.6640625" style="349" customWidth="1"/>
    <col min="7683" max="7683" width="18.109375" style="349" customWidth="1"/>
    <col min="7684" max="7686" width="8.88671875" style="349"/>
    <col min="7687" max="7687" width="12.5546875" style="349" customWidth="1"/>
    <col min="7688" max="7688" width="8.88671875" style="349"/>
    <col min="7689" max="7689" width="10.77734375" style="349" customWidth="1"/>
    <col min="7690" max="7690" width="14.21875" style="349" customWidth="1"/>
    <col min="7691" max="7937" width="8.88671875" style="349"/>
    <col min="7938" max="7938" width="29.6640625" style="349" customWidth="1"/>
    <col min="7939" max="7939" width="18.109375" style="349" customWidth="1"/>
    <col min="7940" max="7942" width="8.88671875" style="349"/>
    <col min="7943" max="7943" width="12.5546875" style="349" customWidth="1"/>
    <col min="7944" max="7944" width="8.88671875" style="349"/>
    <col min="7945" max="7945" width="10.77734375" style="349" customWidth="1"/>
    <col min="7946" max="7946" width="14.21875" style="349" customWidth="1"/>
    <col min="7947" max="8193" width="8.88671875" style="349"/>
    <col min="8194" max="8194" width="29.6640625" style="349" customWidth="1"/>
    <col min="8195" max="8195" width="18.109375" style="349" customWidth="1"/>
    <col min="8196" max="8198" width="8.88671875" style="349"/>
    <col min="8199" max="8199" width="12.5546875" style="349" customWidth="1"/>
    <col min="8200" max="8200" width="8.88671875" style="349"/>
    <col min="8201" max="8201" width="10.77734375" style="349" customWidth="1"/>
    <col min="8202" max="8202" width="14.21875" style="349" customWidth="1"/>
    <col min="8203" max="8449" width="8.88671875" style="349"/>
    <col min="8450" max="8450" width="29.6640625" style="349" customWidth="1"/>
    <col min="8451" max="8451" width="18.109375" style="349" customWidth="1"/>
    <col min="8452" max="8454" width="8.88671875" style="349"/>
    <col min="8455" max="8455" width="12.5546875" style="349" customWidth="1"/>
    <col min="8456" max="8456" width="8.88671875" style="349"/>
    <col min="8457" max="8457" width="10.77734375" style="349" customWidth="1"/>
    <col min="8458" max="8458" width="14.21875" style="349" customWidth="1"/>
    <col min="8459" max="8705" width="8.88671875" style="349"/>
    <col min="8706" max="8706" width="29.6640625" style="349" customWidth="1"/>
    <col min="8707" max="8707" width="18.109375" style="349" customWidth="1"/>
    <col min="8708" max="8710" width="8.88671875" style="349"/>
    <col min="8711" max="8711" width="12.5546875" style="349" customWidth="1"/>
    <col min="8712" max="8712" width="8.88671875" style="349"/>
    <col min="8713" max="8713" width="10.77734375" style="349" customWidth="1"/>
    <col min="8714" max="8714" width="14.21875" style="349" customWidth="1"/>
    <col min="8715" max="8961" width="8.88671875" style="349"/>
    <col min="8962" max="8962" width="29.6640625" style="349" customWidth="1"/>
    <col min="8963" max="8963" width="18.109375" style="349" customWidth="1"/>
    <col min="8964" max="8966" width="8.88671875" style="349"/>
    <col min="8967" max="8967" width="12.5546875" style="349" customWidth="1"/>
    <col min="8968" max="8968" width="8.88671875" style="349"/>
    <col min="8969" max="8969" width="10.77734375" style="349" customWidth="1"/>
    <col min="8970" max="8970" width="14.21875" style="349" customWidth="1"/>
    <col min="8971" max="9217" width="8.88671875" style="349"/>
    <col min="9218" max="9218" width="29.6640625" style="349" customWidth="1"/>
    <col min="9219" max="9219" width="18.109375" style="349" customWidth="1"/>
    <col min="9220" max="9222" width="8.88671875" style="349"/>
    <col min="9223" max="9223" width="12.5546875" style="349" customWidth="1"/>
    <col min="9224" max="9224" width="8.88671875" style="349"/>
    <col min="9225" max="9225" width="10.77734375" style="349" customWidth="1"/>
    <col min="9226" max="9226" width="14.21875" style="349" customWidth="1"/>
    <col min="9227" max="9473" width="8.88671875" style="349"/>
    <col min="9474" max="9474" width="29.6640625" style="349" customWidth="1"/>
    <col min="9475" max="9475" width="18.109375" style="349" customWidth="1"/>
    <col min="9476" max="9478" width="8.88671875" style="349"/>
    <col min="9479" max="9479" width="12.5546875" style="349" customWidth="1"/>
    <col min="9480" max="9480" width="8.88671875" style="349"/>
    <col min="9481" max="9481" width="10.77734375" style="349" customWidth="1"/>
    <col min="9482" max="9482" width="14.21875" style="349" customWidth="1"/>
    <col min="9483" max="9729" width="8.88671875" style="349"/>
    <col min="9730" max="9730" width="29.6640625" style="349" customWidth="1"/>
    <col min="9731" max="9731" width="18.109375" style="349" customWidth="1"/>
    <col min="9732" max="9734" width="8.88671875" style="349"/>
    <col min="9735" max="9735" width="12.5546875" style="349" customWidth="1"/>
    <col min="9736" max="9736" width="8.88671875" style="349"/>
    <col min="9737" max="9737" width="10.77734375" style="349" customWidth="1"/>
    <col min="9738" max="9738" width="14.21875" style="349" customWidth="1"/>
    <col min="9739" max="9985" width="8.88671875" style="349"/>
    <col min="9986" max="9986" width="29.6640625" style="349" customWidth="1"/>
    <col min="9987" max="9987" width="18.109375" style="349" customWidth="1"/>
    <col min="9988" max="9990" width="8.88671875" style="349"/>
    <col min="9991" max="9991" width="12.5546875" style="349" customWidth="1"/>
    <col min="9992" max="9992" width="8.88671875" style="349"/>
    <col min="9993" max="9993" width="10.77734375" style="349" customWidth="1"/>
    <col min="9994" max="9994" width="14.21875" style="349" customWidth="1"/>
    <col min="9995" max="10241" width="8.88671875" style="349"/>
    <col min="10242" max="10242" width="29.6640625" style="349" customWidth="1"/>
    <col min="10243" max="10243" width="18.109375" style="349" customWidth="1"/>
    <col min="10244" max="10246" width="8.88671875" style="349"/>
    <col min="10247" max="10247" width="12.5546875" style="349" customWidth="1"/>
    <col min="10248" max="10248" width="8.88671875" style="349"/>
    <col min="10249" max="10249" width="10.77734375" style="349" customWidth="1"/>
    <col min="10250" max="10250" width="14.21875" style="349" customWidth="1"/>
    <col min="10251" max="10497" width="8.88671875" style="349"/>
    <col min="10498" max="10498" width="29.6640625" style="349" customWidth="1"/>
    <col min="10499" max="10499" width="18.109375" style="349" customWidth="1"/>
    <col min="10500" max="10502" width="8.88671875" style="349"/>
    <col min="10503" max="10503" width="12.5546875" style="349" customWidth="1"/>
    <col min="10504" max="10504" width="8.88671875" style="349"/>
    <col min="10505" max="10505" width="10.77734375" style="349" customWidth="1"/>
    <col min="10506" max="10506" width="14.21875" style="349" customWidth="1"/>
    <col min="10507" max="10753" width="8.88671875" style="349"/>
    <col min="10754" max="10754" width="29.6640625" style="349" customWidth="1"/>
    <col min="10755" max="10755" width="18.109375" style="349" customWidth="1"/>
    <col min="10756" max="10758" width="8.88671875" style="349"/>
    <col min="10759" max="10759" width="12.5546875" style="349" customWidth="1"/>
    <col min="10760" max="10760" width="8.88671875" style="349"/>
    <col min="10761" max="10761" width="10.77734375" style="349" customWidth="1"/>
    <col min="10762" max="10762" width="14.21875" style="349" customWidth="1"/>
    <col min="10763" max="11009" width="8.88671875" style="349"/>
    <col min="11010" max="11010" width="29.6640625" style="349" customWidth="1"/>
    <col min="11011" max="11011" width="18.109375" style="349" customWidth="1"/>
    <col min="11012" max="11014" width="8.88671875" style="349"/>
    <col min="11015" max="11015" width="12.5546875" style="349" customWidth="1"/>
    <col min="11016" max="11016" width="8.88671875" style="349"/>
    <col min="11017" max="11017" width="10.77734375" style="349" customWidth="1"/>
    <col min="11018" max="11018" width="14.21875" style="349" customWidth="1"/>
    <col min="11019" max="11265" width="8.88671875" style="349"/>
    <col min="11266" max="11266" width="29.6640625" style="349" customWidth="1"/>
    <col min="11267" max="11267" width="18.109375" style="349" customWidth="1"/>
    <col min="11268" max="11270" width="8.88671875" style="349"/>
    <col min="11271" max="11271" width="12.5546875" style="349" customWidth="1"/>
    <col min="11272" max="11272" width="8.88671875" style="349"/>
    <col min="11273" max="11273" width="10.77734375" style="349" customWidth="1"/>
    <col min="11274" max="11274" width="14.21875" style="349" customWidth="1"/>
    <col min="11275" max="11521" width="8.88671875" style="349"/>
    <col min="11522" max="11522" width="29.6640625" style="349" customWidth="1"/>
    <col min="11523" max="11523" width="18.109375" style="349" customWidth="1"/>
    <col min="11524" max="11526" width="8.88671875" style="349"/>
    <col min="11527" max="11527" width="12.5546875" style="349" customWidth="1"/>
    <col min="11528" max="11528" width="8.88671875" style="349"/>
    <col min="11529" max="11529" width="10.77734375" style="349" customWidth="1"/>
    <col min="11530" max="11530" width="14.21875" style="349" customWidth="1"/>
    <col min="11531" max="11777" width="8.88671875" style="349"/>
    <col min="11778" max="11778" width="29.6640625" style="349" customWidth="1"/>
    <col min="11779" max="11779" width="18.109375" style="349" customWidth="1"/>
    <col min="11780" max="11782" width="8.88671875" style="349"/>
    <col min="11783" max="11783" width="12.5546875" style="349" customWidth="1"/>
    <col min="11784" max="11784" width="8.88671875" style="349"/>
    <col min="11785" max="11785" width="10.77734375" style="349" customWidth="1"/>
    <col min="11786" max="11786" width="14.21875" style="349" customWidth="1"/>
    <col min="11787" max="12033" width="8.88671875" style="349"/>
    <col min="12034" max="12034" width="29.6640625" style="349" customWidth="1"/>
    <col min="12035" max="12035" width="18.109375" style="349" customWidth="1"/>
    <col min="12036" max="12038" width="8.88671875" style="349"/>
    <col min="12039" max="12039" width="12.5546875" style="349" customWidth="1"/>
    <col min="12040" max="12040" width="8.88671875" style="349"/>
    <col min="12041" max="12041" width="10.77734375" style="349" customWidth="1"/>
    <col min="12042" max="12042" width="14.21875" style="349" customWidth="1"/>
    <col min="12043" max="12289" width="8.88671875" style="349"/>
    <col min="12290" max="12290" width="29.6640625" style="349" customWidth="1"/>
    <col min="12291" max="12291" width="18.109375" style="349" customWidth="1"/>
    <col min="12292" max="12294" width="8.88671875" style="349"/>
    <col min="12295" max="12295" width="12.5546875" style="349" customWidth="1"/>
    <col min="12296" max="12296" width="8.88671875" style="349"/>
    <col min="12297" max="12297" width="10.77734375" style="349" customWidth="1"/>
    <col min="12298" max="12298" width="14.21875" style="349" customWidth="1"/>
    <col min="12299" max="12545" width="8.88671875" style="349"/>
    <col min="12546" max="12546" width="29.6640625" style="349" customWidth="1"/>
    <col min="12547" max="12547" width="18.109375" style="349" customWidth="1"/>
    <col min="12548" max="12550" width="8.88671875" style="349"/>
    <col min="12551" max="12551" width="12.5546875" style="349" customWidth="1"/>
    <col min="12552" max="12552" width="8.88671875" style="349"/>
    <col min="12553" max="12553" width="10.77734375" style="349" customWidth="1"/>
    <col min="12554" max="12554" width="14.21875" style="349" customWidth="1"/>
    <col min="12555" max="12801" width="8.88671875" style="349"/>
    <col min="12802" max="12802" width="29.6640625" style="349" customWidth="1"/>
    <col min="12803" max="12803" width="18.109375" style="349" customWidth="1"/>
    <col min="12804" max="12806" width="8.88671875" style="349"/>
    <col min="12807" max="12807" width="12.5546875" style="349" customWidth="1"/>
    <col min="12808" max="12808" width="8.88671875" style="349"/>
    <col min="12809" max="12809" width="10.77734375" style="349" customWidth="1"/>
    <col min="12810" max="12810" width="14.21875" style="349" customWidth="1"/>
    <col min="12811" max="13057" width="8.88671875" style="349"/>
    <col min="13058" max="13058" width="29.6640625" style="349" customWidth="1"/>
    <col min="13059" max="13059" width="18.109375" style="349" customWidth="1"/>
    <col min="13060" max="13062" width="8.88671875" style="349"/>
    <col min="13063" max="13063" width="12.5546875" style="349" customWidth="1"/>
    <col min="13064" max="13064" width="8.88671875" style="349"/>
    <col min="13065" max="13065" width="10.77734375" style="349" customWidth="1"/>
    <col min="13066" max="13066" width="14.21875" style="349" customWidth="1"/>
    <col min="13067" max="13313" width="8.88671875" style="349"/>
    <col min="13314" max="13314" width="29.6640625" style="349" customWidth="1"/>
    <col min="13315" max="13315" width="18.109375" style="349" customWidth="1"/>
    <col min="13316" max="13318" width="8.88671875" style="349"/>
    <col min="13319" max="13319" width="12.5546875" style="349" customWidth="1"/>
    <col min="13320" max="13320" width="8.88671875" style="349"/>
    <col min="13321" max="13321" width="10.77734375" style="349" customWidth="1"/>
    <col min="13322" max="13322" width="14.21875" style="349" customWidth="1"/>
    <col min="13323" max="13569" width="8.88671875" style="349"/>
    <col min="13570" max="13570" width="29.6640625" style="349" customWidth="1"/>
    <col min="13571" max="13571" width="18.109375" style="349" customWidth="1"/>
    <col min="13572" max="13574" width="8.88671875" style="349"/>
    <col min="13575" max="13575" width="12.5546875" style="349" customWidth="1"/>
    <col min="13576" max="13576" width="8.88671875" style="349"/>
    <col min="13577" max="13577" width="10.77734375" style="349" customWidth="1"/>
    <col min="13578" max="13578" width="14.21875" style="349" customWidth="1"/>
    <col min="13579" max="13825" width="8.88671875" style="349"/>
    <col min="13826" max="13826" width="29.6640625" style="349" customWidth="1"/>
    <col min="13827" max="13827" width="18.109375" style="349" customWidth="1"/>
    <col min="13828" max="13830" width="8.88671875" style="349"/>
    <col min="13831" max="13831" width="12.5546875" style="349" customWidth="1"/>
    <col min="13832" max="13832" width="8.88671875" style="349"/>
    <col min="13833" max="13833" width="10.77734375" style="349" customWidth="1"/>
    <col min="13834" max="13834" width="14.21875" style="349" customWidth="1"/>
    <col min="13835" max="14081" width="8.88671875" style="349"/>
    <col min="14082" max="14082" width="29.6640625" style="349" customWidth="1"/>
    <col min="14083" max="14083" width="18.109375" style="349" customWidth="1"/>
    <col min="14084" max="14086" width="8.88671875" style="349"/>
    <col min="14087" max="14087" width="12.5546875" style="349" customWidth="1"/>
    <col min="14088" max="14088" width="8.88671875" style="349"/>
    <col min="14089" max="14089" width="10.77734375" style="349" customWidth="1"/>
    <col min="14090" max="14090" width="14.21875" style="349" customWidth="1"/>
    <col min="14091" max="14337" width="8.88671875" style="349"/>
    <col min="14338" max="14338" width="29.6640625" style="349" customWidth="1"/>
    <col min="14339" max="14339" width="18.109375" style="349" customWidth="1"/>
    <col min="14340" max="14342" width="8.88671875" style="349"/>
    <col min="14343" max="14343" width="12.5546875" style="349" customWidth="1"/>
    <col min="14344" max="14344" width="8.88671875" style="349"/>
    <col min="14345" max="14345" width="10.77734375" style="349" customWidth="1"/>
    <col min="14346" max="14346" width="14.21875" style="349" customWidth="1"/>
    <col min="14347" max="14593" width="8.88671875" style="349"/>
    <col min="14594" max="14594" width="29.6640625" style="349" customWidth="1"/>
    <col min="14595" max="14595" width="18.109375" style="349" customWidth="1"/>
    <col min="14596" max="14598" width="8.88671875" style="349"/>
    <col min="14599" max="14599" width="12.5546875" style="349" customWidth="1"/>
    <col min="14600" max="14600" width="8.88671875" style="349"/>
    <col min="14601" max="14601" width="10.77734375" style="349" customWidth="1"/>
    <col min="14602" max="14602" width="14.21875" style="349" customWidth="1"/>
    <col min="14603" max="14849" width="8.88671875" style="349"/>
    <col min="14850" max="14850" width="29.6640625" style="349" customWidth="1"/>
    <col min="14851" max="14851" width="18.109375" style="349" customWidth="1"/>
    <col min="14852" max="14854" width="8.88671875" style="349"/>
    <col min="14855" max="14855" width="12.5546875" style="349" customWidth="1"/>
    <col min="14856" max="14856" width="8.88671875" style="349"/>
    <col min="14857" max="14857" width="10.77734375" style="349" customWidth="1"/>
    <col min="14858" max="14858" width="14.21875" style="349" customWidth="1"/>
    <col min="14859" max="15105" width="8.88671875" style="349"/>
    <col min="15106" max="15106" width="29.6640625" style="349" customWidth="1"/>
    <col min="15107" max="15107" width="18.109375" style="349" customWidth="1"/>
    <col min="15108" max="15110" width="8.88671875" style="349"/>
    <col min="15111" max="15111" width="12.5546875" style="349" customWidth="1"/>
    <col min="15112" max="15112" width="8.88671875" style="349"/>
    <col min="15113" max="15113" width="10.77734375" style="349" customWidth="1"/>
    <col min="15114" max="15114" width="14.21875" style="349" customWidth="1"/>
    <col min="15115" max="15361" width="8.88671875" style="349"/>
    <col min="15362" max="15362" width="29.6640625" style="349" customWidth="1"/>
    <col min="15363" max="15363" width="18.109375" style="349" customWidth="1"/>
    <col min="15364" max="15366" width="8.88671875" style="349"/>
    <col min="15367" max="15367" width="12.5546875" style="349" customWidth="1"/>
    <col min="15368" max="15368" width="8.88671875" style="349"/>
    <col min="15369" max="15369" width="10.77734375" style="349" customWidth="1"/>
    <col min="15370" max="15370" width="14.21875" style="349" customWidth="1"/>
    <col min="15371" max="15617" width="8.88671875" style="349"/>
    <col min="15618" max="15618" width="29.6640625" style="349" customWidth="1"/>
    <col min="15619" max="15619" width="18.109375" style="349" customWidth="1"/>
    <col min="15620" max="15622" width="8.88671875" style="349"/>
    <col min="15623" max="15623" width="12.5546875" style="349" customWidth="1"/>
    <col min="15624" max="15624" width="8.88671875" style="349"/>
    <col min="15625" max="15625" width="10.77734375" style="349" customWidth="1"/>
    <col min="15626" max="15626" width="14.21875" style="349" customWidth="1"/>
    <col min="15627" max="15873" width="8.88671875" style="349"/>
    <col min="15874" max="15874" width="29.6640625" style="349" customWidth="1"/>
    <col min="15875" max="15875" width="18.109375" style="349" customWidth="1"/>
    <col min="15876" max="15878" width="8.88671875" style="349"/>
    <col min="15879" max="15879" width="12.5546875" style="349" customWidth="1"/>
    <col min="15880" max="15880" width="8.88671875" style="349"/>
    <col min="15881" max="15881" width="10.77734375" style="349" customWidth="1"/>
    <col min="15882" max="15882" width="14.21875" style="349" customWidth="1"/>
    <col min="15883" max="16129" width="8.88671875" style="349"/>
    <col min="16130" max="16130" width="29.6640625" style="349" customWidth="1"/>
    <col min="16131" max="16131" width="18.109375" style="349" customWidth="1"/>
    <col min="16132" max="16134" width="8.88671875" style="349"/>
    <col min="16135" max="16135" width="12.5546875" style="349" customWidth="1"/>
    <col min="16136" max="16136" width="8.88671875" style="349"/>
    <col min="16137" max="16137" width="10.77734375" style="349" customWidth="1"/>
    <col min="16138" max="16138" width="14.21875" style="349" customWidth="1"/>
    <col min="16139" max="16384" width="8.88671875" style="349"/>
  </cols>
  <sheetData>
    <row r="1" spans="1:16">
      <c r="A1" s="467" t="s">
        <v>241</v>
      </c>
      <c r="B1" s="467"/>
      <c r="C1" s="467"/>
      <c r="D1" s="467"/>
      <c r="E1" s="467"/>
      <c r="F1" s="467"/>
      <c r="G1" s="467"/>
      <c r="H1" s="467"/>
      <c r="I1" s="467"/>
      <c r="J1" s="467"/>
      <c r="K1" s="348"/>
      <c r="L1" s="348"/>
      <c r="M1" s="348"/>
      <c r="N1" s="348"/>
      <c r="O1" s="348"/>
      <c r="P1" s="348"/>
    </row>
    <row r="2" spans="1:16">
      <c r="A2" s="468" t="s">
        <v>122</v>
      </c>
      <c r="B2" s="468"/>
      <c r="C2" s="468"/>
      <c r="D2" s="468"/>
      <c r="E2" s="468"/>
      <c r="F2" s="468"/>
      <c r="G2" s="468"/>
      <c r="H2" s="468"/>
      <c r="I2" s="468"/>
      <c r="J2" s="468"/>
      <c r="K2" s="348"/>
      <c r="L2" s="348"/>
      <c r="M2" s="348"/>
      <c r="N2" s="348"/>
      <c r="O2" s="350"/>
      <c r="P2" s="350"/>
    </row>
    <row r="3" spans="1:16">
      <c r="A3" s="469" t="s">
        <v>266</v>
      </c>
      <c r="B3" s="469"/>
      <c r="C3" s="469"/>
      <c r="D3" s="469"/>
      <c r="E3" s="469"/>
      <c r="F3" s="469"/>
      <c r="G3" s="469"/>
      <c r="H3" s="469"/>
      <c r="I3" s="469"/>
      <c r="J3" s="469"/>
      <c r="K3" s="354"/>
      <c r="L3" s="354"/>
      <c r="M3" s="354"/>
      <c r="N3" s="354"/>
      <c r="O3" s="354"/>
      <c r="P3" s="354"/>
    </row>
    <row r="4" spans="1:16" ht="60">
      <c r="A4" s="370" t="s">
        <v>0</v>
      </c>
      <c r="B4" s="370" t="s">
        <v>41</v>
      </c>
      <c r="C4" s="369" t="s">
        <v>117</v>
      </c>
      <c r="D4" s="371" t="s">
        <v>1</v>
      </c>
      <c r="E4" s="370" t="s">
        <v>2</v>
      </c>
      <c r="F4" s="370" t="s">
        <v>42</v>
      </c>
      <c r="G4" s="370" t="s">
        <v>132</v>
      </c>
      <c r="H4" s="370" t="s">
        <v>3</v>
      </c>
      <c r="I4" s="370" t="s">
        <v>133</v>
      </c>
      <c r="J4" s="370" t="s">
        <v>220</v>
      </c>
      <c r="K4" s="354"/>
      <c r="L4" s="354"/>
      <c r="M4" s="354"/>
      <c r="N4" s="354"/>
      <c r="O4" s="354"/>
      <c r="P4" s="354"/>
    </row>
    <row r="5" spans="1:16" ht="10.8" customHeight="1">
      <c r="A5" s="372" t="s">
        <v>4</v>
      </c>
      <c r="B5" s="372" t="s">
        <v>9</v>
      </c>
      <c r="C5" s="372" t="s">
        <v>10</v>
      </c>
      <c r="D5" s="372" t="s">
        <v>11</v>
      </c>
      <c r="E5" s="373" t="s">
        <v>35</v>
      </c>
      <c r="F5" s="372" t="s">
        <v>36</v>
      </c>
      <c r="G5" s="372" t="s">
        <v>128</v>
      </c>
      <c r="H5" s="372" t="s">
        <v>38</v>
      </c>
      <c r="I5" s="372" t="s">
        <v>118</v>
      </c>
      <c r="J5" s="372" t="s">
        <v>129</v>
      </c>
      <c r="K5" s="354"/>
      <c r="L5" s="354"/>
      <c r="M5" s="354"/>
      <c r="N5" s="354"/>
      <c r="O5" s="354"/>
      <c r="P5" s="354"/>
    </row>
    <row r="6" spans="1:16" ht="135.6" customHeight="1">
      <c r="A6" s="409" t="s">
        <v>4</v>
      </c>
      <c r="B6" s="361" t="s">
        <v>221</v>
      </c>
      <c r="C6" s="355"/>
      <c r="D6" s="363" t="s">
        <v>222</v>
      </c>
      <c r="E6" s="364">
        <v>40000</v>
      </c>
      <c r="F6" s="368"/>
      <c r="G6" s="365">
        <f>E6*F6</f>
        <v>0</v>
      </c>
      <c r="H6" s="366">
        <v>0.08</v>
      </c>
      <c r="I6" s="365">
        <f>G6*H6</f>
        <v>0</v>
      </c>
      <c r="J6" s="367">
        <f>G6+I6</f>
        <v>0</v>
      </c>
      <c r="K6" s="354"/>
      <c r="L6" s="354"/>
      <c r="N6" s="354"/>
      <c r="O6" s="354"/>
      <c r="P6" s="354"/>
    </row>
    <row r="7" spans="1:16" ht="135.6" customHeight="1">
      <c r="A7" s="409" t="s">
        <v>9</v>
      </c>
      <c r="B7" s="361" t="s">
        <v>223</v>
      </c>
      <c r="C7" s="355"/>
      <c r="D7" s="363" t="s">
        <v>222</v>
      </c>
      <c r="E7" s="364">
        <v>600</v>
      </c>
      <c r="F7" s="368"/>
      <c r="G7" s="365">
        <f t="shared" ref="G7:G13" si="0">E7*F7</f>
        <v>0</v>
      </c>
      <c r="H7" s="366">
        <v>0.08</v>
      </c>
      <c r="I7" s="365">
        <f t="shared" ref="I7:I13" si="1">G7*H7</f>
        <v>0</v>
      </c>
      <c r="J7" s="367">
        <f t="shared" ref="J7:J13" si="2">G7+I7</f>
        <v>0</v>
      </c>
      <c r="K7" s="354"/>
      <c r="L7" s="354"/>
      <c r="N7" s="354"/>
      <c r="O7" s="354"/>
      <c r="P7" s="354"/>
    </row>
    <row r="8" spans="1:16" ht="91.8">
      <c r="A8" s="409" t="s">
        <v>10</v>
      </c>
      <c r="B8" s="361" t="s">
        <v>224</v>
      </c>
      <c r="C8" s="355"/>
      <c r="D8" s="363" t="s">
        <v>222</v>
      </c>
      <c r="E8" s="364">
        <v>22000</v>
      </c>
      <c r="F8" s="368"/>
      <c r="G8" s="365">
        <f t="shared" si="0"/>
        <v>0</v>
      </c>
      <c r="H8" s="366">
        <v>0.08</v>
      </c>
      <c r="I8" s="365">
        <f t="shared" si="1"/>
        <v>0</v>
      </c>
      <c r="J8" s="367">
        <f t="shared" si="2"/>
        <v>0</v>
      </c>
      <c r="K8" s="354"/>
      <c r="L8" s="354"/>
      <c r="N8" s="354"/>
      <c r="O8" s="354"/>
      <c r="P8" s="354"/>
    </row>
    <row r="9" spans="1:16" ht="122.4">
      <c r="A9" s="409" t="s">
        <v>11</v>
      </c>
      <c r="B9" s="361" t="s">
        <v>236</v>
      </c>
      <c r="C9" s="355"/>
      <c r="D9" s="363" t="s">
        <v>225</v>
      </c>
      <c r="E9" s="364">
        <v>15000</v>
      </c>
      <c r="F9" s="368"/>
      <c r="G9" s="365">
        <f t="shared" si="0"/>
        <v>0</v>
      </c>
      <c r="H9" s="366">
        <v>0.08</v>
      </c>
      <c r="I9" s="365">
        <f t="shared" si="1"/>
        <v>0</v>
      </c>
      <c r="J9" s="367">
        <f t="shared" si="2"/>
        <v>0</v>
      </c>
      <c r="K9" s="354"/>
      <c r="L9" s="354"/>
      <c r="N9" s="354"/>
      <c r="O9" s="354"/>
      <c r="P9" s="354"/>
    </row>
    <row r="10" spans="1:16" ht="102">
      <c r="A10" s="409" t="s">
        <v>35</v>
      </c>
      <c r="B10" s="361" t="s">
        <v>237</v>
      </c>
      <c r="C10" s="355"/>
      <c r="D10" s="363" t="s">
        <v>226</v>
      </c>
      <c r="E10" s="364">
        <v>1300</v>
      </c>
      <c r="F10" s="368"/>
      <c r="G10" s="365">
        <f t="shared" si="0"/>
        <v>0</v>
      </c>
      <c r="H10" s="366">
        <v>0.08</v>
      </c>
      <c r="I10" s="365">
        <f t="shared" si="1"/>
        <v>0</v>
      </c>
      <c r="J10" s="367">
        <f t="shared" si="2"/>
        <v>0</v>
      </c>
      <c r="K10" s="354"/>
      <c r="L10" s="354"/>
      <c r="N10" s="354"/>
      <c r="O10" s="354"/>
      <c r="P10" s="354"/>
    </row>
    <row r="11" spans="1:16" ht="147" customHeight="1">
      <c r="A11" s="409" t="s">
        <v>36</v>
      </c>
      <c r="B11" s="361" t="s">
        <v>227</v>
      </c>
      <c r="C11" s="355"/>
      <c r="D11" s="363" t="s">
        <v>228</v>
      </c>
      <c r="E11" s="364">
        <v>7000</v>
      </c>
      <c r="F11" s="368"/>
      <c r="G11" s="365">
        <f t="shared" si="0"/>
        <v>0</v>
      </c>
      <c r="H11" s="366">
        <v>0.08</v>
      </c>
      <c r="I11" s="365">
        <f t="shared" si="1"/>
        <v>0</v>
      </c>
      <c r="J11" s="367">
        <f t="shared" si="2"/>
        <v>0</v>
      </c>
      <c r="K11" s="354"/>
      <c r="L11" s="354"/>
      <c r="N11" s="354"/>
      <c r="O11" s="354"/>
      <c r="P11" s="354"/>
    </row>
    <row r="12" spans="1:16" ht="122.4">
      <c r="A12" s="409" t="s">
        <v>37</v>
      </c>
      <c r="B12" s="361" t="s">
        <v>229</v>
      </c>
      <c r="C12" s="355"/>
      <c r="D12" s="363" t="s">
        <v>230</v>
      </c>
      <c r="E12" s="364">
        <v>1000</v>
      </c>
      <c r="F12" s="368"/>
      <c r="G12" s="365">
        <f t="shared" si="0"/>
        <v>0</v>
      </c>
      <c r="H12" s="366">
        <v>0.08</v>
      </c>
      <c r="I12" s="365">
        <f t="shared" si="1"/>
        <v>0</v>
      </c>
      <c r="J12" s="367">
        <f t="shared" si="2"/>
        <v>0</v>
      </c>
      <c r="K12" s="354"/>
      <c r="L12" s="354"/>
      <c r="N12" s="354"/>
      <c r="O12" s="354"/>
      <c r="P12" s="354"/>
    </row>
    <row r="13" spans="1:16" ht="122.4">
      <c r="A13" s="409" t="s">
        <v>38</v>
      </c>
      <c r="B13" s="362" t="s">
        <v>231</v>
      </c>
      <c r="C13" s="355"/>
      <c r="D13" s="363" t="s">
        <v>228</v>
      </c>
      <c r="E13" s="364">
        <v>200</v>
      </c>
      <c r="F13" s="368"/>
      <c r="G13" s="365">
        <f t="shared" si="0"/>
        <v>0</v>
      </c>
      <c r="H13" s="366">
        <v>0.08</v>
      </c>
      <c r="I13" s="365">
        <f t="shared" si="1"/>
        <v>0</v>
      </c>
      <c r="J13" s="367">
        <f t="shared" si="2"/>
        <v>0</v>
      </c>
      <c r="K13" s="354"/>
      <c r="L13" s="354"/>
      <c r="N13" s="354"/>
      <c r="O13" s="354"/>
      <c r="P13" s="354"/>
    </row>
    <row r="14" spans="1:16">
      <c r="A14" s="353"/>
      <c r="B14" s="351"/>
      <c r="C14" s="352"/>
      <c r="E14" s="356"/>
      <c r="F14" s="374" t="s">
        <v>6</v>
      </c>
      <c r="G14" s="375">
        <f>SUM(G6:G13)</f>
        <v>0</v>
      </c>
      <c r="H14" s="376">
        <v>0.08</v>
      </c>
      <c r="I14" s="375">
        <f>SUM(I6:I13)</f>
        <v>0</v>
      </c>
      <c r="J14" s="375">
        <f>SUM(J6:J13)</f>
        <v>0</v>
      </c>
      <c r="K14" s="354"/>
      <c r="L14" s="354"/>
      <c r="M14" s="354"/>
      <c r="N14" s="354"/>
      <c r="O14" s="354"/>
      <c r="P14" s="354"/>
    </row>
    <row r="15" spans="1:16">
      <c r="A15" s="353"/>
      <c r="B15" s="351"/>
      <c r="C15" s="352"/>
      <c r="D15" s="353"/>
      <c r="F15" s="353"/>
      <c r="G15" s="353"/>
      <c r="H15" s="353"/>
      <c r="I15" s="352"/>
      <c r="J15" s="352"/>
      <c r="K15" s="354"/>
      <c r="L15" s="354"/>
      <c r="M15" s="354"/>
      <c r="N15" s="354"/>
      <c r="O15" s="354"/>
      <c r="P15" s="354"/>
    </row>
    <row r="16" spans="1:16">
      <c r="B16" s="357"/>
    </row>
  </sheetData>
  <mergeCells count="3">
    <mergeCell ref="A1:J1"/>
    <mergeCell ref="A2:J2"/>
    <mergeCell ref="A3:J3"/>
  </mergeCells>
  <printOptions horizontalCentered="1"/>
  <pageMargins left="0.19685039370078741" right="0.19685039370078741" top="0.35433070866141736" bottom="0.35433070866141736"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sheetPr>
    <tabColor rgb="FFC00000"/>
  </sheetPr>
  <dimension ref="A1:P12"/>
  <sheetViews>
    <sheetView view="pageBreakPreview" zoomScaleNormal="100" zoomScaleSheetLayoutView="100" workbookViewId="0">
      <selection activeCell="B8" sqref="B8"/>
    </sheetView>
  </sheetViews>
  <sheetFormatPr defaultRowHeight="13.8"/>
  <cols>
    <col min="1" max="1" width="3.33203125" style="349" customWidth="1"/>
    <col min="2" max="2" width="90.44140625" style="358" customWidth="1"/>
    <col min="3" max="3" width="16.6640625" style="349" customWidth="1"/>
    <col min="4" max="4" width="9.109375" style="349" customWidth="1"/>
    <col min="5" max="5" width="8.88671875" style="349" customWidth="1"/>
    <col min="6" max="6" width="7.21875" style="349" customWidth="1"/>
    <col min="7" max="7" width="10.5546875" style="349" customWidth="1"/>
    <col min="8" max="8" width="3.88671875" style="349" customWidth="1"/>
    <col min="9" max="9" width="9.88671875" style="349" customWidth="1"/>
    <col min="10" max="10" width="11.44140625" style="349" customWidth="1"/>
    <col min="11" max="257" width="8.88671875" style="349"/>
    <col min="258" max="258" width="29.33203125" style="349" customWidth="1"/>
    <col min="259" max="259" width="14.44140625" style="349" customWidth="1"/>
    <col min="260" max="262" width="8.88671875" style="349"/>
    <col min="263" max="263" width="9.21875" style="349" customWidth="1"/>
    <col min="264" max="265" width="8.88671875" style="349"/>
    <col min="266" max="266" width="10.21875" style="349" customWidth="1"/>
    <col min="267" max="513" width="8.88671875" style="349"/>
    <col min="514" max="514" width="29.33203125" style="349" customWidth="1"/>
    <col min="515" max="515" width="14.44140625" style="349" customWidth="1"/>
    <col min="516" max="518" width="8.88671875" style="349"/>
    <col min="519" max="519" width="9.21875" style="349" customWidth="1"/>
    <col min="520" max="521" width="8.88671875" style="349"/>
    <col min="522" max="522" width="10.21875" style="349" customWidth="1"/>
    <col min="523" max="769" width="8.88671875" style="349"/>
    <col min="770" max="770" width="29.33203125" style="349" customWidth="1"/>
    <col min="771" max="771" width="14.44140625" style="349" customWidth="1"/>
    <col min="772" max="774" width="8.88671875" style="349"/>
    <col min="775" max="775" width="9.21875" style="349" customWidth="1"/>
    <col min="776" max="777" width="8.88671875" style="349"/>
    <col min="778" max="778" width="10.21875" style="349" customWidth="1"/>
    <col min="779" max="1025" width="8.88671875" style="349"/>
    <col min="1026" max="1026" width="29.33203125" style="349" customWidth="1"/>
    <col min="1027" max="1027" width="14.44140625" style="349" customWidth="1"/>
    <col min="1028" max="1030" width="8.88671875" style="349"/>
    <col min="1031" max="1031" width="9.21875" style="349" customWidth="1"/>
    <col min="1032" max="1033" width="8.88671875" style="349"/>
    <col min="1034" max="1034" width="10.21875" style="349" customWidth="1"/>
    <col min="1035" max="1281" width="8.88671875" style="349"/>
    <col min="1282" max="1282" width="29.33203125" style="349" customWidth="1"/>
    <col min="1283" max="1283" width="14.44140625" style="349" customWidth="1"/>
    <col min="1284" max="1286" width="8.88671875" style="349"/>
    <col min="1287" max="1287" width="9.21875" style="349" customWidth="1"/>
    <col min="1288" max="1289" width="8.88671875" style="349"/>
    <col min="1290" max="1290" width="10.21875" style="349" customWidth="1"/>
    <col min="1291" max="1537" width="8.88671875" style="349"/>
    <col min="1538" max="1538" width="29.33203125" style="349" customWidth="1"/>
    <col min="1539" max="1539" width="14.44140625" style="349" customWidth="1"/>
    <col min="1540" max="1542" width="8.88671875" style="349"/>
    <col min="1543" max="1543" width="9.21875" style="349" customWidth="1"/>
    <col min="1544" max="1545" width="8.88671875" style="349"/>
    <col min="1546" max="1546" width="10.21875" style="349" customWidth="1"/>
    <col min="1547" max="1793" width="8.88671875" style="349"/>
    <col min="1794" max="1794" width="29.33203125" style="349" customWidth="1"/>
    <col min="1795" max="1795" width="14.44140625" style="349" customWidth="1"/>
    <col min="1796" max="1798" width="8.88671875" style="349"/>
    <col min="1799" max="1799" width="9.21875" style="349" customWidth="1"/>
    <col min="1800" max="1801" width="8.88671875" style="349"/>
    <col min="1802" max="1802" width="10.21875" style="349" customWidth="1"/>
    <col min="1803" max="2049" width="8.88671875" style="349"/>
    <col min="2050" max="2050" width="29.33203125" style="349" customWidth="1"/>
    <col min="2051" max="2051" width="14.44140625" style="349" customWidth="1"/>
    <col min="2052" max="2054" width="8.88671875" style="349"/>
    <col min="2055" max="2055" width="9.21875" style="349" customWidth="1"/>
    <col min="2056" max="2057" width="8.88671875" style="349"/>
    <col min="2058" max="2058" width="10.21875" style="349" customWidth="1"/>
    <col min="2059" max="2305" width="8.88671875" style="349"/>
    <col min="2306" max="2306" width="29.33203125" style="349" customWidth="1"/>
    <col min="2307" max="2307" width="14.44140625" style="349" customWidth="1"/>
    <col min="2308" max="2310" width="8.88671875" style="349"/>
    <col min="2311" max="2311" width="9.21875" style="349" customWidth="1"/>
    <col min="2312" max="2313" width="8.88671875" style="349"/>
    <col min="2314" max="2314" width="10.21875" style="349" customWidth="1"/>
    <col min="2315" max="2561" width="8.88671875" style="349"/>
    <col min="2562" max="2562" width="29.33203125" style="349" customWidth="1"/>
    <col min="2563" max="2563" width="14.44140625" style="349" customWidth="1"/>
    <col min="2564" max="2566" width="8.88671875" style="349"/>
    <col min="2567" max="2567" width="9.21875" style="349" customWidth="1"/>
    <col min="2568" max="2569" width="8.88671875" style="349"/>
    <col min="2570" max="2570" width="10.21875" style="349" customWidth="1"/>
    <col min="2571" max="2817" width="8.88671875" style="349"/>
    <col min="2818" max="2818" width="29.33203125" style="349" customWidth="1"/>
    <col min="2819" max="2819" width="14.44140625" style="349" customWidth="1"/>
    <col min="2820" max="2822" width="8.88671875" style="349"/>
    <col min="2823" max="2823" width="9.21875" style="349" customWidth="1"/>
    <col min="2824" max="2825" width="8.88671875" style="349"/>
    <col min="2826" max="2826" width="10.21875" style="349" customWidth="1"/>
    <col min="2827" max="3073" width="8.88671875" style="349"/>
    <col min="3074" max="3074" width="29.33203125" style="349" customWidth="1"/>
    <col min="3075" max="3075" width="14.44140625" style="349" customWidth="1"/>
    <col min="3076" max="3078" width="8.88671875" style="349"/>
    <col min="3079" max="3079" width="9.21875" style="349" customWidth="1"/>
    <col min="3080" max="3081" width="8.88671875" style="349"/>
    <col min="3082" max="3082" width="10.21875" style="349" customWidth="1"/>
    <col min="3083" max="3329" width="8.88671875" style="349"/>
    <col min="3330" max="3330" width="29.33203125" style="349" customWidth="1"/>
    <col min="3331" max="3331" width="14.44140625" style="349" customWidth="1"/>
    <col min="3332" max="3334" width="8.88671875" style="349"/>
    <col min="3335" max="3335" width="9.21875" style="349" customWidth="1"/>
    <col min="3336" max="3337" width="8.88671875" style="349"/>
    <col min="3338" max="3338" width="10.21875" style="349" customWidth="1"/>
    <col min="3339" max="3585" width="8.88671875" style="349"/>
    <col min="3586" max="3586" width="29.33203125" style="349" customWidth="1"/>
    <col min="3587" max="3587" width="14.44140625" style="349" customWidth="1"/>
    <col min="3588" max="3590" width="8.88671875" style="349"/>
    <col min="3591" max="3591" width="9.21875" style="349" customWidth="1"/>
    <col min="3592" max="3593" width="8.88671875" style="349"/>
    <col min="3594" max="3594" width="10.21875" style="349" customWidth="1"/>
    <col min="3595" max="3841" width="8.88671875" style="349"/>
    <col min="3842" max="3842" width="29.33203125" style="349" customWidth="1"/>
    <col min="3843" max="3843" width="14.44140625" style="349" customWidth="1"/>
    <col min="3844" max="3846" width="8.88671875" style="349"/>
    <col min="3847" max="3847" width="9.21875" style="349" customWidth="1"/>
    <col min="3848" max="3849" width="8.88671875" style="349"/>
    <col min="3850" max="3850" width="10.21875" style="349" customWidth="1"/>
    <col min="3851" max="4097" width="8.88671875" style="349"/>
    <col min="4098" max="4098" width="29.33203125" style="349" customWidth="1"/>
    <col min="4099" max="4099" width="14.44140625" style="349" customWidth="1"/>
    <col min="4100" max="4102" width="8.88671875" style="349"/>
    <col min="4103" max="4103" width="9.21875" style="349" customWidth="1"/>
    <col min="4104" max="4105" width="8.88671875" style="349"/>
    <col min="4106" max="4106" width="10.21875" style="349" customWidth="1"/>
    <col min="4107" max="4353" width="8.88671875" style="349"/>
    <col min="4354" max="4354" width="29.33203125" style="349" customWidth="1"/>
    <col min="4355" max="4355" width="14.44140625" style="349" customWidth="1"/>
    <col min="4356" max="4358" width="8.88671875" style="349"/>
    <col min="4359" max="4359" width="9.21875" style="349" customWidth="1"/>
    <col min="4360" max="4361" width="8.88671875" style="349"/>
    <col min="4362" max="4362" width="10.21875" style="349" customWidth="1"/>
    <col min="4363" max="4609" width="8.88671875" style="349"/>
    <col min="4610" max="4610" width="29.33203125" style="349" customWidth="1"/>
    <col min="4611" max="4611" width="14.44140625" style="349" customWidth="1"/>
    <col min="4612" max="4614" width="8.88671875" style="349"/>
    <col min="4615" max="4615" width="9.21875" style="349" customWidth="1"/>
    <col min="4616" max="4617" width="8.88671875" style="349"/>
    <col min="4618" max="4618" width="10.21875" style="349" customWidth="1"/>
    <col min="4619" max="4865" width="8.88671875" style="349"/>
    <col min="4866" max="4866" width="29.33203125" style="349" customWidth="1"/>
    <col min="4867" max="4867" width="14.44140625" style="349" customWidth="1"/>
    <col min="4868" max="4870" width="8.88671875" style="349"/>
    <col min="4871" max="4871" width="9.21875" style="349" customWidth="1"/>
    <col min="4872" max="4873" width="8.88671875" style="349"/>
    <col min="4874" max="4874" width="10.21875" style="349" customWidth="1"/>
    <col min="4875" max="5121" width="8.88671875" style="349"/>
    <col min="5122" max="5122" width="29.33203125" style="349" customWidth="1"/>
    <col min="5123" max="5123" width="14.44140625" style="349" customWidth="1"/>
    <col min="5124" max="5126" width="8.88671875" style="349"/>
    <col min="5127" max="5127" width="9.21875" style="349" customWidth="1"/>
    <col min="5128" max="5129" width="8.88671875" style="349"/>
    <col min="5130" max="5130" width="10.21875" style="349" customWidth="1"/>
    <col min="5131" max="5377" width="8.88671875" style="349"/>
    <col min="5378" max="5378" width="29.33203125" style="349" customWidth="1"/>
    <col min="5379" max="5379" width="14.44140625" style="349" customWidth="1"/>
    <col min="5380" max="5382" width="8.88671875" style="349"/>
    <col min="5383" max="5383" width="9.21875" style="349" customWidth="1"/>
    <col min="5384" max="5385" width="8.88671875" style="349"/>
    <col min="5386" max="5386" width="10.21875" style="349" customWidth="1"/>
    <col min="5387" max="5633" width="8.88671875" style="349"/>
    <col min="5634" max="5634" width="29.33203125" style="349" customWidth="1"/>
    <col min="5635" max="5635" width="14.44140625" style="349" customWidth="1"/>
    <col min="5636" max="5638" width="8.88671875" style="349"/>
    <col min="5639" max="5639" width="9.21875" style="349" customWidth="1"/>
    <col min="5640" max="5641" width="8.88671875" style="349"/>
    <col min="5642" max="5642" width="10.21875" style="349" customWidth="1"/>
    <col min="5643" max="5889" width="8.88671875" style="349"/>
    <col min="5890" max="5890" width="29.33203125" style="349" customWidth="1"/>
    <col min="5891" max="5891" width="14.44140625" style="349" customWidth="1"/>
    <col min="5892" max="5894" width="8.88671875" style="349"/>
    <col min="5895" max="5895" width="9.21875" style="349" customWidth="1"/>
    <col min="5896" max="5897" width="8.88671875" style="349"/>
    <col min="5898" max="5898" width="10.21875" style="349" customWidth="1"/>
    <col min="5899" max="6145" width="8.88671875" style="349"/>
    <col min="6146" max="6146" width="29.33203125" style="349" customWidth="1"/>
    <col min="6147" max="6147" width="14.44140625" style="349" customWidth="1"/>
    <col min="6148" max="6150" width="8.88671875" style="349"/>
    <col min="6151" max="6151" width="9.21875" style="349" customWidth="1"/>
    <col min="6152" max="6153" width="8.88671875" style="349"/>
    <col min="6154" max="6154" width="10.21875" style="349" customWidth="1"/>
    <col min="6155" max="6401" width="8.88671875" style="349"/>
    <col min="6402" max="6402" width="29.33203125" style="349" customWidth="1"/>
    <col min="6403" max="6403" width="14.44140625" style="349" customWidth="1"/>
    <col min="6404" max="6406" width="8.88671875" style="349"/>
    <col min="6407" max="6407" width="9.21875" style="349" customWidth="1"/>
    <col min="6408" max="6409" width="8.88671875" style="349"/>
    <col min="6410" max="6410" width="10.21875" style="349" customWidth="1"/>
    <col min="6411" max="6657" width="8.88671875" style="349"/>
    <col min="6658" max="6658" width="29.33203125" style="349" customWidth="1"/>
    <col min="6659" max="6659" width="14.44140625" style="349" customWidth="1"/>
    <col min="6660" max="6662" width="8.88671875" style="349"/>
    <col min="6663" max="6663" width="9.21875" style="349" customWidth="1"/>
    <col min="6664" max="6665" width="8.88671875" style="349"/>
    <col min="6666" max="6666" width="10.21875" style="349" customWidth="1"/>
    <col min="6667" max="6913" width="8.88671875" style="349"/>
    <col min="6914" max="6914" width="29.33203125" style="349" customWidth="1"/>
    <col min="6915" max="6915" width="14.44140625" style="349" customWidth="1"/>
    <col min="6916" max="6918" width="8.88671875" style="349"/>
    <col min="6919" max="6919" width="9.21875" style="349" customWidth="1"/>
    <col min="6920" max="6921" width="8.88671875" style="349"/>
    <col min="6922" max="6922" width="10.21875" style="349" customWidth="1"/>
    <col min="6923" max="7169" width="8.88671875" style="349"/>
    <col min="7170" max="7170" width="29.33203125" style="349" customWidth="1"/>
    <col min="7171" max="7171" width="14.44140625" style="349" customWidth="1"/>
    <col min="7172" max="7174" width="8.88671875" style="349"/>
    <col min="7175" max="7175" width="9.21875" style="349" customWidth="1"/>
    <col min="7176" max="7177" width="8.88671875" style="349"/>
    <col min="7178" max="7178" width="10.21875" style="349" customWidth="1"/>
    <col min="7179" max="7425" width="8.88671875" style="349"/>
    <col min="7426" max="7426" width="29.33203125" style="349" customWidth="1"/>
    <col min="7427" max="7427" width="14.44140625" style="349" customWidth="1"/>
    <col min="7428" max="7430" width="8.88671875" style="349"/>
    <col min="7431" max="7431" width="9.21875" style="349" customWidth="1"/>
    <col min="7432" max="7433" width="8.88671875" style="349"/>
    <col min="7434" max="7434" width="10.21875" style="349" customWidth="1"/>
    <col min="7435" max="7681" width="8.88671875" style="349"/>
    <col min="7682" max="7682" width="29.33203125" style="349" customWidth="1"/>
    <col min="7683" max="7683" width="14.44140625" style="349" customWidth="1"/>
    <col min="7684" max="7686" width="8.88671875" style="349"/>
    <col min="7687" max="7687" width="9.21875" style="349" customWidth="1"/>
    <col min="7688" max="7689" width="8.88671875" style="349"/>
    <col min="7690" max="7690" width="10.21875" style="349" customWidth="1"/>
    <col min="7691" max="7937" width="8.88671875" style="349"/>
    <col min="7938" max="7938" width="29.33203125" style="349" customWidth="1"/>
    <col min="7939" max="7939" width="14.44140625" style="349" customWidth="1"/>
    <col min="7940" max="7942" width="8.88671875" style="349"/>
    <col min="7943" max="7943" width="9.21875" style="349" customWidth="1"/>
    <col min="7944" max="7945" width="8.88671875" style="349"/>
    <col min="7946" max="7946" width="10.21875" style="349" customWidth="1"/>
    <col min="7947" max="8193" width="8.88671875" style="349"/>
    <col min="8194" max="8194" width="29.33203125" style="349" customWidth="1"/>
    <col min="8195" max="8195" width="14.44140625" style="349" customWidth="1"/>
    <col min="8196" max="8198" width="8.88671875" style="349"/>
    <col min="8199" max="8199" width="9.21875" style="349" customWidth="1"/>
    <col min="8200" max="8201" width="8.88671875" style="349"/>
    <col min="8202" max="8202" width="10.21875" style="349" customWidth="1"/>
    <col min="8203" max="8449" width="8.88671875" style="349"/>
    <col min="8450" max="8450" width="29.33203125" style="349" customWidth="1"/>
    <col min="8451" max="8451" width="14.44140625" style="349" customWidth="1"/>
    <col min="8452" max="8454" width="8.88671875" style="349"/>
    <col min="8455" max="8455" width="9.21875" style="349" customWidth="1"/>
    <col min="8456" max="8457" width="8.88671875" style="349"/>
    <col min="8458" max="8458" width="10.21875" style="349" customWidth="1"/>
    <col min="8459" max="8705" width="8.88671875" style="349"/>
    <col min="8706" max="8706" width="29.33203125" style="349" customWidth="1"/>
    <col min="8707" max="8707" width="14.44140625" style="349" customWidth="1"/>
    <col min="8708" max="8710" width="8.88671875" style="349"/>
    <col min="8711" max="8711" width="9.21875" style="349" customWidth="1"/>
    <col min="8712" max="8713" width="8.88671875" style="349"/>
    <col min="8714" max="8714" width="10.21875" style="349" customWidth="1"/>
    <col min="8715" max="8961" width="8.88671875" style="349"/>
    <col min="8962" max="8962" width="29.33203125" style="349" customWidth="1"/>
    <col min="8963" max="8963" width="14.44140625" style="349" customWidth="1"/>
    <col min="8964" max="8966" width="8.88671875" style="349"/>
    <col min="8967" max="8967" width="9.21875" style="349" customWidth="1"/>
    <col min="8968" max="8969" width="8.88671875" style="349"/>
    <col min="8970" max="8970" width="10.21875" style="349" customWidth="1"/>
    <col min="8971" max="9217" width="8.88671875" style="349"/>
    <col min="9218" max="9218" width="29.33203125" style="349" customWidth="1"/>
    <col min="9219" max="9219" width="14.44140625" style="349" customWidth="1"/>
    <col min="9220" max="9222" width="8.88671875" style="349"/>
    <col min="9223" max="9223" width="9.21875" style="349" customWidth="1"/>
    <col min="9224" max="9225" width="8.88671875" style="349"/>
    <col min="9226" max="9226" width="10.21875" style="349" customWidth="1"/>
    <col min="9227" max="9473" width="8.88671875" style="349"/>
    <col min="9474" max="9474" width="29.33203125" style="349" customWidth="1"/>
    <col min="9475" max="9475" width="14.44140625" style="349" customWidth="1"/>
    <col min="9476" max="9478" width="8.88671875" style="349"/>
    <col min="9479" max="9479" width="9.21875" style="349" customWidth="1"/>
    <col min="9480" max="9481" width="8.88671875" style="349"/>
    <col min="9482" max="9482" width="10.21875" style="349" customWidth="1"/>
    <col min="9483" max="9729" width="8.88671875" style="349"/>
    <col min="9730" max="9730" width="29.33203125" style="349" customWidth="1"/>
    <col min="9731" max="9731" width="14.44140625" style="349" customWidth="1"/>
    <col min="9732" max="9734" width="8.88671875" style="349"/>
    <col min="9735" max="9735" width="9.21875" style="349" customWidth="1"/>
    <col min="9736" max="9737" width="8.88671875" style="349"/>
    <col min="9738" max="9738" width="10.21875" style="349" customWidth="1"/>
    <col min="9739" max="9985" width="8.88671875" style="349"/>
    <col min="9986" max="9986" width="29.33203125" style="349" customWidth="1"/>
    <col min="9987" max="9987" width="14.44140625" style="349" customWidth="1"/>
    <col min="9988" max="9990" width="8.88671875" style="349"/>
    <col min="9991" max="9991" width="9.21875" style="349" customWidth="1"/>
    <col min="9992" max="9993" width="8.88671875" style="349"/>
    <col min="9994" max="9994" width="10.21875" style="349" customWidth="1"/>
    <col min="9995" max="10241" width="8.88671875" style="349"/>
    <col min="10242" max="10242" width="29.33203125" style="349" customWidth="1"/>
    <col min="10243" max="10243" width="14.44140625" style="349" customWidth="1"/>
    <col min="10244" max="10246" width="8.88671875" style="349"/>
    <col min="10247" max="10247" width="9.21875" style="349" customWidth="1"/>
    <col min="10248" max="10249" width="8.88671875" style="349"/>
    <col min="10250" max="10250" width="10.21875" style="349" customWidth="1"/>
    <col min="10251" max="10497" width="8.88671875" style="349"/>
    <col min="10498" max="10498" width="29.33203125" style="349" customWidth="1"/>
    <col min="10499" max="10499" width="14.44140625" style="349" customWidth="1"/>
    <col min="10500" max="10502" width="8.88671875" style="349"/>
    <col min="10503" max="10503" width="9.21875" style="349" customWidth="1"/>
    <col min="10504" max="10505" width="8.88671875" style="349"/>
    <col min="10506" max="10506" width="10.21875" style="349" customWidth="1"/>
    <col min="10507" max="10753" width="8.88671875" style="349"/>
    <col min="10754" max="10754" width="29.33203125" style="349" customWidth="1"/>
    <col min="10755" max="10755" width="14.44140625" style="349" customWidth="1"/>
    <col min="10756" max="10758" width="8.88671875" style="349"/>
    <col min="10759" max="10759" width="9.21875" style="349" customWidth="1"/>
    <col min="10760" max="10761" width="8.88671875" style="349"/>
    <col min="10762" max="10762" width="10.21875" style="349" customWidth="1"/>
    <col min="10763" max="11009" width="8.88671875" style="349"/>
    <col min="11010" max="11010" width="29.33203125" style="349" customWidth="1"/>
    <col min="11011" max="11011" width="14.44140625" style="349" customWidth="1"/>
    <col min="11012" max="11014" width="8.88671875" style="349"/>
    <col min="11015" max="11015" width="9.21875" style="349" customWidth="1"/>
    <col min="11016" max="11017" width="8.88671875" style="349"/>
    <col min="11018" max="11018" width="10.21875" style="349" customWidth="1"/>
    <col min="11019" max="11265" width="8.88671875" style="349"/>
    <col min="11266" max="11266" width="29.33203125" style="349" customWidth="1"/>
    <col min="11267" max="11267" width="14.44140625" style="349" customWidth="1"/>
    <col min="11268" max="11270" width="8.88671875" style="349"/>
    <col min="11271" max="11271" width="9.21875" style="349" customWidth="1"/>
    <col min="11272" max="11273" width="8.88671875" style="349"/>
    <col min="11274" max="11274" width="10.21875" style="349" customWidth="1"/>
    <col min="11275" max="11521" width="8.88671875" style="349"/>
    <col min="11522" max="11522" width="29.33203125" style="349" customWidth="1"/>
    <col min="11523" max="11523" width="14.44140625" style="349" customWidth="1"/>
    <col min="11524" max="11526" width="8.88671875" style="349"/>
    <col min="11527" max="11527" width="9.21875" style="349" customWidth="1"/>
    <col min="11528" max="11529" width="8.88671875" style="349"/>
    <col min="11530" max="11530" width="10.21875" style="349" customWidth="1"/>
    <col min="11531" max="11777" width="8.88671875" style="349"/>
    <col min="11778" max="11778" width="29.33203125" style="349" customWidth="1"/>
    <col min="11779" max="11779" width="14.44140625" style="349" customWidth="1"/>
    <col min="11780" max="11782" width="8.88671875" style="349"/>
    <col min="11783" max="11783" width="9.21875" style="349" customWidth="1"/>
    <col min="11784" max="11785" width="8.88671875" style="349"/>
    <col min="11786" max="11786" width="10.21875" style="349" customWidth="1"/>
    <col min="11787" max="12033" width="8.88671875" style="349"/>
    <col min="12034" max="12034" width="29.33203125" style="349" customWidth="1"/>
    <col min="12035" max="12035" width="14.44140625" style="349" customWidth="1"/>
    <col min="12036" max="12038" width="8.88671875" style="349"/>
    <col min="12039" max="12039" width="9.21875" style="349" customWidth="1"/>
    <col min="12040" max="12041" width="8.88671875" style="349"/>
    <col min="12042" max="12042" width="10.21875" style="349" customWidth="1"/>
    <col min="12043" max="12289" width="8.88671875" style="349"/>
    <col min="12290" max="12290" width="29.33203125" style="349" customWidth="1"/>
    <col min="12291" max="12291" width="14.44140625" style="349" customWidth="1"/>
    <col min="12292" max="12294" width="8.88671875" style="349"/>
    <col min="12295" max="12295" width="9.21875" style="349" customWidth="1"/>
    <col min="12296" max="12297" width="8.88671875" style="349"/>
    <col min="12298" max="12298" width="10.21875" style="349" customWidth="1"/>
    <col min="12299" max="12545" width="8.88671875" style="349"/>
    <col min="12546" max="12546" width="29.33203125" style="349" customWidth="1"/>
    <col min="12547" max="12547" width="14.44140625" style="349" customWidth="1"/>
    <col min="12548" max="12550" width="8.88671875" style="349"/>
    <col min="12551" max="12551" width="9.21875" style="349" customWidth="1"/>
    <col min="12552" max="12553" width="8.88671875" style="349"/>
    <col min="12554" max="12554" width="10.21875" style="349" customWidth="1"/>
    <col min="12555" max="12801" width="8.88671875" style="349"/>
    <col min="12802" max="12802" width="29.33203125" style="349" customWidth="1"/>
    <col min="12803" max="12803" width="14.44140625" style="349" customWidth="1"/>
    <col min="12804" max="12806" width="8.88671875" style="349"/>
    <col min="12807" max="12807" width="9.21875" style="349" customWidth="1"/>
    <col min="12808" max="12809" width="8.88671875" style="349"/>
    <col min="12810" max="12810" width="10.21875" style="349" customWidth="1"/>
    <col min="12811" max="13057" width="8.88671875" style="349"/>
    <col min="13058" max="13058" width="29.33203125" style="349" customWidth="1"/>
    <col min="13059" max="13059" width="14.44140625" style="349" customWidth="1"/>
    <col min="13060" max="13062" width="8.88671875" style="349"/>
    <col min="13063" max="13063" width="9.21875" style="349" customWidth="1"/>
    <col min="13064" max="13065" width="8.88671875" style="349"/>
    <col min="13066" max="13066" width="10.21875" style="349" customWidth="1"/>
    <col min="13067" max="13313" width="8.88671875" style="349"/>
    <col min="13314" max="13314" width="29.33203125" style="349" customWidth="1"/>
    <col min="13315" max="13315" width="14.44140625" style="349" customWidth="1"/>
    <col min="13316" max="13318" width="8.88671875" style="349"/>
    <col min="13319" max="13319" width="9.21875" style="349" customWidth="1"/>
    <col min="13320" max="13321" width="8.88671875" style="349"/>
    <col min="13322" max="13322" width="10.21875" style="349" customWidth="1"/>
    <col min="13323" max="13569" width="8.88671875" style="349"/>
    <col min="13570" max="13570" width="29.33203125" style="349" customWidth="1"/>
    <col min="13571" max="13571" width="14.44140625" style="349" customWidth="1"/>
    <col min="13572" max="13574" width="8.88671875" style="349"/>
    <col min="13575" max="13575" width="9.21875" style="349" customWidth="1"/>
    <col min="13576" max="13577" width="8.88671875" style="349"/>
    <col min="13578" max="13578" width="10.21875" style="349" customWidth="1"/>
    <col min="13579" max="13825" width="8.88671875" style="349"/>
    <col min="13826" max="13826" width="29.33203125" style="349" customWidth="1"/>
    <col min="13827" max="13827" width="14.44140625" style="349" customWidth="1"/>
    <col min="13828" max="13830" width="8.88671875" style="349"/>
    <col min="13831" max="13831" width="9.21875" style="349" customWidth="1"/>
    <col min="13832" max="13833" width="8.88671875" style="349"/>
    <col min="13834" max="13834" width="10.21875" style="349" customWidth="1"/>
    <col min="13835" max="14081" width="8.88671875" style="349"/>
    <col min="14082" max="14082" width="29.33203125" style="349" customWidth="1"/>
    <col min="14083" max="14083" width="14.44140625" style="349" customWidth="1"/>
    <col min="14084" max="14086" width="8.88671875" style="349"/>
    <col min="14087" max="14087" width="9.21875" style="349" customWidth="1"/>
    <col min="14088" max="14089" width="8.88671875" style="349"/>
    <col min="14090" max="14090" width="10.21875" style="349" customWidth="1"/>
    <col min="14091" max="14337" width="8.88671875" style="349"/>
    <col min="14338" max="14338" width="29.33203125" style="349" customWidth="1"/>
    <col min="14339" max="14339" width="14.44140625" style="349" customWidth="1"/>
    <col min="14340" max="14342" width="8.88671875" style="349"/>
    <col min="14343" max="14343" width="9.21875" style="349" customWidth="1"/>
    <col min="14344" max="14345" width="8.88671875" style="349"/>
    <col min="14346" max="14346" width="10.21875" style="349" customWidth="1"/>
    <col min="14347" max="14593" width="8.88671875" style="349"/>
    <col min="14594" max="14594" width="29.33203125" style="349" customWidth="1"/>
    <col min="14595" max="14595" width="14.44140625" style="349" customWidth="1"/>
    <col min="14596" max="14598" width="8.88671875" style="349"/>
    <col min="14599" max="14599" width="9.21875" style="349" customWidth="1"/>
    <col min="14600" max="14601" width="8.88671875" style="349"/>
    <col min="14602" max="14602" width="10.21875" style="349" customWidth="1"/>
    <col min="14603" max="14849" width="8.88671875" style="349"/>
    <col min="14850" max="14850" width="29.33203125" style="349" customWidth="1"/>
    <col min="14851" max="14851" width="14.44140625" style="349" customWidth="1"/>
    <col min="14852" max="14854" width="8.88671875" style="349"/>
    <col min="14855" max="14855" width="9.21875" style="349" customWidth="1"/>
    <col min="14856" max="14857" width="8.88671875" style="349"/>
    <col min="14858" max="14858" width="10.21875" style="349" customWidth="1"/>
    <col min="14859" max="15105" width="8.88671875" style="349"/>
    <col min="15106" max="15106" width="29.33203125" style="349" customWidth="1"/>
    <col min="15107" max="15107" width="14.44140625" style="349" customWidth="1"/>
    <col min="15108" max="15110" width="8.88671875" style="349"/>
    <col min="15111" max="15111" width="9.21875" style="349" customWidth="1"/>
    <col min="15112" max="15113" width="8.88671875" style="349"/>
    <col min="15114" max="15114" width="10.21875" style="349" customWidth="1"/>
    <col min="15115" max="15361" width="8.88671875" style="349"/>
    <col min="15362" max="15362" width="29.33203125" style="349" customWidth="1"/>
    <col min="15363" max="15363" width="14.44140625" style="349" customWidth="1"/>
    <col min="15364" max="15366" width="8.88671875" style="349"/>
    <col min="15367" max="15367" width="9.21875" style="349" customWidth="1"/>
    <col min="15368" max="15369" width="8.88671875" style="349"/>
    <col min="15370" max="15370" width="10.21875" style="349" customWidth="1"/>
    <col min="15371" max="15617" width="8.88671875" style="349"/>
    <col min="15618" max="15618" width="29.33203125" style="349" customWidth="1"/>
    <col min="15619" max="15619" width="14.44140625" style="349" customWidth="1"/>
    <col min="15620" max="15622" width="8.88671875" style="349"/>
    <col min="15623" max="15623" width="9.21875" style="349" customWidth="1"/>
    <col min="15624" max="15625" width="8.88671875" style="349"/>
    <col min="15626" max="15626" width="10.21875" style="349" customWidth="1"/>
    <col min="15627" max="15873" width="8.88671875" style="349"/>
    <col min="15874" max="15874" width="29.33203125" style="349" customWidth="1"/>
    <col min="15875" max="15875" width="14.44140625" style="349" customWidth="1"/>
    <col min="15876" max="15878" width="8.88671875" style="349"/>
    <col min="15879" max="15879" width="9.21875" style="349" customWidth="1"/>
    <col min="15880" max="15881" width="8.88671875" style="349"/>
    <col min="15882" max="15882" width="10.21875" style="349" customWidth="1"/>
    <col min="15883" max="16129" width="8.88671875" style="349"/>
    <col min="16130" max="16130" width="29.33203125" style="349" customWidth="1"/>
    <col min="16131" max="16131" width="14.44140625" style="349" customWidth="1"/>
    <col min="16132" max="16134" width="8.88671875" style="349"/>
    <col min="16135" max="16135" width="9.21875" style="349" customWidth="1"/>
    <col min="16136" max="16137" width="8.88671875" style="349"/>
    <col min="16138" max="16138" width="10.21875" style="349" customWidth="1"/>
    <col min="16139" max="16384" width="8.88671875" style="349"/>
  </cols>
  <sheetData>
    <row r="1" spans="1:16">
      <c r="A1" s="467" t="s">
        <v>268</v>
      </c>
      <c r="B1" s="467"/>
      <c r="C1" s="467"/>
      <c r="D1" s="467"/>
      <c r="E1" s="467"/>
      <c r="F1" s="467"/>
      <c r="G1" s="467"/>
      <c r="H1" s="467"/>
      <c r="I1" s="467"/>
      <c r="J1" s="467"/>
      <c r="K1" s="348"/>
      <c r="L1" s="348"/>
      <c r="M1" s="348"/>
      <c r="N1" s="348"/>
      <c r="O1" s="348"/>
      <c r="P1" s="348"/>
    </row>
    <row r="2" spans="1:16">
      <c r="A2" s="468" t="s">
        <v>310</v>
      </c>
      <c r="B2" s="468"/>
      <c r="C2" s="468"/>
      <c r="D2" s="468"/>
      <c r="E2" s="468"/>
      <c r="F2" s="468"/>
      <c r="G2" s="468"/>
      <c r="H2" s="468"/>
      <c r="I2" s="468"/>
      <c r="J2" s="468"/>
      <c r="K2" s="348"/>
      <c r="L2" s="348"/>
      <c r="M2" s="348"/>
      <c r="N2" s="348"/>
      <c r="O2" s="350"/>
      <c r="P2" s="350"/>
    </row>
    <row r="3" spans="1:16">
      <c r="A3" s="469" t="s">
        <v>267</v>
      </c>
      <c r="B3" s="469"/>
      <c r="C3" s="469"/>
      <c r="D3" s="469"/>
      <c r="E3" s="469"/>
      <c r="F3" s="469"/>
      <c r="G3" s="469"/>
      <c r="H3" s="469"/>
      <c r="I3" s="469"/>
      <c r="J3" s="469"/>
      <c r="K3" s="384"/>
      <c r="L3" s="382"/>
      <c r="M3" s="354"/>
      <c r="N3" s="354"/>
      <c r="O3" s="354"/>
      <c r="P3" s="354"/>
    </row>
    <row r="4" spans="1:16" ht="60">
      <c r="A4" s="370" t="s">
        <v>0</v>
      </c>
      <c r="B4" s="370" t="s">
        <v>41</v>
      </c>
      <c r="C4" s="383" t="s">
        <v>117</v>
      </c>
      <c r="D4" s="371" t="s">
        <v>1</v>
      </c>
      <c r="E4" s="370" t="s">
        <v>2</v>
      </c>
      <c r="F4" s="370" t="s">
        <v>42</v>
      </c>
      <c r="G4" s="370" t="s">
        <v>132</v>
      </c>
      <c r="H4" s="370" t="s">
        <v>3</v>
      </c>
      <c r="I4" s="370" t="s">
        <v>133</v>
      </c>
      <c r="J4" s="370" t="s">
        <v>220</v>
      </c>
      <c r="K4" s="382"/>
      <c r="L4" s="382"/>
      <c r="M4" s="354"/>
      <c r="N4" s="354"/>
      <c r="O4" s="354"/>
      <c r="P4" s="354"/>
    </row>
    <row r="5" spans="1:16" ht="10.199999999999999" customHeight="1">
      <c r="A5" s="372" t="s">
        <v>4</v>
      </c>
      <c r="B5" s="372" t="s">
        <v>9</v>
      </c>
      <c r="C5" s="372" t="s">
        <v>10</v>
      </c>
      <c r="D5" s="372" t="s">
        <v>11</v>
      </c>
      <c r="E5" s="373" t="s">
        <v>35</v>
      </c>
      <c r="F5" s="372" t="s">
        <v>36</v>
      </c>
      <c r="G5" s="372" t="s">
        <v>128</v>
      </c>
      <c r="H5" s="372" t="s">
        <v>38</v>
      </c>
      <c r="I5" s="372" t="s">
        <v>118</v>
      </c>
      <c r="J5" s="372" t="s">
        <v>129</v>
      </c>
      <c r="K5" s="354"/>
      <c r="L5" s="354"/>
      <c r="M5" s="354"/>
      <c r="N5" s="354"/>
      <c r="O5" s="354"/>
      <c r="P5" s="354"/>
    </row>
    <row r="6" spans="1:16" ht="136.80000000000001" customHeight="1">
      <c r="A6" s="409" t="s">
        <v>4</v>
      </c>
      <c r="B6" s="377" t="s">
        <v>327</v>
      </c>
      <c r="C6" s="355"/>
      <c r="D6" s="363" t="s">
        <v>232</v>
      </c>
      <c r="E6" s="380">
        <v>6000</v>
      </c>
      <c r="F6" s="365"/>
      <c r="G6" s="365">
        <f>E6*F6</f>
        <v>0</v>
      </c>
      <c r="H6" s="366">
        <v>0.08</v>
      </c>
      <c r="I6" s="365">
        <f>G6*H6</f>
        <v>0</v>
      </c>
      <c r="J6" s="367">
        <f>G6+I6</f>
        <v>0</v>
      </c>
      <c r="K6" s="354"/>
      <c r="L6" s="354"/>
      <c r="M6" s="354"/>
      <c r="N6" s="354"/>
      <c r="P6" s="354"/>
    </row>
    <row r="7" spans="1:16" ht="361.2" customHeight="1">
      <c r="A7" s="409" t="s">
        <v>9</v>
      </c>
      <c r="B7" s="378" t="s">
        <v>321</v>
      </c>
      <c r="C7" s="355"/>
      <c r="D7" s="363" t="s">
        <v>233</v>
      </c>
      <c r="E7" s="381">
        <v>300</v>
      </c>
      <c r="F7" s="365"/>
      <c r="G7" s="365">
        <f>E7*F7</f>
        <v>0</v>
      </c>
      <c r="H7" s="366">
        <v>0.08</v>
      </c>
      <c r="I7" s="365">
        <f>G7*H7</f>
        <v>0</v>
      </c>
      <c r="J7" s="367">
        <f>G7+I7</f>
        <v>0</v>
      </c>
      <c r="K7" s="359"/>
      <c r="L7" s="354"/>
      <c r="M7" s="354"/>
      <c r="N7" s="354"/>
      <c r="P7" s="354"/>
    </row>
    <row r="8" spans="1:16" ht="152.4" customHeight="1">
      <c r="A8" s="409" t="s">
        <v>10</v>
      </c>
      <c r="B8" s="379" t="s">
        <v>326</v>
      </c>
      <c r="C8" s="355"/>
      <c r="D8" s="363" t="s">
        <v>233</v>
      </c>
      <c r="E8" s="381">
        <v>350</v>
      </c>
      <c r="F8" s="365"/>
      <c r="G8" s="365">
        <f>E8*F8</f>
        <v>0</v>
      </c>
      <c r="H8" s="366">
        <v>0.08</v>
      </c>
      <c r="I8" s="365">
        <f>G8*H8</f>
        <v>0</v>
      </c>
      <c r="J8" s="367">
        <f>G8+I8</f>
        <v>0</v>
      </c>
      <c r="K8" s="354"/>
      <c r="L8" s="354"/>
      <c r="M8" s="354"/>
      <c r="N8" s="354"/>
      <c r="P8" s="354"/>
    </row>
    <row r="9" spans="1:16" ht="153" customHeight="1">
      <c r="A9" s="409" t="s">
        <v>11</v>
      </c>
      <c r="B9" s="378" t="s">
        <v>234</v>
      </c>
      <c r="C9" s="355"/>
      <c r="D9" s="363" t="s">
        <v>235</v>
      </c>
      <c r="E9" s="380">
        <v>40000</v>
      </c>
      <c r="F9" s="365"/>
      <c r="G9" s="365">
        <f>E9*F9</f>
        <v>0</v>
      </c>
      <c r="H9" s="366">
        <v>0.08</v>
      </c>
      <c r="I9" s="365">
        <f>G9*H9</f>
        <v>0</v>
      </c>
      <c r="J9" s="367">
        <f>G9+I9</f>
        <v>0</v>
      </c>
      <c r="K9" s="354"/>
      <c r="L9" s="354"/>
      <c r="M9" s="354"/>
      <c r="N9" s="354"/>
      <c r="P9" s="354"/>
    </row>
    <row r="10" spans="1:16">
      <c r="A10" s="353"/>
      <c r="B10" s="351"/>
      <c r="C10" s="352"/>
      <c r="E10" s="356"/>
      <c r="F10" s="385" t="s">
        <v>6</v>
      </c>
      <c r="G10" s="386">
        <f>SUM(G6:G9)</f>
        <v>0</v>
      </c>
      <c r="H10" s="387">
        <v>0.08</v>
      </c>
      <c r="I10" s="386">
        <f>SUM(I6:I9)</f>
        <v>0</v>
      </c>
      <c r="J10" s="386">
        <f>SUM(J6:J9)</f>
        <v>0</v>
      </c>
      <c r="K10" s="354"/>
      <c r="L10" s="354"/>
      <c r="M10" s="354"/>
      <c r="N10" s="354"/>
      <c r="O10" s="354"/>
      <c r="P10" s="354"/>
    </row>
    <row r="11" spans="1:16">
      <c r="A11" s="353"/>
      <c r="C11" s="352"/>
      <c r="D11" s="353"/>
      <c r="F11" s="353"/>
      <c r="G11" s="353"/>
      <c r="H11" s="353"/>
      <c r="I11" s="352"/>
      <c r="J11" s="352"/>
      <c r="K11" s="354"/>
      <c r="L11" s="354"/>
      <c r="M11" s="354"/>
      <c r="N11" s="354"/>
      <c r="O11" s="354"/>
      <c r="P11" s="354"/>
    </row>
    <row r="12" spans="1:16">
      <c r="B12" s="360"/>
    </row>
  </sheetData>
  <mergeCells count="3">
    <mergeCell ref="A1:J1"/>
    <mergeCell ref="A2:J2"/>
    <mergeCell ref="A3:J3"/>
  </mergeCells>
  <printOptions horizontalCentered="1"/>
  <pageMargins left="0.15748031496062992" right="0.15748031496062992" top="0.35433070866141736" bottom="0.35433070866141736" header="0.31496062992125984" footer="0.31496062992125984"/>
  <pageSetup paperSize="9" scale="83" orientation="landscape" r:id="rId1"/>
  <rowBreaks count="1" manualBreakCount="1">
    <brk id="7" max="16383" man="1"/>
  </rowBreaks>
</worksheet>
</file>

<file path=xl/worksheets/sheet3.xml><?xml version="1.0" encoding="utf-8"?>
<worksheet xmlns="http://schemas.openxmlformats.org/spreadsheetml/2006/main" xmlns:r="http://schemas.openxmlformats.org/officeDocument/2006/relationships">
  <sheetPr codeName="Arkusz4">
    <tabColor rgb="FFC00000"/>
  </sheetPr>
  <dimension ref="A1:P14"/>
  <sheetViews>
    <sheetView view="pageBreakPreview" topLeftCell="A7" zoomScale="90" zoomScaleNormal="120" zoomScaleSheetLayoutView="90" workbookViewId="0">
      <selection activeCell="B10" sqref="B10"/>
    </sheetView>
  </sheetViews>
  <sheetFormatPr defaultColWidth="8.6640625" defaultRowHeight="13.2"/>
  <cols>
    <col min="1" max="1" width="3.5546875" style="12" customWidth="1"/>
    <col min="2" max="2" width="47.33203125" style="12" customWidth="1"/>
    <col min="3" max="3" width="27.33203125" style="12" customWidth="1"/>
    <col min="4" max="4" width="5" style="13" customWidth="1"/>
    <col min="5" max="5" width="6.5546875" style="13" customWidth="1"/>
    <col min="6" max="6" width="7" style="9" customWidth="1"/>
    <col min="7" max="7" width="11.109375" style="9" customWidth="1"/>
    <col min="8" max="8" width="4.44140625" style="9" customWidth="1"/>
    <col min="9" max="9" width="8.6640625" style="9"/>
    <col min="10" max="10" width="11" style="9" customWidth="1"/>
    <col min="11" max="16384" width="8.6640625" style="12"/>
  </cols>
  <sheetData>
    <row r="1" spans="1:16">
      <c r="A1" s="439" t="s">
        <v>12</v>
      </c>
      <c r="B1" s="439"/>
      <c r="C1" s="439"/>
      <c r="D1" s="439"/>
      <c r="E1" s="439"/>
      <c r="F1" s="439"/>
      <c r="G1" s="439"/>
      <c r="H1" s="439"/>
      <c r="I1" s="439"/>
      <c r="J1" s="439"/>
      <c r="K1" s="13"/>
      <c r="L1" s="13"/>
      <c r="M1" s="13"/>
      <c r="N1" s="13"/>
      <c r="O1" s="13"/>
      <c r="P1" s="13"/>
    </row>
    <row r="2" spans="1:16">
      <c r="A2" s="440" t="s">
        <v>309</v>
      </c>
      <c r="B2" s="440"/>
      <c r="C2" s="440"/>
      <c r="D2" s="440"/>
      <c r="E2" s="440"/>
      <c r="F2" s="440"/>
      <c r="G2" s="440"/>
      <c r="H2" s="440"/>
      <c r="I2" s="440"/>
      <c r="J2" s="440"/>
      <c r="K2" s="13"/>
      <c r="L2" s="13"/>
      <c r="M2" s="13"/>
      <c r="N2" s="13"/>
    </row>
    <row r="3" spans="1:16">
      <c r="A3" s="444" t="s">
        <v>168</v>
      </c>
      <c r="B3" s="444"/>
      <c r="C3" s="444"/>
      <c r="D3" s="444"/>
      <c r="E3" s="444"/>
      <c r="F3" s="444"/>
      <c r="G3" s="444"/>
      <c r="H3" s="444"/>
      <c r="I3" s="444"/>
      <c r="J3" s="444"/>
      <c r="K3" s="13"/>
      <c r="L3" s="13"/>
      <c r="M3" s="13"/>
      <c r="N3" s="13"/>
    </row>
    <row r="4" spans="1:16" s="2" customFormat="1" ht="39.6">
      <c r="A4" s="55" t="s">
        <v>0</v>
      </c>
      <c r="B4" s="56" t="s">
        <v>41</v>
      </c>
      <c r="C4" s="209" t="s">
        <v>117</v>
      </c>
      <c r="D4" s="57" t="s">
        <v>1</v>
      </c>
      <c r="E4" s="55" t="s">
        <v>2</v>
      </c>
      <c r="F4" s="55" t="s">
        <v>42</v>
      </c>
      <c r="G4" s="55" t="s">
        <v>43</v>
      </c>
      <c r="H4" s="55" t="s">
        <v>3</v>
      </c>
      <c r="I4" s="55" t="s">
        <v>16</v>
      </c>
      <c r="J4" s="55" t="s">
        <v>44</v>
      </c>
    </row>
    <row r="5" spans="1:16" s="26" customFormat="1">
      <c r="A5" s="231" t="s">
        <v>4</v>
      </c>
      <c r="B5" s="232" t="s">
        <v>9</v>
      </c>
      <c r="C5" s="231" t="s">
        <v>10</v>
      </c>
      <c r="D5" s="231" t="s">
        <v>11</v>
      </c>
      <c r="E5" s="232" t="s">
        <v>35</v>
      </c>
      <c r="F5" s="244" t="s">
        <v>36</v>
      </c>
      <c r="G5" s="232" t="s">
        <v>128</v>
      </c>
      <c r="H5" s="232" t="s">
        <v>38</v>
      </c>
      <c r="I5" s="232" t="s">
        <v>118</v>
      </c>
      <c r="J5" s="232" t="s">
        <v>129</v>
      </c>
    </row>
    <row r="6" spans="1:16" s="19" customFormat="1" ht="118.8">
      <c r="A6" s="48" t="s">
        <v>4</v>
      </c>
      <c r="B6" s="193" t="s">
        <v>283</v>
      </c>
      <c r="C6" s="48"/>
      <c r="D6" s="87" t="s">
        <v>5</v>
      </c>
      <c r="E6" s="58">
        <v>400</v>
      </c>
      <c r="F6" s="32"/>
      <c r="G6" s="60">
        <f t="shared" ref="G6:G11" si="0">E6*F6</f>
        <v>0</v>
      </c>
      <c r="H6" s="61">
        <v>0.08</v>
      </c>
      <c r="I6" s="60">
        <f t="shared" ref="I6:I11" si="1">G6*H6</f>
        <v>0</v>
      </c>
      <c r="J6" s="60">
        <f t="shared" ref="J6:J11" si="2">G6+I6</f>
        <v>0</v>
      </c>
    </row>
    <row r="7" spans="1:16" s="19" customFormat="1" ht="118.8">
      <c r="A7" s="81" t="s">
        <v>9</v>
      </c>
      <c r="B7" s="220" t="s">
        <v>284</v>
      </c>
      <c r="C7" s="81"/>
      <c r="D7" s="83" t="s">
        <v>5</v>
      </c>
      <c r="E7" s="84">
        <v>2500</v>
      </c>
      <c r="F7" s="32"/>
      <c r="G7" s="85">
        <f t="shared" si="0"/>
        <v>0</v>
      </c>
      <c r="H7" s="86">
        <v>0.08</v>
      </c>
      <c r="I7" s="85">
        <f t="shared" si="1"/>
        <v>0</v>
      </c>
      <c r="J7" s="85">
        <f t="shared" si="2"/>
        <v>0</v>
      </c>
    </row>
    <row r="8" spans="1:16" s="2" customFormat="1" ht="118.8">
      <c r="A8" s="30" t="s">
        <v>10</v>
      </c>
      <c r="B8" s="221" t="s">
        <v>285</v>
      </c>
      <c r="C8" s="6"/>
      <c r="D8" s="51" t="s">
        <v>5</v>
      </c>
      <c r="E8" s="34">
        <v>3000</v>
      </c>
      <c r="F8" s="35"/>
      <c r="G8" s="36">
        <f t="shared" si="0"/>
        <v>0</v>
      </c>
      <c r="H8" s="53">
        <v>0.08</v>
      </c>
      <c r="I8" s="36">
        <f t="shared" si="1"/>
        <v>0</v>
      </c>
      <c r="J8" s="36">
        <f t="shared" si="2"/>
        <v>0</v>
      </c>
      <c r="L8" s="19"/>
      <c r="M8" s="19"/>
    </row>
    <row r="9" spans="1:16" s="2" customFormat="1" ht="26.4">
      <c r="A9" s="30" t="s">
        <v>11</v>
      </c>
      <c r="B9" s="29" t="s">
        <v>17</v>
      </c>
      <c r="C9" s="27"/>
      <c r="D9" s="51" t="s">
        <v>5</v>
      </c>
      <c r="E9" s="31">
        <v>200</v>
      </c>
      <c r="F9" s="32"/>
      <c r="G9" s="33">
        <f t="shared" si="0"/>
        <v>0</v>
      </c>
      <c r="H9" s="52">
        <v>0.08</v>
      </c>
      <c r="I9" s="33">
        <f t="shared" si="1"/>
        <v>0</v>
      </c>
      <c r="J9" s="33">
        <f t="shared" si="2"/>
        <v>0</v>
      </c>
      <c r="L9" s="19"/>
      <c r="M9" s="19"/>
    </row>
    <row r="10" spans="1:16" s="2" customFormat="1" ht="26.4">
      <c r="A10" s="6" t="s">
        <v>35</v>
      </c>
      <c r="B10" s="221" t="s">
        <v>18</v>
      </c>
      <c r="C10" s="28"/>
      <c r="D10" s="103" t="s">
        <v>5</v>
      </c>
      <c r="E10" s="34">
        <v>500</v>
      </c>
      <c r="F10" s="35"/>
      <c r="G10" s="36">
        <f t="shared" si="0"/>
        <v>0</v>
      </c>
      <c r="H10" s="53">
        <v>0.08</v>
      </c>
      <c r="I10" s="36">
        <f t="shared" si="1"/>
        <v>0</v>
      </c>
      <c r="J10" s="36">
        <f t="shared" si="2"/>
        <v>0</v>
      </c>
      <c r="L10" s="19"/>
      <c r="M10" s="19"/>
    </row>
    <row r="11" spans="1:16" s="2" customFormat="1" ht="26.4">
      <c r="A11" s="48" t="s">
        <v>36</v>
      </c>
      <c r="B11" s="49" t="s">
        <v>19</v>
      </c>
      <c r="C11" s="50"/>
      <c r="D11" s="87" t="s">
        <v>5</v>
      </c>
      <c r="E11" s="58">
        <v>1000</v>
      </c>
      <c r="F11" s="59"/>
      <c r="G11" s="60">
        <f t="shared" si="0"/>
        <v>0</v>
      </c>
      <c r="H11" s="61">
        <v>0.08</v>
      </c>
      <c r="I11" s="60">
        <f t="shared" si="1"/>
        <v>0</v>
      </c>
      <c r="J11" s="60">
        <f t="shared" si="2"/>
        <v>0</v>
      </c>
      <c r="L11" s="19"/>
      <c r="M11" s="19"/>
    </row>
    <row r="12" spans="1:16" s="2" customFormat="1" ht="13.2" customHeight="1">
      <c r="A12" s="1"/>
      <c r="E12" s="37"/>
      <c r="F12" s="98" t="s">
        <v>6</v>
      </c>
      <c r="G12" s="62">
        <f>SUM(G6:G11)</f>
        <v>0</v>
      </c>
      <c r="H12" s="63"/>
      <c r="I12" s="62">
        <f>SUM(I6:I11)</f>
        <v>0</v>
      </c>
      <c r="J12" s="62">
        <f>SUM(J6:J11)</f>
        <v>0</v>
      </c>
      <c r="K12" s="4"/>
    </row>
    <row r="13" spans="1:16" s="2" customFormat="1">
      <c r="A13" s="12"/>
      <c r="B13" s="12"/>
      <c r="C13" s="12"/>
      <c r="D13" s="5"/>
      <c r="E13" s="13"/>
      <c r="F13" s="3"/>
      <c r="G13" s="3"/>
      <c r="H13" s="3"/>
      <c r="I13" s="15"/>
      <c r="J13" s="15"/>
    </row>
    <row r="14" spans="1:16">
      <c r="B14" s="156"/>
    </row>
  </sheetData>
  <sheetProtection selectLockedCells="1" selectUnlockedCells="1"/>
  <mergeCells count="3">
    <mergeCell ref="A1:J1"/>
    <mergeCell ref="A2:J2"/>
    <mergeCell ref="A3:J3"/>
  </mergeCells>
  <printOptions horizontalCentered="1"/>
  <pageMargins left="0.31496062992125984" right="0.11811023622047245" top="0.74803149606299213" bottom="0.74803149606299213" header="0.51181102362204722" footer="0.51181102362204722"/>
  <pageSetup paperSize="9" scale="95" firstPageNumber="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sheetPr codeName="Arkusz5">
    <tabColor rgb="FFC00000"/>
  </sheetPr>
  <dimension ref="A1:O24"/>
  <sheetViews>
    <sheetView view="pageBreakPreview" zoomScaleNormal="100" zoomScaleSheetLayoutView="100" workbookViewId="0">
      <selection activeCell="B15" sqref="B15"/>
    </sheetView>
  </sheetViews>
  <sheetFormatPr defaultColWidth="8.6640625" defaultRowHeight="13.2"/>
  <cols>
    <col min="1" max="1" width="3.5546875" style="12" customWidth="1"/>
    <col min="2" max="2" width="45" style="12" customWidth="1"/>
    <col min="3" max="3" width="25.44140625" style="12" customWidth="1"/>
    <col min="4" max="4" width="5" style="10" customWidth="1"/>
    <col min="5" max="5" width="6.88671875" style="10" customWidth="1"/>
    <col min="6" max="6" width="7.33203125" style="9" customWidth="1"/>
    <col min="7" max="7" width="11.5546875" style="9" customWidth="1"/>
    <col min="8" max="8" width="5.6640625" style="9" customWidth="1"/>
    <col min="9" max="9" width="8.6640625" style="9"/>
    <col min="10" max="10" width="10.5546875" style="9" customWidth="1"/>
    <col min="11" max="11" width="8.6640625" style="12"/>
    <col min="12" max="12" width="4.109375" style="12" customWidth="1"/>
    <col min="13" max="13" width="13.6640625" style="12" customWidth="1"/>
    <col min="14" max="16384" width="8.6640625" style="12"/>
  </cols>
  <sheetData>
    <row r="1" spans="1:15">
      <c r="A1" s="439" t="s">
        <v>94</v>
      </c>
      <c r="B1" s="439"/>
      <c r="C1" s="439"/>
      <c r="D1" s="439"/>
      <c r="E1" s="439"/>
      <c r="F1" s="439"/>
      <c r="G1" s="439"/>
      <c r="H1" s="439"/>
      <c r="I1" s="439"/>
      <c r="J1" s="439"/>
      <c r="K1" s="13"/>
      <c r="L1" s="13"/>
      <c r="M1" s="13"/>
      <c r="N1" s="13"/>
      <c r="O1" s="13"/>
    </row>
    <row r="2" spans="1:15">
      <c r="A2" s="440" t="s">
        <v>309</v>
      </c>
      <c r="B2" s="440"/>
      <c r="C2" s="440"/>
      <c r="D2" s="440"/>
      <c r="E2" s="440"/>
      <c r="F2" s="440"/>
      <c r="G2" s="440"/>
      <c r="H2" s="440"/>
      <c r="I2" s="440"/>
      <c r="J2" s="440"/>
      <c r="K2" s="13"/>
      <c r="L2" s="13"/>
      <c r="M2" s="13"/>
    </row>
    <row r="3" spans="1:15">
      <c r="A3" s="444" t="s">
        <v>174</v>
      </c>
      <c r="B3" s="444"/>
      <c r="C3" s="444"/>
      <c r="D3" s="444"/>
      <c r="E3" s="444"/>
      <c r="F3" s="444"/>
      <c r="G3" s="444"/>
      <c r="H3" s="444"/>
      <c r="I3" s="444"/>
      <c r="J3" s="444"/>
      <c r="K3" s="13"/>
      <c r="L3" s="13"/>
      <c r="M3" s="13"/>
    </row>
    <row r="4" spans="1:15" s="2" customFormat="1" ht="39.6">
      <c r="A4" s="55" t="s">
        <v>0</v>
      </c>
      <c r="B4" s="56" t="s">
        <v>41</v>
      </c>
      <c r="C4" s="209" t="s">
        <v>117</v>
      </c>
      <c r="D4" s="57" t="s">
        <v>1</v>
      </c>
      <c r="E4" s="55" t="s">
        <v>2</v>
      </c>
      <c r="F4" s="55" t="s">
        <v>42</v>
      </c>
      <c r="G4" s="55" t="s">
        <v>43</v>
      </c>
      <c r="H4" s="55" t="s">
        <v>3</v>
      </c>
      <c r="I4" s="55" t="s">
        <v>16</v>
      </c>
      <c r="J4" s="55" t="s">
        <v>44</v>
      </c>
    </row>
    <row r="5" spans="1:15" s="47" customFormat="1" ht="10.199999999999999">
      <c r="A5" s="231" t="s">
        <v>4</v>
      </c>
      <c r="B5" s="232" t="s">
        <v>9</v>
      </c>
      <c r="C5" s="231" t="s">
        <v>10</v>
      </c>
      <c r="D5" s="231" t="s">
        <v>11</v>
      </c>
      <c r="E5" s="232" t="s">
        <v>35</v>
      </c>
      <c r="F5" s="244" t="s">
        <v>36</v>
      </c>
      <c r="G5" s="232" t="s">
        <v>128</v>
      </c>
      <c r="H5" s="232" t="s">
        <v>38</v>
      </c>
      <c r="I5" s="232" t="s">
        <v>118</v>
      </c>
      <c r="J5" s="232" t="s">
        <v>129</v>
      </c>
    </row>
    <row r="6" spans="1:15" s="2" customFormat="1" ht="26.4">
      <c r="A6" s="48" t="s">
        <v>4</v>
      </c>
      <c r="B6" s="213" t="s">
        <v>21</v>
      </c>
      <c r="C6" s="50"/>
      <c r="D6" s="30" t="s">
        <v>14</v>
      </c>
      <c r="E6" s="31">
        <v>90</v>
      </c>
      <c r="F6" s="104"/>
      <c r="G6" s="105">
        <f>E6*F6</f>
        <v>0</v>
      </c>
      <c r="H6" s="106">
        <v>0.05</v>
      </c>
      <c r="I6" s="105">
        <f>G6*H6</f>
        <v>0</v>
      </c>
      <c r="J6" s="105">
        <f>G6+I6</f>
        <v>0</v>
      </c>
    </row>
    <row r="7" spans="1:15" s="2" customFormat="1">
      <c r="A7" s="81" t="s">
        <v>9</v>
      </c>
      <c r="B7" s="44" t="s">
        <v>66</v>
      </c>
      <c r="C7" s="82"/>
      <c r="D7" s="30" t="s">
        <v>14</v>
      </c>
      <c r="E7" s="31">
        <v>3</v>
      </c>
      <c r="F7" s="104"/>
      <c r="G7" s="105">
        <f t="shared" ref="G7:G15" si="0">E7*F7</f>
        <v>0</v>
      </c>
      <c r="H7" s="106">
        <v>0.05</v>
      </c>
      <c r="I7" s="107">
        <f t="shared" ref="I7:I15" si="1">G7*H7</f>
        <v>0</v>
      </c>
      <c r="J7" s="107">
        <f t="shared" ref="J7:J15" si="2">G7+I7</f>
        <v>0</v>
      </c>
    </row>
    <row r="8" spans="1:15" s="2" customFormat="1">
      <c r="A8" s="30" t="s">
        <v>10</v>
      </c>
      <c r="B8" s="44" t="s">
        <v>65</v>
      </c>
      <c r="C8" s="27"/>
      <c r="D8" s="30" t="s">
        <v>14</v>
      </c>
      <c r="E8" s="31">
        <v>10</v>
      </c>
      <c r="F8" s="104"/>
      <c r="G8" s="105">
        <f t="shared" si="0"/>
        <v>0</v>
      </c>
      <c r="H8" s="106">
        <v>0.05</v>
      </c>
      <c r="I8" s="108">
        <f t="shared" si="1"/>
        <v>0</v>
      </c>
      <c r="J8" s="108">
        <f t="shared" si="2"/>
        <v>0</v>
      </c>
    </row>
    <row r="9" spans="1:15" s="2" customFormat="1">
      <c r="A9" s="30" t="s">
        <v>11</v>
      </c>
      <c r="B9" s="44" t="s">
        <v>67</v>
      </c>
      <c r="C9" s="27"/>
      <c r="D9" s="30" t="s">
        <v>14</v>
      </c>
      <c r="E9" s="31">
        <v>10</v>
      </c>
      <c r="F9" s="104"/>
      <c r="G9" s="105">
        <f t="shared" si="0"/>
        <v>0</v>
      </c>
      <c r="H9" s="106">
        <v>0.05</v>
      </c>
      <c r="I9" s="108">
        <f t="shared" si="1"/>
        <v>0</v>
      </c>
      <c r="J9" s="108">
        <f t="shared" si="2"/>
        <v>0</v>
      </c>
    </row>
    <row r="10" spans="1:15" s="2" customFormat="1" ht="39.6">
      <c r="A10" s="30" t="s">
        <v>35</v>
      </c>
      <c r="B10" s="213" t="s">
        <v>169</v>
      </c>
      <c r="C10" s="27"/>
      <c r="D10" s="30" t="s">
        <v>14</v>
      </c>
      <c r="E10" s="114">
        <v>300</v>
      </c>
      <c r="F10" s="104"/>
      <c r="G10" s="105">
        <f t="shared" si="0"/>
        <v>0</v>
      </c>
      <c r="H10" s="106">
        <v>0.05</v>
      </c>
      <c r="I10" s="108">
        <f t="shared" si="1"/>
        <v>0</v>
      </c>
      <c r="J10" s="108">
        <f t="shared" si="2"/>
        <v>0</v>
      </c>
    </row>
    <row r="11" spans="1:15" s="2" customFormat="1" ht="79.2">
      <c r="A11" s="30" t="s">
        <v>36</v>
      </c>
      <c r="B11" s="213" t="s">
        <v>170</v>
      </c>
      <c r="C11" s="27"/>
      <c r="D11" s="30" t="s">
        <v>14</v>
      </c>
      <c r="E11" s="31">
        <v>10</v>
      </c>
      <c r="F11" s="104"/>
      <c r="G11" s="105">
        <f t="shared" si="0"/>
        <v>0</v>
      </c>
      <c r="H11" s="106">
        <v>0.05</v>
      </c>
      <c r="I11" s="108">
        <f t="shared" si="1"/>
        <v>0</v>
      </c>
      <c r="J11" s="108">
        <f t="shared" si="2"/>
        <v>0</v>
      </c>
    </row>
    <row r="12" spans="1:15" s="2" customFormat="1" ht="66">
      <c r="A12" s="30" t="s">
        <v>37</v>
      </c>
      <c r="B12" s="213" t="s">
        <v>171</v>
      </c>
      <c r="C12" s="27"/>
      <c r="D12" s="30" t="s">
        <v>14</v>
      </c>
      <c r="E12" s="31">
        <v>2200</v>
      </c>
      <c r="F12" s="104"/>
      <c r="G12" s="105">
        <f t="shared" si="0"/>
        <v>0</v>
      </c>
      <c r="H12" s="106">
        <v>0.05</v>
      </c>
      <c r="I12" s="108">
        <f t="shared" si="1"/>
        <v>0</v>
      </c>
      <c r="J12" s="108">
        <f t="shared" si="2"/>
        <v>0</v>
      </c>
      <c r="M12" s="3"/>
    </row>
    <row r="13" spans="1:15" s="2" customFormat="1" ht="66">
      <c r="A13" s="30" t="s">
        <v>38</v>
      </c>
      <c r="B13" s="213" t="s">
        <v>172</v>
      </c>
      <c r="C13" s="28"/>
      <c r="D13" s="30" t="s">
        <v>14</v>
      </c>
      <c r="E13" s="31">
        <v>400</v>
      </c>
      <c r="F13" s="104"/>
      <c r="G13" s="105">
        <f t="shared" si="0"/>
        <v>0</v>
      </c>
      <c r="H13" s="106">
        <v>0.05</v>
      </c>
      <c r="I13" s="109">
        <f t="shared" si="1"/>
        <v>0</v>
      </c>
      <c r="J13" s="109">
        <f t="shared" si="2"/>
        <v>0</v>
      </c>
    </row>
    <row r="14" spans="1:15" s="2" customFormat="1" ht="66">
      <c r="A14" s="30" t="s">
        <v>39</v>
      </c>
      <c r="B14" s="216" t="s">
        <v>173</v>
      </c>
      <c r="C14" s="50"/>
      <c r="D14" s="30" t="s">
        <v>14</v>
      </c>
      <c r="E14" s="31">
        <v>200</v>
      </c>
      <c r="F14" s="104"/>
      <c r="G14" s="105">
        <f t="shared" si="0"/>
        <v>0</v>
      </c>
      <c r="H14" s="106">
        <v>0.05</v>
      </c>
      <c r="I14" s="109">
        <f t="shared" si="1"/>
        <v>0</v>
      </c>
      <c r="J14" s="109">
        <f t="shared" si="2"/>
        <v>0</v>
      </c>
    </row>
    <row r="15" spans="1:15" s="2" customFormat="1" ht="39.6">
      <c r="A15" s="30" t="s">
        <v>40</v>
      </c>
      <c r="B15" s="216" t="s">
        <v>274</v>
      </c>
      <c r="C15" s="50"/>
      <c r="D15" s="30" t="s">
        <v>5</v>
      </c>
      <c r="E15" s="31">
        <v>20</v>
      </c>
      <c r="F15" s="104"/>
      <c r="G15" s="105">
        <f t="shared" si="0"/>
        <v>0</v>
      </c>
      <c r="H15" s="118">
        <v>0.08</v>
      </c>
      <c r="I15" s="109">
        <f t="shared" si="1"/>
        <v>0</v>
      </c>
      <c r="J15" s="109">
        <f t="shared" si="2"/>
        <v>0</v>
      </c>
    </row>
    <row r="16" spans="1:15" s="2" customFormat="1" ht="39.6">
      <c r="A16" s="30" t="s">
        <v>45</v>
      </c>
      <c r="B16" s="213" t="s">
        <v>22</v>
      </c>
      <c r="C16" s="27"/>
      <c r="D16" s="30" t="s">
        <v>14</v>
      </c>
      <c r="E16" s="31">
        <v>200</v>
      </c>
      <c r="F16" s="104"/>
      <c r="G16" s="105">
        <f>E16*F16</f>
        <v>0</v>
      </c>
      <c r="H16" s="106">
        <v>0.08</v>
      </c>
      <c r="I16" s="108">
        <f>G16*H16</f>
        <v>0</v>
      </c>
      <c r="J16" s="108">
        <f>G16+I16</f>
        <v>0</v>
      </c>
    </row>
    <row r="17" spans="1:14" s="2" customFormat="1">
      <c r="A17" s="12"/>
      <c r="B17" s="12"/>
      <c r="C17" s="12"/>
      <c r="E17" s="10"/>
      <c r="F17" s="94" t="s">
        <v>6</v>
      </c>
      <c r="G17" s="117">
        <f>SUM(G6:G16)</f>
        <v>0</v>
      </c>
      <c r="H17" s="119"/>
      <c r="I17" s="120">
        <f>SUM(I6:I16)</f>
        <v>0</v>
      </c>
      <c r="J17" s="120">
        <f>SUM(J6:J16)</f>
        <v>0</v>
      </c>
    </row>
    <row r="19" spans="1:14">
      <c r="B19" s="222"/>
      <c r="C19" s="156"/>
      <c r="D19" s="214"/>
      <c r="E19" s="214"/>
      <c r="F19" s="192"/>
      <c r="G19" s="192"/>
      <c r="H19" s="192"/>
      <c r="I19" s="192"/>
      <c r="J19" s="192"/>
      <c r="K19" s="156"/>
      <c r="L19" s="156"/>
      <c r="M19" s="156"/>
      <c r="N19" s="156"/>
    </row>
    <row r="20" spans="1:14">
      <c r="B20" s="156"/>
      <c r="C20" s="156"/>
      <c r="D20" s="214"/>
      <c r="E20" s="214"/>
      <c r="F20" s="192"/>
      <c r="G20" s="192"/>
      <c r="H20" s="192"/>
      <c r="I20" s="192"/>
      <c r="J20" s="192"/>
      <c r="K20" s="156"/>
      <c r="L20" s="156"/>
      <c r="M20" s="156"/>
      <c r="N20" s="156"/>
    </row>
    <row r="21" spans="1:14">
      <c r="B21" s="156"/>
      <c r="C21" s="156"/>
      <c r="D21" s="214"/>
      <c r="E21" s="214"/>
      <c r="F21" s="192"/>
      <c r="G21" s="192"/>
      <c r="H21" s="192"/>
      <c r="I21" s="192"/>
      <c r="J21" s="192"/>
      <c r="K21" s="156"/>
      <c r="L21" s="156"/>
      <c r="M21" s="156"/>
      <c r="N21" s="156"/>
    </row>
    <row r="22" spans="1:14">
      <c r="B22" s="156"/>
      <c r="C22" s="156"/>
      <c r="D22" s="214"/>
      <c r="E22" s="214"/>
      <c r="F22" s="192"/>
      <c r="G22" s="192"/>
      <c r="H22" s="192"/>
      <c r="I22" s="192"/>
      <c r="J22" s="192"/>
      <c r="K22" s="156"/>
      <c r="L22" s="156"/>
      <c r="M22" s="156"/>
      <c r="N22" s="156"/>
    </row>
    <row r="23" spans="1:14">
      <c r="B23" s="156"/>
      <c r="C23" s="156"/>
      <c r="D23" s="214"/>
      <c r="E23" s="214"/>
      <c r="F23" s="192"/>
      <c r="G23" s="192"/>
      <c r="H23" s="192"/>
      <c r="I23" s="192"/>
      <c r="J23" s="192"/>
      <c r="K23" s="156"/>
      <c r="L23" s="156"/>
      <c r="M23" s="156"/>
      <c r="N23" s="156"/>
    </row>
    <row r="24" spans="1:14">
      <c r="B24" s="156"/>
      <c r="C24" s="156"/>
      <c r="D24" s="214"/>
      <c r="E24" s="214"/>
      <c r="F24" s="192"/>
      <c r="G24" s="192"/>
      <c r="H24" s="192"/>
      <c r="I24" s="192"/>
      <c r="J24" s="192"/>
      <c r="K24" s="156"/>
      <c r="L24" s="156"/>
      <c r="M24" s="156"/>
      <c r="N24" s="156"/>
    </row>
  </sheetData>
  <sheetProtection selectLockedCells="1" selectUnlockedCells="1"/>
  <mergeCells count="3">
    <mergeCell ref="A1:J1"/>
    <mergeCell ref="A2:J2"/>
    <mergeCell ref="A3:J3"/>
  </mergeCells>
  <printOptions horizontalCentered="1"/>
  <pageMargins left="0.31496062992125984" right="0.31496062992125984" top="0.55118110236220474" bottom="0.55118110236220474" header="0.51181102362204722" footer="0.51181102362204722"/>
  <pageSetup paperSize="9" scale="97" firstPageNumber="0"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sheetPr codeName="Arkusz6">
    <tabColor rgb="FFC00000"/>
  </sheetPr>
  <dimension ref="A1:P10"/>
  <sheetViews>
    <sheetView view="pageBreakPreview" zoomScaleNormal="90" zoomScaleSheetLayoutView="100" workbookViewId="0">
      <selection activeCell="B17" sqref="B17"/>
    </sheetView>
  </sheetViews>
  <sheetFormatPr defaultColWidth="8.6640625" defaultRowHeight="13.2"/>
  <cols>
    <col min="1" max="1" width="3.5546875" style="12" customWidth="1"/>
    <col min="2" max="2" width="49.33203125" style="12" customWidth="1"/>
    <col min="3" max="3" width="26" style="12" customWidth="1"/>
    <col min="4" max="4" width="5" style="9" customWidth="1"/>
    <col min="5" max="5" width="6.33203125" style="9" customWidth="1"/>
    <col min="6" max="6" width="7.33203125" style="9" customWidth="1"/>
    <col min="7" max="7" width="9.33203125" style="9" customWidth="1"/>
    <col min="8" max="8" width="4.44140625" style="9" customWidth="1"/>
    <col min="9" max="10" width="8.6640625" style="9"/>
    <col min="11" max="16384" width="8.6640625" style="12"/>
  </cols>
  <sheetData>
    <row r="1" spans="1:16">
      <c r="A1" s="439" t="s">
        <v>271</v>
      </c>
      <c r="B1" s="439"/>
      <c r="C1" s="439"/>
      <c r="D1" s="439"/>
      <c r="E1" s="439"/>
      <c r="F1" s="439"/>
      <c r="G1" s="439"/>
      <c r="H1" s="439"/>
      <c r="I1" s="439"/>
      <c r="J1" s="439"/>
      <c r="K1" s="13"/>
      <c r="L1" s="13"/>
      <c r="M1" s="13"/>
      <c r="N1" s="13"/>
      <c r="O1" s="13"/>
      <c r="P1" s="13"/>
    </row>
    <row r="2" spans="1:16">
      <c r="A2" s="440" t="s">
        <v>309</v>
      </c>
      <c r="B2" s="440"/>
      <c r="C2" s="440"/>
      <c r="D2" s="440"/>
      <c r="E2" s="440"/>
      <c r="F2" s="440"/>
      <c r="G2" s="440"/>
      <c r="H2" s="440"/>
      <c r="I2" s="440"/>
      <c r="J2" s="440"/>
      <c r="K2" s="13"/>
      <c r="L2" s="13"/>
      <c r="M2" s="13"/>
      <c r="N2" s="13"/>
    </row>
    <row r="3" spans="1:16" s="2" customFormat="1">
      <c r="A3" s="445" t="s">
        <v>270</v>
      </c>
      <c r="B3" s="445"/>
      <c r="C3" s="445"/>
      <c r="D3" s="445"/>
      <c r="E3" s="445"/>
      <c r="F3" s="445"/>
      <c r="G3" s="445"/>
      <c r="H3" s="445"/>
      <c r="I3" s="445"/>
      <c r="J3" s="445"/>
    </row>
    <row r="4" spans="1:16" s="2" customFormat="1" ht="39.6">
      <c r="A4" s="55" t="s">
        <v>0</v>
      </c>
      <c r="B4" s="56" t="s">
        <v>41</v>
      </c>
      <c r="C4" s="209" t="s">
        <v>117</v>
      </c>
      <c r="D4" s="57" t="s">
        <v>1</v>
      </c>
      <c r="E4" s="55" t="s">
        <v>2</v>
      </c>
      <c r="F4" s="55" t="s">
        <v>42</v>
      </c>
      <c r="G4" s="55" t="s">
        <v>43</v>
      </c>
      <c r="H4" s="55" t="s">
        <v>3</v>
      </c>
      <c r="I4" s="55" t="s">
        <v>16</v>
      </c>
      <c r="J4" s="55" t="s">
        <v>44</v>
      </c>
    </row>
    <row r="5" spans="1:16" s="80" customFormat="1" ht="10.8" customHeight="1">
      <c r="A5" s="231" t="s">
        <v>4</v>
      </c>
      <c r="B5" s="232" t="s">
        <v>9</v>
      </c>
      <c r="C5" s="231" t="s">
        <v>10</v>
      </c>
      <c r="D5" s="231" t="s">
        <v>11</v>
      </c>
      <c r="E5" s="232" t="s">
        <v>35</v>
      </c>
      <c r="F5" s="244" t="s">
        <v>36</v>
      </c>
      <c r="G5" s="232" t="s">
        <v>128</v>
      </c>
      <c r="H5" s="232" t="s">
        <v>38</v>
      </c>
      <c r="I5" s="232" t="s">
        <v>118</v>
      </c>
      <c r="J5" s="232" t="s">
        <v>129</v>
      </c>
    </row>
    <row r="6" spans="1:16" s="2" customFormat="1" ht="79.2">
      <c r="A6" s="48" t="s">
        <v>4</v>
      </c>
      <c r="B6" s="193" t="s">
        <v>319</v>
      </c>
      <c r="C6" s="50"/>
      <c r="D6" s="48" t="s">
        <v>5</v>
      </c>
      <c r="E6" s="58">
        <v>300</v>
      </c>
      <c r="F6" s="59"/>
      <c r="G6" s="60">
        <f>E6*F6</f>
        <v>0</v>
      </c>
      <c r="H6" s="61">
        <v>0.08</v>
      </c>
      <c r="I6" s="60">
        <f>G6*H6</f>
        <v>0</v>
      </c>
      <c r="J6" s="60">
        <f>G6+I6</f>
        <v>0</v>
      </c>
    </row>
    <row r="7" spans="1:16" s="2" customFormat="1" ht="105.6">
      <c r="A7" s="48" t="s">
        <v>9</v>
      </c>
      <c r="B7" s="193" t="s">
        <v>320</v>
      </c>
      <c r="C7" s="50"/>
      <c r="D7" s="48" t="s">
        <v>5</v>
      </c>
      <c r="E7" s="58">
        <v>800</v>
      </c>
      <c r="F7" s="59"/>
      <c r="G7" s="60">
        <f>E7*F7</f>
        <v>0</v>
      </c>
      <c r="H7" s="61">
        <v>0.08</v>
      </c>
      <c r="I7" s="60">
        <f>G7*H7</f>
        <v>0</v>
      </c>
      <c r="J7" s="60">
        <f>G7+I7</f>
        <v>0</v>
      </c>
    </row>
    <row r="8" spans="1:16" s="2" customFormat="1" ht="13.2" customHeight="1">
      <c r="A8" s="12"/>
      <c r="B8" s="12"/>
      <c r="C8" s="12"/>
      <c r="E8" s="9"/>
      <c r="F8" s="93" t="s">
        <v>6</v>
      </c>
      <c r="G8" s="62">
        <f>SUM(G6:G7)</f>
        <v>0</v>
      </c>
      <c r="H8" s="63"/>
      <c r="I8" s="62">
        <f>SUM(I6:I7)</f>
        <v>0</v>
      </c>
      <c r="J8" s="62">
        <f>SUM(J6:J7)</f>
        <v>0</v>
      </c>
    </row>
    <row r="10" spans="1:16">
      <c r="B10" s="156"/>
    </row>
  </sheetData>
  <sheetProtection selectLockedCells="1" selectUnlockedCells="1"/>
  <mergeCells count="3">
    <mergeCell ref="A1:J1"/>
    <mergeCell ref="A2:J2"/>
    <mergeCell ref="A3:J3"/>
  </mergeCells>
  <printOptions horizontalCentered="1"/>
  <pageMargins left="0.31496062992125984" right="0.31496062992125984" top="0.74803149606299213" bottom="0.74803149606299213" header="0.51181102362204722" footer="0.51181102362204722"/>
  <pageSetup paperSize="9" firstPageNumber="0"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sheetPr codeName="Arkusz7"/>
  <dimension ref="A1:P34"/>
  <sheetViews>
    <sheetView view="pageBreakPreview" topLeftCell="A25" zoomScaleNormal="100" zoomScaleSheetLayoutView="100" workbookViewId="0">
      <selection activeCell="F6" sqref="F6:F31"/>
    </sheetView>
  </sheetViews>
  <sheetFormatPr defaultColWidth="8.6640625" defaultRowHeight="13.2"/>
  <cols>
    <col min="1" max="1" width="3.5546875" style="8" customWidth="1"/>
    <col min="2" max="2" width="49.33203125" style="38" customWidth="1"/>
    <col min="3" max="3" width="33" style="12" customWidth="1"/>
    <col min="4" max="4" width="5" style="10" customWidth="1"/>
    <col min="5" max="5" width="6.109375" style="10" customWidth="1"/>
    <col min="6" max="6" width="8.44140625" style="40" customWidth="1"/>
    <col min="7" max="7" width="10.44140625" style="40" customWidth="1"/>
    <col min="8" max="8" width="4.44140625" style="9" customWidth="1"/>
    <col min="9" max="9" width="9.33203125" style="40" customWidth="1"/>
    <col min="10" max="10" width="11.109375" style="40" customWidth="1"/>
    <col min="11" max="16384" width="8.6640625" style="12"/>
  </cols>
  <sheetData>
    <row r="1" spans="1:16">
      <c r="A1" s="439" t="s">
        <v>15</v>
      </c>
      <c r="B1" s="439"/>
      <c r="C1" s="439"/>
      <c r="D1" s="439"/>
      <c r="E1" s="439"/>
      <c r="F1" s="439"/>
      <c r="G1" s="439"/>
      <c r="H1" s="439"/>
      <c r="I1" s="439"/>
      <c r="J1" s="439"/>
      <c r="K1" s="13"/>
      <c r="L1" s="13"/>
      <c r="M1" s="13"/>
      <c r="N1" s="13"/>
      <c r="O1" s="13"/>
      <c r="P1" s="13"/>
    </row>
    <row r="2" spans="1:16">
      <c r="A2" s="440" t="s">
        <v>122</v>
      </c>
      <c r="B2" s="440"/>
      <c r="C2" s="440"/>
      <c r="D2" s="440"/>
      <c r="E2" s="440"/>
      <c r="F2" s="440"/>
      <c r="G2" s="440"/>
      <c r="H2" s="440"/>
      <c r="I2" s="440"/>
      <c r="J2" s="440"/>
      <c r="K2" s="13"/>
      <c r="L2" s="13"/>
      <c r="M2" s="13"/>
      <c r="N2" s="13"/>
    </row>
    <row r="3" spans="1:16">
      <c r="A3" s="443" t="s">
        <v>273</v>
      </c>
      <c r="B3" s="443"/>
      <c r="C3" s="443"/>
      <c r="D3" s="443"/>
      <c r="E3" s="443"/>
      <c r="F3" s="443"/>
      <c r="G3" s="443"/>
      <c r="H3" s="443"/>
      <c r="I3" s="443"/>
      <c r="J3" s="443"/>
      <c r="K3" s="13"/>
      <c r="L3" s="13"/>
      <c r="M3" s="13"/>
      <c r="N3" s="13"/>
    </row>
    <row r="4" spans="1:16" s="2" customFormat="1" ht="26.4">
      <c r="A4" s="45" t="s">
        <v>0</v>
      </c>
      <c r="B4" s="54" t="s">
        <v>41</v>
      </c>
      <c r="C4" s="209" t="s">
        <v>117</v>
      </c>
      <c r="D4" s="46" t="s">
        <v>1</v>
      </c>
      <c r="E4" s="45" t="s">
        <v>2</v>
      </c>
      <c r="F4" s="45" t="s">
        <v>42</v>
      </c>
      <c r="G4" s="45" t="s">
        <v>43</v>
      </c>
      <c r="H4" s="45" t="s">
        <v>3</v>
      </c>
      <c r="I4" s="45" t="s">
        <v>16</v>
      </c>
      <c r="J4" s="45" t="s">
        <v>44</v>
      </c>
    </row>
    <row r="5" spans="1:16" s="47" customFormat="1" ht="10.199999999999999">
      <c r="A5" s="231" t="s">
        <v>4</v>
      </c>
      <c r="B5" s="232" t="s">
        <v>9</v>
      </c>
      <c r="C5" s="231" t="s">
        <v>10</v>
      </c>
      <c r="D5" s="231" t="s">
        <v>11</v>
      </c>
      <c r="E5" s="232" t="s">
        <v>35</v>
      </c>
      <c r="F5" s="244" t="s">
        <v>36</v>
      </c>
      <c r="G5" s="232" t="s">
        <v>128</v>
      </c>
      <c r="H5" s="232" t="s">
        <v>38</v>
      </c>
      <c r="I5" s="232" t="s">
        <v>118</v>
      </c>
      <c r="J5" s="232" t="s">
        <v>129</v>
      </c>
    </row>
    <row r="6" spans="1:16" s="2" customFormat="1" ht="32.4" customHeight="1">
      <c r="A6" s="159" t="s">
        <v>4</v>
      </c>
      <c r="B6" s="215" t="s">
        <v>178</v>
      </c>
      <c r="C6" s="50"/>
      <c r="D6" s="48" t="s">
        <v>14</v>
      </c>
      <c r="E6" s="58">
        <v>120</v>
      </c>
      <c r="F6" s="60"/>
      <c r="G6" s="60">
        <f t="shared" ref="G6:G31" si="0">E6*F6</f>
        <v>0</v>
      </c>
      <c r="H6" s="61">
        <v>0.08</v>
      </c>
      <c r="I6" s="60">
        <f t="shared" ref="I6:I31" si="1">G6*H6</f>
        <v>0</v>
      </c>
      <c r="J6" s="60">
        <f t="shared" ref="J6:J31" si="2">G6+I6</f>
        <v>0</v>
      </c>
    </row>
    <row r="7" spans="1:16" s="2" customFormat="1" ht="26.4">
      <c r="A7" s="159" t="s">
        <v>9</v>
      </c>
      <c r="B7" s="215" t="s">
        <v>175</v>
      </c>
      <c r="C7" s="50"/>
      <c r="D7" s="48" t="s">
        <v>14</v>
      </c>
      <c r="E7" s="58">
        <v>120</v>
      </c>
      <c r="F7" s="60"/>
      <c r="G7" s="60">
        <f t="shared" si="0"/>
        <v>0</v>
      </c>
      <c r="H7" s="61">
        <v>0.08</v>
      </c>
      <c r="I7" s="60">
        <f t="shared" si="1"/>
        <v>0</v>
      </c>
      <c r="J7" s="60">
        <f t="shared" si="2"/>
        <v>0</v>
      </c>
    </row>
    <row r="8" spans="1:16" s="2" customFormat="1" ht="52.8">
      <c r="A8" s="159" t="s">
        <v>10</v>
      </c>
      <c r="B8" s="64" t="s">
        <v>23</v>
      </c>
      <c r="C8" s="50"/>
      <c r="D8" s="48" t="s">
        <v>14</v>
      </c>
      <c r="E8" s="58">
        <v>40</v>
      </c>
      <c r="F8" s="60"/>
      <c r="G8" s="60">
        <f t="shared" si="0"/>
        <v>0</v>
      </c>
      <c r="H8" s="61">
        <v>0.08</v>
      </c>
      <c r="I8" s="60">
        <f t="shared" si="1"/>
        <v>0</v>
      </c>
      <c r="J8" s="60">
        <f t="shared" si="2"/>
        <v>0</v>
      </c>
    </row>
    <row r="9" spans="1:16" s="2" customFormat="1" ht="52.8">
      <c r="A9" s="159" t="s">
        <v>11</v>
      </c>
      <c r="B9" s="64" t="s">
        <v>24</v>
      </c>
      <c r="C9" s="50"/>
      <c r="D9" s="48" t="s">
        <v>14</v>
      </c>
      <c r="E9" s="58">
        <v>15</v>
      </c>
      <c r="F9" s="60"/>
      <c r="G9" s="60">
        <f t="shared" si="0"/>
        <v>0</v>
      </c>
      <c r="H9" s="61">
        <v>0.08</v>
      </c>
      <c r="I9" s="60">
        <f t="shared" si="1"/>
        <v>0</v>
      </c>
      <c r="J9" s="60">
        <f t="shared" si="2"/>
        <v>0</v>
      </c>
    </row>
    <row r="10" spans="1:16" s="2" customFormat="1" ht="39.6">
      <c r="A10" s="159" t="s">
        <v>35</v>
      </c>
      <c r="B10" s="64" t="s">
        <v>71</v>
      </c>
      <c r="C10" s="50"/>
      <c r="D10" s="48" t="s">
        <v>14</v>
      </c>
      <c r="E10" s="58">
        <v>100</v>
      </c>
      <c r="F10" s="72"/>
      <c r="G10" s="60">
        <f t="shared" si="0"/>
        <v>0</v>
      </c>
      <c r="H10" s="61">
        <v>0.08</v>
      </c>
      <c r="I10" s="60">
        <f t="shared" si="1"/>
        <v>0</v>
      </c>
      <c r="J10" s="60">
        <f t="shared" si="2"/>
        <v>0</v>
      </c>
    </row>
    <row r="11" spans="1:16" s="2" customFormat="1" ht="39.6">
      <c r="A11" s="159" t="s">
        <v>36</v>
      </c>
      <c r="B11" s="64" t="s">
        <v>72</v>
      </c>
      <c r="C11" s="50"/>
      <c r="D11" s="48" t="s">
        <v>14</v>
      </c>
      <c r="E11" s="66">
        <v>60</v>
      </c>
      <c r="F11" s="73"/>
      <c r="G11" s="60">
        <f t="shared" si="0"/>
        <v>0</v>
      </c>
      <c r="H11" s="61">
        <v>0.08</v>
      </c>
      <c r="I11" s="60">
        <f t="shared" si="1"/>
        <v>0</v>
      </c>
      <c r="J11" s="60">
        <f t="shared" si="2"/>
        <v>0</v>
      </c>
    </row>
    <row r="12" spans="1:16" s="2" customFormat="1" ht="79.2">
      <c r="A12" s="159" t="s">
        <v>37</v>
      </c>
      <c r="B12" s="64" t="s">
        <v>73</v>
      </c>
      <c r="C12" s="50"/>
      <c r="D12" s="48" t="s">
        <v>14</v>
      </c>
      <c r="E12" s="58">
        <v>40</v>
      </c>
      <c r="F12" s="60"/>
      <c r="G12" s="60">
        <f t="shared" si="0"/>
        <v>0</v>
      </c>
      <c r="H12" s="61">
        <v>0.08</v>
      </c>
      <c r="I12" s="60">
        <f t="shared" si="1"/>
        <v>0</v>
      </c>
      <c r="J12" s="60">
        <f t="shared" si="2"/>
        <v>0</v>
      </c>
    </row>
    <row r="13" spans="1:16" s="2" customFormat="1" ht="66">
      <c r="A13" s="159" t="s">
        <v>38</v>
      </c>
      <c r="B13" s="64" t="s">
        <v>74</v>
      </c>
      <c r="C13" s="50"/>
      <c r="D13" s="48" t="s">
        <v>14</v>
      </c>
      <c r="E13" s="58">
        <v>30</v>
      </c>
      <c r="F13" s="60"/>
      <c r="G13" s="60">
        <f t="shared" si="0"/>
        <v>0</v>
      </c>
      <c r="H13" s="61">
        <v>0.08</v>
      </c>
      <c r="I13" s="60">
        <f t="shared" si="1"/>
        <v>0</v>
      </c>
      <c r="J13" s="60">
        <f t="shared" si="2"/>
        <v>0</v>
      </c>
    </row>
    <row r="14" spans="1:16" s="2" customFormat="1" ht="79.2">
      <c r="A14" s="159" t="s">
        <v>39</v>
      </c>
      <c r="B14" s="64" t="s">
        <v>75</v>
      </c>
      <c r="C14" s="50"/>
      <c r="D14" s="48" t="s">
        <v>14</v>
      </c>
      <c r="E14" s="67">
        <v>20</v>
      </c>
      <c r="F14" s="74"/>
      <c r="G14" s="60">
        <f t="shared" si="0"/>
        <v>0</v>
      </c>
      <c r="H14" s="61">
        <v>0.08</v>
      </c>
      <c r="I14" s="60">
        <f t="shared" si="1"/>
        <v>0</v>
      </c>
      <c r="J14" s="60">
        <f t="shared" si="2"/>
        <v>0</v>
      </c>
    </row>
    <row r="15" spans="1:16" s="2" customFormat="1" ht="26.4">
      <c r="A15" s="159" t="s">
        <v>40</v>
      </c>
      <c r="B15" s="64" t="s">
        <v>91</v>
      </c>
      <c r="C15" s="50"/>
      <c r="D15" s="48" t="s">
        <v>14</v>
      </c>
      <c r="E15" s="58">
        <v>5</v>
      </c>
      <c r="F15" s="60"/>
      <c r="G15" s="60">
        <f t="shared" si="0"/>
        <v>0</v>
      </c>
      <c r="H15" s="61">
        <v>0.08</v>
      </c>
      <c r="I15" s="60">
        <f t="shared" si="1"/>
        <v>0</v>
      </c>
      <c r="J15" s="60">
        <f t="shared" si="2"/>
        <v>0</v>
      </c>
    </row>
    <row r="16" spans="1:16" s="2" customFormat="1" ht="26.4">
      <c r="A16" s="159" t="s">
        <v>45</v>
      </c>
      <c r="B16" s="64" t="s">
        <v>92</v>
      </c>
      <c r="C16" s="50"/>
      <c r="D16" s="48" t="s">
        <v>14</v>
      </c>
      <c r="E16" s="68">
        <v>20</v>
      </c>
      <c r="F16" s="73"/>
      <c r="G16" s="60">
        <f t="shared" si="0"/>
        <v>0</v>
      </c>
      <c r="H16" s="61">
        <v>0.08</v>
      </c>
      <c r="I16" s="60">
        <f t="shared" si="1"/>
        <v>0</v>
      </c>
      <c r="J16" s="60">
        <f t="shared" si="2"/>
        <v>0</v>
      </c>
    </row>
    <row r="17" spans="1:10" s="2" customFormat="1" ht="105.6">
      <c r="A17" s="159" t="s">
        <v>46</v>
      </c>
      <c r="B17" s="64" t="s">
        <v>76</v>
      </c>
      <c r="C17" s="50"/>
      <c r="D17" s="48" t="s">
        <v>14</v>
      </c>
      <c r="E17" s="58">
        <v>10</v>
      </c>
      <c r="F17" s="60"/>
      <c r="G17" s="60">
        <f t="shared" si="0"/>
        <v>0</v>
      </c>
      <c r="H17" s="61">
        <v>0.08</v>
      </c>
      <c r="I17" s="60">
        <f t="shared" si="1"/>
        <v>0</v>
      </c>
      <c r="J17" s="60">
        <f t="shared" si="2"/>
        <v>0</v>
      </c>
    </row>
    <row r="18" spans="1:10" s="2" customFormat="1" ht="105.6">
      <c r="A18" s="159" t="s">
        <v>47</v>
      </c>
      <c r="B18" s="64" t="s">
        <v>77</v>
      </c>
      <c r="C18" s="50"/>
      <c r="D18" s="48" t="s">
        <v>14</v>
      </c>
      <c r="E18" s="58">
        <v>10</v>
      </c>
      <c r="F18" s="60"/>
      <c r="G18" s="60">
        <f t="shared" si="0"/>
        <v>0</v>
      </c>
      <c r="H18" s="61">
        <v>0.08</v>
      </c>
      <c r="I18" s="60">
        <f t="shared" si="1"/>
        <v>0</v>
      </c>
      <c r="J18" s="60">
        <f t="shared" si="2"/>
        <v>0</v>
      </c>
    </row>
    <row r="19" spans="1:10" s="2" customFormat="1" ht="52.8">
      <c r="A19" s="159" t="s">
        <v>48</v>
      </c>
      <c r="B19" s="64" t="s">
        <v>25</v>
      </c>
      <c r="C19" s="50"/>
      <c r="D19" s="48" t="s">
        <v>14</v>
      </c>
      <c r="E19" s="58">
        <v>10</v>
      </c>
      <c r="F19" s="60"/>
      <c r="G19" s="60">
        <f t="shared" si="0"/>
        <v>0</v>
      </c>
      <c r="H19" s="61">
        <v>0.08</v>
      </c>
      <c r="I19" s="60">
        <f t="shared" si="1"/>
        <v>0</v>
      </c>
      <c r="J19" s="60">
        <f t="shared" si="2"/>
        <v>0</v>
      </c>
    </row>
    <row r="20" spans="1:10" s="2" customFormat="1" ht="52.8">
      <c r="A20" s="159" t="s">
        <v>49</v>
      </c>
      <c r="B20" s="64" t="s">
        <v>26</v>
      </c>
      <c r="C20" s="50"/>
      <c r="D20" s="48" t="s">
        <v>14</v>
      </c>
      <c r="E20" s="58">
        <v>10</v>
      </c>
      <c r="F20" s="60"/>
      <c r="G20" s="60">
        <f t="shared" si="0"/>
        <v>0</v>
      </c>
      <c r="H20" s="61">
        <v>0.08</v>
      </c>
      <c r="I20" s="60">
        <f t="shared" si="1"/>
        <v>0</v>
      </c>
      <c r="J20" s="60">
        <f t="shared" si="2"/>
        <v>0</v>
      </c>
    </row>
    <row r="21" spans="1:10" s="2" customFormat="1" ht="52.8">
      <c r="A21" s="159" t="s">
        <v>50</v>
      </c>
      <c r="B21" s="64" t="s">
        <v>27</v>
      </c>
      <c r="C21" s="50"/>
      <c r="D21" s="48" t="s">
        <v>14</v>
      </c>
      <c r="E21" s="58">
        <v>5</v>
      </c>
      <c r="F21" s="60"/>
      <c r="G21" s="60">
        <f t="shared" si="0"/>
        <v>0</v>
      </c>
      <c r="H21" s="61">
        <v>0.08</v>
      </c>
      <c r="I21" s="60">
        <f t="shared" si="1"/>
        <v>0</v>
      </c>
      <c r="J21" s="60">
        <f t="shared" si="2"/>
        <v>0</v>
      </c>
    </row>
    <row r="22" spans="1:10" s="2" customFormat="1" ht="52.8">
      <c r="A22" s="159" t="s">
        <v>51</v>
      </c>
      <c r="B22" s="64" t="s">
        <v>28</v>
      </c>
      <c r="C22" s="50"/>
      <c r="D22" s="48" t="s">
        <v>14</v>
      </c>
      <c r="E22" s="58">
        <v>20</v>
      </c>
      <c r="F22" s="60"/>
      <c r="G22" s="60">
        <f t="shared" si="0"/>
        <v>0</v>
      </c>
      <c r="H22" s="61">
        <v>0.08</v>
      </c>
      <c r="I22" s="60">
        <f t="shared" si="1"/>
        <v>0</v>
      </c>
      <c r="J22" s="60">
        <f t="shared" si="2"/>
        <v>0</v>
      </c>
    </row>
    <row r="23" spans="1:10" s="2" customFormat="1" ht="39.6">
      <c r="A23" s="159" t="s">
        <v>52</v>
      </c>
      <c r="B23" s="64" t="s">
        <v>29</v>
      </c>
      <c r="C23" s="50"/>
      <c r="D23" s="48" t="s">
        <v>14</v>
      </c>
      <c r="E23" s="69">
        <v>40</v>
      </c>
      <c r="F23" s="72"/>
      <c r="G23" s="60">
        <f t="shared" si="0"/>
        <v>0</v>
      </c>
      <c r="H23" s="61">
        <v>0.08</v>
      </c>
      <c r="I23" s="60">
        <f t="shared" si="1"/>
        <v>0</v>
      </c>
      <c r="J23" s="60">
        <f t="shared" si="2"/>
        <v>0</v>
      </c>
    </row>
    <row r="24" spans="1:10" s="2" customFormat="1" ht="39.6">
      <c r="A24" s="159" t="s">
        <v>53</v>
      </c>
      <c r="B24" s="64" t="s">
        <v>30</v>
      </c>
      <c r="C24" s="50"/>
      <c r="D24" s="48" t="s">
        <v>14</v>
      </c>
      <c r="E24" s="69">
        <v>60</v>
      </c>
      <c r="F24" s="72"/>
      <c r="G24" s="60">
        <f t="shared" si="0"/>
        <v>0</v>
      </c>
      <c r="H24" s="61">
        <v>0.08</v>
      </c>
      <c r="I24" s="60">
        <f t="shared" si="1"/>
        <v>0</v>
      </c>
      <c r="J24" s="60">
        <f t="shared" si="2"/>
        <v>0</v>
      </c>
    </row>
    <row r="25" spans="1:10" s="2" customFormat="1" ht="92.4">
      <c r="A25" s="159" t="s">
        <v>54</v>
      </c>
      <c r="B25" s="70" t="s">
        <v>31</v>
      </c>
      <c r="C25" s="71"/>
      <c r="D25" s="48" t="s">
        <v>14</v>
      </c>
      <c r="E25" s="69">
        <v>4</v>
      </c>
      <c r="F25" s="72"/>
      <c r="G25" s="60">
        <f t="shared" si="0"/>
        <v>0</v>
      </c>
      <c r="H25" s="61">
        <v>0.08</v>
      </c>
      <c r="I25" s="60">
        <f t="shared" si="1"/>
        <v>0</v>
      </c>
      <c r="J25" s="60">
        <f t="shared" si="2"/>
        <v>0</v>
      </c>
    </row>
    <row r="26" spans="1:10" s="2" customFormat="1" ht="52.8">
      <c r="A26" s="159" t="s">
        <v>55</v>
      </c>
      <c r="B26" s="75" t="s">
        <v>216</v>
      </c>
      <c r="C26" s="71"/>
      <c r="D26" s="48" t="s">
        <v>14</v>
      </c>
      <c r="E26" s="69">
        <v>3</v>
      </c>
      <c r="F26" s="72"/>
      <c r="G26" s="60">
        <f t="shared" si="0"/>
        <v>0</v>
      </c>
      <c r="H26" s="61">
        <v>0.08</v>
      </c>
      <c r="I26" s="60">
        <f t="shared" si="1"/>
        <v>0</v>
      </c>
      <c r="J26" s="60">
        <f t="shared" si="2"/>
        <v>0</v>
      </c>
    </row>
    <row r="27" spans="1:10" s="2" customFormat="1" ht="52.8">
      <c r="A27" s="159" t="s">
        <v>56</v>
      </c>
      <c r="B27" s="75" t="s">
        <v>217</v>
      </c>
      <c r="C27" s="71"/>
      <c r="D27" s="48" t="s">
        <v>14</v>
      </c>
      <c r="E27" s="69">
        <v>3</v>
      </c>
      <c r="F27" s="72"/>
      <c r="G27" s="60">
        <f t="shared" si="0"/>
        <v>0</v>
      </c>
      <c r="H27" s="61">
        <v>0.08</v>
      </c>
      <c r="I27" s="60">
        <f t="shared" si="1"/>
        <v>0</v>
      </c>
      <c r="J27" s="60">
        <f t="shared" si="2"/>
        <v>0</v>
      </c>
    </row>
    <row r="28" spans="1:10" s="2" customFormat="1" ht="171" customHeight="1">
      <c r="A28" s="159" t="s">
        <v>57</v>
      </c>
      <c r="B28" s="75" t="s">
        <v>61</v>
      </c>
      <c r="C28" s="71"/>
      <c r="D28" s="48" t="s">
        <v>5</v>
      </c>
      <c r="E28" s="69">
        <v>5</v>
      </c>
      <c r="F28" s="72"/>
      <c r="G28" s="60">
        <f t="shared" si="0"/>
        <v>0</v>
      </c>
      <c r="H28" s="61">
        <v>0.08</v>
      </c>
      <c r="I28" s="60">
        <f t="shared" si="1"/>
        <v>0</v>
      </c>
      <c r="J28" s="60">
        <f t="shared" si="2"/>
        <v>0</v>
      </c>
    </row>
    <row r="29" spans="1:10" s="2" customFormat="1" ht="171.6">
      <c r="A29" s="159" t="s">
        <v>58</v>
      </c>
      <c r="B29" s="75" t="s">
        <v>60</v>
      </c>
      <c r="C29" s="71"/>
      <c r="D29" s="48" t="s">
        <v>5</v>
      </c>
      <c r="E29" s="69">
        <v>5</v>
      </c>
      <c r="F29" s="72"/>
      <c r="G29" s="60">
        <f t="shared" si="0"/>
        <v>0</v>
      </c>
      <c r="H29" s="61">
        <v>0.08</v>
      </c>
      <c r="I29" s="60">
        <f t="shared" si="1"/>
        <v>0</v>
      </c>
      <c r="J29" s="60">
        <f t="shared" si="2"/>
        <v>0</v>
      </c>
    </row>
    <row r="30" spans="1:10" s="2" customFormat="1" ht="105.6" customHeight="1">
      <c r="A30" s="159" t="s">
        <v>59</v>
      </c>
      <c r="B30" s="75" t="s">
        <v>78</v>
      </c>
      <c r="C30" s="70"/>
      <c r="D30" s="48" t="s">
        <v>5</v>
      </c>
      <c r="E30" s="69">
        <v>1</v>
      </c>
      <c r="F30" s="72"/>
      <c r="G30" s="60">
        <f t="shared" si="0"/>
        <v>0</v>
      </c>
      <c r="H30" s="61">
        <v>0.08</v>
      </c>
      <c r="I30" s="60">
        <f t="shared" si="1"/>
        <v>0</v>
      </c>
      <c r="J30" s="60">
        <f t="shared" si="2"/>
        <v>0</v>
      </c>
    </row>
    <row r="31" spans="1:10" s="2" customFormat="1" ht="66">
      <c r="A31" s="300" t="s">
        <v>246</v>
      </c>
      <c r="B31" s="411" t="s">
        <v>247</v>
      </c>
      <c r="C31" s="412"/>
      <c r="D31" s="300" t="s">
        <v>14</v>
      </c>
      <c r="E31" s="413">
        <v>15</v>
      </c>
      <c r="F31" s="410"/>
      <c r="G31" s="304">
        <f t="shared" si="0"/>
        <v>0</v>
      </c>
      <c r="H31" s="305">
        <v>0.08</v>
      </c>
      <c r="I31" s="304">
        <f t="shared" si="1"/>
        <v>0</v>
      </c>
      <c r="J31" s="304">
        <f t="shared" si="2"/>
        <v>0</v>
      </c>
    </row>
    <row r="32" spans="1:10" s="2" customFormat="1" ht="13.2" customHeight="1">
      <c r="A32" s="8"/>
      <c r="B32" s="38"/>
      <c r="C32" s="12"/>
      <c r="E32" s="10"/>
      <c r="F32" s="98" t="s">
        <v>6</v>
      </c>
      <c r="G32" s="62">
        <f>SUM(G6:G31)</f>
        <v>0</v>
      </c>
      <c r="H32" s="63"/>
      <c r="I32" s="62">
        <f>SUM(I6:I31)</f>
        <v>0</v>
      </c>
      <c r="J32" s="62">
        <f>SUM(J6:J31)</f>
        <v>0</v>
      </c>
    </row>
    <row r="33" spans="2:2">
      <c r="B33"/>
    </row>
    <row r="34" spans="2:2">
      <c r="B34" s="199"/>
    </row>
  </sheetData>
  <sheetProtection selectLockedCells="1" selectUnlockedCells="1"/>
  <mergeCells count="3">
    <mergeCell ref="A1:J1"/>
    <mergeCell ref="A2:J2"/>
    <mergeCell ref="A3:J3"/>
  </mergeCells>
  <printOptions horizontalCentered="1"/>
  <pageMargins left="0.31496062992125984" right="0.31496062992125984" top="0.74803149606299213" bottom="0.74803149606299213" header="0.51181102362204722" footer="0.51181102362204722"/>
  <pageSetup paperSize="9" firstPageNumber="0" orientation="landscape" horizontalDpi="300" verticalDpi="300" r:id="rId1"/>
  <headerFooter alignWithMargins="0"/>
</worksheet>
</file>

<file path=xl/worksheets/sheet7.xml><?xml version="1.0" encoding="utf-8"?>
<worksheet xmlns="http://schemas.openxmlformats.org/spreadsheetml/2006/main" xmlns:r="http://schemas.openxmlformats.org/officeDocument/2006/relationships">
  <sheetPr codeName="Arkusz8"/>
  <dimension ref="A1:P22"/>
  <sheetViews>
    <sheetView view="pageBreakPreview" zoomScaleNormal="120" zoomScaleSheetLayoutView="100" workbookViewId="0">
      <selection activeCell="F6" sqref="F6:F19"/>
    </sheetView>
  </sheetViews>
  <sheetFormatPr defaultColWidth="8.6640625" defaultRowHeight="13.2"/>
  <cols>
    <col min="1" max="1" width="3.5546875" style="9" customWidth="1"/>
    <col min="2" max="2" width="47.33203125" style="23" customWidth="1"/>
    <col min="3" max="3" width="27.6640625" style="9" customWidth="1"/>
    <col min="4" max="4" width="5.5546875" style="10" customWidth="1"/>
    <col min="5" max="5" width="6" style="10" customWidth="1"/>
    <col min="6" max="6" width="7.88671875" style="9" customWidth="1"/>
    <col min="7" max="7" width="10.6640625" style="9" customWidth="1"/>
    <col min="8" max="8" width="4.44140625" style="9" customWidth="1"/>
    <col min="9" max="9" width="10.33203125" style="9" customWidth="1"/>
    <col min="10" max="10" width="11" style="9" customWidth="1"/>
    <col min="11" max="16384" width="8.6640625" style="9"/>
  </cols>
  <sheetData>
    <row r="1" spans="1:16">
      <c r="A1" s="439" t="s">
        <v>20</v>
      </c>
      <c r="B1" s="439"/>
      <c r="C1" s="439"/>
      <c r="D1" s="439"/>
      <c r="E1" s="439"/>
      <c r="F1" s="439"/>
      <c r="G1" s="439"/>
      <c r="H1" s="439"/>
      <c r="I1" s="439"/>
      <c r="J1" s="439"/>
      <c r="K1" s="10"/>
      <c r="L1" s="10"/>
      <c r="M1" s="10"/>
      <c r="N1" s="10"/>
      <c r="O1" s="10"/>
      <c r="P1" s="10"/>
    </row>
    <row r="2" spans="1:16">
      <c r="A2" s="440" t="s">
        <v>122</v>
      </c>
      <c r="B2" s="440"/>
      <c r="C2" s="440"/>
      <c r="D2" s="440"/>
      <c r="E2" s="440"/>
      <c r="F2" s="440"/>
      <c r="G2" s="440"/>
      <c r="H2" s="440"/>
      <c r="I2" s="440"/>
      <c r="J2" s="440"/>
      <c r="K2" s="10"/>
      <c r="L2" s="10"/>
      <c r="M2" s="10"/>
      <c r="N2" s="10"/>
    </row>
    <row r="3" spans="1:16">
      <c r="A3" s="443" t="s">
        <v>272</v>
      </c>
      <c r="B3" s="443"/>
      <c r="C3" s="443"/>
      <c r="D3" s="443"/>
      <c r="E3" s="443"/>
      <c r="F3" s="443"/>
      <c r="G3" s="443"/>
      <c r="H3" s="443"/>
      <c r="I3" s="443"/>
      <c r="J3" s="443"/>
      <c r="K3" s="10"/>
      <c r="L3" s="10"/>
      <c r="M3" s="10"/>
      <c r="N3" s="10"/>
    </row>
    <row r="4" spans="1:16" s="3" customFormat="1" ht="39.6">
      <c r="A4" s="45" t="s">
        <v>0</v>
      </c>
      <c r="B4" s="54" t="s">
        <v>41</v>
      </c>
      <c r="C4" s="209" t="s">
        <v>117</v>
      </c>
      <c r="D4" s="46" t="s">
        <v>1</v>
      </c>
      <c r="E4" s="45" t="s">
        <v>2</v>
      </c>
      <c r="F4" s="45" t="s">
        <v>42</v>
      </c>
      <c r="G4" s="45" t="s">
        <v>43</v>
      </c>
      <c r="H4" s="45" t="s">
        <v>3</v>
      </c>
      <c r="I4" s="45" t="s">
        <v>16</v>
      </c>
      <c r="J4" s="45" t="s">
        <v>44</v>
      </c>
    </row>
    <row r="5" spans="1:16" s="80" customFormat="1" ht="10.199999999999999">
      <c r="A5" s="231" t="s">
        <v>4</v>
      </c>
      <c r="B5" s="232" t="s">
        <v>9</v>
      </c>
      <c r="C5" s="231" t="s">
        <v>10</v>
      </c>
      <c r="D5" s="231" t="s">
        <v>11</v>
      </c>
      <c r="E5" s="232" t="s">
        <v>35</v>
      </c>
      <c r="F5" s="244" t="s">
        <v>36</v>
      </c>
      <c r="G5" s="232" t="s">
        <v>128</v>
      </c>
      <c r="H5" s="232" t="s">
        <v>38</v>
      </c>
      <c r="I5" s="232" t="s">
        <v>118</v>
      </c>
      <c r="J5" s="232" t="s">
        <v>129</v>
      </c>
    </row>
    <row r="6" spans="1:16" s="3" customFormat="1" ht="105.6">
      <c r="A6" s="48" t="s">
        <v>4</v>
      </c>
      <c r="B6" s="76" t="s">
        <v>79</v>
      </c>
      <c r="C6" s="77"/>
      <c r="D6" s="48" t="s">
        <v>14</v>
      </c>
      <c r="E6" s="58">
        <v>100</v>
      </c>
      <c r="F6" s="65"/>
      <c r="G6" s="60">
        <f>E6*F6</f>
        <v>0</v>
      </c>
      <c r="H6" s="61">
        <v>0.08</v>
      </c>
      <c r="I6" s="60">
        <f>G6*H6</f>
        <v>0</v>
      </c>
      <c r="J6" s="60">
        <f>G6+I6</f>
        <v>0</v>
      </c>
    </row>
    <row r="7" spans="1:16" s="3" customFormat="1" ht="105.6">
      <c r="A7" s="48" t="s">
        <v>9</v>
      </c>
      <c r="B7" s="76" t="s">
        <v>80</v>
      </c>
      <c r="C7" s="77"/>
      <c r="D7" s="48" t="s">
        <v>14</v>
      </c>
      <c r="E7" s="58">
        <v>20</v>
      </c>
      <c r="F7" s="65"/>
      <c r="G7" s="60">
        <f t="shared" ref="G7:G19" si="0">E7*F7</f>
        <v>0</v>
      </c>
      <c r="H7" s="61">
        <v>0.08</v>
      </c>
      <c r="I7" s="60">
        <f t="shared" ref="I7:I19" si="1">G7*H7</f>
        <v>0</v>
      </c>
      <c r="J7" s="60">
        <f t="shared" ref="J7:J19" si="2">G7+I7</f>
        <v>0</v>
      </c>
    </row>
    <row r="8" spans="1:16" s="3" customFormat="1" ht="79.2">
      <c r="A8" s="48" t="s">
        <v>10</v>
      </c>
      <c r="B8" s="50" t="s">
        <v>81</v>
      </c>
      <c r="C8" s="92"/>
      <c r="D8" s="48" t="s">
        <v>14</v>
      </c>
      <c r="E8" s="58">
        <v>2</v>
      </c>
      <c r="F8" s="65"/>
      <c r="G8" s="60">
        <f t="shared" si="0"/>
        <v>0</v>
      </c>
      <c r="H8" s="61">
        <v>0.08</v>
      </c>
      <c r="I8" s="60">
        <f t="shared" si="1"/>
        <v>0</v>
      </c>
      <c r="J8" s="60">
        <f t="shared" si="2"/>
        <v>0</v>
      </c>
    </row>
    <row r="9" spans="1:16" s="3" customFormat="1" ht="79.2">
      <c r="A9" s="48" t="s">
        <v>11</v>
      </c>
      <c r="B9" s="50" t="s">
        <v>82</v>
      </c>
      <c r="C9" s="77"/>
      <c r="D9" s="48" t="s">
        <v>14</v>
      </c>
      <c r="E9" s="58">
        <v>2</v>
      </c>
      <c r="F9" s="65"/>
      <c r="G9" s="60">
        <f t="shared" si="0"/>
        <v>0</v>
      </c>
      <c r="H9" s="61">
        <v>0.08</v>
      </c>
      <c r="I9" s="60">
        <f t="shared" si="1"/>
        <v>0</v>
      </c>
      <c r="J9" s="60">
        <f t="shared" si="2"/>
        <v>0</v>
      </c>
    </row>
    <row r="10" spans="1:16" s="3" customFormat="1" ht="105.6">
      <c r="A10" s="48" t="s">
        <v>35</v>
      </c>
      <c r="B10" s="78" t="s">
        <v>62</v>
      </c>
      <c r="C10" s="92"/>
      <c r="D10" s="48" t="s">
        <v>14</v>
      </c>
      <c r="E10" s="58">
        <v>20</v>
      </c>
      <c r="F10" s="65"/>
      <c r="G10" s="60">
        <f t="shared" si="0"/>
        <v>0</v>
      </c>
      <c r="H10" s="61">
        <v>0.08</v>
      </c>
      <c r="I10" s="60">
        <f>G10*H10</f>
        <v>0</v>
      </c>
      <c r="J10" s="60">
        <f t="shared" si="2"/>
        <v>0</v>
      </c>
    </row>
    <row r="11" spans="1:16" s="3" customFormat="1" ht="105.6">
      <c r="A11" s="48" t="s">
        <v>36</v>
      </c>
      <c r="B11" s="78" t="s">
        <v>63</v>
      </c>
      <c r="C11" s="92"/>
      <c r="D11" s="48" t="s">
        <v>14</v>
      </c>
      <c r="E11" s="58">
        <v>20</v>
      </c>
      <c r="F11" s="65"/>
      <c r="G11" s="60">
        <f t="shared" si="0"/>
        <v>0</v>
      </c>
      <c r="H11" s="61">
        <v>0.08</v>
      </c>
      <c r="I11" s="60">
        <f t="shared" si="1"/>
        <v>0</v>
      </c>
      <c r="J11" s="60">
        <f t="shared" si="2"/>
        <v>0</v>
      </c>
    </row>
    <row r="12" spans="1:16" s="3" customFormat="1" ht="92.4">
      <c r="A12" s="48" t="s">
        <v>37</v>
      </c>
      <c r="B12" s="78" t="s">
        <v>64</v>
      </c>
      <c r="C12" s="77"/>
      <c r="D12" s="48" t="s">
        <v>14</v>
      </c>
      <c r="E12" s="58">
        <v>20</v>
      </c>
      <c r="F12" s="65"/>
      <c r="G12" s="60">
        <f t="shared" si="0"/>
        <v>0</v>
      </c>
      <c r="H12" s="61">
        <v>0.08</v>
      </c>
      <c r="I12" s="60">
        <f t="shared" si="1"/>
        <v>0</v>
      </c>
      <c r="J12" s="60">
        <f t="shared" si="2"/>
        <v>0</v>
      </c>
    </row>
    <row r="13" spans="1:16" s="3" customFormat="1" ht="92.4">
      <c r="A13" s="48" t="s">
        <v>38</v>
      </c>
      <c r="B13" s="79" t="s">
        <v>32</v>
      </c>
      <c r="C13" s="77"/>
      <c r="D13" s="48" t="s">
        <v>14</v>
      </c>
      <c r="E13" s="58">
        <v>10</v>
      </c>
      <c r="F13" s="65"/>
      <c r="G13" s="60">
        <f t="shared" si="0"/>
        <v>0</v>
      </c>
      <c r="H13" s="61">
        <v>0.08</v>
      </c>
      <c r="I13" s="60">
        <f t="shared" si="1"/>
        <v>0</v>
      </c>
      <c r="J13" s="60">
        <f t="shared" si="2"/>
        <v>0</v>
      </c>
    </row>
    <row r="14" spans="1:16" s="3" customFormat="1" ht="66">
      <c r="A14" s="48" t="s">
        <v>39</v>
      </c>
      <c r="B14" s="76" t="s">
        <v>85</v>
      </c>
      <c r="C14" s="92"/>
      <c r="D14" s="48" t="s">
        <v>14</v>
      </c>
      <c r="E14" s="58">
        <v>30</v>
      </c>
      <c r="F14" s="65"/>
      <c r="G14" s="60">
        <f t="shared" si="0"/>
        <v>0</v>
      </c>
      <c r="H14" s="61">
        <v>0.08</v>
      </c>
      <c r="I14" s="60">
        <f t="shared" si="1"/>
        <v>0</v>
      </c>
      <c r="J14" s="60">
        <f t="shared" si="2"/>
        <v>0</v>
      </c>
    </row>
    <row r="15" spans="1:16" s="3" customFormat="1" ht="66">
      <c r="A15" s="48" t="s">
        <v>40</v>
      </c>
      <c r="B15" s="76" t="s">
        <v>83</v>
      </c>
      <c r="C15" s="92"/>
      <c r="D15" s="48" t="s">
        <v>14</v>
      </c>
      <c r="E15" s="58">
        <v>40</v>
      </c>
      <c r="F15" s="65"/>
      <c r="G15" s="60">
        <f t="shared" si="0"/>
        <v>0</v>
      </c>
      <c r="H15" s="61">
        <v>0.08</v>
      </c>
      <c r="I15" s="60">
        <f t="shared" si="1"/>
        <v>0</v>
      </c>
      <c r="J15" s="60">
        <f t="shared" si="2"/>
        <v>0</v>
      </c>
    </row>
    <row r="16" spans="1:16" s="3" customFormat="1" ht="79.2">
      <c r="A16" s="48" t="s">
        <v>45</v>
      </c>
      <c r="B16" s="76" t="s">
        <v>84</v>
      </c>
      <c r="C16" s="92"/>
      <c r="D16" s="48" t="s">
        <v>14</v>
      </c>
      <c r="E16" s="58">
        <v>30</v>
      </c>
      <c r="F16" s="65"/>
      <c r="G16" s="60">
        <f t="shared" si="0"/>
        <v>0</v>
      </c>
      <c r="H16" s="61">
        <v>0.08</v>
      </c>
      <c r="I16" s="60">
        <f t="shared" si="1"/>
        <v>0</v>
      </c>
      <c r="J16" s="60">
        <f t="shared" si="2"/>
        <v>0</v>
      </c>
    </row>
    <row r="17" spans="1:10" s="3" customFormat="1" ht="39.6">
      <c r="A17" s="48" t="s">
        <v>46</v>
      </c>
      <c r="B17" s="116" t="s">
        <v>86</v>
      </c>
      <c r="C17" s="92"/>
      <c r="D17" s="48" t="s">
        <v>33</v>
      </c>
      <c r="E17" s="58">
        <v>160</v>
      </c>
      <c r="F17" s="65"/>
      <c r="G17" s="60">
        <f t="shared" si="0"/>
        <v>0</v>
      </c>
      <c r="H17" s="61">
        <v>0.08</v>
      </c>
      <c r="I17" s="60">
        <f t="shared" si="1"/>
        <v>0</v>
      </c>
      <c r="J17" s="60">
        <f t="shared" si="2"/>
        <v>0</v>
      </c>
    </row>
    <row r="18" spans="1:10" s="3" customFormat="1" ht="132">
      <c r="A18" s="48" t="s">
        <v>47</v>
      </c>
      <c r="B18" s="76" t="s">
        <v>88</v>
      </c>
      <c r="C18" s="77"/>
      <c r="D18" s="48" t="s">
        <v>14</v>
      </c>
      <c r="E18" s="58">
        <v>30</v>
      </c>
      <c r="F18" s="65"/>
      <c r="G18" s="60">
        <f t="shared" si="0"/>
        <v>0</v>
      </c>
      <c r="H18" s="61">
        <v>0.08</v>
      </c>
      <c r="I18" s="60">
        <f t="shared" si="1"/>
        <v>0</v>
      </c>
      <c r="J18" s="60">
        <f t="shared" si="2"/>
        <v>0</v>
      </c>
    </row>
    <row r="19" spans="1:10" s="3" customFormat="1" ht="132">
      <c r="A19" s="48" t="s">
        <v>48</v>
      </c>
      <c r="B19" s="76" t="s">
        <v>87</v>
      </c>
      <c r="C19" s="77"/>
      <c r="D19" s="48" t="s">
        <v>14</v>
      </c>
      <c r="E19" s="58">
        <v>40</v>
      </c>
      <c r="F19" s="65"/>
      <c r="G19" s="60">
        <f t="shared" si="0"/>
        <v>0</v>
      </c>
      <c r="H19" s="61">
        <v>0.08</v>
      </c>
      <c r="I19" s="60">
        <f t="shared" si="1"/>
        <v>0</v>
      </c>
      <c r="J19" s="60">
        <f t="shared" si="2"/>
        <v>0</v>
      </c>
    </row>
    <row r="20" spans="1:10" s="3" customFormat="1">
      <c r="A20" s="15"/>
      <c r="B20" s="24"/>
      <c r="C20" s="15"/>
      <c r="E20" s="16"/>
      <c r="F20" s="93" t="s">
        <v>6</v>
      </c>
      <c r="G20" s="99">
        <f>SUM(G6:G19)</f>
        <v>0</v>
      </c>
      <c r="H20" s="110"/>
      <c r="I20" s="99">
        <f>SUM(I6:I19)</f>
        <v>0</v>
      </c>
      <c r="J20" s="99">
        <f>SUM(J6:J19)</f>
        <v>0</v>
      </c>
    </row>
    <row r="21" spans="1:10" s="3" customFormat="1">
      <c r="A21" s="9"/>
      <c r="B21" s="23"/>
      <c r="C21" s="9"/>
      <c r="D21" s="22"/>
      <c r="E21" s="10"/>
      <c r="F21" s="25"/>
      <c r="G21" s="17"/>
      <c r="H21" s="18"/>
      <c r="I21" s="17"/>
      <c r="J21" s="17"/>
    </row>
    <row r="22" spans="1:10">
      <c r="B22" s="191"/>
    </row>
  </sheetData>
  <sheetProtection selectLockedCells="1" selectUnlockedCells="1"/>
  <mergeCells count="3">
    <mergeCell ref="A1:J1"/>
    <mergeCell ref="A2:J2"/>
    <mergeCell ref="A3:J3"/>
  </mergeCells>
  <printOptions horizontalCentered="1"/>
  <pageMargins left="0.23622047244094491" right="0.23622047244094491" top="0.74803149606299213" bottom="0.74803149606299213" header="0.31496062992125984" footer="0.31496062992125984"/>
  <pageSetup paperSize="9" firstPageNumber="0" orientation="landscape" horizontalDpi="300" verticalDpi="300" r:id="rId1"/>
  <headerFooter alignWithMargins="0"/>
</worksheet>
</file>

<file path=xl/worksheets/sheet8.xml><?xml version="1.0" encoding="utf-8"?>
<worksheet xmlns="http://schemas.openxmlformats.org/spreadsheetml/2006/main" xmlns:r="http://schemas.openxmlformats.org/officeDocument/2006/relationships">
  <sheetPr codeName="Arkusz9">
    <tabColor rgb="FFC00000"/>
  </sheetPr>
  <dimension ref="A1:P11"/>
  <sheetViews>
    <sheetView view="pageBreakPreview" zoomScaleNormal="120" zoomScaleSheetLayoutView="100" workbookViewId="0">
      <selection activeCell="A2" sqref="A2:J2"/>
    </sheetView>
  </sheetViews>
  <sheetFormatPr defaultColWidth="8.6640625" defaultRowHeight="13.2"/>
  <cols>
    <col min="1" max="1" width="3.5546875" style="12" customWidth="1"/>
    <col min="2" max="2" width="43.44140625" style="12" customWidth="1"/>
    <col min="3" max="3" width="27.88671875" style="12" customWidth="1"/>
    <col min="4" max="4" width="5" style="9" customWidth="1"/>
    <col min="5" max="5" width="6" style="9" customWidth="1"/>
    <col min="6" max="6" width="7.33203125" style="9" customWidth="1"/>
    <col min="7" max="7" width="8.6640625" style="9"/>
    <col min="8" max="8" width="4.44140625" style="9" customWidth="1"/>
    <col min="9" max="10" width="8.6640625" style="9"/>
    <col min="11" max="16384" width="8.6640625" style="12"/>
  </cols>
  <sheetData>
    <row r="1" spans="1:16">
      <c r="A1" s="439" t="s">
        <v>186</v>
      </c>
      <c r="B1" s="439"/>
      <c r="C1" s="439"/>
      <c r="D1" s="439"/>
      <c r="E1" s="439"/>
      <c r="F1" s="439"/>
      <c r="G1" s="439"/>
      <c r="H1" s="439"/>
      <c r="I1" s="439"/>
      <c r="J1" s="439"/>
      <c r="K1" s="13"/>
      <c r="L1" s="13"/>
      <c r="M1" s="13"/>
      <c r="N1" s="13"/>
      <c r="O1" s="13"/>
      <c r="P1" s="13"/>
    </row>
    <row r="2" spans="1:16">
      <c r="A2" s="440" t="s">
        <v>309</v>
      </c>
      <c r="B2" s="440"/>
      <c r="C2" s="440"/>
      <c r="D2" s="440"/>
      <c r="E2" s="440"/>
      <c r="F2" s="440"/>
      <c r="G2" s="440"/>
      <c r="H2" s="440"/>
      <c r="I2" s="440"/>
      <c r="J2" s="440"/>
      <c r="K2" s="13"/>
      <c r="L2" s="13"/>
      <c r="M2" s="13"/>
      <c r="N2" s="13"/>
    </row>
    <row r="3" spans="1:16">
      <c r="A3" s="443" t="s">
        <v>185</v>
      </c>
      <c r="B3" s="443"/>
      <c r="C3" s="443"/>
      <c r="D3" s="443"/>
      <c r="E3" s="443"/>
      <c r="F3" s="443"/>
      <c r="G3" s="443"/>
      <c r="H3" s="443"/>
      <c r="I3" s="443"/>
      <c r="J3" s="443"/>
      <c r="K3" s="13"/>
      <c r="L3" s="13"/>
      <c r="M3" s="13"/>
      <c r="N3" s="13"/>
    </row>
    <row r="4" spans="1:16" s="2" customFormat="1" ht="39.6">
      <c r="A4" s="45" t="s">
        <v>0</v>
      </c>
      <c r="B4" s="54" t="s">
        <v>41</v>
      </c>
      <c r="C4" s="209" t="s">
        <v>117</v>
      </c>
      <c r="D4" s="46" t="s">
        <v>1</v>
      </c>
      <c r="E4" s="45" t="s">
        <v>2</v>
      </c>
      <c r="F4" s="45" t="s">
        <v>42</v>
      </c>
      <c r="G4" s="45" t="s">
        <v>43</v>
      </c>
      <c r="H4" s="45" t="s">
        <v>3</v>
      </c>
      <c r="I4" s="45" t="s">
        <v>16</v>
      </c>
      <c r="J4" s="45" t="s">
        <v>44</v>
      </c>
    </row>
    <row r="5" spans="1:16" s="47" customFormat="1" ht="11.4" customHeight="1">
      <c r="A5" s="231" t="s">
        <v>4</v>
      </c>
      <c r="B5" s="232" t="s">
        <v>9</v>
      </c>
      <c r="C5" s="231" t="s">
        <v>10</v>
      </c>
      <c r="D5" s="231" t="s">
        <v>11</v>
      </c>
      <c r="E5" s="232" t="s">
        <v>35</v>
      </c>
      <c r="F5" s="244" t="s">
        <v>36</v>
      </c>
      <c r="G5" s="232" t="s">
        <v>128</v>
      </c>
      <c r="H5" s="232" t="s">
        <v>38</v>
      </c>
      <c r="I5" s="232" t="s">
        <v>118</v>
      </c>
      <c r="J5" s="232" t="s">
        <v>129</v>
      </c>
    </row>
    <row r="6" spans="1:16" s="2" customFormat="1" ht="105.6">
      <c r="A6" s="30" t="s">
        <v>4</v>
      </c>
      <c r="B6" s="217" t="s">
        <v>286</v>
      </c>
      <c r="C6" s="27"/>
      <c r="D6" s="30" t="s">
        <v>68</v>
      </c>
      <c r="E6" s="31">
        <v>800</v>
      </c>
      <c r="F6" s="32"/>
      <c r="G6" s="33">
        <f>E6*F6</f>
        <v>0</v>
      </c>
      <c r="H6" s="52">
        <v>0.08</v>
      </c>
      <c r="I6" s="33">
        <f>G6*H6</f>
        <v>0</v>
      </c>
      <c r="J6" s="33">
        <f>G6+I6</f>
        <v>0</v>
      </c>
    </row>
    <row r="7" spans="1:16" s="2" customFormat="1" ht="105.6">
      <c r="A7" s="30" t="s">
        <v>9</v>
      </c>
      <c r="B7" s="218" t="s">
        <v>287</v>
      </c>
      <c r="C7" s="28"/>
      <c r="D7" s="30" t="s">
        <v>68</v>
      </c>
      <c r="E7" s="34">
        <v>300</v>
      </c>
      <c r="F7" s="35"/>
      <c r="G7" s="33">
        <f>E7*F7</f>
        <v>0</v>
      </c>
      <c r="H7" s="52">
        <v>0.08</v>
      </c>
      <c r="I7" s="33">
        <f>G7*H7</f>
        <v>0</v>
      </c>
      <c r="J7" s="33">
        <f>G7+I7</f>
        <v>0</v>
      </c>
    </row>
    <row r="8" spans="1:16" s="2" customFormat="1" ht="105.6">
      <c r="A8" s="30" t="s">
        <v>10</v>
      </c>
      <c r="B8" s="211" t="s">
        <v>288</v>
      </c>
      <c r="C8" s="50"/>
      <c r="D8" s="30" t="s">
        <v>68</v>
      </c>
      <c r="E8" s="58">
        <v>400</v>
      </c>
      <c r="F8" s="59"/>
      <c r="G8" s="111">
        <f>E8*F8</f>
        <v>0</v>
      </c>
      <c r="H8" s="53">
        <v>0.08</v>
      </c>
      <c r="I8" s="36">
        <f>G8*H8</f>
        <v>0</v>
      </c>
      <c r="J8" s="36">
        <f>G8+I8</f>
        <v>0</v>
      </c>
    </row>
    <row r="9" spans="1:16" s="2" customFormat="1">
      <c r="A9" s="12"/>
      <c r="B9" s="12"/>
      <c r="C9" s="12"/>
      <c r="D9" s="9"/>
      <c r="E9" s="9"/>
      <c r="F9" s="98" t="s">
        <v>6</v>
      </c>
      <c r="G9" s="112">
        <f>SUM(G6:G8)</f>
        <v>0</v>
      </c>
      <c r="H9" s="113"/>
      <c r="I9" s="112">
        <f>SUM(I6:I8)</f>
        <v>0</v>
      </c>
      <c r="J9" s="112">
        <f>SUM(J6:J8)</f>
        <v>0</v>
      </c>
    </row>
    <row r="11" spans="1:16">
      <c r="B11" s="156"/>
    </row>
  </sheetData>
  <sheetProtection selectLockedCells="1" selectUnlockedCells="1"/>
  <mergeCells count="3">
    <mergeCell ref="A1:J1"/>
    <mergeCell ref="A2:J2"/>
    <mergeCell ref="A3:J3"/>
  </mergeCells>
  <printOptions horizontalCentered="1"/>
  <pageMargins left="0.70866141732283472" right="0.70866141732283472" top="0.74803149606299213" bottom="0.74803149606299213" header="0.51181102362204722" footer="0.51181102362204722"/>
  <pageSetup paperSize="9" firstPageNumber="0" orientation="landscape" horizontalDpi="300" verticalDpi="300" r:id="rId1"/>
  <headerFooter alignWithMargins="0"/>
</worksheet>
</file>

<file path=xl/worksheets/sheet9.xml><?xml version="1.0" encoding="utf-8"?>
<worksheet xmlns="http://schemas.openxmlformats.org/spreadsheetml/2006/main" xmlns:r="http://schemas.openxmlformats.org/officeDocument/2006/relationships">
  <sheetPr codeName="Arkusz10">
    <tabColor rgb="FFC00000"/>
  </sheetPr>
  <dimension ref="A1:P28"/>
  <sheetViews>
    <sheetView view="pageBreakPreview" zoomScaleNormal="120" zoomScaleSheetLayoutView="100" workbookViewId="0">
      <selection activeCell="B20" sqref="B20"/>
    </sheetView>
  </sheetViews>
  <sheetFormatPr defaultColWidth="8.6640625" defaultRowHeight="13.2"/>
  <cols>
    <col min="1" max="1" width="3.5546875" style="8" customWidth="1"/>
    <col min="2" max="2" width="67" style="38" customWidth="1"/>
    <col min="3" max="3" width="26.6640625" style="12" customWidth="1"/>
    <col min="4" max="4" width="5" style="10" customWidth="1"/>
    <col min="5" max="5" width="9.44140625" style="10" customWidth="1"/>
    <col min="6" max="6" width="7.44140625" style="40" customWidth="1"/>
    <col min="7" max="7" width="10.5546875" style="40" customWidth="1"/>
    <col min="8" max="8" width="4.44140625" style="9" customWidth="1"/>
    <col min="9" max="9" width="8.6640625" style="40"/>
    <col min="10" max="10" width="10.33203125" style="40" customWidth="1"/>
    <col min="11" max="16384" width="8.6640625" style="12"/>
  </cols>
  <sheetData>
    <row r="1" spans="1:16">
      <c r="A1" s="439" t="s">
        <v>188</v>
      </c>
      <c r="B1" s="439"/>
      <c r="C1" s="439"/>
      <c r="D1" s="439"/>
      <c r="E1" s="439"/>
      <c r="F1" s="439"/>
      <c r="G1" s="439"/>
      <c r="H1" s="439"/>
      <c r="I1" s="439"/>
      <c r="J1" s="439"/>
      <c r="K1" s="13"/>
      <c r="L1" s="13"/>
      <c r="M1" s="13"/>
      <c r="N1" s="13"/>
      <c r="O1" s="13"/>
      <c r="P1" s="13"/>
    </row>
    <row r="2" spans="1:16">
      <c r="A2" s="440" t="s">
        <v>309</v>
      </c>
      <c r="B2" s="440"/>
      <c r="C2" s="440"/>
      <c r="D2" s="440"/>
      <c r="E2" s="440"/>
      <c r="F2" s="440"/>
      <c r="G2" s="440"/>
      <c r="H2" s="440"/>
      <c r="I2" s="440"/>
      <c r="J2" s="440"/>
      <c r="K2" s="13"/>
      <c r="L2" s="13"/>
      <c r="M2" s="13"/>
      <c r="N2" s="13"/>
    </row>
    <row r="3" spans="1:16">
      <c r="A3" s="443" t="s">
        <v>187</v>
      </c>
      <c r="B3" s="443"/>
      <c r="C3" s="443"/>
      <c r="D3" s="443"/>
      <c r="E3" s="443"/>
      <c r="F3" s="443"/>
      <c r="G3" s="443"/>
      <c r="H3" s="443"/>
      <c r="I3" s="443"/>
      <c r="J3" s="443"/>
      <c r="K3" s="13"/>
      <c r="L3" s="13"/>
      <c r="M3" s="13"/>
      <c r="N3" s="13"/>
    </row>
    <row r="4" spans="1:16" s="2" customFormat="1" ht="39.6">
      <c r="A4" s="45" t="s">
        <v>0</v>
      </c>
      <c r="B4" s="54" t="s">
        <v>41</v>
      </c>
      <c r="C4" s="209" t="s">
        <v>117</v>
      </c>
      <c r="D4" s="46" t="s">
        <v>1</v>
      </c>
      <c r="E4" s="45" t="s">
        <v>2</v>
      </c>
      <c r="F4" s="45" t="s">
        <v>42</v>
      </c>
      <c r="G4" s="45" t="s">
        <v>43</v>
      </c>
      <c r="H4" s="45" t="s">
        <v>3</v>
      </c>
      <c r="I4" s="45" t="s">
        <v>16</v>
      </c>
      <c r="J4" s="45" t="s">
        <v>44</v>
      </c>
    </row>
    <row r="5" spans="1:16" s="275" customFormat="1" ht="10.199999999999999">
      <c r="A5" s="231" t="s">
        <v>4</v>
      </c>
      <c r="B5" s="232" t="s">
        <v>9</v>
      </c>
      <c r="C5" s="231" t="s">
        <v>10</v>
      </c>
      <c r="D5" s="231" t="s">
        <v>11</v>
      </c>
      <c r="E5" s="232" t="s">
        <v>35</v>
      </c>
      <c r="F5" s="244" t="s">
        <v>36</v>
      </c>
      <c r="G5" s="232" t="s">
        <v>128</v>
      </c>
      <c r="H5" s="232" t="s">
        <v>38</v>
      </c>
      <c r="I5" s="232" t="s">
        <v>118</v>
      </c>
      <c r="J5" s="232" t="s">
        <v>129</v>
      </c>
    </row>
    <row r="6" spans="1:16" s="2" customFormat="1" ht="214.8" customHeight="1">
      <c r="A6" s="30" t="s">
        <v>4</v>
      </c>
      <c r="B6" s="219" t="s">
        <v>291</v>
      </c>
      <c r="C6" s="42"/>
      <c r="D6" s="30" t="s">
        <v>5</v>
      </c>
      <c r="E6" s="31">
        <v>4500</v>
      </c>
      <c r="F6" s="33"/>
      <c r="G6" s="33">
        <f t="shared" ref="G6:G26" si="0">E6*F6</f>
        <v>0</v>
      </c>
      <c r="H6" s="52">
        <v>0.08</v>
      </c>
      <c r="I6" s="33">
        <f t="shared" ref="I6:I26" si="1">G6*H6</f>
        <v>0</v>
      </c>
      <c r="J6" s="33">
        <f t="shared" ref="J6:J26" si="2">G6+I6</f>
        <v>0</v>
      </c>
    </row>
    <row r="7" spans="1:16" s="2" customFormat="1" ht="216" customHeight="1">
      <c r="A7" s="30" t="s">
        <v>9</v>
      </c>
      <c r="B7" s="311" t="s">
        <v>290</v>
      </c>
      <c r="C7" s="42"/>
      <c r="D7" s="30" t="s">
        <v>5</v>
      </c>
      <c r="E7" s="31">
        <v>10000</v>
      </c>
      <c r="F7" s="33"/>
      <c r="G7" s="33">
        <f t="shared" si="0"/>
        <v>0</v>
      </c>
      <c r="H7" s="52">
        <v>0.08</v>
      </c>
      <c r="I7" s="33">
        <f t="shared" si="1"/>
        <v>0</v>
      </c>
      <c r="J7" s="33">
        <f t="shared" si="2"/>
        <v>0</v>
      </c>
    </row>
    <row r="8" spans="1:16" s="2" customFormat="1" ht="213.6" customHeight="1">
      <c r="A8" s="30" t="s">
        <v>10</v>
      </c>
      <c r="B8" s="219" t="s">
        <v>289</v>
      </c>
      <c r="C8" s="42"/>
      <c r="D8" s="30" t="s">
        <v>5</v>
      </c>
      <c r="E8" s="31">
        <v>100000</v>
      </c>
      <c r="F8" s="33"/>
      <c r="G8" s="33">
        <f t="shared" si="0"/>
        <v>0</v>
      </c>
      <c r="H8" s="52">
        <v>0.08</v>
      </c>
      <c r="I8" s="33">
        <f t="shared" si="1"/>
        <v>0</v>
      </c>
      <c r="J8" s="33">
        <f t="shared" si="2"/>
        <v>0</v>
      </c>
    </row>
    <row r="9" spans="1:16" s="2" customFormat="1" ht="171.6">
      <c r="A9" s="30" t="s">
        <v>11</v>
      </c>
      <c r="B9" s="219" t="s">
        <v>292</v>
      </c>
      <c r="C9" s="42"/>
      <c r="D9" s="30" t="s">
        <v>5</v>
      </c>
      <c r="E9" s="31">
        <v>8000</v>
      </c>
      <c r="F9" s="33"/>
      <c r="G9" s="33">
        <f t="shared" si="0"/>
        <v>0</v>
      </c>
      <c r="H9" s="52">
        <v>0.08</v>
      </c>
      <c r="I9" s="33">
        <f t="shared" si="1"/>
        <v>0</v>
      </c>
      <c r="J9" s="33">
        <f t="shared" si="2"/>
        <v>0</v>
      </c>
    </row>
    <row r="10" spans="1:16" s="2" customFormat="1" ht="171.6">
      <c r="A10" s="30" t="s">
        <v>35</v>
      </c>
      <c r="B10" s="219" t="s">
        <v>293</v>
      </c>
      <c r="C10" s="42"/>
      <c r="D10" s="30" t="s">
        <v>5</v>
      </c>
      <c r="E10" s="31">
        <v>50000</v>
      </c>
      <c r="F10" s="33"/>
      <c r="G10" s="33">
        <f t="shared" si="0"/>
        <v>0</v>
      </c>
      <c r="H10" s="52">
        <v>0.08</v>
      </c>
      <c r="I10" s="33">
        <f t="shared" si="1"/>
        <v>0</v>
      </c>
      <c r="J10" s="33">
        <f t="shared" si="2"/>
        <v>0</v>
      </c>
    </row>
    <row r="11" spans="1:16" s="2" customFormat="1" ht="105.6">
      <c r="A11" s="30" t="s">
        <v>36</v>
      </c>
      <c r="B11" s="219" t="s">
        <v>294</v>
      </c>
      <c r="C11" s="42"/>
      <c r="D11" s="30" t="s">
        <v>5</v>
      </c>
      <c r="E11" s="31">
        <v>1500</v>
      </c>
      <c r="F11" s="33"/>
      <c r="G11" s="33">
        <f t="shared" si="0"/>
        <v>0</v>
      </c>
      <c r="H11" s="52">
        <v>0.08</v>
      </c>
      <c r="I11" s="33">
        <f t="shared" si="1"/>
        <v>0</v>
      </c>
      <c r="J11" s="33">
        <f t="shared" si="2"/>
        <v>0</v>
      </c>
    </row>
    <row r="12" spans="1:16" s="2" customFormat="1" ht="171.6">
      <c r="A12" s="30" t="s">
        <v>37</v>
      </c>
      <c r="B12" s="219" t="s">
        <v>296</v>
      </c>
      <c r="C12" s="42"/>
      <c r="D12" s="30" t="s">
        <v>5</v>
      </c>
      <c r="E12" s="31">
        <v>120</v>
      </c>
      <c r="F12" s="33"/>
      <c r="G12" s="33">
        <f t="shared" si="0"/>
        <v>0</v>
      </c>
      <c r="H12" s="52">
        <v>0.08</v>
      </c>
      <c r="I12" s="33">
        <f t="shared" si="1"/>
        <v>0</v>
      </c>
      <c r="J12" s="33">
        <f t="shared" si="2"/>
        <v>0</v>
      </c>
    </row>
    <row r="13" spans="1:16" s="2" customFormat="1" ht="171.6">
      <c r="A13" s="30" t="s">
        <v>38</v>
      </c>
      <c r="B13" s="219" t="s">
        <v>295</v>
      </c>
      <c r="C13" s="42"/>
      <c r="D13" s="30" t="s">
        <v>5</v>
      </c>
      <c r="E13" s="31">
        <v>800</v>
      </c>
      <c r="F13" s="33"/>
      <c r="G13" s="33">
        <f t="shared" si="0"/>
        <v>0</v>
      </c>
      <c r="H13" s="52">
        <v>0.08</v>
      </c>
      <c r="I13" s="33">
        <f t="shared" si="1"/>
        <v>0</v>
      </c>
      <c r="J13" s="33">
        <f t="shared" si="2"/>
        <v>0</v>
      </c>
    </row>
    <row r="14" spans="1:16" s="2" customFormat="1" ht="171.6">
      <c r="A14" s="30" t="s">
        <v>39</v>
      </c>
      <c r="B14" s="219" t="s">
        <v>297</v>
      </c>
      <c r="C14" s="42"/>
      <c r="D14" s="30" t="s">
        <v>5</v>
      </c>
      <c r="E14" s="31">
        <v>90</v>
      </c>
      <c r="F14" s="33"/>
      <c r="G14" s="33">
        <f t="shared" si="0"/>
        <v>0</v>
      </c>
      <c r="H14" s="52">
        <v>0.08</v>
      </c>
      <c r="I14" s="33">
        <f t="shared" si="1"/>
        <v>0</v>
      </c>
      <c r="J14" s="33">
        <f t="shared" si="2"/>
        <v>0</v>
      </c>
    </row>
    <row r="15" spans="1:16" s="2" customFormat="1" ht="92.4">
      <c r="A15" s="30" t="s">
        <v>40</v>
      </c>
      <c r="B15" s="219" t="s">
        <v>179</v>
      </c>
      <c r="C15" s="42"/>
      <c r="D15" s="30" t="s">
        <v>5</v>
      </c>
      <c r="E15" s="31">
        <v>200</v>
      </c>
      <c r="F15" s="33"/>
      <c r="G15" s="33">
        <f t="shared" si="0"/>
        <v>0</v>
      </c>
      <c r="H15" s="52">
        <v>0.08</v>
      </c>
      <c r="I15" s="33">
        <f t="shared" si="1"/>
        <v>0</v>
      </c>
      <c r="J15" s="33">
        <f t="shared" si="2"/>
        <v>0</v>
      </c>
    </row>
    <row r="16" spans="1:16" s="2" customFormat="1" ht="92.4">
      <c r="A16" s="30" t="s">
        <v>45</v>
      </c>
      <c r="B16" s="219" t="s">
        <v>180</v>
      </c>
      <c r="C16" s="42"/>
      <c r="D16" s="30" t="s">
        <v>5</v>
      </c>
      <c r="E16" s="31">
        <v>1600</v>
      </c>
      <c r="F16" s="33"/>
      <c r="G16" s="33">
        <f t="shared" si="0"/>
        <v>0</v>
      </c>
      <c r="H16" s="52">
        <v>0.08</v>
      </c>
      <c r="I16" s="33">
        <f t="shared" si="1"/>
        <v>0</v>
      </c>
      <c r="J16" s="33">
        <f t="shared" si="2"/>
        <v>0</v>
      </c>
    </row>
    <row r="17" spans="1:10" s="2" customFormat="1" ht="105.6">
      <c r="A17" s="30" t="s">
        <v>46</v>
      </c>
      <c r="B17" s="219" t="s">
        <v>298</v>
      </c>
      <c r="C17" s="42"/>
      <c r="D17" s="30" t="s">
        <v>5</v>
      </c>
      <c r="E17" s="31">
        <v>700</v>
      </c>
      <c r="F17" s="33"/>
      <c r="G17" s="33">
        <f t="shared" si="0"/>
        <v>0</v>
      </c>
      <c r="H17" s="52">
        <v>0.08</v>
      </c>
      <c r="I17" s="33">
        <f t="shared" si="1"/>
        <v>0</v>
      </c>
      <c r="J17" s="33">
        <f t="shared" si="2"/>
        <v>0</v>
      </c>
    </row>
    <row r="18" spans="1:10" s="2" customFormat="1" ht="39.6">
      <c r="A18" s="30" t="s">
        <v>47</v>
      </c>
      <c r="B18" s="219" t="s">
        <v>181</v>
      </c>
      <c r="C18" s="42"/>
      <c r="D18" s="30" t="s">
        <v>5</v>
      </c>
      <c r="E18" s="31">
        <v>3500</v>
      </c>
      <c r="F18" s="33"/>
      <c r="G18" s="33">
        <f t="shared" si="0"/>
        <v>0</v>
      </c>
      <c r="H18" s="52">
        <v>0.08</v>
      </c>
      <c r="I18" s="33">
        <f t="shared" si="1"/>
        <v>0</v>
      </c>
      <c r="J18" s="33">
        <f t="shared" si="2"/>
        <v>0</v>
      </c>
    </row>
    <row r="19" spans="1:10" s="2" customFormat="1" ht="66">
      <c r="A19" s="172" t="s">
        <v>48</v>
      </c>
      <c r="B19" s="219" t="s">
        <v>182</v>
      </c>
      <c r="C19" s="42"/>
      <c r="D19" s="30" t="s">
        <v>5</v>
      </c>
      <c r="E19" s="31">
        <v>1500</v>
      </c>
      <c r="F19" s="33"/>
      <c r="G19" s="33">
        <f t="shared" si="0"/>
        <v>0</v>
      </c>
      <c r="H19" s="52">
        <v>0.08</v>
      </c>
      <c r="I19" s="33">
        <f t="shared" si="1"/>
        <v>0</v>
      </c>
      <c r="J19" s="33">
        <f t="shared" si="2"/>
        <v>0</v>
      </c>
    </row>
    <row r="20" spans="1:10" s="2" customFormat="1" ht="92.4">
      <c r="A20" s="172" t="s">
        <v>49</v>
      </c>
      <c r="B20" s="219" t="s">
        <v>299</v>
      </c>
      <c r="C20" s="42"/>
      <c r="D20" s="30" t="s">
        <v>5</v>
      </c>
      <c r="E20" s="31">
        <v>480</v>
      </c>
      <c r="F20" s="33"/>
      <c r="G20" s="33">
        <f t="shared" si="0"/>
        <v>0</v>
      </c>
      <c r="H20" s="52">
        <v>0.08</v>
      </c>
      <c r="I20" s="33">
        <f t="shared" si="1"/>
        <v>0</v>
      </c>
      <c r="J20" s="33">
        <f t="shared" si="2"/>
        <v>0</v>
      </c>
    </row>
    <row r="21" spans="1:10" s="2" customFormat="1" ht="66">
      <c r="A21" s="172" t="s">
        <v>50</v>
      </c>
      <c r="B21" s="219" t="s">
        <v>300</v>
      </c>
      <c r="C21" s="27"/>
      <c r="D21" s="30" t="s">
        <v>5</v>
      </c>
      <c r="E21" s="31">
        <v>500</v>
      </c>
      <c r="F21" s="33"/>
      <c r="G21" s="33">
        <f t="shared" si="0"/>
        <v>0</v>
      </c>
      <c r="H21" s="52">
        <v>0.08</v>
      </c>
      <c r="I21" s="33">
        <f t="shared" si="1"/>
        <v>0</v>
      </c>
      <c r="J21" s="33">
        <f t="shared" si="2"/>
        <v>0</v>
      </c>
    </row>
    <row r="22" spans="1:10" s="2" customFormat="1" ht="66">
      <c r="A22" s="172" t="s">
        <v>51</v>
      </c>
      <c r="B22" s="219" t="s">
        <v>301</v>
      </c>
      <c r="C22" s="27"/>
      <c r="D22" s="30" t="s">
        <v>5</v>
      </c>
      <c r="E22" s="31">
        <v>500</v>
      </c>
      <c r="F22" s="33"/>
      <c r="G22" s="33">
        <f t="shared" si="0"/>
        <v>0</v>
      </c>
      <c r="H22" s="52">
        <v>0.08</v>
      </c>
      <c r="I22" s="33">
        <f t="shared" si="1"/>
        <v>0</v>
      </c>
      <c r="J22" s="33">
        <f t="shared" si="2"/>
        <v>0</v>
      </c>
    </row>
    <row r="23" spans="1:10" s="2" customFormat="1" ht="52.8">
      <c r="A23" s="172" t="s">
        <v>52</v>
      </c>
      <c r="B23" s="311" t="s">
        <v>183</v>
      </c>
      <c r="C23" s="27"/>
      <c r="D23" s="30" t="s">
        <v>5</v>
      </c>
      <c r="E23" s="31">
        <v>50</v>
      </c>
      <c r="F23" s="33"/>
      <c r="G23" s="33">
        <f t="shared" si="0"/>
        <v>0</v>
      </c>
      <c r="H23" s="52">
        <v>0.08</v>
      </c>
      <c r="I23" s="33">
        <f t="shared" si="1"/>
        <v>0</v>
      </c>
      <c r="J23" s="33">
        <f t="shared" si="2"/>
        <v>0</v>
      </c>
    </row>
    <row r="24" spans="1:10" s="2" customFormat="1" ht="39.6">
      <c r="A24" s="293" t="s">
        <v>53</v>
      </c>
      <c r="B24" s="294" t="s">
        <v>302</v>
      </c>
      <c r="C24" s="295"/>
      <c r="D24" s="296" t="s">
        <v>5</v>
      </c>
      <c r="E24" s="297">
        <v>10000</v>
      </c>
      <c r="F24" s="298"/>
      <c r="G24" s="298">
        <f t="shared" si="0"/>
        <v>0</v>
      </c>
      <c r="H24" s="299">
        <v>0.08</v>
      </c>
      <c r="I24" s="298">
        <f t="shared" si="1"/>
        <v>0</v>
      </c>
      <c r="J24" s="298">
        <f t="shared" si="2"/>
        <v>0</v>
      </c>
    </row>
    <row r="25" spans="1:10" s="2" customFormat="1" ht="39.6">
      <c r="A25" s="300" t="s">
        <v>54</v>
      </c>
      <c r="B25" s="301" t="s">
        <v>303</v>
      </c>
      <c r="C25" s="302"/>
      <c r="D25" s="300" t="s">
        <v>5</v>
      </c>
      <c r="E25" s="303">
        <v>1800</v>
      </c>
      <c r="F25" s="304"/>
      <c r="G25" s="304">
        <f t="shared" si="0"/>
        <v>0</v>
      </c>
      <c r="H25" s="305">
        <v>0.08</v>
      </c>
      <c r="I25" s="304">
        <f t="shared" si="1"/>
        <v>0</v>
      </c>
      <c r="J25" s="304">
        <f t="shared" si="2"/>
        <v>0</v>
      </c>
    </row>
    <row r="26" spans="1:10" s="2" customFormat="1">
      <c r="A26" s="300" t="s">
        <v>55</v>
      </c>
      <c r="B26" s="301" t="s">
        <v>184</v>
      </c>
      <c r="C26" s="302"/>
      <c r="D26" s="300" t="s">
        <v>14</v>
      </c>
      <c r="E26" s="303">
        <v>100</v>
      </c>
      <c r="F26" s="304"/>
      <c r="G26" s="304">
        <f t="shared" si="0"/>
        <v>0</v>
      </c>
      <c r="H26" s="305">
        <v>0.08</v>
      </c>
      <c r="I26" s="304">
        <f t="shared" si="1"/>
        <v>0</v>
      </c>
      <c r="J26" s="304">
        <f t="shared" si="2"/>
        <v>0</v>
      </c>
    </row>
    <row r="27" spans="1:10" s="2" customFormat="1">
      <c r="A27" s="41"/>
      <c r="B27" s="39"/>
      <c r="D27" s="5"/>
      <c r="E27" s="5"/>
      <c r="F27" s="98" t="s">
        <v>6</v>
      </c>
      <c r="G27" s="99">
        <f>SUM(G6:G26)</f>
        <v>0</v>
      </c>
      <c r="H27" s="100"/>
      <c r="I27" s="99">
        <f>SUM(I6:I26)</f>
        <v>0</v>
      </c>
      <c r="J27" s="99">
        <f>SUM(J6:J26)</f>
        <v>0</v>
      </c>
    </row>
    <row r="28" spans="1:10" s="2" customFormat="1">
      <c r="A28" s="8"/>
      <c r="B28" s="199"/>
      <c r="C28" s="12"/>
      <c r="D28" s="10"/>
      <c r="E28" s="10"/>
      <c r="F28" s="43"/>
      <c r="G28" s="43"/>
      <c r="H28" s="3"/>
      <c r="I28" s="43"/>
      <c r="J28" s="43"/>
    </row>
  </sheetData>
  <sheetProtection selectLockedCells="1" selectUnlockedCells="1"/>
  <mergeCells count="3">
    <mergeCell ref="A1:J1"/>
    <mergeCell ref="A2:J2"/>
    <mergeCell ref="A3:J3"/>
  </mergeCells>
  <printOptions horizontalCentered="1"/>
  <pageMargins left="0.70866141732283472" right="0.70866141732283472" top="0.74803149606299213" bottom="0.74803149606299213" header="0.51181102362204722" footer="0.51181102362204722"/>
  <pageSetup paperSize="9" scale="85" firstPageNumber="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22</vt:i4>
      </vt:variant>
    </vt:vector>
  </HeadingPairs>
  <TitlesOfParts>
    <vt:vector size="22" baseType="lpstr">
      <vt:lpstr>Zadanie 1</vt:lpstr>
      <vt:lpstr>Zadanie 2</vt:lpstr>
      <vt:lpstr>Zadanie 3</vt:lpstr>
      <vt:lpstr>Zadanie 4</vt:lpstr>
      <vt:lpstr>Zadanie 5</vt:lpstr>
      <vt:lpstr>Zadanie 6</vt:lpstr>
      <vt:lpstr>Zadanie 7</vt:lpstr>
      <vt:lpstr>Zadanie 8</vt:lpstr>
      <vt:lpstr>Zadanie 9</vt:lpstr>
      <vt:lpstr>Zadanie 10</vt:lpstr>
      <vt:lpstr>Zadanie 11</vt:lpstr>
      <vt:lpstr>Zadanie 12</vt:lpstr>
      <vt:lpstr>Zadanie nr 13</vt:lpstr>
      <vt:lpstr>Zadanie 14</vt:lpstr>
      <vt:lpstr>Zadanie 15</vt:lpstr>
      <vt:lpstr>Zadanie 16</vt:lpstr>
      <vt:lpstr>Zadanie 17</vt:lpstr>
      <vt:lpstr>Zadanie 18</vt:lpstr>
      <vt:lpstr>Zadanie 19</vt:lpstr>
      <vt:lpstr>Zadanie 20</vt:lpstr>
      <vt:lpstr>Zadanie 21</vt:lpstr>
      <vt:lpstr>Zadanie 22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Beata</dc:creator>
  <cp:lastModifiedBy>Beata</cp:lastModifiedBy>
  <cp:lastPrinted>2024-11-18T13:39:40Z</cp:lastPrinted>
  <dcterms:created xsi:type="dcterms:W3CDTF">2023-10-30T09:38:29Z</dcterms:created>
  <dcterms:modified xsi:type="dcterms:W3CDTF">2024-11-19T12:47:05Z</dcterms:modified>
</cp:coreProperties>
</file>