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Kasia\2024\128_TP_ZP_D_2024 bronchonawigacja\02_SWZ\"/>
    </mc:Choice>
  </mc:AlternateContent>
  <xr:revisionPtr revIDLastSave="0" documentId="13_ncr:1_{379A8DC3-608B-4296-94ED-0F962DFD223F}" xr6:coauthVersionLast="36" xr6:coauthVersionMax="36" xr10:uidLastSave="{00000000-0000-0000-0000-000000000000}"/>
  <bookViews>
    <workbookView xWindow="0" yWindow="0" windowWidth="19848" windowHeight="5472" xr2:uid="{1E60725A-F0C1-4591-8D8F-B51876C1ACC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N24" i="1" s="1"/>
  <c r="O24" i="1" s="1"/>
  <c r="D24" i="1"/>
  <c r="K23" i="1"/>
  <c r="N23" i="1" s="1"/>
  <c r="O23" i="1" s="1"/>
  <c r="D23" i="1"/>
  <c r="K22" i="1"/>
  <c r="N22" i="1" s="1"/>
  <c r="O22" i="1" s="1"/>
  <c r="D22" i="1"/>
  <c r="K21" i="1"/>
  <c r="N21" i="1" s="1"/>
  <c r="O21" i="1" s="1"/>
  <c r="D21" i="1"/>
  <c r="K20" i="1"/>
  <c r="N20" i="1" s="1"/>
  <c r="O20" i="1" s="1"/>
  <c r="D20" i="1"/>
  <c r="K19" i="1"/>
  <c r="N19" i="1" s="1"/>
  <c r="O19" i="1" s="1"/>
  <c r="D19" i="1"/>
  <c r="K18" i="1"/>
  <c r="N18" i="1" s="1"/>
  <c r="O18" i="1" s="1"/>
  <c r="D18" i="1"/>
  <c r="K17" i="1"/>
  <c r="N17" i="1" s="1"/>
  <c r="O17" i="1" s="1"/>
  <c r="D17" i="1"/>
  <c r="K16" i="1"/>
  <c r="N16" i="1" s="1"/>
  <c r="O16" i="1" s="1"/>
  <c r="D16" i="1"/>
  <c r="K15" i="1"/>
  <c r="N15" i="1" s="1"/>
  <c r="O15" i="1" s="1"/>
  <c r="D15" i="1"/>
  <c r="K14" i="1"/>
  <c r="N14" i="1" s="1"/>
  <c r="O14" i="1" s="1"/>
  <c r="D14" i="1"/>
  <c r="K13" i="1"/>
  <c r="N13" i="1" s="1"/>
  <c r="D13" i="1"/>
  <c r="O13" i="1" l="1"/>
  <c r="O25" i="1" s="1"/>
  <c r="O29" i="1" s="1"/>
  <c r="N25" i="1"/>
  <c r="N29" i="1" s="1"/>
</calcChain>
</file>

<file path=xl/sharedStrings.xml><?xml version="1.0" encoding="utf-8"?>
<sst xmlns="http://schemas.openxmlformats.org/spreadsheetml/2006/main" count="64" uniqueCount="53">
  <si>
    <t xml:space="preserve">FORMULARZ ASORTYMENTOWO - CENOWY </t>
  </si>
  <si>
    <t>Załącznik nr 2 do SWZ i nr 2 do umowy</t>
  </si>
  <si>
    <t>Uwaga ! Należy należy zapoznać się z poniższymi uwagami przed wypełnieniem Formularza asortymentowo-cenowego</t>
  </si>
  <si>
    <t>1. Zamawiający zaleca sprawdzenie poprawności wyliczeń zgodnie z zasadami określonymi w rozdziale XV. pkt. 5 SWZ.</t>
  </si>
  <si>
    <t>2. Formuły wpisane w Formularzu mają jedynie charakter pomocniczy. Wykonawca jest w pełni odpowiedzialny za prawidłowe wypełnienie Formularza asortymentowo-cenowego.</t>
  </si>
  <si>
    <t>3. Określenie właściwej stawki VAT należy do Wykonawcy. Należy podać stawkę VAT obowiązującą na dzień składania ofert.</t>
  </si>
  <si>
    <t>Lp.</t>
  </si>
  <si>
    <t xml:space="preserve">Opis przedmiotu zamówienia </t>
  </si>
  <si>
    <t>j.m.</t>
  </si>
  <si>
    <t>Min. wykorzystanie (j.m.)</t>
  </si>
  <si>
    <t>Zamawiana ilość (j.m.)</t>
  </si>
  <si>
    <t>Producent, nazwa handlowa, nr katalogowy</t>
  </si>
  <si>
    <t>Nr Deklaracji Zgodności</t>
  </si>
  <si>
    <t>Klasa wyrobu medycznego</t>
  </si>
  <si>
    <t>Wielkość opakowania oferowanego</t>
  </si>
  <si>
    <t>EAN opakowania handlowego</t>
  </si>
  <si>
    <t>Ilość podstawowa oferowana</t>
  </si>
  <si>
    <t>Cena netto za oferowaną j.m. (zł)</t>
  </si>
  <si>
    <t>VAT %</t>
  </si>
  <si>
    <t>Wartość podstawowa netto (zł)</t>
  </si>
  <si>
    <t>Wartość podstawowa brutto (zł)</t>
  </si>
  <si>
    <t>PAKIET 1 Akcesoria jednorazowego użytku do bronchonawigacji Illumisite</t>
  </si>
  <si>
    <t>1.</t>
  </si>
  <si>
    <t>Zestaw do zabiegów wewnątrzoskrzelowych 45 stopni</t>
  </si>
  <si>
    <t>szt.</t>
  </si>
  <si>
    <t>2.</t>
  </si>
  <si>
    <t>Zestaw do zabiegów wewnątrzoskrzelowych 90 stopni</t>
  </si>
  <si>
    <t>3.</t>
  </si>
  <si>
    <t>Zestaw do zabiegów wewnątrzoskrzelowych 180 stopni</t>
  </si>
  <si>
    <t>4.</t>
  </si>
  <si>
    <t>Adapter bronchoskopu kompatybilny z bronchoskopem Pentax</t>
  </si>
  <si>
    <t>5.</t>
  </si>
  <si>
    <t>Element samoprzylepny do czujnika pacjenta</t>
  </si>
  <si>
    <t>6.</t>
  </si>
  <si>
    <t>Zestaw do dostarczania znacznika</t>
  </si>
  <si>
    <t>7.</t>
  </si>
  <si>
    <t>Znacznik do radiograficznego oznaczania tkanki miękkiej
płuca</t>
  </si>
  <si>
    <t>8.</t>
  </si>
  <si>
    <t>Igła do biopsji płucnej 18G</t>
  </si>
  <si>
    <t>9.</t>
  </si>
  <si>
    <t>Igła do biopsji płucnej 21G</t>
  </si>
  <si>
    <t>10.</t>
  </si>
  <si>
    <t>Szczoteczka do cytologii z potrójną igłą 10mm</t>
  </si>
  <si>
    <t>11.</t>
  </si>
  <si>
    <t>Szczoteczka do cytologii z potrójną igłą 15mm</t>
  </si>
  <si>
    <t>12.</t>
  </si>
  <si>
    <t xml:space="preserve">System biopsji gruboigłowej </t>
  </si>
  <si>
    <t>RAZEM:</t>
  </si>
  <si>
    <t xml:space="preserve">1. Zamawiający wymaga aby zaoferowanego produkty były kompatybilne z bronchonawigacją Illumisite będącej na wyposażeniu Zamawiającego.
2. Ze względu na kompatybilność pozycji 1-12 Zamawiający zastrzega sobie prawo do zmiany ich ilości w ramach wartości umowy bez wymaganej zgody Wykonawcy. </t>
  </si>
  <si>
    <t>Akcesoria jednorazowego użytku do bronchonawigacji Illumisite</t>
  </si>
  <si>
    <t xml:space="preserve">Wartość podstawowa netto (zł) </t>
  </si>
  <si>
    <t>Wartość podstawowa  brutto (zł)</t>
  </si>
  <si>
    <t>postępowanie nr 128/TP/ZP/D/2024 Dostawy sprzęty jednorazowego stosowanego w zabiegach bronchonawigacji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</si>
</sst>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  <numFmt numFmtId="166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 applyBorder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/>
    <xf numFmtId="0" fontId="3" fillId="0" borderId="0" xfId="0" applyFont="1" applyFill="1"/>
    <xf numFmtId="44" fontId="3" fillId="0" borderId="0" xfId="1" applyFont="1"/>
    <xf numFmtId="9" fontId="3" fillId="0" borderId="0" xfId="2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3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5" fillId="0" borderId="1" xfId="4" applyNumberFormat="1" applyFont="1" applyFill="1" applyBorder="1" applyAlignment="1">
      <alignment horizontal="center" vertical="center" wrapText="1"/>
    </xf>
    <xf numFmtId="165" fontId="5" fillId="2" borderId="1" xfId="5" applyNumberFormat="1" applyFont="1" applyFill="1" applyBorder="1" applyAlignment="1">
      <alignment horizontal="center" vertical="center" wrapText="1"/>
    </xf>
    <xf numFmtId="164" fontId="5" fillId="2" borderId="1" xfId="3" applyFont="1" applyFill="1" applyBorder="1" applyAlignment="1" applyProtection="1">
      <alignment horizontal="center" vertical="center" wrapText="1"/>
    </xf>
    <xf numFmtId="165" fontId="5" fillId="2" borderId="1" xfId="3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166" fontId="4" fillId="0" borderId="5" xfId="0" applyNumberFormat="1" applyFont="1" applyBorder="1" applyAlignment="1">
      <alignment horizontal="center" vertical="center"/>
    </xf>
    <xf numFmtId="9" fontId="4" fillId="0" borderId="5" xfId="6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166" fontId="4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6" fontId="5" fillId="0" borderId="3" xfId="0" applyNumberFormat="1" applyFont="1" applyBorder="1"/>
    <xf numFmtId="166" fontId="5" fillId="0" borderId="4" xfId="0" applyNumberFormat="1" applyFont="1" applyBorder="1"/>
    <xf numFmtId="0" fontId="5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/>
    <xf numFmtId="9" fontId="4" fillId="0" borderId="0" xfId="0" applyNumberFormat="1" applyFont="1"/>
    <xf numFmtId="9" fontId="4" fillId="0" borderId="0" xfId="6" applyFont="1"/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7">
    <cellStyle name="Normalny" xfId="0" builtinId="0"/>
    <cellStyle name="Normalny 8" xfId="3" xr:uid="{BB2E9127-E79C-469E-9642-CE3CEC573699}"/>
    <cellStyle name="Normalny 8 2" xfId="4" xr:uid="{2F306B85-5631-4EC8-825A-0A932256933F}"/>
    <cellStyle name="Procentowy" xfId="2" builtinId="5"/>
    <cellStyle name="Procentowy 3" xfId="6" xr:uid="{386A8AF7-4E58-43D5-8BB6-F34480845F71}"/>
    <cellStyle name="Walutowy" xfId="1" builtinId="4"/>
    <cellStyle name="Walutowy 2" xfId="5" xr:uid="{149B918B-8FBF-4377-B48A-6E591BF0EC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CFC6A-25F8-4FCE-9C7B-9BEC8BCCDD43}">
  <dimension ref="A1:O45"/>
  <sheetViews>
    <sheetView tabSelected="1" topLeftCell="A10" zoomScale="60" zoomScaleNormal="60" workbookViewId="0">
      <selection activeCell="A3" sqref="A3"/>
    </sheetView>
  </sheetViews>
  <sheetFormatPr defaultColWidth="9.109375" defaultRowHeight="13.8" x14ac:dyDescent="0.3"/>
  <cols>
    <col min="1" max="1" width="3.88671875" style="16" bestFit="1" customWidth="1"/>
    <col min="2" max="2" width="52.44140625" style="17" customWidth="1"/>
    <col min="3" max="3" width="10.44140625" style="4" bestFit="1" customWidth="1"/>
    <col min="4" max="4" width="12.6640625" style="4" customWidth="1"/>
    <col min="5" max="5" width="10.109375" style="4" customWidth="1"/>
    <col min="6" max="6" width="14.88671875" style="4" customWidth="1"/>
    <col min="7" max="10" width="11.6640625" style="4" customWidth="1"/>
    <col min="11" max="11" width="16.5546875" style="4" customWidth="1"/>
    <col min="12" max="12" width="14.33203125" style="4" bestFit="1" customWidth="1"/>
    <col min="13" max="13" width="17" style="4" customWidth="1"/>
    <col min="14" max="14" width="18.33203125" style="5" customWidth="1"/>
    <col min="15" max="15" width="19.6640625" style="4" customWidth="1"/>
    <col min="16" max="16" width="17.6640625" style="4" bestFit="1" customWidth="1"/>
    <col min="17" max="16384" width="9.109375" style="4"/>
  </cols>
  <sheetData>
    <row r="1" spans="1:15" ht="13.8" customHeight="1" x14ac:dyDescent="0.3">
      <c r="A1" s="56" t="s">
        <v>0</v>
      </c>
      <c r="B1" s="57"/>
      <c r="C1" s="57"/>
      <c r="D1" s="57"/>
      <c r="E1" s="1"/>
      <c r="F1" s="1"/>
      <c r="G1" s="2"/>
      <c r="H1" s="3" t="s">
        <v>1</v>
      </c>
    </row>
    <row r="2" spans="1:15" x14ac:dyDescent="0.3">
      <c r="A2" s="6"/>
      <c r="B2" s="7"/>
      <c r="C2" s="7"/>
      <c r="D2" s="8"/>
      <c r="E2" s="1"/>
      <c r="F2" s="1"/>
      <c r="G2" s="2"/>
      <c r="H2" s="3"/>
    </row>
    <row r="3" spans="1:15" x14ac:dyDescent="0.3">
      <c r="A3" s="9" t="s">
        <v>52</v>
      </c>
      <c r="B3" s="10"/>
      <c r="C3" s="10"/>
      <c r="D3" s="11"/>
      <c r="E3" s="10"/>
      <c r="F3" s="10"/>
      <c r="G3" s="10"/>
      <c r="H3" s="3"/>
    </row>
    <row r="4" spans="1:15" x14ac:dyDescent="0.3">
      <c r="A4" s="12" t="s">
        <v>2</v>
      </c>
      <c r="B4" s="12"/>
      <c r="C4" s="12"/>
      <c r="D4" s="13"/>
      <c r="E4" s="12"/>
      <c r="F4" s="12"/>
      <c r="G4" s="14"/>
      <c r="H4" s="15"/>
    </row>
    <row r="5" spans="1:15" x14ac:dyDescent="0.3">
      <c r="A5" s="12" t="s">
        <v>3</v>
      </c>
      <c r="B5" s="12"/>
      <c r="C5" s="12"/>
      <c r="D5" s="13"/>
      <c r="E5" s="12"/>
      <c r="F5" s="12"/>
      <c r="G5" s="14"/>
      <c r="H5" s="15"/>
    </row>
    <row r="6" spans="1:15" ht="13.8" customHeight="1" x14ac:dyDescent="0.3">
      <c r="A6" s="58" t="s">
        <v>4</v>
      </c>
      <c r="B6" s="58"/>
      <c r="C6" s="58"/>
      <c r="D6" s="58"/>
      <c r="E6" s="58"/>
      <c r="F6" s="58"/>
      <c r="G6" s="58"/>
      <c r="H6" s="58"/>
    </row>
    <row r="7" spans="1:15" x14ac:dyDescent="0.3">
      <c r="A7" s="12" t="s">
        <v>5</v>
      </c>
      <c r="B7" s="12"/>
      <c r="C7" s="12"/>
      <c r="D7" s="13"/>
      <c r="E7" s="12"/>
      <c r="F7" s="12"/>
      <c r="G7" s="14"/>
      <c r="H7" s="15"/>
      <c r="M7" s="5"/>
      <c r="N7" s="4"/>
    </row>
    <row r="8" spans="1:15" x14ac:dyDescent="0.3">
      <c r="M8" s="5"/>
      <c r="N8" s="4"/>
    </row>
    <row r="9" spans="1:15" x14ac:dyDescent="0.3">
      <c r="M9" s="5"/>
      <c r="N9" s="4"/>
    </row>
    <row r="10" spans="1:15" x14ac:dyDescent="0.3">
      <c r="M10" s="5"/>
      <c r="N10" s="4"/>
    </row>
    <row r="11" spans="1:15" ht="42" thickBot="1" x14ac:dyDescent="0.35">
      <c r="A11" s="18" t="s">
        <v>6</v>
      </c>
      <c r="B11" s="19" t="s">
        <v>7</v>
      </c>
      <c r="C11" s="18" t="s">
        <v>8</v>
      </c>
      <c r="D11" s="20" t="s">
        <v>9</v>
      </c>
      <c r="E11" s="21" t="s">
        <v>10</v>
      </c>
      <c r="F11" s="21" t="s">
        <v>11</v>
      </c>
      <c r="G11" s="22" t="s">
        <v>12</v>
      </c>
      <c r="H11" s="20" t="s">
        <v>13</v>
      </c>
      <c r="I11" s="20" t="s">
        <v>14</v>
      </c>
      <c r="J11" s="20" t="s">
        <v>15</v>
      </c>
      <c r="K11" s="23" t="s">
        <v>16</v>
      </c>
      <c r="L11" s="24" t="s">
        <v>17</v>
      </c>
      <c r="M11" s="25" t="s">
        <v>18</v>
      </c>
      <c r="N11" s="26" t="s">
        <v>19</v>
      </c>
      <c r="O11" s="26" t="s">
        <v>20</v>
      </c>
    </row>
    <row r="12" spans="1:15" ht="15.75" customHeight="1" thickBot="1" x14ac:dyDescent="0.35">
      <c r="A12" s="27" t="s">
        <v>21</v>
      </c>
      <c r="B12" s="28"/>
      <c r="C12" s="28"/>
      <c r="D12" s="29"/>
      <c r="E12" s="29"/>
      <c r="F12" s="29"/>
      <c r="G12" s="29"/>
      <c r="H12" s="29"/>
      <c r="I12" s="29"/>
      <c r="J12" s="29"/>
      <c r="K12" s="29"/>
      <c r="L12" s="28"/>
      <c r="M12" s="28"/>
      <c r="N12" s="28"/>
      <c r="O12" s="30"/>
    </row>
    <row r="13" spans="1:15" x14ac:dyDescent="0.3">
      <c r="A13" s="31" t="s">
        <v>22</v>
      </c>
      <c r="B13" s="32" t="s">
        <v>23</v>
      </c>
      <c r="C13" s="33" t="s">
        <v>24</v>
      </c>
      <c r="D13" s="34">
        <f>E13*0.5</f>
        <v>10</v>
      </c>
      <c r="E13" s="35">
        <v>20</v>
      </c>
      <c r="F13" s="36"/>
      <c r="G13" s="36"/>
      <c r="H13" s="36"/>
      <c r="I13" s="36"/>
      <c r="J13" s="36"/>
      <c r="K13" s="35">
        <f>E13</f>
        <v>20</v>
      </c>
      <c r="L13" s="37"/>
      <c r="M13" s="38"/>
      <c r="N13" s="37">
        <f t="shared" ref="N13:N24" si="0">ROUND(L13*K13,2)</f>
        <v>0</v>
      </c>
      <c r="O13" s="37">
        <f t="shared" ref="O13:O24" si="1">ROUND(N13+N13*M13,2)</f>
        <v>0</v>
      </c>
    </row>
    <row r="14" spans="1:15" x14ac:dyDescent="0.3">
      <c r="A14" s="39" t="s">
        <v>25</v>
      </c>
      <c r="B14" s="40" t="s">
        <v>26</v>
      </c>
      <c r="C14" s="41" t="s">
        <v>24</v>
      </c>
      <c r="D14" s="42">
        <f t="shared" ref="D14:D24" si="2">E14*0.5</f>
        <v>15</v>
      </c>
      <c r="E14" s="43">
        <v>30</v>
      </c>
      <c r="F14" s="44"/>
      <c r="G14" s="44"/>
      <c r="H14" s="44"/>
      <c r="I14" s="44"/>
      <c r="J14" s="44"/>
      <c r="K14" s="35">
        <f t="shared" ref="K14:K24" si="3">E14</f>
        <v>30</v>
      </c>
      <c r="L14" s="45"/>
      <c r="M14" s="38"/>
      <c r="N14" s="37">
        <f t="shared" si="0"/>
        <v>0</v>
      </c>
      <c r="O14" s="37">
        <f t="shared" si="1"/>
        <v>0</v>
      </c>
    </row>
    <row r="15" spans="1:15" x14ac:dyDescent="0.3">
      <c r="A15" s="39" t="s">
        <v>27</v>
      </c>
      <c r="B15" s="40" t="s">
        <v>28</v>
      </c>
      <c r="C15" s="41" t="s">
        <v>24</v>
      </c>
      <c r="D15" s="42">
        <f t="shared" si="2"/>
        <v>10</v>
      </c>
      <c r="E15" s="43">
        <v>20</v>
      </c>
      <c r="F15" s="44"/>
      <c r="G15" s="44"/>
      <c r="H15" s="44"/>
      <c r="I15" s="44"/>
      <c r="J15" s="44"/>
      <c r="K15" s="35">
        <f t="shared" si="3"/>
        <v>20</v>
      </c>
      <c r="L15" s="45"/>
      <c r="M15" s="38"/>
      <c r="N15" s="37">
        <f t="shared" si="0"/>
        <v>0</v>
      </c>
      <c r="O15" s="37">
        <f t="shared" si="1"/>
        <v>0</v>
      </c>
    </row>
    <row r="16" spans="1:15" x14ac:dyDescent="0.3">
      <c r="A16" s="39" t="s">
        <v>29</v>
      </c>
      <c r="B16" s="40" t="s">
        <v>30</v>
      </c>
      <c r="C16" s="41" t="s">
        <v>24</v>
      </c>
      <c r="D16" s="42">
        <f t="shared" si="2"/>
        <v>15</v>
      </c>
      <c r="E16" s="43">
        <v>30</v>
      </c>
      <c r="F16" s="44"/>
      <c r="G16" s="44"/>
      <c r="H16" s="44"/>
      <c r="I16" s="44"/>
      <c r="J16" s="44"/>
      <c r="K16" s="35">
        <f t="shared" si="3"/>
        <v>30</v>
      </c>
      <c r="L16" s="45"/>
      <c r="M16" s="38"/>
      <c r="N16" s="37">
        <f t="shared" si="0"/>
        <v>0</v>
      </c>
      <c r="O16" s="37">
        <f t="shared" si="1"/>
        <v>0</v>
      </c>
    </row>
    <row r="17" spans="1:15" x14ac:dyDescent="0.3">
      <c r="A17" s="39" t="s">
        <v>31</v>
      </c>
      <c r="B17" s="40" t="s">
        <v>32</v>
      </c>
      <c r="C17" s="41" t="s">
        <v>24</v>
      </c>
      <c r="D17" s="42">
        <f t="shared" si="2"/>
        <v>100</v>
      </c>
      <c r="E17" s="43">
        <v>200</v>
      </c>
      <c r="F17" s="44"/>
      <c r="G17" s="44"/>
      <c r="H17" s="44"/>
      <c r="I17" s="44"/>
      <c r="J17" s="44"/>
      <c r="K17" s="35">
        <f t="shared" si="3"/>
        <v>200</v>
      </c>
      <c r="L17" s="45"/>
      <c r="M17" s="38"/>
      <c r="N17" s="37">
        <f t="shared" si="0"/>
        <v>0</v>
      </c>
      <c r="O17" s="37">
        <f t="shared" si="1"/>
        <v>0</v>
      </c>
    </row>
    <row r="18" spans="1:15" x14ac:dyDescent="0.3">
      <c r="A18" s="39" t="s">
        <v>33</v>
      </c>
      <c r="B18" s="40" t="s">
        <v>34</v>
      </c>
      <c r="C18" s="41" t="s">
        <v>24</v>
      </c>
      <c r="D18" s="42">
        <f t="shared" si="2"/>
        <v>1</v>
      </c>
      <c r="E18" s="43">
        <v>2</v>
      </c>
      <c r="F18" s="44"/>
      <c r="G18" s="44"/>
      <c r="H18" s="44"/>
      <c r="I18" s="44"/>
      <c r="J18" s="44"/>
      <c r="K18" s="35">
        <f t="shared" si="3"/>
        <v>2</v>
      </c>
      <c r="L18" s="45"/>
      <c r="M18" s="38"/>
      <c r="N18" s="37">
        <f t="shared" si="0"/>
        <v>0</v>
      </c>
      <c r="O18" s="37">
        <f t="shared" si="1"/>
        <v>0</v>
      </c>
    </row>
    <row r="19" spans="1:15" ht="27.6" x14ac:dyDescent="0.3">
      <c r="A19" s="39" t="s">
        <v>35</v>
      </c>
      <c r="B19" s="40" t="s">
        <v>36</v>
      </c>
      <c r="C19" s="41" t="s">
        <v>24</v>
      </c>
      <c r="D19" s="42">
        <f t="shared" si="2"/>
        <v>1</v>
      </c>
      <c r="E19" s="43">
        <v>2</v>
      </c>
      <c r="F19" s="44"/>
      <c r="G19" s="44"/>
      <c r="H19" s="44"/>
      <c r="I19" s="44"/>
      <c r="J19" s="44"/>
      <c r="K19" s="35">
        <f t="shared" si="3"/>
        <v>2</v>
      </c>
      <c r="L19" s="45"/>
      <c r="M19" s="38"/>
      <c r="N19" s="37">
        <f t="shared" si="0"/>
        <v>0</v>
      </c>
      <c r="O19" s="37">
        <f t="shared" si="1"/>
        <v>0</v>
      </c>
    </row>
    <row r="20" spans="1:15" x14ac:dyDescent="0.3">
      <c r="A20" s="39" t="s">
        <v>37</v>
      </c>
      <c r="B20" s="40" t="s">
        <v>38</v>
      </c>
      <c r="C20" s="41" t="s">
        <v>24</v>
      </c>
      <c r="D20" s="42">
        <f t="shared" si="2"/>
        <v>1.5</v>
      </c>
      <c r="E20" s="43">
        <v>3</v>
      </c>
      <c r="F20" s="44"/>
      <c r="G20" s="44"/>
      <c r="H20" s="44"/>
      <c r="I20" s="44"/>
      <c r="J20" s="44"/>
      <c r="K20" s="35">
        <f t="shared" si="3"/>
        <v>3</v>
      </c>
      <c r="L20" s="45"/>
      <c r="M20" s="38"/>
      <c r="N20" s="37">
        <f t="shared" si="0"/>
        <v>0</v>
      </c>
      <c r="O20" s="37">
        <f t="shared" si="1"/>
        <v>0</v>
      </c>
    </row>
    <row r="21" spans="1:15" x14ac:dyDescent="0.3">
      <c r="A21" s="39" t="s">
        <v>39</v>
      </c>
      <c r="B21" s="40" t="s">
        <v>40</v>
      </c>
      <c r="C21" s="41" t="s">
        <v>24</v>
      </c>
      <c r="D21" s="42">
        <f t="shared" si="2"/>
        <v>1.5</v>
      </c>
      <c r="E21" s="43">
        <v>3</v>
      </c>
      <c r="F21" s="44"/>
      <c r="G21" s="44"/>
      <c r="H21" s="44"/>
      <c r="I21" s="44"/>
      <c r="J21" s="44"/>
      <c r="K21" s="35">
        <f t="shared" si="3"/>
        <v>3</v>
      </c>
      <c r="L21" s="45"/>
      <c r="M21" s="38"/>
      <c r="N21" s="37">
        <f t="shared" si="0"/>
        <v>0</v>
      </c>
      <c r="O21" s="37">
        <f t="shared" si="1"/>
        <v>0</v>
      </c>
    </row>
    <row r="22" spans="1:15" x14ac:dyDescent="0.3">
      <c r="A22" s="39" t="s">
        <v>41</v>
      </c>
      <c r="B22" s="40" t="s">
        <v>42</v>
      </c>
      <c r="C22" s="41" t="s">
        <v>24</v>
      </c>
      <c r="D22" s="42">
        <f t="shared" si="2"/>
        <v>2.5</v>
      </c>
      <c r="E22" s="43">
        <v>5</v>
      </c>
      <c r="F22" s="44"/>
      <c r="G22" s="44"/>
      <c r="H22" s="44"/>
      <c r="I22" s="44"/>
      <c r="J22" s="44"/>
      <c r="K22" s="35">
        <f t="shared" si="3"/>
        <v>5</v>
      </c>
      <c r="L22" s="45"/>
      <c r="M22" s="38"/>
      <c r="N22" s="37">
        <f t="shared" si="0"/>
        <v>0</v>
      </c>
      <c r="O22" s="37">
        <f t="shared" si="1"/>
        <v>0</v>
      </c>
    </row>
    <row r="23" spans="1:15" x14ac:dyDescent="0.3">
      <c r="A23" s="39" t="s">
        <v>43</v>
      </c>
      <c r="B23" s="40" t="s">
        <v>44</v>
      </c>
      <c r="C23" s="41" t="s">
        <v>24</v>
      </c>
      <c r="D23" s="42">
        <f t="shared" si="2"/>
        <v>2.5</v>
      </c>
      <c r="E23" s="43">
        <v>5</v>
      </c>
      <c r="F23" s="44"/>
      <c r="G23" s="44"/>
      <c r="H23" s="44"/>
      <c r="I23" s="44"/>
      <c r="J23" s="44"/>
      <c r="K23" s="35">
        <f t="shared" si="3"/>
        <v>5</v>
      </c>
      <c r="L23" s="45"/>
      <c r="M23" s="38"/>
      <c r="N23" s="37">
        <f t="shared" si="0"/>
        <v>0</v>
      </c>
      <c r="O23" s="37">
        <f t="shared" si="1"/>
        <v>0</v>
      </c>
    </row>
    <row r="24" spans="1:15" ht="14.4" thickBot="1" x14ac:dyDescent="0.35">
      <c r="A24" s="39" t="s">
        <v>45</v>
      </c>
      <c r="B24" s="40" t="s">
        <v>46</v>
      </c>
      <c r="C24" s="41" t="s">
        <v>24</v>
      </c>
      <c r="D24" s="42">
        <f t="shared" si="2"/>
        <v>1.5</v>
      </c>
      <c r="E24" s="43">
        <v>3</v>
      </c>
      <c r="F24" s="44"/>
      <c r="G24" s="44"/>
      <c r="H24" s="44"/>
      <c r="I24" s="44"/>
      <c r="J24" s="44"/>
      <c r="K24" s="35">
        <f t="shared" si="3"/>
        <v>3</v>
      </c>
      <c r="L24" s="45"/>
      <c r="M24" s="38"/>
      <c r="N24" s="37">
        <f t="shared" si="0"/>
        <v>0</v>
      </c>
      <c r="O24" s="37">
        <f t="shared" si="1"/>
        <v>0</v>
      </c>
    </row>
    <row r="25" spans="1:15" ht="14.4" thickBot="1" x14ac:dyDescent="0.35">
      <c r="M25" s="46" t="s">
        <v>47</v>
      </c>
      <c r="N25" s="47">
        <f>SUM(N13:N24)</f>
        <v>0</v>
      </c>
      <c r="O25" s="48">
        <f>SUM(O13:O24)</f>
        <v>0</v>
      </c>
    </row>
    <row r="26" spans="1:15" ht="14.4" thickBot="1" x14ac:dyDescent="0.35">
      <c r="B26" s="5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M26" s="5"/>
      <c r="N26" s="4"/>
    </row>
    <row r="27" spans="1:15" ht="28.8" customHeight="1" thickBot="1" x14ac:dyDescent="0.3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49"/>
      <c r="M27" s="49"/>
      <c r="N27" s="60" t="s">
        <v>49</v>
      </c>
      <c r="O27" s="61"/>
    </row>
    <row r="28" spans="1:15" ht="28.8" customHeight="1" thickBot="1" x14ac:dyDescent="0.35">
      <c r="B28" s="59"/>
      <c r="C28" s="59"/>
      <c r="D28" s="59"/>
      <c r="E28" s="59"/>
      <c r="F28" s="59"/>
      <c r="G28" s="59"/>
      <c r="H28" s="59"/>
      <c r="I28" s="59"/>
      <c r="J28" s="59"/>
      <c r="K28" s="59"/>
      <c r="N28" s="50" t="s">
        <v>50</v>
      </c>
      <c r="O28" s="50" t="s">
        <v>51</v>
      </c>
    </row>
    <row r="29" spans="1:15" ht="14.4" thickBot="1" x14ac:dyDescent="0.35">
      <c r="B29" s="59"/>
      <c r="C29" s="59"/>
      <c r="D29" s="59"/>
      <c r="E29" s="59"/>
      <c r="F29" s="59"/>
      <c r="G29" s="59"/>
      <c r="H29" s="59"/>
      <c r="I29" s="59"/>
      <c r="J29" s="59"/>
      <c r="K29" s="59"/>
      <c r="N29" s="51">
        <f>N25</f>
        <v>0</v>
      </c>
      <c r="O29" s="52">
        <f>O25</f>
        <v>0</v>
      </c>
    </row>
    <row r="30" spans="1:15" x14ac:dyDescent="0.3">
      <c r="M30" s="5"/>
      <c r="N30" s="4"/>
    </row>
    <row r="31" spans="1:15" x14ac:dyDescent="0.3">
      <c r="M31" s="5"/>
      <c r="N31" s="4"/>
    </row>
    <row r="32" spans="1:15" x14ac:dyDescent="0.3">
      <c r="M32" s="5"/>
      <c r="N32" s="4"/>
    </row>
    <row r="33" spans="9:14" x14ac:dyDescent="0.3">
      <c r="M33" s="5"/>
      <c r="N33" s="4"/>
    </row>
    <row r="34" spans="9:14" x14ac:dyDescent="0.3">
      <c r="M34" s="5"/>
      <c r="N34" s="4"/>
    </row>
    <row r="35" spans="9:14" x14ac:dyDescent="0.3">
      <c r="M35" s="5"/>
      <c r="N35" s="4"/>
    </row>
    <row r="36" spans="9:14" x14ac:dyDescent="0.3">
      <c r="M36" s="5"/>
      <c r="N36" s="4"/>
    </row>
    <row r="37" spans="9:14" x14ac:dyDescent="0.3">
      <c r="N37" s="4"/>
    </row>
    <row r="38" spans="9:14" ht="15.75" customHeight="1" x14ac:dyDescent="0.3">
      <c r="N38" s="53"/>
    </row>
    <row r="39" spans="9:14" x14ac:dyDescent="0.3">
      <c r="N39" s="4"/>
    </row>
    <row r="40" spans="9:14" x14ac:dyDescent="0.3">
      <c r="N40" s="4"/>
    </row>
    <row r="41" spans="9:14" x14ac:dyDescent="0.3">
      <c r="N41" s="4"/>
    </row>
    <row r="42" spans="9:14" x14ac:dyDescent="0.3">
      <c r="N42" s="4"/>
    </row>
    <row r="43" spans="9:14" x14ac:dyDescent="0.3">
      <c r="N43" s="4"/>
    </row>
    <row r="44" spans="9:14" x14ac:dyDescent="0.3">
      <c r="I44" s="54"/>
      <c r="N44" s="4"/>
    </row>
    <row r="45" spans="9:14" x14ac:dyDescent="0.3">
      <c r="I45" s="55"/>
    </row>
  </sheetData>
  <mergeCells count="4">
    <mergeCell ref="A1:D1"/>
    <mergeCell ref="A6:H6"/>
    <mergeCell ref="B26:K29"/>
    <mergeCell ref="N27:O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Staniszewska Katarzyna</dc:creator>
  <cp:lastModifiedBy>Staniszewska Katarzyna</cp:lastModifiedBy>
  <dcterms:created xsi:type="dcterms:W3CDTF">2024-07-23T07:56:33Z</dcterms:created>
  <dcterms:modified xsi:type="dcterms:W3CDTF">2024-08-02T09:40:13Z</dcterms:modified>
</cp:coreProperties>
</file>