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660" tabRatio="637" activeTab="0"/>
  </bookViews>
  <sheets>
    <sheet name="Zalacznik_1b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 localSheetId="0">'Zalacznik_1b'!$A$7</definedName>
    <definedName name="OBB01">#REF!</definedName>
    <definedName name="OBB02" localSheetId="0">'Zalacznik_1b'!$A$21</definedName>
    <definedName name="OBB02">#REF!</definedName>
    <definedName name="OBB04" localSheetId="0">'Zalacznik_1b'!$A$33</definedName>
    <definedName name="OBB04">#REF!</definedName>
    <definedName name="OBB09" localSheetId="0">'Zalacznik_1b'!$A$50</definedName>
    <definedName name="OBB09">#REF!</definedName>
    <definedName name="OBB11" localSheetId="0">'Zalacznik_1b'!#REF!</definedName>
    <definedName name="OBB11">#REF!</definedName>
    <definedName name="OBB12" localSheetId="0">'Zalacznik_1b'!$A$68</definedName>
    <definedName name="OBB12">#REF!</definedName>
    <definedName name="OBB13" localSheetId="0">'Zalacznik_1b'!$A$83</definedName>
    <definedName name="OBB13">#REF!</definedName>
    <definedName name="OBB14" localSheetId="0">'Zalacznik_1b'!$A$97</definedName>
    <definedName name="OBB14">#REF!</definedName>
    <definedName name="OBB19" localSheetId="0">'Zalacznik_1b'!#REF!</definedName>
    <definedName name="OBB19">#REF!</definedName>
    <definedName name="OBB20" localSheetId="0">'Zalacznik_1b'!$A$124</definedName>
    <definedName name="OBB20">#REF!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<sst xmlns="http://schemas.openxmlformats.org/spreadsheetml/2006/main" count="1219" uniqueCount="291">
  <si>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</si>
  <si>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</si>
  <si>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</si>
  <si>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</si>
  <si>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</si>
  <si>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</si>
  <si>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</si>
  <si>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</si>
  <si>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</si>
  <si>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</si>
  <si>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</si>
  <si>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</si>
  <si>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</si>
  <si>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</si>
  <si>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</si>
  <si>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</si>
  <si>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</si>
  <si>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</si>
  <si>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</si>
  <si>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</si>
  <si>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</si>
  <si>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</si>
  <si>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</si>
  <si>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</si>
  <si>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</si>
  <si>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</si>
  <si>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</si>
  <si>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</si>
  <si>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</si>
  <si>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</si>
  <si>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</si>
  <si>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</si>
  <si>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</si>
  <si>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</si>
  <si>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>Gmina Unisław</t>
  </si>
  <si>
    <t>Urząd Gminy Unisław</t>
  </si>
  <si>
    <t>ul. Parkowa 20</t>
  </si>
  <si>
    <t>86-260 Unisław</t>
  </si>
  <si>
    <t>875-14-86-846</t>
  </si>
  <si>
    <t>bd</t>
  </si>
  <si>
    <t>Toruńska</t>
  </si>
  <si>
    <t>3</t>
  </si>
  <si>
    <t>2</t>
  </si>
  <si>
    <t>5</t>
  </si>
  <si>
    <t>12</t>
  </si>
  <si>
    <t>18</t>
  </si>
  <si>
    <t>23</t>
  </si>
  <si>
    <t>Bydgoszcz</t>
  </si>
  <si>
    <t>Gdańska</t>
  </si>
  <si>
    <t>85-005</t>
  </si>
  <si>
    <t>Uniwersytet Kazimierza Wielkiego w Bydgoszczy</t>
  </si>
  <si>
    <t>Uniwersytet Kazimierza Wielkiego</t>
  </si>
  <si>
    <t>ul. Chodkiewicza 30</t>
  </si>
  <si>
    <t>85-064 Bydgoszcz</t>
  </si>
  <si>
    <t>554-26-47-568</t>
  </si>
  <si>
    <t>85-074</t>
  </si>
  <si>
    <t>10</t>
  </si>
  <si>
    <t>8</t>
  </si>
  <si>
    <t>19</t>
  </si>
  <si>
    <t>Zakład Wodociągów i Usług Komunalnych Sp. z o.o. w Białych Błotach</t>
  </si>
  <si>
    <t>Zakład Wodociągów i Usług Komunalnych Sp. z o.o.</t>
  </si>
  <si>
    <t>86-005 Białe Błota</t>
  </si>
  <si>
    <t>554-01-69-828</t>
  </si>
  <si>
    <t>17</t>
  </si>
  <si>
    <t>Leśna</t>
  </si>
  <si>
    <t>59</t>
  </si>
  <si>
    <t>Urząd Miasta Bydgoszczy</t>
  </si>
  <si>
    <t>ul. Jezuicka 1</t>
  </si>
  <si>
    <t>85-102 Bydgoszcz</t>
  </si>
  <si>
    <t>953-10-11-863</t>
  </si>
  <si>
    <t>85-023</t>
  </si>
  <si>
    <t>85-130</t>
  </si>
  <si>
    <t>Mennica</t>
  </si>
  <si>
    <t>85-112</t>
  </si>
  <si>
    <t>85-791</t>
  </si>
  <si>
    <t>Nakielska</t>
  </si>
  <si>
    <t>5a</t>
  </si>
  <si>
    <t>Szpitalna</t>
  </si>
  <si>
    <t>85-862</t>
  </si>
  <si>
    <t>85-676</t>
  </si>
  <si>
    <t>Wojska Polskiego</t>
  </si>
  <si>
    <t>85-171</t>
  </si>
  <si>
    <t>86-010 Koronowo</t>
  </si>
  <si>
    <t>Urząd Miejski w Barcinie</t>
  </si>
  <si>
    <t>ul. Artylerzystów 9</t>
  </si>
  <si>
    <t>88-190 Barcin</t>
  </si>
  <si>
    <t>562-17-72-523</t>
  </si>
  <si>
    <t>Tramwaj Fordon Sp. z o.o. w Bydgoszczy</t>
  </si>
  <si>
    <t>Tramwaj Fordon Sp. z o.o.</t>
  </si>
  <si>
    <t>ul. Jagiellońska 94C</t>
  </si>
  <si>
    <t>85-027 Bydgoszcz</t>
  </si>
  <si>
    <t>554-28-29-803</t>
  </si>
  <si>
    <t>Miasto Bydgoszcz - Zarząd Dróg Miejskich i Komunikacji Publicznej w Bydgoszczy</t>
  </si>
  <si>
    <t xml:space="preserve">Urząd Miasta </t>
  </si>
  <si>
    <t>Miasto Bydgoszcz - Bydgoskie Centrum Sportu</t>
  </si>
  <si>
    <t xml:space="preserve">SIEDZIBA: </t>
  </si>
  <si>
    <t>ul. Betonowa 1A</t>
  </si>
  <si>
    <t xml:space="preserve">działając w imieniu własnym oraz w imieniu i na rzecz nw. zamawiających </t>
  </si>
  <si>
    <t>953-24-93-887</t>
  </si>
  <si>
    <t>ul. Bydgoskich Przemysłowców 6</t>
  </si>
  <si>
    <t>85-862 Bydgoszcz</t>
  </si>
  <si>
    <t>Bydgoski Park Przemysłowo-Technologiczny Sp.z o.o.</t>
  </si>
  <si>
    <t>Bydgoski Park Przemysłowo-Technologiczny Sp. z o.o.</t>
  </si>
  <si>
    <t>WYKAZ PUNKTÓW POBORU</t>
  </si>
  <si>
    <t>Część 2 zamówienia -  Dostawa energii elektrycznej grupa taryfowa B</t>
  </si>
  <si>
    <t>Załącznik nr 1 b do SWZ</t>
  </si>
  <si>
    <t>Enea S.A.</t>
  </si>
  <si>
    <t>kolejna</t>
  </si>
  <si>
    <t>ENEA Operator sp. z o.o.</t>
  </si>
  <si>
    <t>ul. Jezuicka 1, 85-102 Bydgoszcz</t>
  </si>
  <si>
    <t>9531011863</t>
  </si>
  <si>
    <t>ENEA Operator Sp. z o.o.</t>
  </si>
  <si>
    <t xml:space="preserve">Kompleks budynków administracyjno-biurowych i gospodarczych </t>
  </si>
  <si>
    <t>Grudziądzka</t>
  </si>
  <si>
    <t>9-15</t>
  </si>
  <si>
    <t>590310600000141934</t>
  </si>
  <si>
    <t>B21</t>
  </si>
  <si>
    <t>Obiekt Astoria</t>
  </si>
  <si>
    <t>Królowej Jadwigi</t>
  </si>
  <si>
    <t>85-231</t>
  </si>
  <si>
    <t>590310600028705293</t>
  </si>
  <si>
    <t>Młyny Rothera - wielofunkcyjny obiekt usługowy</t>
  </si>
  <si>
    <t>590310600029966624</t>
  </si>
  <si>
    <t>Miasto Bydgoszcz-  Basen Astoria</t>
  </si>
  <si>
    <t>ul. Królowej Jadwigi 23, 85-231 Bydgoszcz</t>
  </si>
  <si>
    <t>Mennica 10, 85-112 Bydgoszcz</t>
  </si>
  <si>
    <t>9532773374</t>
  </si>
  <si>
    <t>Barcin</t>
  </si>
  <si>
    <t>88-190</t>
  </si>
  <si>
    <t>Artylerzystów</t>
  </si>
  <si>
    <t>Barciński Ośrodek Sportu i Rekreacji Sp. z o.o.</t>
  </si>
  <si>
    <t>ul. Jakuba Wojciechowskiego 1a, 88-190 Barcin</t>
  </si>
  <si>
    <t>5621791650</t>
  </si>
  <si>
    <t>Kryta pływania</t>
  </si>
  <si>
    <t>dz.80/32</t>
  </si>
  <si>
    <t>590310600012036303</t>
  </si>
  <si>
    <t>B22</t>
  </si>
  <si>
    <t>Białe Błota</t>
  </si>
  <si>
    <t>86-005</t>
  </si>
  <si>
    <t>Ciele</t>
  </si>
  <si>
    <t>Hydrofornia</t>
  </si>
  <si>
    <t>ul. Betonowa 1A, 86-005 Białe Błota</t>
  </si>
  <si>
    <t>5540169828</t>
  </si>
  <si>
    <t>Łowiecka</t>
  </si>
  <si>
    <t>590310600012011362</t>
  </si>
  <si>
    <t xml:space="preserve">Chodkiewicza </t>
  </si>
  <si>
    <t>85-064</t>
  </si>
  <si>
    <t>Wielospecjalistyczny Szpital Miejski im. Dr Emila Warmińskiego - SPZOZ</t>
  </si>
  <si>
    <t>953-22-93-970</t>
  </si>
  <si>
    <t>ul. Szpitalna 19</t>
  </si>
  <si>
    <t>85-826 Bydgoszcz</t>
  </si>
  <si>
    <t>Zakład Gospodarki Komunalnej i Mieszkaniowej w Koronowie Sp. z o.o.</t>
  </si>
  <si>
    <t>554-03-14-029</t>
  </si>
  <si>
    <t>al. Wolności 4</t>
  </si>
  <si>
    <t>Zakład Gospodarki Komunalnej w Mroczy Sp. z o.o.</t>
  </si>
  <si>
    <t>558-10-02-054</t>
  </si>
  <si>
    <t>ul. Łobżenicka 11A</t>
  </si>
  <si>
    <t>89-115 Mrocza</t>
  </si>
  <si>
    <t>590310600030705960</t>
  </si>
  <si>
    <t>Punkt podlegający ochronie ustawowej</t>
  </si>
  <si>
    <t>TAK/NIE</t>
  </si>
  <si>
    <t>% podlegający ochronie</t>
  </si>
  <si>
    <t>TAK</t>
  </si>
  <si>
    <t>Centrum Nauki i Kultury Młyny Rothera</t>
  </si>
  <si>
    <t>163</t>
  </si>
  <si>
    <t>85-358</t>
  </si>
  <si>
    <t>Bydgoskie Centrum Sportu</t>
  </si>
  <si>
    <t>ul. Gdańska 163, 85-915 Bydgoszcz</t>
  </si>
  <si>
    <t>ul. Gdańska 163, 85-674 Bydgoszcz</t>
  </si>
  <si>
    <t>Hala Sportowo-Widowiskowa "Łuczniczka"</t>
  </si>
  <si>
    <t>590310600007629589</t>
  </si>
  <si>
    <t>Hala Sportowo-Widowiskowa "Łuczniczka" - rezerwa</t>
  </si>
  <si>
    <t>590310600002135689</t>
  </si>
  <si>
    <t>Oświetlenie stadionu "Zawisza"</t>
  </si>
  <si>
    <t>590310600011994222</t>
  </si>
  <si>
    <t>B23</t>
  </si>
  <si>
    <t>590310600011994239</t>
  </si>
  <si>
    <t>Stadion "Zawisza"</t>
  </si>
  <si>
    <t>590310600012011201</t>
  </si>
  <si>
    <t>Stadion Sportowy Polonia</t>
  </si>
  <si>
    <t>Sportowa</t>
  </si>
  <si>
    <t>85-091</t>
  </si>
  <si>
    <t>590310600012003220</t>
  </si>
  <si>
    <t>Koronowo</t>
  </si>
  <si>
    <t>86-010</t>
  </si>
  <si>
    <t>Lewińskiego</t>
  </si>
  <si>
    <t>85-001</t>
  </si>
  <si>
    <t>Akademicka</t>
  </si>
  <si>
    <t>Andersa</t>
  </si>
  <si>
    <t>dz.19/1</t>
  </si>
  <si>
    <t>ul. Jagiellońska 94C, 85-027 Bydgoszcz</t>
  </si>
  <si>
    <t>5542829803</t>
  </si>
  <si>
    <t xml:space="preserve">Stacja prostownikowa P1 </t>
  </si>
  <si>
    <t>dz.3/6</t>
  </si>
  <si>
    <t>590310600012298879</t>
  </si>
  <si>
    <t>Stacja prostownikowa P1 - rezerwa</t>
  </si>
  <si>
    <t>590310600012298886</t>
  </si>
  <si>
    <t>Stacja prostownikowa P2 P3</t>
  </si>
  <si>
    <t>dz.86/1</t>
  </si>
  <si>
    <t>590310600012298893</t>
  </si>
  <si>
    <t>Stacja prostownikowa P2 P3 - rezerwa</t>
  </si>
  <si>
    <t>590310600012298909</t>
  </si>
  <si>
    <t>ul. Chodkiewicza 30, 85-064 Bydgoszcz</t>
  </si>
  <si>
    <t>5542647568</t>
  </si>
  <si>
    <t>Budynki dydaktyczno-administracyjne - Campus Chodkiewicza</t>
  </si>
  <si>
    <t>590310600001437203</t>
  </si>
  <si>
    <t>Budynki dydaktyczne - Campus CEKFiS</t>
  </si>
  <si>
    <t>590310600001413887</t>
  </si>
  <si>
    <t>Biblioteka Główna</t>
  </si>
  <si>
    <t>Szymanowskiego</t>
  </si>
  <si>
    <t>590310600001413894</t>
  </si>
  <si>
    <t>85-729</t>
  </si>
  <si>
    <t>85-030</t>
  </si>
  <si>
    <t>180A</t>
  </si>
  <si>
    <t>85-817</t>
  </si>
  <si>
    <t>Naruszewicza</t>
  </si>
  <si>
    <t>85-230</t>
  </si>
  <si>
    <t>Zarząd Dróg Miejskich i Komunikacji Publicznej</t>
  </si>
  <si>
    <t>ul. Toruńska 174a, 85-844 Bydgoszcz</t>
  </si>
  <si>
    <t>Podstacja 1 - Przyłącze 1</t>
  </si>
  <si>
    <t>590310600001769212</t>
  </si>
  <si>
    <t>Podstacja 1 - Przyłącze 2</t>
  </si>
  <si>
    <t>590310600001769229</t>
  </si>
  <si>
    <t>Podstacja 2 - Przyłącze 3</t>
  </si>
  <si>
    <t>590310600001769236</t>
  </si>
  <si>
    <t>Podstacja 3 - Przyłącze 4</t>
  </si>
  <si>
    <t>Redłowska</t>
  </si>
  <si>
    <t>590310600001769243</t>
  </si>
  <si>
    <t>Podstacja 4 - Przyłącze 5</t>
  </si>
  <si>
    <t>590310600001769250</t>
  </si>
  <si>
    <t>Podstacja 4 - Przyłącze 6 - rezerwa</t>
  </si>
  <si>
    <t>590310600001769267</t>
  </si>
  <si>
    <t>Podstacja 5 - Przyłącze 7</t>
  </si>
  <si>
    <t>Floriana</t>
  </si>
  <si>
    <t>590310600001769281</t>
  </si>
  <si>
    <t>Podstacja 6 - Przyłącze 8</t>
  </si>
  <si>
    <t>590310600001769298</t>
  </si>
  <si>
    <t>Podstacja 8 - Przyłącze 9</t>
  </si>
  <si>
    <t>82</t>
  </si>
  <si>
    <t>590310600001769304</t>
  </si>
  <si>
    <t>Podstacja 9 - Przyłącze 10</t>
  </si>
  <si>
    <t>Kielecka</t>
  </si>
  <si>
    <t>85-872</t>
  </si>
  <si>
    <t>590310600001769311</t>
  </si>
  <si>
    <t>Podstacja 9 - Przyłącze 11 - rezerwa</t>
  </si>
  <si>
    <t>590310600001769328</t>
  </si>
  <si>
    <t>Podstacja 3 - Przyłącze 12</t>
  </si>
  <si>
    <t>590310600002347822</t>
  </si>
  <si>
    <t>Stacja prostownikowa P10 - Przyłącze 13</t>
  </si>
  <si>
    <t>590310600002347839</t>
  </si>
  <si>
    <t>Stacja prostownikowa P10 - Przyłącze 14</t>
  </si>
  <si>
    <t>590310600002347846</t>
  </si>
  <si>
    <t>Oczyszczalnia ścieków</t>
  </si>
  <si>
    <t>Pomianowskiego</t>
  </si>
  <si>
    <t>Unisław</t>
  </si>
  <si>
    <t>86-260</t>
  </si>
  <si>
    <t>ENERGA-Operator S.A.</t>
  </si>
  <si>
    <t xml:space="preserve">Gmina Unisław </t>
  </si>
  <si>
    <t>ul. Parkowa 20, 86-260 Unisław</t>
  </si>
  <si>
    <t>8751486846</t>
  </si>
  <si>
    <t>Stacja uzdatniania wody pitnej hydrofornia</t>
  </si>
  <si>
    <t>Okólna</t>
  </si>
  <si>
    <t>PL0037920033828622</t>
  </si>
  <si>
    <t>9532493887</t>
  </si>
  <si>
    <t>BCTW</t>
  </si>
  <si>
    <t>187</t>
  </si>
  <si>
    <t>590310600012107300</t>
  </si>
  <si>
    <t>590310600001657106</t>
  </si>
  <si>
    <t>ul. Bydgoskich Przemysłowców 6,85-862 Bydgoszcz</t>
  </si>
  <si>
    <t>Enea Operator Sp. z o.o.</t>
  </si>
  <si>
    <t>Szpital Miejski</t>
  </si>
  <si>
    <t>85-826</t>
  </si>
  <si>
    <t>590310600012011256</t>
  </si>
  <si>
    <t>590310600012011249</t>
  </si>
  <si>
    <t>ul. Szpitalna 19, 85-826 Bydgoszcz</t>
  </si>
  <si>
    <t>9532293970</t>
  </si>
  <si>
    <t>al. Wolności 4, 86-010 Koronowo</t>
  </si>
  <si>
    <t>5540314029</t>
  </si>
  <si>
    <t>Oczyszczalnia Ścieków w Koronowie</t>
  </si>
  <si>
    <t>56</t>
  </si>
  <si>
    <t>590310600000781291</t>
  </si>
  <si>
    <t>89-115</t>
  </si>
  <si>
    <t>Mrocza</t>
  </si>
  <si>
    <t>ul. Łobżenicka 11A, 89-115 Mrocza</t>
  </si>
  <si>
    <t>Akacjowa 2</t>
  </si>
  <si>
    <t>dz.209/2</t>
  </si>
  <si>
    <t>590310600001004863</t>
  </si>
  <si>
    <t>Wolumen podlegający ochronie ustawowej [MWh]</t>
  </si>
  <si>
    <t>Wolumen nie podlegający ochronie ustawowej [MWh]</t>
  </si>
  <si>
    <t>PODSUMOWANIE - Część 2 zamówienia -  Dostawa energii elektrycznej grupa taryfowa B</t>
  </si>
  <si>
    <t xml:space="preserve">Bydgoska Grupa Zakupowa. Dostawa energii elektrycznej w okresie od 01.07.2023r. do 31.12.2023r.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</si>
</sst>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6"/>
  <sheetViews>
    <sheetView tabSelected="1" zoomScale="60" zoomScaleNormal="60" zoomScalePageLayoutView="0" workbookViewId="0" topLeftCell="A1">
      <selection activeCell="S7" sqref="S7"/>
    </sheetView>
  </sheetViews>
  <sheetFormatPr defaultColWidth="9.00390625" defaultRowHeight="14.25"/>
  <cols>
    <col min="1" max="1" width="2.875" style="36" bestFit="1" customWidth="1"/>
    <col min="2" max="2" width="45.50390625" style="10" bestFit="1" customWidth="1"/>
    <col min="3" max="3" width="8.875" style="10" bestFit="1" customWidth="1"/>
    <col min="4" max="4" width="10.25390625" style="15" bestFit="1" customWidth="1"/>
    <col min="5" max="5" width="6.00390625" style="25" bestFit="1" customWidth="1"/>
    <col min="6" max="6" width="6.00390625" style="15" bestFit="1" customWidth="1"/>
    <col min="7" max="7" width="8.875" style="10" bestFit="1" customWidth="1"/>
    <col min="8" max="8" width="12.125" style="50" bestFit="1" customWidth="1"/>
    <col min="9" max="9" width="5.625" style="26" customWidth="1"/>
    <col min="10" max="10" width="5.625" style="2" customWidth="1"/>
    <col min="11" max="15" width="6.125" style="8" customWidth="1"/>
    <col min="16" max="16" width="7.375" style="8" customWidth="1"/>
    <col min="17" max="17" width="7.00390625" style="8" customWidth="1"/>
    <col min="18" max="18" width="6.875" style="8" customWidth="1"/>
    <col min="19" max="19" width="40.625" style="2" customWidth="1"/>
    <col min="20" max="20" width="29.625" style="2" bestFit="1" customWidth="1"/>
    <col min="21" max="21" width="7.125" style="2" customWidth="1"/>
    <col min="22" max="22" width="40.625" style="2" customWidth="1"/>
    <col min="23" max="23" width="29.625" style="2" bestFit="1" customWidth="1"/>
    <col min="24" max="24" width="14.25390625" style="6" customWidth="1"/>
    <col min="25" max="25" width="14.375" style="6" bestFit="1" customWidth="1"/>
    <col min="26" max="26" width="7.375" style="6" bestFit="1" customWidth="1"/>
    <col min="27" max="28" width="6.625" style="9" bestFit="1" customWidth="1"/>
    <col min="29" max="16384" width="9.00390625" style="2" customWidth="1"/>
  </cols>
  <sheetData>
    <row r="1" spans="1:28" s="57" customFormat="1" ht="26.25" customHeight="1">
      <c r="A1" s="79" t="s">
        <v>290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57" customFormat="1" ht="26.25" customHeight="1">
      <c r="A2" s="58" t="s">
        <v>104</v>
      </c>
      <c r="B2" s="59"/>
      <c r="C2" s="59"/>
      <c r="D2" s="60"/>
      <c r="E2" s="61"/>
      <c r="F2" s="60"/>
      <c r="G2" s="59"/>
      <c r="H2" s="59"/>
      <c r="I2" s="62"/>
      <c r="K2" s="63"/>
      <c r="L2" s="63"/>
      <c r="M2" s="63"/>
      <c r="N2" s="63"/>
      <c r="O2" s="63"/>
      <c r="P2" s="63"/>
      <c r="Q2" s="63"/>
      <c r="R2" s="63"/>
      <c r="S2" s="59"/>
      <c r="V2" s="59"/>
      <c r="X2" s="64"/>
      <c r="Y2" s="64"/>
      <c r="Z2" s="64"/>
      <c r="AA2" s="65"/>
      <c r="AB2" s="65"/>
    </row>
    <row r="3" spans="1:28" s="57" customFormat="1" ht="26.25" customHeight="1">
      <c r="A3" s="58" t="s">
        <v>105</v>
      </c>
      <c r="H3" s="89" t="s">
        <v>103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AA3" s="64"/>
      <c r="AB3" s="64"/>
    </row>
    <row r="6" spans="2:28" ht="12.75">
      <c r="B6" s="2"/>
      <c r="C6" s="3"/>
      <c r="D6" s="1"/>
      <c r="E6" s="4"/>
      <c r="F6" s="1"/>
      <c r="G6" s="2"/>
      <c r="H6" s="49"/>
      <c r="K6" s="6"/>
      <c r="L6" s="6"/>
      <c r="M6" s="6"/>
      <c r="N6" s="6"/>
      <c r="O6" s="6"/>
      <c r="P6" s="6"/>
      <c r="Q6" s="6"/>
      <c r="R6" s="6"/>
      <c r="X6" s="5"/>
      <c r="AA6" s="6"/>
      <c r="AB6" s="6"/>
    </row>
    <row r="7" spans="1:10" ht="12.75">
      <c r="A7" s="36">
        <v>1</v>
      </c>
      <c r="B7" s="7" t="s">
        <v>12</v>
      </c>
      <c r="C7" s="80" t="s">
        <v>32</v>
      </c>
      <c r="D7" s="80"/>
      <c r="E7" s="80"/>
      <c r="F7" s="80"/>
      <c r="G7" s="80"/>
      <c r="H7" s="80"/>
      <c r="J7" s="5"/>
    </row>
    <row r="8" spans="2:10" ht="12.75">
      <c r="B8" s="7" t="s">
        <v>13</v>
      </c>
      <c r="C8" s="80" t="s">
        <v>69</v>
      </c>
      <c r="D8" s="80"/>
      <c r="E8" s="80"/>
      <c r="F8" s="80"/>
      <c r="G8" s="80"/>
      <c r="H8" s="80"/>
      <c r="J8" s="5"/>
    </row>
    <row r="9" spans="2:10" ht="12.75">
      <c r="B9" s="7" t="s">
        <v>95</v>
      </c>
      <c r="C9" s="81" t="s">
        <v>66</v>
      </c>
      <c r="D9" s="80"/>
      <c r="E9" s="80"/>
      <c r="F9" s="80"/>
      <c r="G9" s="80"/>
      <c r="H9" s="80"/>
      <c r="J9" s="5"/>
    </row>
    <row r="10" spans="2:10" ht="12.75">
      <c r="B10" s="3"/>
      <c r="C10" s="80" t="s">
        <v>67</v>
      </c>
      <c r="D10" s="80"/>
      <c r="E10" s="80"/>
      <c r="F10" s="80"/>
      <c r="G10" s="80"/>
      <c r="H10" s="80"/>
      <c r="I10" s="38"/>
      <c r="J10" s="5"/>
    </row>
    <row r="11" spans="2:10" ht="12.75">
      <c r="B11" s="3"/>
      <c r="C11" s="80" t="s">
        <v>68</v>
      </c>
      <c r="D11" s="80"/>
      <c r="E11" s="80"/>
      <c r="F11" s="80"/>
      <c r="G11" s="80"/>
      <c r="H11" s="80"/>
      <c r="I11" s="38"/>
      <c r="J11" s="5"/>
    </row>
    <row r="12" spans="2:10" ht="12.75">
      <c r="B12" s="3"/>
      <c r="C12" s="80" t="s">
        <v>97</v>
      </c>
      <c r="D12" s="80"/>
      <c r="E12" s="80"/>
      <c r="F12" s="80"/>
      <c r="G12" s="80"/>
      <c r="H12" s="80"/>
      <c r="I12" s="38"/>
      <c r="J12" s="5"/>
    </row>
    <row r="13" spans="1:28" s="10" customFormat="1" ht="24.75" customHeight="1">
      <c r="A13" s="76" t="s">
        <v>1</v>
      </c>
      <c r="B13" s="77" t="s">
        <v>29</v>
      </c>
      <c r="C13" s="77" t="s">
        <v>30</v>
      </c>
      <c r="D13" s="77"/>
      <c r="E13" s="77"/>
      <c r="F13" s="77"/>
      <c r="G13" s="77"/>
      <c r="H13" s="78" t="s">
        <v>31</v>
      </c>
      <c r="I13" s="77" t="s">
        <v>25</v>
      </c>
      <c r="J13" s="82"/>
      <c r="K13" s="83" t="s">
        <v>18</v>
      </c>
      <c r="L13" s="83"/>
      <c r="M13" s="83"/>
      <c r="N13" s="83"/>
      <c r="O13" s="86" t="s">
        <v>159</v>
      </c>
      <c r="P13" s="86"/>
      <c r="Q13" s="87" t="s">
        <v>287</v>
      </c>
      <c r="R13" s="87" t="s">
        <v>288</v>
      </c>
      <c r="S13" s="84" t="s">
        <v>27</v>
      </c>
      <c r="T13" s="77"/>
      <c r="U13" s="77"/>
      <c r="V13" s="77" t="s">
        <v>28</v>
      </c>
      <c r="W13" s="77"/>
      <c r="X13" s="77" t="s">
        <v>24</v>
      </c>
      <c r="Y13" s="77" t="s">
        <v>23</v>
      </c>
      <c r="Z13" s="77" t="s">
        <v>21</v>
      </c>
      <c r="AA13" s="85" t="s">
        <v>22</v>
      </c>
      <c r="AB13" s="85"/>
    </row>
    <row r="14" spans="1:28" s="15" customFormat="1" ht="38.25">
      <c r="A14" s="76"/>
      <c r="B14" s="77"/>
      <c r="C14" s="11" t="s">
        <v>10</v>
      </c>
      <c r="D14" s="11" t="s">
        <v>11</v>
      </c>
      <c r="E14" s="14" t="s">
        <v>19</v>
      </c>
      <c r="F14" s="11" t="s">
        <v>20</v>
      </c>
      <c r="G14" s="11" t="s">
        <v>7</v>
      </c>
      <c r="H14" s="78"/>
      <c r="I14" s="35" t="s">
        <v>14</v>
      </c>
      <c r="J14" s="29" t="s">
        <v>15</v>
      </c>
      <c r="K14" s="12" t="s">
        <v>2</v>
      </c>
      <c r="L14" s="12" t="s">
        <v>3</v>
      </c>
      <c r="M14" s="12" t="s">
        <v>4</v>
      </c>
      <c r="N14" s="12" t="s">
        <v>5</v>
      </c>
      <c r="O14" s="68" t="s">
        <v>160</v>
      </c>
      <c r="P14" s="69" t="s">
        <v>161</v>
      </c>
      <c r="Q14" s="87"/>
      <c r="R14" s="87"/>
      <c r="S14" s="30" t="s">
        <v>9</v>
      </c>
      <c r="T14" s="11" t="s">
        <v>8</v>
      </c>
      <c r="U14" s="11" t="s">
        <v>0</v>
      </c>
      <c r="V14" s="11" t="s">
        <v>9</v>
      </c>
      <c r="W14" s="11" t="s">
        <v>8</v>
      </c>
      <c r="X14" s="77"/>
      <c r="Y14" s="77"/>
      <c r="Z14" s="77"/>
      <c r="AA14" s="13" t="s">
        <v>16</v>
      </c>
      <c r="AB14" s="13" t="s">
        <v>17</v>
      </c>
    </row>
    <row r="15" spans="1:28" s="15" customFormat="1" ht="12.75">
      <c r="A15" s="37">
        <v>1</v>
      </c>
      <c r="B15" s="18" t="s">
        <v>112</v>
      </c>
      <c r="C15" s="18" t="s">
        <v>47</v>
      </c>
      <c r="D15" s="18" t="s">
        <v>113</v>
      </c>
      <c r="E15" s="14" t="s">
        <v>114</v>
      </c>
      <c r="F15" s="11" t="s">
        <v>71</v>
      </c>
      <c r="G15" s="18" t="s">
        <v>47</v>
      </c>
      <c r="H15" s="14" t="s">
        <v>115</v>
      </c>
      <c r="I15" s="35">
        <v>350</v>
      </c>
      <c r="J15" s="29" t="s">
        <v>116</v>
      </c>
      <c r="K15" s="19">
        <v>367.5</v>
      </c>
      <c r="L15" s="19">
        <v>0</v>
      </c>
      <c r="M15" s="19">
        <v>0</v>
      </c>
      <c r="N15" s="19">
        <f>SUM(K15:M15)</f>
        <v>367.5</v>
      </c>
      <c r="O15" s="71" t="s">
        <v>162</v>
      </c>
      <c r="P15" s="72">
        <v>1</v>
      </c>
      <c r="Q15" s="73">
        <v>367.5</v>
      </c>
      <c r="R15" s="73">
        <v>0</v>
      </c>
      <c r="S15" s="47" t="s">
        <v>32</v>
      </c>
      <c r="T15" s="18" t="s">
        <v>109</v>
      </c>
      <c r="U15" s="11" t="s">
        <v>110</v>
      </c>
      <c r="V15" s="18" t="s">
        <v>32</v>
      </c>
      <c r="W15" s="48" t="s">
        <v>109</v>
      </c>
      <c r="X15" s="18" t="s">
        <v>108</v>
      </c>
      <c r="Y15" s="18" t="s">
        <v>106</v>
      </c>
      <c r="Z15" s="11" t="s">
        <v>107</v>
      </c>
      <c r="AA15" s="13">
        <v>45108</v>
      </c>
      <c r="AB15" s="13">
        <v>45291</v>
      </c>
    </row>
    <row r="16" spans="1:28" ht="12.75">
      <c r="A16" s="37">
        <v>2</v>
      </c>
      <c r="B16" s="16" t="s">
        <v>117</v>
      </c>
      <c r="C16" s="16" t="s">
        <v>47</v>
      </c>
      <c r="D16" s="17" t="s">
        <v>118</v>
      </c>
      <c r="E16" s="14" t="s">
        <v>46</v>
      </c>
      <c r="F16" s="11" t="s">
        <v>119</v>
      </c>
      <c r="G16" s="18" t="s">
        <v>47</v>
      </c>
      <c r="H16" s="14" t="s">
        <v>120</v>
      </c>
      <c r="I16" s="35">
        <v>280</v>
      </c>
      <c r="J16" s="33" t="s">
        <v>116</v>
      </c>
      <c r="K16" s="19">
        <v>718.15</v>
      </c>
      <c r="L16" s="19">
        <v>0</v>
      </c>
      <c r="M16" s="19">
        <v>0</v>
      </c>
      <c r="N16" s="32">
        <f>SUM(K16:M16)</f>
        <v>718.15</v>
      </c>
      <c r="O16" s="71" t="s">
        <v>162</v>
      </c>
      <c r="P16" s="72">
        <v>1</v>
      </c>
      <c r="Q16" s="70">
        <v>718.15</v>
      </c>
      <c r="R16" s="70">
        <v>0</v>
      </c>
      <c r="S16" s="34" t="s">
        <v>32</v>
      </c>
      <c r="T16" s="20" t="s">
        <v>109</v>
      </c>
      <c r="U16" s="21" t="s">
        <v>110</v>
      </c>
      <c r="V16" s="20" t="s">
        <v>123</v>
      </c>
      <c r="W16" s="20" t="s">
        <v>124</v>
      </c>
      <c r="X16" s="22" t="s">
        <v>108</v>
      </c>
      <c r="Y16" s="22" t="s">
        <v>106</v>
      </c>
      <c r="Z16" s="12" t="s">
        <v>107</v>
      </c>
      <c r="AA16" s="23">
        <v>45108</v>
      </c>
      <c r="AB16" s="23">
        <v>45291</v>
      </c>
    </row>
    <row r="17" spans="1:28" ht="12.75">
      <c r="A17" s="37">
        <v>3</v>
      </c>
      <c r="B17" s="16" t="s">
        <v>121</v>
      </c>
      <c r="C17" s="16" t="s">
        <v>47</v>
      </c>
      <c r="D17" s="17" t="s">
        <v>72</v>
      </c>
      <c r="E17" s="14" t="s">
        <v>56</v>
      </c>
      <c r="F17" s="11" t="s">
        <v>73</v>
      </c>
      <c r="G17" s="18" t="s">
        <v>47</v>
      </c>
      <c r="H17" s="14" t="s">
        <v>122</v>
      </c>
      <c r="I17" s="35">
        <v>300</v>
      </c>
      <c r="J17" s="11" t="s">
        <v>116</v>
      </c>
      <c r="K17" s="19">
        <v>195.5</v>
      </c>
      <c r="L17" s="19">
        <v>0</v>
      </c>
      <c r="M17" s="19">
        <v>0</v>
      </c>
      <c r="N17" s="32">
        <f>SUM(K17:M17)</f>
        <v>195.5</v>
      </c>
      <c r="O17" s="71" t="s">
        <v>162</v>
      </c>
      <c r="P17" s="72">
        <v>1</v>
      </c>
      <c r="Q17" s="32">
        <v>195.5</v>
      </c>
      <c r="R17" s="32">
        <v>0</v>
      </c>
      <c r="S17" s="20" t="s">
        <v>163</v>
      </c>
      <c r="T17" s="20" t="s">
        <v>125</v>
      </c>
      <c r="U17" s="21" t="s">
        <v>126</v>
      </c>
      <c r="V17" s="20" t="s">
        <v>163</v>
      </c>
      <c r="W17" s="20" t="s">
        <v>125</v>
      </c>
      <c r="X17" s="22" t="s">
        <v>108</v>
      </c>
      <c r="Y17" s="22" t="s">
        <v>106</v>
      </c>
      <c r="Z17" s="12" t="s">
        <v>107</v>
      </c>
      <c r="AA17" s="23">
        <v>45108</v>
      </c>
      <c r="AB17" s="23">
        <v>45291</v>
      </c>
    </row>
    <row r="18" spans="2:28" ht="12.75">
      <c r="B18" s="8"/>
      <c r="C18" s="24"/>
      <c r="D18" s="24"/>
      <c r="E18" s="4"/>
      <c r="F18" s="1"/>
      <c r="G18" s="2"/>
      <c r="H18" s="49"/>
      <c r="I18" s="51">
        <f>SUM(I15:I17)</f>
        <v>930</v>
      </c>
      <c r="K18" s="52">
        <f>SUM(K15:K17)</f>
        <v>1281.15</v>
      </c>
      <c r="L18" s="52">
        <f>SUM(L15:L17)</f>
        <v>0</v>
      </c>
      <c r="M18" s="52">
        <f>SUM(M15:M17)</f>
        <v>0</v>
      </c>
      <c r="N18" s="52">
        <f>SUM(N15:N17)</f>
        <v>1281.15</v>
      </c>
      <c r="O18" s="74"/>
      <c r="P18" s="74"/>
      <c r="Q18" s="74"/>
      <c r="R18" s="74"/>
      <c r="X18" s="5"/>
      <c r="AA18" s="6"/>
      <c r="AB18" s="6"/>
    </row>
    <row r="19" spans="2:28" ht="12.75">
      <c r="B19" s="2"/>
      <c r="C19" s="3"/>
      <c r="D19" s="1"/>
      <c r="E19" s="4"/>
      <c r="F19" s="1"/>
      <c r="G19" s="2"/>
      <c r="H19" s="49"/>
      <c r="K19" s="6"/>
      <c r="L19" s="6"/>
      <c r="M19" s="6"/>
      <c r="N19" s="6"/>
      <c r="O19" s="6"/>
      <c r="P19" s="6"/>
      <c r="Q19" s="6"/>
      <c r="R19" s="6"/>
      <c r="X19" s="5"/>
      <c r="AA19" s="6"/>
      <c r="AB19" s="6"/>
    </row>
    <row r="21" spans="1:10" ht="12.75">
      <c r="A21" s="36">
        <v>2</v>
      </c>
      <c r="B21" s="7" t="s">
        <v>12</v>
      </c>
      <c r="C21" s="80" t="s">
        <v>33</v>
      </c>
      <c r="D21" s="80"/>
      <c r="E21" s="80"/>
      <c r="F21" s="80"/>
      <c r="G21" s="80"/>
      <c r="H21" s="80"/>
      <c r="J21" s="5"/>
    </row>
    <row r="22" spans="2:10" ht="12.75">
      <c r="B22" s="7" t="s">
        <v>13</v>
      </c>
      <c r="C22" s="80" t="s">
        <v>86</v>
      </c>
      <c r="D22" s="80"/>
      <c r="E22" s="80"/>
      <c r="F22" s="80"/>
      <c r="G22" s="80"/>
      <c r="H22" s="80"/>
      <c r="J22" s="5"/>
    </row>
    <row r="23" spans="2:10" ht="12.75">
      <c r="B23" s="7" t="s">
        <v>95</v>
      </c>
      <c r="C23" s="81" t="s">
        <v>83</v>
      </c>
      <c r="D23" s="80"/>
      <c r="E23" s="80"/>
      <c r="F23" s="80"/>
      <c r="G23" s="80"/>
      <c r="H23" s="80"/>
      <c r="J23" s="5"/>
    </row>
    <row r="24" spans="2:10" ht="12.75">
      <c r="B24" s="3"/>
      <c r="C24" s="80" t="s">
        <v>84</v>
      </c>
      <c r="D24" s="80"/>
      <c r="E24" s="80"/>
      <c r="F24" s="80"/>
      <c r="G24" s="80"/>
      <c r="H24" s="80"/>
      <c r="I24" s="38"/>
      <c r="J24" s="5"/>
    </row>
    <row r="25" spans="2:10" ht="12.75">
      <c r="B25" s="3"/>
      <c r="C25" s="80" t="s">
        <v>85</v>
      </c>
      <c r="D25" s="80"/>
      <c r="E25" s="80"/>
      <c r="F25" s="80"/>
      <c r="G25" s="80"/>
      <c r="H25" s="80"/>
      <c r="I25" s="38"/>
      <c r="J25" s="5"/>
    </row>
    <row r="26" spans="2:10" ht="12.75">
      <c r="B26" s="3"/>
      <c r="C26" s="80" t="s">
        <v>97</v>
      </c>
      <c r="D26" s="80"/>
      <c r="E26" s="80"/>
      <c r="F26" s="80"/>
      <c r="G26" s="80"/>
      <c r="H26" s="80"/>
      <c r="I26" s="38"/>
      <c r="J26" s="5"/>
    </row>
    <row r="27" spans="1:28" s="10" customFormat="1" ht="24.75" customHeight="1">
      <c r="A27" s="76" t="s">
        <v>1</v>
      </c>
      <c r="B27" s="77" t="s">
        <v>29</v>
      </c>
      <c r="C27" s="77" t="s">
        <v>30</v>
      </c>
      <c r="D27" s="77"/>
      <c r="E27" s="77"/>
      <c r="F27" s="77"/>
      <c r="G27" s="77"/>
      <c r="H27" s="78" t="s">
        <v>31</v>
      </c>
      <c r="I27" s="77" t="s">
        <v>25</v>
      </c>
      <c r="J27" s="82"/>
      <c r="K27" s="83" t="s">
        <v>18</v>
      </c>
      <c r="L27" s="83"/>
      <c r="M27" s="83"/>
      <c r="N27" s="83"/>
      <c r="O27" s="86" t="s">
        <v>159</v>
      </c>
      <c r="P27" s="86"/>
      <c r="Q27" s="87" t="s">
        <v>287</v>
      </c>
      <c r="R27" s="87" t="s">
        <v>288</v>
      </c>
      <c r="S27" s="84" t="s">
        <v>27</v>
      </c>
      <c r="T27" s="77"/>
      <c r="U27" s="77"/>
      <c r="V27" s="77" t="s">
        <v>28</v>
      </c>
      <c r="W27" s="77"/>
      <c r="X27" s="77" t="s">
        <v>24</v>
      </c>
      <c r="Y27" s="77" t="s">
        <v>23</v>
      </c>
      <c r="Z27" s="77" t="s">
        <v>21</v>
      </c>
      <c r="AA27" s="85" t="s">
        <v>22</v>
      </c>
      <c r="AB27" s="85"/>
    </row>
    <row r="28" spans="1:28" s="15" customFormat="1" ht="38.25">
      <c r="A28" s="76"/>
      <c r="B28" s="77"/>
      <c r="C28" s="11" t="s">
        <v>10</v>
      </c>
      <c r="D28" s="11" t="s">
        <v>11</v>
      </c>
      <c r="E28" s="14" t="s">
        <v>19</v>
      </c>
      <c r="F28" s="11" t="s">
        <v>20</v>
      </c>
      <c r="G28" s="11" t="s">
        <v>7</v>
      </c>
      <c r="H28" s="78"/>
      <c r="I28" s="35" t="s">
        <v>14</v>
      </c>
      <c r="J28" s="29" t="s">
        <v>15</v>
      </c>
      <c r="K28" s="12" t="s">
        <v>2</v>
      </c>
      <c r="L28" s="12" t="s">
        <v>3</v>
      </c>
      <c r="M28" s="12" t="s">
        <v>4</v>
      </c>
      <c r="N28" s="12" t="s">
        <v>5</v>
      </c>
      <c r="O28" s="68" t="s">
        <v>160</v>
      </c>
      <c r="P28" s="69" t="s">
        <v>161</v>
      </c>
      <c r="Q28" s="87"/>
      <c r="R28" s="87"/>
      <c r="S28" s="30" t="s">
        <v>9</v>
      </c>
      <c r="T28" s="11" t="s">
        <v>8</v>
      </c>
      <c r="U28" s="11" t="s">
        <v>0</v>
      </c>
      <c r="V28" s="11" t="s">
        <v>9</v>
      </c>
      <c r="W28" s="11" t="s">
        <v>8</v>
      </c>
      <c r="X28" s="77"/>
      <c r="Y28" s="77"/>
      <c r="Z28" s="77"/>
      <c r="AA28" s="13" t="s">
        <v>16</v>
      </c>
      <c r="AB28" s="13" t="s">
        <v>17</v>
      </c>
    </row>
    <row r="29" spans="1:28" ht="12.75">
      <c r="A29" s="37">
        <v>1</v>
      </c>
      <c r="B29" s="16" t="s">
        <v>133</v>
      </c>
      <c r="C29" s="16" t="s">
        <v>127</v>
      </c>
      <c r="D29" s="17" t="s">
        <v>129</v>
      </c>
      <c r="E29" s="14" t="s">
        <v>134</v>
      </c>
      <c r="F29" s="11" t="s">
        <v>128</v>
      </c>
      <c r="G29" s="18" t="s">
        <v>127</v>
      </c>
      <c r="H29" s="14" t="s">
        <v>135</v>
      </c>
      <c r="I29" s="35">
        <v>140</v>
      </c>
      <c r="J29" s="33" t="s">
        <v>136</v>
      </c>
      <c r="K29" s="19">
        <v>68</v>
      </c>
      <c r="L29" s="19">
        <v>151.5</v>
      </c>
      <c r="M29" s="19">
        <v>0</v>
      </c>
      <c r="N29" s="32">
        <f>SUM(K29:M29)</f>
        <v>219.5</v>
      </c>
      <c r="O29" s="71" t="s">
        <v>162</v>
      </c>
      <c r="P29" s="72">
        <v>1</v>
      </c>
      <c r="Q29" s="70">
        <v>219.5</v>
      </c>
      <c r="R29" s="70">
        <v>0</v>
      </c>
      <c r="S29" s="34" t="s">
        <v>130</v>
      </c>
      <c r="T29" s="20" t="s">
        <v>131</v>
      </c>
      <c r="U29" s="21" t="s">
        <v>132</v>
      </c>
      <c r="V29" s="20" t="s">
        <v>130</v>
      </c>
      <c r="W29" s="20" t="s">
        <v>131</v>
      </c>
      <c r="X29" s="22" t="s">
        <v>108</v>
      </c>
      <c r="Y29" s="22" t="s">
        <v>106</v>
      </c>
      <c r="Z29" s="12" t="s">
        <v>107</v>
      </c>
      <c r="AA29" s="23">
        <v>45108</v>
      </c>
      <c r="AB29" s="23">
        <v>45291</v>
      </c>
    </row>
    <row r="30" spans="2:28" ht="12.75">
      <c r="B30" s="8"/>
      <c r="C30" s="24"/>
      <c r="D30" s="24"/>
      <c r="E30" s="4"/>
      <c r="F30" s="1"/>
      <c r="G30" s="2"/>
      <c r="H30" s="49"/>
      <c r="I30" s="39">
        <f>SUM(I29)</f>
        <v>140</v>
      </c>
      <c r="K30" s="32">
        <f>SUM(K29)</f>
        <v>68</v>
      </c>
      <c r="L30" s="32">
        <f>SUM(L29)</f>
        <v>151.5</v>
      </c>
      <c r="M30" s="32">
        <f>SUM(M29)</f>
        <v>0</v>
      </c>
      <c r="N30" s="32">
        <f>SUM(N29:N29)</f>
        <v>219.5</v>
      </c>
      <c r="O30" s="54"/>
      <c r="P30" s="54"/>
      <c r="Q30" s="54"/>
      <c r="R30" s="54"/>
      <c r="X30" s="5"/>
      <c r="AA30" s="6"/>
      <c r="AB30" s="6"/>
    </row>
    <row r="31" spans="2:28" ht="12.75">
      <c r="B31" s="2"/>
      <c r="C31" s="3"/>
      <c r="D31" s="1"/>
      <c r="E31" s="4"/>
      <c r="F31" s="1"/>
      <c r="G31" s="2"/>
      <c r="H31" s="49"/>
      <c r="K31" s="6"/>
      <c r="L31" s="6"/>
      <c r="M31" s="6"/>
      <c r="N31" s="6"/>
      <c r="O31" s="6"/>
      <c r="P31" s="6"/>
      <c r="Q31" s="6"/>
      <c r="R31" s="6"/>
      <c r="X31" s="5"/>
      <c r="AA31" s="6"/>
      <c r="AB31" s="6"/>
    </row>
    <row r="33" spans="1:10" ht="12.75">
      <c r="A33" s="36">
        <v>3</v>
      </c>
      <c r="B33" s="7" t="s">
        <v>12</v>
      </c>
      <c r="C33" s="80" t="s">
        <v>59</v>
      </c>
      <c r="D33" s="80"/>
      <c r="E33" s="80"/>
      <c r="F33" s="80"/>
      <c r="G33" s="80"/>
      <c r="H33" s="80"/>
      <c r="J33" s="5"/>
    </row>
    <row r="34" spans="2:10" ht="12.75">
      <c r="B34" s="7" t="s">
        <v>13</v>
      </c>
      <c r="C34" s="80" t="s">
        <v>62</v>
      </c>
      <c r="D34" s="80"/>
      <c r="E34" s="80"/>
      <c r="F34" s="80"/>
      <c r="G34" s="80"/>
      <c r="H34" s="80"/>
      <c r="J34" s="5"/>
    </row>
    <row r="35" spans="2:10" ht="12.75">
      <c r="B35" s="7" t="s">
        <v>95</v>
      </c>
      <c r="C35" s="81" t="s">
        <v>60</v>
      </c>
      <c r="D35" s="80"/>
      <c r="E35" s="80"/>
      <c r="F35" s="80"/>
      <c r="G35" s="80"/>
      <c r="H35" s="80"/>
      <c r="J35" s="5"/>
    </row>
    <row r="36" spans="2:10" ht="12.75">
      <c r="B36" s="3"/>
      <c r="C36" s="80" t="s">
        <v>96</v>
      </c>
      <c r="D36" s="80"/>
      <c r="E36" s="80"/>
      <c r="F36" s="80"/>
      <c r="G36" s="80"/>
      <c r="H36" s="80"/>
      <c r="I36" s="38"/>
      <c r="J36" s="5"/>
    </row>
    <row r="37" spans="2:10" ht="12.75">
      <c r="B37" s="3"/>
      <c r="C37" s="80" t="s">
        <v>61</v>
      </c>
      <c r="D37" s="80"/>
      <c r="E37" s="80"/>
      <c r="F37" s="80"/>
      <c r="G37" s="80"/>
      <c r="H37" s="80"/>
      <c r="I37" s="38"/>
      <c r="J37" s="5"/>
    </row>
    <row r="38" spans="2:10" ht="12.75">
      <c r="B38" s="3"/>
      <c r="C38" s="80"/>
      <c r="D38" s="80"/>
      <c r="E38" s="80"/>
      <c r="F38" s="80"/>
      <c r="G38" s="80"/>
      <c r="H38" s="80"/>
      <c r="I38" s="38"/>
      <c r="J38" s="5"/>
    </row>
    <row r="39" spans="1:28" s="10" customFormat="1" ht="24.75" customHeight="1">
      <c r="A39" s="76" t="s">
        <v>1</v>
      </c>
      <c r="B39" s="77" t="s">
        <v>29</v>
      </c>
      <c r="C39" s="77" t="s">
        <v>30</v>
      </c>
      <c r="D39" s="77"/>
      <c r="E39" s="77"/>
      <c r="F39" s="77"/>
      <c r="G39" s="77"/>
      <c r="H39" s="78" t="s">
        <v>31</v>
      </c>
      <c r="I39" s="77" t="s">
        <v>25</v>
      </c>
      <c r="J39" s="82"/>
      <c r="K39" s="83" t="s">
        <v>18</v>
      </c>
      <c r="L39" s="83"/>
      <c r="M39" s="83"/>
      <c r="N39" s="83"/>
      <c r="O39" s="86" t="s">
        <v>159</v>
      </c>
      <c r="P39" s="86"/>
      <c r="Q39" s="87" t="s">
        <v>287</v>
      </c>
      <c r="R39" s="87" t="s">
        <v>288</v>
      </c>
      <c r="S39" s="84" t="s">
        <v>27</v>
      </c>
      <c r="T39" s="77"/>
      <c r="U39" s="77"/>
      <c r="V39" s="77" t="s">
        <v>28</v>
      </c>
      <c r="W39" s="77"/>
      <c r="X39" s="77" t="s">
        <v>24</v>
      </c>
      <c r="Y39" s="77" t="s">
        <v>23</v>
      </c>
      <c r="Z39" s="77" t="s">
        <v>21</v>
      </c>
      <c r="AA39" s="85" t="s">
        <v>22</v>
      </c>
      <c r="AB39" s="85"/>
    </row>
    <row r="40" spans="1:28" s="15" customFormat="1" ht="38.25">
      <c r="A40" s="76"/>
      <c r="B40" s="77"/>
      <c r="C40" s="11" t="s">
        <v>10</v>
      </c>
      <c r="D40" s="11" t="s">
        <v>11</v>
      </c>
      <c r="E40" s="14" t="s">
        <v>19</v>
      </c>
      <c r="F40" s="11" t="s">
        <v>20</v>
      </c>
      <c r="G40" s="11" t="s">
        <v>7</v>
      </c>
      <c r="H40" s="78"/>
      <c r="I40" s="35" t="s">
        <v>14</v>
      </c>
      <c r="J40" s="29" t="s">
        <v>15</v>
      </c>
      <c r="K40" s="12" t="s">
        <v>2</v>
      </c>
      <c r="L40" s="12" t="s">
        <v>3</v>
      </c>
      <c r="M40" s="12" t="s">
        <v>4</v>
      </c>
      <c r="N40" s="12" t="s">
        <v>5</v>
      </c>
      <c r="O40" s="68" t="s">
        <v>160</v>
      </c>
      <c r="P40" s="69" t="s">
        <v>161</v>
      </c>
      <c r="Q40" s="87"/>
      <c r="R40" s="87"/>
      <c r="S40" s="30" t="s">
        <v>9</v>
      </c>
      <c r="T40" s="11" t="s">
        <v>8</v>
      </c>
      <c r="U40" s="11" t="s">
        <v>0</v>
      </c>
      <c r="V40" s="11" t="s">
        <v>9</v>
      </c>
      <c r="W40" s="11" t="s">
        <v>8</v>
      </c>
      <c r="X40" s="77"/>
      <c r="Y40" s="77"/>
      <c r="Z40" s="77"/>
      <c r="AA40" s="13" t="s">
        <v>16</v>
      </c>
      <c r="AB40" s="13" t="s">
        <v>17</v>
      </c>
    </row>
    <row r="41" spans="1:28" s="15" customFormat="1" ht="12.75">
      <c r="A41" s="37">
        <v>1</v>
      </c>
      <c r="B41" s="18" t="s">
        <v>140</v>
      </c>
      <c r="C41" s="18" t="s">
        <v>139</v>
      </c>
      <c r="D41" s="18" t="s">
        <v>143</v>
      </c>
      <c r="E41" s="14" t="s">
        <v>63</v>
      </c>
      <c r="F41" s="11" t="s">
        <v>138</v>
      </c>
      <c r="G41" s="18" t="s">
        <v>137</v>
      </c>
      <c r="H41" s="14" t="s">
        <v>144</v>
      </c>
      <c r="I41" s="35">
        <v>400</v>
      </c>
      <c r="J41" s="29" t="s">
        <v>116</v>
      </c>
      <c r="K41" s="19">
        <v>218.4</v>
      </c>
      <c r="L41" s="19">
        <v>0</v>
      </c>
      <c r="M41" s="19">
        <v>0</v>
      </c>
      <c r="N41" s="19">
        <f>SUM(K41:M41)</f>
        <v>218.4</v>
      </c>
      <c r="O41" s="71" t="s">
        <v>162</v>
      </c>
      <c r="P41" s="72">
        <v>1</v>
      </c>
      <c r="Q41" s="73">
        <v>218.4</v>
      </c>
      <c r="R41" s="73">
        <v>0</v>
      </c>
      <c r="S41" s="47" t="s">
        <v>60</v>
      </c>
      <c r="T41" s="18" t="s">
        <v>141</v>
      </c>
      <c r="U41" s="18" t="s">
        <v>142</v>
      </c>
      <c r="V41" s="18" t="s">
        <v>60</v>
      </c>
      <c r="W41" s="18" t="s">
        <v>141</v>
      </c>
      <c r="X41" s="18" t="s">
        <v>108</v>
      </c>
      <c r="Y41" s="18" t="s">
        <v>106</v>
      </c>
      <c r="Z41" s="11" t="s">
        <v>107</v>
      </c>
      <c r="AA41" s="66">
        <v>45108</v>
      </c>
      <c r="AB41" s="66">
        <v>45291</v>
      </c>
    </row>
    <row r="42" spans="1:28" ht="12.75">
      <c r="A42" s="37">
        <v>2</v>
      </c>
      <c r="B42" s="16" t="s">
        <v>140</v>
      </c>
      <c r="C42" s="18" t="s">
        <v>139</v>
      </c>
      <c r="D42" s="17" t="s">
        <v>143</v>
      </c>
      <c r="E42" s="14" t="s">
        <v>63</v>
      </c>
      <c r="F42" s="11" t="s">
        <v>138</v>
      </c>
      <c r="G42" s="18" t="s">
        <v>137</v>
      </c>
      <c r="H42" s="14" t="s">
        <v>158</v>
      </c>
      <c r="I42" s="35">
        <v>260</v>
      </c>
      <c r="J42" s="33" t="s">
        <v>116</v>
      </c>
      <c r="K42" s="19">
        <v>0.01</v>
      </c>
      <c r="L42" s="19">
        <v>0</v>
      </c>
      <c r="M42" s="19">
        <v>0</v>
      </c>
      <c r="N42" s="32">
        <f>SUM(K42:M42)</f>
        <v>0.01</v>
      </c>
      <c r="O42" s="71" t="s">
        <v>162</v>
      </c>
      <c r="P42" s="72">
        <v>1</v>
      </c>
      <c r="Q42" s="70">
        <v>0.01</v>
      </c>
      <c r="R42" s="70">
        <v>0</v>
      </c>
      <c r="S42" s="34" t="s">
        <v>60</v>
      </c>
      <c r="T42" s="20" t="s">
        <v>141</v>
      </c>
      <c r="U42" s="21" t="s">
        <v>142</v>
      </c>
      <c r="V42" s="20" t="s">
        <v>60</v>
      </c>
      <c r="W42" s="20" t="s">
        <v>141</v>
      </c>
      <c r="X42" s="22" t="s">
        <v>108</v>
      </c>
      <c r="Y42" s="22" t="s">
        <v>106</v>
      </c>
      <c r="Z42" s="12" t="s">
        <v>107</v>
      </c>
      <c r="AA42" s="23">
        <v>45108</v>
      </c>
      <c r="AB42" s="23">
        <v>45291</v>
      </c>
    </row>
    <row r="43" spans="2:28" ht="12.75">
      <c r="B43" s="8"/>
      <c r="C43" s="24"/>
      <c r="D43" s="24"/>
      <c r="E43" s="4"/>
      <c r="F43" s="1"/>
      <c r="G43" s="2"/>
      <c r="H43" s="49"/>
      <c r="I43" s="39">
        <f>SUM(I41:I42)</f>
        <v>660</v>
      </c>
      <c r="K43" s="32">
        <f>SUM(K41:K42)</f>
        <v>218.41</v>
      </c>
      <c r="L43" s="32">
        <f>SUM(L41:L42)</f>
        <v>0</v>
      </c>
      <c r="M43" s="32">
        <f>SUM(M41:M42)</f>
        <v>0</v>
      </c>
      <c r="N43" s="32">
        <f>SUM(N41:N42)</f>
        <v>218.41</v>
      </c>
      <c r="O43" s="54"/>
      <c r="P43" s="54"/>
      <c r="Q43" s="54"/>
      <c r="R43" s="54"/>
      <c r="X43" s="5"/>
      <c r="AA43" s="6"/>
      <c r="AB43" s="6"/>
    </row>
    <row r="44" spans="2:28" ht="12.75">
      <c r="B44" s="8"/>
      <c r="C44" s="24"/>
      <c r="D44" s="24"/>
      <c r="E44" s="4"/>
      <c r="F44" s="1"/>
      <c r="G44" s="2"/>
      <c r="H44" s="49"/>
      <c r="I44" s="53"/>
      <c r="K44" s="54"/>
      <c r="L44" s="54"/>
      <c r="M44" s="54"/>
      <c r="N44" s="54"/>
      <c r="O44" s="54"/>
      <c r="P44" s="54"/>
      <c r="Q44" s="54"/>
      <c r="R44" s="54"/>
      <c r="X44" s="5"/>
      <c r="AA44" s="6"/>
      <c r="AB44" s="6"/>
    </row>
    <row r="45" spans="2:28" ht="12.75">
      <c r="B45" s="8"/>
      <c r="C45" s="24"/>
      <c r="D45" s="24"/>
      <c r="E45" s="4"/>
      <c r="F45" s="1"/>
      <c r="G45" s="2"/>
      <c r="H45" s="49"/>
      <c r="I45" s="53"/>
      <c r="K45" s="54"/>
      <c r="L45" s="54"/>
      <c r="M45" s="54"/>
      <c r="N45" s="54"/>
      <c r="O45" s="54"/>
      <c r="P45" s="54"/>
      <c r="Q45" s="54"/>
      <c r="R45" s="54"/>
      <c r="X45" s="5"/>
      <c r="AA45" s="6"/>
      <c r="AB45" s="6"/>
    </row>
    <row r="46" spans="2:28" ht="12.75">
      <c r="B46" s="8"/>
      <c r="C46" s="24"/>
      <c r="D46" s="24"/>
      <c r="E46" s="4"/>
      <c r="F46" s="1"/>
      <c r="G46" s="2"/>
      <c r="H46" s="49"/>
      <c r="I46" s="53"/>
      <c r="K46" s="54"/>
      <c r="L46" s="54"/>
      <c r="M46" s="54"/>
      <c r="N46" s="54"/>
      <c r="O46" s="54"/>
      <c r="P46" s="54"/>
      <c r="Q46" s="54"/>
      <c r="R46" s="54"/>
      <c r="X46" s="5"/>
      <c r="AA46" s="6"/>
      <c r="AB46" s="6"/>
    </row>
    <row r="47" spans="2:28" ht="12.75">
      <c r="B47" s="8"/>
      <c r="C47" s="24"/>
      <c r="D47" s="24"/>
      <c r="E47" s="4"/>
      <c r="F47" s="1"/>
      <c r="G47" s="2"/>
      <c r="H47" s="49"/>
      <c r="I47" s="53"/>
      <c r="K47" s="54"/>
      <c r="L47" s="54"/>
      <c r="M47" s="54"/>
      <c r="N47" s="54"/>
      <c r="O47" s="54"/>
      <c r="P47" s="54"/>
      <c r="Q47" s="54"/>
      <c r="R47" s="54"/>
      <c r="X47" s="5"/>
      <c r="AA47" s="6"/>
      <c r="AB47" s="6"/>
    </row>
    <row r="48" spans="2:28" ht="12.75">
      <c r="B48" s="2"/>
      <c r="C48" s="3"/>
      <c r="D48" s="1"/>
      <c r="E48" s="4"/>
      <c r="F48" s="1"/>
      <c r="G48" s="2"/>
      <c r="H48" s="49"/>
      <c r="K48" s="6"/>
      <c r="L48" s="6"/>
      <c r="M48" s="6"/>
      <c r="N48" s="6"/>
      <c r="O48" s="6"/>
      <c r="P48" s="6"/>
      <c r="Q48" s="6"/>
      <c r="R48" s="6"/>
      <c r="X48" s="5"/>
      <c r="AA48" s="6"/>
      <c r="AB48" s="6"/>
    </row>
    <row r="50" spans="1:10" ht="12.75">
      <c r="A50" s="36">
        <v>4</v>
      </c>
      <c r="B50" s="7" t="s">
        <v>12</v>
      </c>
      <c r="C50" s="80" t="s">
        <v>94</v>
      </c>
      <c r="D50" s="80"/>
      <c r="E50" s="80"/>
      <c r="F50" s="80"/>
      <c r="G50" s="80"/>
      <c r="H50" s="80"/>
      <c r="J50" s="5"/>
    </row>
    <row r="51" spans="2:10" ht="12.75">
      <c r="B51" s="7" t="s">
        <v>13</v>
      </c>
      <c r="C51" s="80" t="s">
        <v>69</v>
      </c>
      <c r="D51" s="80"/>
      <c r="E51" s="80"/>
      <c r="F51" s="80"/>
      <c r="G51" s="80"/>
      <c r="H51" s="80"/>
      <c r="J51" s="5"/>
    </row>
    <row r="52" spans="2:10" ht="12.75">
      <c r="B52" s="7" t="s">
        <v>95</v>
      </c>
      <c r="C52" s="80" t="s">
        <v>93</v>
      </c>
      <c r="D52" s="80"/>
      <c r="E52" s="80"/>
      <c r="F52" s="80"/>
      <c r="G52" s="80"/>
      <c r="H52" s="80"/>
      <c r="J52" s="5"/>
    </row>
    <row r="53" spans="2:10" ht="12.75">
      <c r="B53" s="3"/>
      <c r="C53" s="80" t="s">
        <v>67</v>
      </c>
      <c r="D53" s="80"/>
      <c r="E53" s="80"/>
      <c r="F53" s="80"/>
      <c r="G53" s="80"/>
      <c r="H53" s="80"/>
      <c r="I53" s="38"/>
      <c r="J53" s="5"/>
    </row>
    <row r="54" spans="2:10" ht="12.75">
      <c r="B54" s="3"/>
      <c r="C54" s="80" t="s">
        <v>68</v>
      </c>
      <c r="D54" s="80"/>
      <c r="E54" s="80"/>
      <c r="F54" s="80"/>
      <c r="G54" s="80"/>
      <c r="H54" s="80"/>
      <c r="I54" s="38"/>
      <c r="J54" s="5"/>
    </row>
    <row r="55" spans="2:10" ht="12.75">
      <c r="B55" s="3"/>
      <c r="C55" s="80"/>
      <c r="D55" s="80"/>
      <c r="E55" s="80"/>
      <c r="F55" s="80"/>
      <c r="G55" s="80"/>
      <c r="H55" s="80"/>
      <c r="I55" s="38"/>
      <c r="J55" s="5"/>
    </row>
    <row r="56" spans="1:28" s="10" customFormat="1" ht="24.75" customHeight="1">
      <c r="A56" s="76" t="s">
        <v>1</v>
      </c>
      <c r="B56" s="77" t="s">
        <v>29</v>
      </c>
      <c r="C56" s="77" t="s">
        <v>30</v>
      </c>
      <c r="D56" s="77"/>
      <c r="E56" s="77"/>
      <c r="F56" s="77"/>
      <c r="G56" s="77"/>
      <c r="H56" s="78" t="s">
        <v>31</v>
      </c>
      <c r="I56" s="77" t="s">
        <v>25</v>
      </c>
      <c r="J56" s="82"/>
      <c r="K56" s="83" t="s">
        <v>18</v>
      </c>
      <c r="L56" s="83"/>
      <c r="M56" s="83"/>
      <c r="N56" s="83"/>
      <c r="O56" s="86" t="s">
        <v>159</v>
      </c>
      <c r="P56" s="86"/>
      <c r="Q56" s="87" t="s">
        <v>287</v>
      </c>
      <c r="R56" s="87" t="s">
        <v>288</v>
      </c>
      <c r="S56" s="84" t="s">
        <v>27</v>
      </c>
      <c r="T56" s="77"/>
      <c r="U56" s="77"/>
      <c r="V56" s="77" t="s">
        <v>28</v>
      </c>
      <c r="W56" s="77"/>
      <c r="X56" s="77" t="s">
        <v>24</v>
      </c>
      <c r="Y56" s="77" t="s">
        <v>23</v>
      </c>
      <c r="Z56" s="77" t="s">
        <v>21</v>
      </c>
      <c r="AA56" s="85" t="s">
        <v>22</v>
      </c>
      <c r="AB56" s="85"/>
    </row>
    <row r="57" spans="1:28" s="15" customFormat="1" ht="38.25">
      <c r="A57" s="76"/>
      <c r="B57" s="77"/>
      <c r="C57" s="11" t="s">
        <v>10</v>
      </c>
      <c r="D57" s="11" t="s">
        <v>11</v>
      </c>
      <c r="E57" s="14" t="s">
        <v>19</v>
      </c>
      <c r="F57" s="11" t="s">
        <v>20</v>
      </c>
      <c r="G57" s="11" t="s">
        <v>7</v>
      </c>
      <c r="H57" s="78"/>
      <c r="I57" s="35" t="s">
        <v>14</v>
      </c>
      <c r="J57" s="29" t="s">
        <v>15</v>
      </c>
      <c r="K57" s="12" t="s">
        <v>2</v>
      </c>
      <c r="L57" s="12" t="s">
        <v>3</v>
      </c>
      <c r="M57" s="12" t="s">
        <v>4</v>
      </c>
      <c r="N57" s="12" t="s">
        <v>5</v>
      </c>
      <c r="O57" s="68" t="s">
        <v>160</v>
      </c>
      <c r="P57" s="69" t="s">
        <v>161</v>
      </c>
      <c r="Q57" s="87"/>
      <c r="R57" s="87"/>
      <c r="S57" s="30" t="s">
        <v>9</v>
      </c>
      <c r="T57" s="11" t="s">
        <v>8</v>
      </c>
      <c r="U57" s="11" t="s">
        <v>0</v>
      </c>
      <c r="V57" s="11" t="s">
        <v>9</v>
      </c>
      <c r="W57" s="11" t="s">
        <v>8</v>
      </c>
      <c r="X57" s="77"/>
      <c r="Y57" s="77"/>
      <c r="Z57" s="77"/>
      <c r="AA57" s="13" t="s">
        <v>16</v>
      </c>
      <c r="AB57" s="13" t="s">
        <v>17</v>
      </c>
    </row>
    <row r="58" spans="1:28" ht="25.5">
      <c r="A58" s="37">
        <v>1</v>
      </c>
      <c r="B58" s="16" t="s">
        <v>169</v>
      </c>
      <c r="C58" s="16" t="s">
        <v>47</v>
      </c>
      <c r="D58" s="17" t="s">
        <v>40</v>
      </c>
      <c r="E58" s="14" t="s">
        <v>65</v>
      </c>
      <c r="F58" s="11" t="s">
        <v>70</v>
      </c>
      <c r="G58" s="18" t="s">
        <v>47</v>
      </c>
      <c r="H58" s="14" t="s">
        <v>170</v>
      </c>
      <c r="I58" s="35">
        <v>600</v>
      </c>
      <c r="J58" s="33" t="s">
        <v>136</v>
      </c>
      <c r="K58" s="19">
        <v>107.3</v>
      </c>
      <c r="L58" s="19">
        <v>203.71</v>
      </c>
      <c r="M58" s="19">
        <v>0</v>
      </c>
      <c r="N58" s="32">
        <f aca="true" t="shared" si="0" ref="N58:N63">SUM(K58:M58)</f>
        <v>311.01</v>
      </c>
      <c r="O58" s="71" t="s">
        <v>162</v>
      </c>
      <c r="P58" s="72">
        <v>1</v>
      </c>
      <c r="Q58" s="70">
        <v>311.01</v>
      </c>
      <c r="R58" s="70">
        <v>0</v>
      </c>
      <c r="S58" s="34" t="s">
        <v>32</v>
      </c>
      <c r="T58" s="20" t="s">
        <v>109</v>
      </c>
      <c r="U58" s="21" t="s">
        <v>110</v>
      </c>
      <c r="V58" s="20" t="s">
        <v>166</v>
      </c>
      <c r="W58" s="20" t="s">
        <v>167</v>
      </c>
      <c r="X58" s="22" t="s">
        <v>108</v>
      </c>
      <c r="Y58" s="22" t="s">
        <v>106</v>
      </c>
      <c r="Z58" s="12" t="s">
        <v>107</v>
      </c>
      <c r="AA58" s="23">
        <v>45108</v>
      </c>
      <c r="AB58" s="23">
        <v>45291</v>
      </c>
    </row>
    <row r="59" spans="1:28" ht="25.5">
      <c r="A59" s="37">
        <v>2</v>
      </c>
      <c r="B59" s="16" t="s">
        <v>171</v>
      </c>
      <c r="C59" s="16" t="s">
        <v>47</v>
      </c>
      <c r="D59" s="17" t="s">
        <v>40</v>
      </c>
      <c r="E59" s="14" t="s">
        <v>65</v>
      </c>
      <c r="F59" s="11" t="s">
        <v>70</v>
      </c>
      <c r="G59" s="18" t="s">
        <v>47</v>
      </c>
      <c r="H59" s="14" t="s">
        <v>172</v>
      </c>
      <c r="I59" s="35">
        <v>600</v>
      </c>
      <c r="J59" s="33" t="s">
        <v>136</v>
      </c>
      <c r="K59" s="19">
        <v>0</v>
      </c>
      <c r="L59" s="19">
        <v>0.01</v>
      </c>
      <c r="M59" s="19">
        <v>0</v>
      </c>
      <c r="N59" s="32">
        <f t="shared" si="0"/>
        <v>0.01</v>
      </c>
      <c r="O59" s="71" t="s">
        <v>162</v>
      </c>
      <c r="P59" s="72">
        <v>1</v>
      </c>
      <c r="Q59" s="70">
        <v>0.01</v>
      </c>
      <c r="R59" s="70">
        <v>0</v>
      </c>
      <c r="S59" s="34" t="s">
        <v>32</v>
      </c>
      <c r="T59" s="20" t="s">
        <v>109</v>
      </c>
      <c r="U59" s="21" t="s">
        <v>110</v>
      </c>
      <c r="V59" s="20" t="s">
        <v>166</v>
      </c>
      <c r="W59" s="20" t="s">
        <v>167</v>
      </c>
      <c r="X59" s="22" t="s">
        <v>108</v>
      </c>
      <c r="Y59" s="22" t="s">
        <v>106</v>
      </c>
      <c r="Z59" s="12" t="s">
        <v>107</v>
      </c>
      <c r="AA59" s="23">
        <v>45108</v>
      </c>
      <c r="AB59" s="23">
        <v>45291</v>
      </c>
    </row>
    <row r="60" spans="1:28" ht="25.5">
      <c r="A60" s="37">
        <v>3</v>
      </c>
      <c r="B60" s="16" t="s">
        <v>173</v>
      </c>
      <c r="C60" s="16" t="s">
        <v>47</v>
      </c>
      <c r="D60" s="17" t="s">
        <v>48</v>
      </c>
      <c r="E60" s="14" t="s">
        <v>164</v>
      </c>
      <c r="F60" s="11" t="s">
        <v>49</v>
      </c>
      <c r="G60" s="18" t="s">
        <v>47</v>
      </c>
      <c r="H60" s="14" t="s">
        <v>174</v>
      </c>
      <c r="I60" s="35" t="s">
        <v>39</v>
      </c>
      <c r="J60" s="33" t="s">
        <v>175</v>
      </c>
      <c r="K60" s="19">
        <v>0.74</v>
      </c>
      <c r="L60" s="19">
        <v>2.84</v>
      </c>
      <c r="M60" s="19">
        <v>8.77</v>
      </c>
      <c r="N60" s="32">
        <f t="shared" si="0"/>
        <v>12.35</v>
      </c>
      <c r="O60" s="71" t="s">
        <v>162</v>
      </c>
      <c r="P60" s="72">
        <v>1</v>
      </c>
      <c r="Q60" s="70">
        <v>12.35</v>
      </c>
      <c r="R60" s="70">
        <v>0</v>
      </c>
      <c r="S60" s="34" t="s">
        <v>32</v>
      </c>
      <c r="T60" s="20" t="s">
        <v>109</v>
      </c>
      <c r="U60" s="21" t="s">
        <v>110</v>
      </c>
      <c r="V60" s="20" t="s">
        <v>166</v>
      </c>
      <c r="W60" s="20" t="s">
        <v>167</v>
      </c>
      <c r="X60" s="22" t="s">
        <v>108</v>
      </c>
      <c r="Y60" s="22" t="s">
        <v>106</v>
      </c>
      <c r="Z60" s="12" t="s">
        <v>107</v>
      </c>
      <c r="AA60" s="23">
        <v>45108</v>
      </c>
      <c r="AB60" s="23">
        <v>45291</v>
      </c>
    </row>
    <row r="61" spans="1:28" ht="25.5">
      <c r="A61" s="37">
        <v>4</v>
      </c>
      <c r="B61" s="16" t="s">
        <v>173</v>
      </c>
      <c r="C61" s="16" t="s">
        <v>47</v>
      </c>
      <c r="D61" s="17" t="s">
        <v>48</v>
      </c>
      <c r="E61" s="14" t="s">
        <v>164</v>
      </c>
      <c r="F61" s="11" t="s">
        <v>49</v>
      </c>
      <c r="G61" s="18" t="s">
        <v>47</v>
      </c>
      <c r="H61" s="14" t="s">
        <v>176</v>
      </c>
      <c r="I61" s="35">
        <v>500</v>
      </c>
      <c r="J61" s="33" t="s">
        <v>116</v>
      </c>
      <c r="K61" s="19">
        <v>60.08</v>
      </c>
      <c r="L61" s="19">
        <v>0</v>
      </c>
      <c r="M61" s="19">
        <v>0</v>
      </c>
      <c r="N61" s="32">
        <f t="shared" si="0"/>
        <v>60.08</v>
      </c>
      <c r="O61" s="71" t="s">
        <v>162</v>
      </c>
      <c r="P61" s="72">
        <v>1</v>
      </c>
      <c r="Q61" s="70">
        <v>60.08</v>
      </c>
      <c r="R61" s="70">
        <v>0</v>
      </c>
      <c r="S61" s="34" t="s">
        <v>32</v>
      </c>
      <c r="T61" s="20" t="s">
        <v>109</v>
      </c>
      <c r="U61" s="21" t="s">
        <v>110</v>
      </c>
      <c r="V61" s="20" t="s">
        <v>166</v>
      </c>
      <c r="W61" s="20" t="s">
        <v>167</v>
      </c>
      <c r="X61" s="22" t="s">
        <v>108</v>
      </c>
      <c r="Y61" s="22" t="s">
        <v>106</v>
      </c>
      <c r="Z61" s="12" t="s">
        <v>107</v>
      </c>
      <c r="AA61" s="23">
        <v>45108</v>
      </c>
      <c r="AB61" s="23">
        <v>45291</v>
      </c>
    </row>
    <row r="62" spans="1:28" ht="25.5">
      <c r="A62" s="37">
        <v>5</v>
      </c>
      <c r="B62" s="16" t="s">
        <v>177</v>
      </c>
      <c r="C62" s="16" t="s">
        <v>47</v>
      </c>
      <c r="D62" s="17" t="s">
        <v>48</v>
      </c>
      <c r="E62" s="14" t="s">
        <v>164</v>
      </c>
      <c r="F62" s="11" t="s">
        <v>49</v>
      </c>
      <c r="G62" s="18" t="s">
        <v>47</v>
      </c>
      <c r="H62" s="14" t="s">
        <v>178</v>
      </c>
      <c r="I62" s="35">
        <v>139</v>
      </c>
      <c r="J62" s="33" t="s">
        <v>116</v>
      </c>
      <c r="K62" s="19">
        <v>278.66</v>
      </c>
      <c r="L62" s="19">
        <v>0</v>
      </c>
      <c r="M62" s="19">
        <v>0</v>
      </c>
      <c r="N62" s="32">
        <f t="shared" si="0"/>
        <v>278.66</v>
      </c>
      <c r="O62" s="71" t="s">
        <v>162</v>
      </c>
      <c r="P62" s="72">
        <v>1</v>
      </c>
      <c r="Q62" s="70">
        <v>278.66</v>
      </c>
      <c r="R62" s="70">
        <v>0</v>
      </c>
      <c r="S62" s="34" t="s">
        <v>32</v>
      </c>
      <c r="T62" s="20" t="s">
        <v>109</v>
      </c>
      <c r="U62" s="21" t="s">
        <v>110</v>
      </c>
      <c r="V62" s="20" t="s">
        <v>166</v>
      </c>
      <c r="W62" s="20" t="s">
        <v>167</v>
      </c>
      <c r="X62" s="22" t="s">
        <v>108</v>
      </c>
      <c r="Y62" s="22" t="s">
        <v>106</v>
      </c>
      <c r="Z62" s="12" t="s">
        <v>107</v>
      </c>
      <c r="AA62" s="23">
        <v>45108</v>
      </c>
      <c r="AB62" s="23">
        <v>45291</v>
      </c>
    </row>
    <row r="63" spans="1:28" ht="25.5">
      <c r="A63" s="37">
        <v>6</v>
      </c>
      <c r="B63" s="16" t="s">
        <v>179</v>
      </c>
      <c r="C63" s="16" t="s">
        <v>47</v>
      </c>
      <c r="D63" s="17" t="s">
        <v>180</v>
      </c>
      <c r="E63" s="14" t="s">
        <v>42</v>
      </c>
      <c r="F63" s="11" t="s">
        <v>181</v>
      </c>
      <c r="G63" s="18" t="s">
        <v>47</v>
      </c>
      <c r="H63" s="14" t="s">
        <v>182</v>
      </c>
      <c r="I63" s="35">
        <v>350</v>
      </c>
      <c r="J63" s="33" t="s">
        <v>116</v>
      </c>
      <c r="K63" s="19">
        <v>125</v>
      </c>
      <c r="L63" s="19">
        <v>0</v>
      </c>
      <c r="M63" s="19">
        <v>0</v>
      </c>
      <c r="N63" s="32">
        <f t="shared" si="0"/>
        <v>125</v>
      </c>
      <c r="O63" s="71" t="s">
        <v>162</v>
      </c>
      <c r="P63" s="72">
        <v>1</v>
      </c>
      <c r="Q63" s="70">
        <v>125</v>
      </c>
      <c r="R63" s="70">
        <v>0</v>
      </c>
      <c r="S63" s="34" t="s">
        <v>32</v>
      </c>
      <c r="T63" s="20" t="s">
        <v>109</v>
      </c>
      <c r="U63" s="21" t="s">
        <v>110</v>
      </c>
      <c r="V63" s="20" t="s">
        <v>166</v>
      </c>
      <c r="W63" s="20" t="s">
        <v>168</v>
      </c>
      <c r="X63" s="22" t="s">
        <v>108</v>
      </c>
      <c r="Y63" s="22" t="s">
        <v>106</v>
      </c>
      <c r="Z63" s="12" t="s">
        <v>107</v>
      </c>
      <c r="AA63" s="23">
        <v>45108</v>
      </c>
      <c r="AB63" s="23">
        <v>45291</v>
      </c>
    </row>
    <row r="64" spans="2:28" ht="12.75">
      <c r="B64" s="8"/>
      <c r="C64" s="24"/>
      <c r="D64" s="24"/>
      <c r="E64" s="4"/>
      <c r="F64" s="1"/>
      <c r="G64" s="2"/>
      <c r="H64" s="49"/>
      <c r="I64" s="39">
        <f>SUM(I58:I63)</f>
        <v>2189</v>
      </c>
      <c r="K64" s="32">
        <f>SUM(K58:K63)</f>
        <v>571.78</v>
      </c>
      <c r="L64" s="32">
        <f>SUM(L58:L63)</f>
        <v>206.56</v>
      </c>
      <c r="M64" s="32">
        <f>SUM(M58:M63)</f>
        <v>8.77</v>
      </c>
      <c r="N64" s="32">
        <f>SUM(N58:N63)</f>
        <v>787.11</v>
      </c>
      <c r="O64" s="54"/>
      <c r="P64" s="54"/>
      <c r="Q64" s="54"/>
      <c r="R64" s="54"/>
      <c r="X64" s="5"/>
      <c r="AA64" s="6"/>
      <c r="AB64" s="6"/>
    </row>
    <row r="65" spans="2:28" ht="12.75">
      <c r="B65" s="28"/>
      <c r="C65" s="3"/>
      <c r="D65" s="1"/>
      <c r="E65" s="4"/>
      <c r="F65" s="1"/>
      <c r="G65" s="2"/>
      <c r="H65" s="49"/>
      <c r="K65" s="6"/>
      <c r="L65" s="6"/>
      <c r="M65" s="6"/>
      <c r="N65" s="6"/>
      <c r="O65" s="6"/>
      <c r="P65" s="6"/>
      <c r="Q65" s="6"/>
      <c r="R65" s="6"/>
      <c r="X65" s="5"/>
      <c r="AA65" s="6"/>
      <c r="AB65" s="6"/>
    </row>
    <row r="68" spans="1:10" ht="12.75">
      <c r="A68" s="36">
        <v>5</v>
      </c>
      <c r="B68" s="7" t="s">
        <v>12</v>
      </c>
      <c r="C68" s="80" t="s">
        <v>87</v>
      </c>
      <c r="D68" s="80"/>
      <c r="E68" s="80"/>
      <c r="F68" s="80"/>
      <c r="G68" s="80"/>
      <c r="H68" s="80"/>
      <c r="J68" s="5"/>
    </row>
    <row r="69" spans="2:10" ht="12.75">
      <c r="B69" s="7" t="s">
        <v>13</v>
      </c>
      <c r="C69" s="80" t="s">
        <v>91</v>
      </c>
      <c r="D69" s="80"/>
      <c r="E69" s="80"/>
      <c r="F69" s="80"/>
      <c r="G69" s="80"/>
      <c r="H69" s="80"/>
      <c r="J69" s="5"/>
    </row>
    <row r="70" spans="2:10" ht="12.75">
      <c r="B70" s="7" t="s">
        <v>95</v>
      </c>
      <c r="C70" s="81" t="s">
        <v>88</v>
      </c>
      <c r="D70" s="80"/>
      <c r="E70" s="80"/>
      <c r="F70" s="80"/>
      <c r="G70" s="80"/>
      <c r="H70" s="80"/>
      <c r="J70" s="5"/>
    </row>
    <row r="71" spans="2:10" ht="12.75">
      <c r="B71" s="3"/>
      <c r="C71" s="80" t="s">
        <v>89</v>
      </c>
      <c r="D71" s="80"/>
      <c r="E71" s="80"/>
      <c r="F71" s="80"/>
      <c r="G71" s="80"/>
      <c r="H71" s="80"/>
      <c r="I71" s="38"/>
      <c r="J71" s="5"/>
    </row>
    <row r="72" spans="2:10" ht="12.75">
      <c r="B72" s="3"/>
      <c r="C72" s="80" t="s">
        <v>90</v>
      </c>
      <c r="D72" s="80"/>
      <c r="E72" s="80"/>
      <c r="F72" s="80"/>
      <c r="G72" s="80"/>
      <c r="H72" s="80"/>
      <c r="I72" s="38"/>
      <c r="J72" s="5"/>
    </row>
    <row r="73" spans="2:10" ht="12.75">
      <c r="B73" s="3"/>
      <c r="C73" s="80"/>
      <c r="D73" s="80"/>
      <c r="E73" s="80"/>
      <c r="F73" s="80"/>
      <c r="G73" s="80"/>
      <c r="H73" s="80"/>
      <c r="I73" s="38"/>
      <c r="J73" s="5"/>
    </row>
    <row r="74" spans="1:28" s="10" customFormat="1" ht="24.75" customHeight="1">
      <c r="A74" s="76" t="s">
        <v>1</v>
      </c>
      <c r="B74" s="77" t="s">
        <v>29</v>
      </c>
      <c r="C74" s="77" t="s">
        <v>30</v>
      </c>
      <c r="D74" s="77"/>
      <c r="E74" s="77"/>
      <c r="F74" s="77"/>
      <c r="G74" s="77"/>
      <c r="H74" s="78" t="s">
        <v>31</v>
      </c>
      <c r="I74" s="77" t="s">
        <v>25</v>
      </c>
      <c r="J74" s="82"/>
      <c r="K74" s="83" t="s">
        <v>18</v>
      </c>
      <c r="L74" s="83"/>
      <c r="M74" s="83"/>
      <c r="N74" s="83"/>
      <c r="O74" s="86" t="s">
        <v>159</v>
      </c>
      <c r="P74" s="86"/>
      <c r="Q74" s="87" t="s">
        <v>287</v>
      </c>
      <c r="R74" s="87" t="s">
        <v>288</v>
      </c>
      <c r="S74" s="84" t="s">
        <v>27</v>
      </c>
      <c r="T74" s="77"/>
      <c r="U74" s="77"/>
      <c r="V74" s="77" t="s">
        <v>28</v>
      </c>
      <c r="W74" s="77"/>
      <c r="X74" s="77" t="s">
        <v>24</v>
      </c>
      <c r="Y74" s="77" t="s">
        <v>23</v>
      </c>
      <c r="Z74" s="77" t="s">
        <v>21</v>
      </c>
      <c r="AA74" s="85" t="s">
        <v>22</v>
      </c>
      <c r="AB74" s="85"/>
    </row>
    <row r="75" spans="1:28" s="15" customFormat="1" ht="38.25">
      <c r="A75" s="76"/>
      <c r="B75" s="77"/>
      <c r="C75" s="11" t="s">
        <v>10</v>
      </c>
      <c r="D75" s="11" t="s">
        <v>11</v>
      </c>
      <c r="E75" s="14" t="s">
        <v>19</v>
      </c>
      <c r="F75" s="11" t="s">
        <v>20</v>
      </c>
      <c r="G75" s="11" t="s">
        <v>7</v>
      </c>
      <c r="H75" s="78"/>
      <c r="I75" s="35" t="s">
        <v>14</v>
      </c>
      <c r="J75" s="29" t="s">
        <v>15</v>
      </c>
      <c r="K75" s="12" t="s">
        <v>2</v>
      </c>
      <c r="L75" s="12" t="s">
        <v>3</v>
      </c>
      <c r="M75" s="12" t="s">
        <v>4</v>
      </c>
      <c r="N75" s="12" t="s">
        <v>5</v>
      </c>
      <c r="O75" s="68" t="s">
        <v>160</v>
      </c>
      <c r="P75" s="69" t="s">
        <v>161</v>
      </c>
      <c r="Q75" s="87"/>
      <c r="R75" s="87"/>
      <c r="S75" s="30" t="s">
        <v>9</v>
      </c>
      <c r="T75" s="11" t="s">
        <v>8</v>
      </c>
      <c r="U75" s="11" t="s">
        <v>0</v>
      </c>
      <c r="V75" s="11" t="s">
        <v>9</v>
      </c>
      <c r="W75" s="11" t="s">
        <v>8</v>
      </c>
      <c r="X75" s="77"/>
      <c r="Y75" s="77"/>
      <c r="Z75" s="77"/>
      <c r="AA75" s="13" t="s">
        <v>16</v>
      </c>
      <c r="AB75" s="13" t="s">
        <v>17</v>
      </c>
    </row>
    <row r="76" spans="1:28" ht="25.5">
      <c r="A76" s="37">
        <v>1</v>
      </c>
      <c r="B76" s="16" t="s">
        <v>192</v>
      </c>
      <c r="C76" s="16" t="s">
        <v>47</v>
      </c>
      <c r="D76" s="17" t="s">
        <v>185</v>
      </c>
      <c r="E76" s="14" t="s">
        <v>193</v>
      </c>
      <c r="F76" s="11" t="s">
        <v>186</v>
      </c>
      <c r="G76" s="18" t="s">
        <v>47</v>
      </c>
      <c r="H76" s="14" t="s">
        <v>194</v>
      </c>
      <c r="I76" s="35">
        <v>1200</v>
      </c>
      <c r="J76" s="33" t="s">
        <v>175</v>
      </c>
      <c r="K76" s="19">
        <v>221.39</v>
      </c>
      <c r="L76" s="19">
        <v>107.32</v>
      </c>
      <c r="M76" s="19">
        <v>516.3</v>
      </c>
      <c r="N76" s="32">
        <f>SUM(K76:M76)</f>
        <v>845.01</v>
      </c>
      <c r="O76" s="71" t="s">
        <v>162</v>
      </c>
      <c r="P76" s="72">
        <v>1</v>
      </c>
      <c r="Q76" s="70">
        <v>845.01</v>
      </c>
      <c r="R76" s="70">
        <v>0</v>
      </c>
      <c r="S76" s="41" t="s">
        <v>88</v>
      </c>
      <c r="T76" s="42" t="s">
        <v>190</v>
      </c>
      <c r="U76" s="43" t="s">
        <v>191</v>
      </c>
      <c r="V76" s="42" t="s">
        <v>88</v>
      </c>
      <c r="W76" s="42" t="s">
        <v>190</v>
      </c>
      <c r="X76" s="44" t="s">
        <v>108</v>
      </c>
      <c r="Y76" s="44" t="s">
        <v>106</v>
      </c>
      <c r="Z76" s="45" t="s">
        <v>107</v>
      </c>
      <c r="AA76" s="46">
        <v>45108</v>
      </c>
      <c r="AB76" s="46">
        <v>45291</v>
      </c>
    </row>
    <row r="77" spans="1:28" ht="25.5">
      <c r="A77" s="37">
        <v>2</v>
      </c>
      <c r="B77" s="16" t="s">
        <v>195</v>
      </c>
      <c r="C77" s="16" t="s">
        <v>47</v>
      </c>
      <c r="D77" s="17" t="s">
        <v>185</v>
      </c>
      <c r="E77" s="14" t="s">
        <v>193</v>
      </c>
      <c r="F77" s="11" t="s">
        <v>186</v>
      </c>
      <c r="G77" s="18" t="s">
        <v>47</v>
      </c>
      <c r="H77" s="14" t="s">
        <v>196</v>
      </c>
      <c r="I77" s="35">
        <v>1200</v>
      </c>
      <c r="J77" s="33" t="s">
        <v>175</v>
      </c>
      <c r="K77" s="19">
        <v>2</v>
      </c>
      <c r="L77" s="19">
        <v>0</v>
      </c>
      <c r="M77" s="19">
        <v>0</v>
      </c>
      <c r="N77" s="32">
        <f>SUM(K77:M77)</f>
        <v>2</v>
      </c>
      <c r="O77" s="71" t="s">
        <v>162</v>
      </c>
      <c r="P77" s="72">
        <v>1</v>
      </c>
      <c r="Q77" s="70">
        <v>2</v>
      </c>
      <c r="R77" s="70">
        <v>0</v>
      </c>
      <c r="S77" s="41" t="s">
        <v>88</v>
      </c>
      <c r="T77" s="42" t="s">
        <v>190</v>
      </c>
      <c r="U77" s="43" t="s">
        <v>191</v>
      </c>
      <c r="V77" s="42" t="s">
        <v>88</v>
      </c>
      <c r="W77" s="42" t="s">
        <v>190</v>
      </c>
      <c r="X77" s="44" t="s">
        <v>108</v>
      </c>
      <c r="Y77" s="44" t="s">
        <v>106</v>
      </c>
      <c r="Z77" s="45" t="s">
        <v>107</v>
      </c>
      <c r="AA77" s="46">
        <v>45108</v>
      </c>
      <c r="AB77" s="46">
        <v>45291</v>
      </c>
    </row>
    <row r="78" spans="1:28" ht="25.5">
      <c r="A78" s="37">
        <v>3</v>
      </c>
      <c r="B78" s="16" t="s">
        <v>197</v>
      </c>
      <c r="C78" s="16" t="s">
        <v>47</v>
      </c>
      <c r="D78" s="17" t="s">
        <v>187</v>
      </c>
      <c r="E78" s="14" t="s">
        <v>198</v>
      </c>
      <c r="F78" s="11" t="s">
        <v>74</v>
      </c>
      <c r="G78" s="18" t="s">
        <v>47</v>
      </c>
      <c r="H78" s="14" t="s">
        <v>199</v>
      </c>
      <c r="I78" s="35">
        <v>2800</v>
      </c>
      <c r="J78" s="33" t="s">
        <v>175</v>
      </c>
      <c r="K78" s="19">
        <v>494</v>
      </c>
      <c r="L78" s="19">
        <v>252</v>
      </c>
      <c r="M78" s="19">
        <v>1254</v>
      </c>
      <c r="N78" s="32">
        <f>SUM(K78:M78)</f>
        <v>2000</v>
      </c>
      <c r="O78" s="71" t="s">
        <v>162</v>
      </c>
      <c r="P78" s="72">
        <v>1</v>
      </c>
      <c r="Q78" s="70">
        <v>2000</v>
      </c>
      <c r="R78" s="70">
        <v>0</v>
      </c>
      <c r="S78" s="41" t="s">
        <v>88</v>
      </c>
      <c r="T78" s="42" t="s">
        <v>190</v>
      </c>
      <c r="U78" s="43" t="s">
        <v>191</v>
      </c>
      <c r="V78" s="42" t="s">
        <v>88</v>
      </c>
      <c r="W78" s="42" t="s">
        <v>190</v>
      </c>
      <c r="X78" s="44" t="s">
        <v>108</v>
      </c>
      <c r="Y78" s="44" t="s">
        <v>106</v>
      </c>
      <c r="Z78" s="45" t="s">
        <v>107</v>
      </c>
      <c r="AA78" s="46">
        <v>45108</v>
      </c>
      <c r="AB78" s="46">
        <v>45291</v>
      </c>
    </row>
    <row r="79" spans="1:28" ht="25.5">
      <c r="A79" s="37">
        <v>4</v>
      </c>
      <c r="B79" s="16" t="s">
        <v>200</v>
      </c>
      <c r="C79" s="16" t="s">
        <v>47</v>
      </c>
      <c r="D79" s="17" t="s">
        <v>188</v>
      </c>
      <c r="E79" s="14" t="s">
        <v>189</v>
      </c>
      <c r="F79" s="11" t="s">
        <v>74</v>
      </c>
      <c r="G79" s="18" t="s">
        <v>47</v>
      </c>
      <c r="H79" s="14" t="s">
        <v>201</v>
      </c>
      <c r="I79" s="35">
        <v>2800</v>
      </c>
      <c r="J79" s="33" t="s">
        <v>175</v>
      </c>
      <c r="K79" s="19">
        <v>3</v>
      </c>
      <c r="L79" s="19">
        <v>0</v>
      </c>
      <c r="M79" s="19">
        <v>0</v>
      </c>
      <c r="N79" s="32">
        <f>SUM(K79:M79)</f>
        <v>3</v>
      </c>
      <c r="O79" s="71" t="s">
        <v>162</v>
      </c>
      <c r="P79" s="72">
        <v>1</v>
      </c>
      <c r="Q79" s="70">
        <v>3</v>
      </c>
      <c r="R79" s="70">
        <v>0</v>
      </c>
      <c r="S79" s="41" t="s">
        <v>88</v>
      </c>
      <c r="T79" s="42" t="s">
        <v>190</v>
      </c>
      <c r="U79" s="43" t="s">
        <v>191</v>
      </c>
      <c r="V79" s="42" t="s">
        <v>88</v>
      </c>
      <c r="W79" s="42" t="s">
        <v>190</v>
      </c>
      <c r="X79" s="44" t="s">
        <v>108</v>
      </c>
      <c r="Y79" s="44" t="s">
        <v>106</v>
      </c>
      <c r="Z79" s="45" t="s">
        <v>107</v>
      </c>
      <c r="AA79" s="46">
        <v>45108</v>
      </c>
      <c r="AB79" s="46">
        <v>45291</v>
      </c>
    </row>
    <row r="80" spans="2:28" ht="12.75">
      <c r="B80" s="8"/>
      <c r="C80" s="24"/>
      <c r="D80" s="24"/>
      <c r="E80" s="4"/>
      <c r="F80" s="1"/>
      <c r="G80" s="2"/>
      <c r="H80" s="49"/>
      <c r="I80" s="39">
        <f>SUM(I76:I79)</f>
        <v>8000</v>
      </c>
      <c r="K80" s="19">
        <f>SUM(K76:K79)</f>
        <v>720.39</v>
      </c>
      <c r="L80" s="19">
        <f>SUM(L76:L79)</f>
        <v>359.32</v>
      </c>
      <c r="M80" s="19">
        <f>SUM(M76:M79)</f>
        <v>1770.3</v>
      </c>
      <c r="N80" s="32">
        <f>SUM(N76:N79)</f>
        <v>2850.01</v>
      </c>
      <c r="O80" s="54"/>
      <c r="P80" s="54"/>
      <c r="Q80" s="54"/>
      <c r="R80" s="54"/>
      <c r="X80" s="5"/>
      <c r="AA80" s="6"/>
      <c r="AB80" s="6"/>
    </row>
    <row r="81" spans="2:28" ht="12.75">
      <c r="B81" s="2"/>
      <c r="C81" s="3"/>
      <c r="D81" s="1"/>
      <c r="E81" s="4"/>
      <c r="F81" s="1"/>
      <c r="G81" s="2"/>
      <c r="H81" s="49"/>
      <c r="K81" s="6"/>
      <c r="L81" s="6"/>
      <c r="M81" s="6"/>
      <c r="N81" s="6"/>
      <c r="O81" s="6"/>
      <c r="P81" s="6"/>
      <c r="Q81" s="6"/>
      <c r="R81" s="6"/>
      <c r="X81" s="5"/>
      <c r="AA81" s="6"/>
      <c r="AB81" s="6"/>
    </row>
    <row r="83" spans="1:10" ht="12.75">
      <c r="A83" s="36">
        <v>6</v>
      </c>
      <c r="B83" s="7" t="s">
        <v>12</v>
      </c>
      <c r="C83" s="80" t="s">
        <v>50</v>
      </c>
      <c r="D83" s="80"/>
      <c r="E83" s="80"/>
      <c r="F83" s="80"/>
      <c r="G83" s="80"/>
      <c r="H83" s="80"/>
      <c r="J83" s="5"/>
    </row>
    <row r="84" spans="2:10" ht="12.75">
      <c r="B84" s="7" t="s">
        <v>13</v>
      </c>
      <c r="C84" s="80" t="s">
        <v>54</v>
      </c>
      <c r="D84" s="80"/>
      <c r="E84" s="80"/>
      <c r="F84" s="80"/>
      <c r="G84" s="80"/>
      <c r="H84" s="80"/>
      <c r="J84" s="5"/>
    </row>
    <row r="85" spans="2:10" ht="12.75">
      <c r="B85" s="7" t="s">
        <v>95</v>
      </c>
      <c r="C85" s="81" t="s">
        <v>51</v>
      </c>
      <c r="D85" s="81"/>
      <c r="E85" s="81"/>
      <c r="F85" s="81"/>
      <c r="G85" s="81"/>
      <c r="H85" s="81"/>
      <c r="J85" s="5"/>
    </row>
    <row r="86" spans="2:10" ht="12.75">
      <c r="B86" s="3"/>
      <c r="C86" s="80" t="s">
        <v>52</v>
      </c>
      <c r="D86" s="80"/>
      <c r="E86" s="80"/>
      <c r="F86" s="80"/>
      <c r="G86" s="80"/>
      <c r="H86" s="80"/>
      <c r="I86" s="38"/>
      <c r="J86" s="5"/>
    </row>
    <row r="87" spans="2:10" ht="12.75">
      <c r="B87" s="3"/>
      <c r="C87" s="80" t="s">
        <v>53</v>
      </c>
      <c r="D87" s="80"/>
      <c r="E87" s="80"/>
      <c r="F87" s="80"/>
      <c r="G87" s="80"/>
      <c r="H87" s="80"/>
      <c r="I87" s="38"/>
      <c r="J87" s="5"/>
    </row>
    <row r="88" spans="2:10" ht="12.75">
      <c r="B88" s="3"/>
      <c r="C88" s="80"/>
      <c r="D88" s="80"/>
      <c r="E88" s="80"/>
      <c r="F88" s="80"/>
      <c r="G88" s="80"/>
      <c r="H88" s="80"/>
      <c r="I88" s="38"/>
      <c r="J88" s="5"/>
    </row>
    <row r="89" spans="1:28" s="10" customFormat="1" ht="24.75" customHeight="1">
      <c r="A89" s="76" t="s">
        <v>1</v>
      </c>
      <c r="B89" s="77" t="s">
        <v>29</v>
      </c>
      <c r="C89" s="77" t="s">
        <v>30</v>
      </c>
      <c r="D89" s="77"/>
      <c r="E89" s="77"/>
      <c r="F89" s="77"/>
      <c r="G89" s="77"/>
      <c r="H89" s="78" t="s">
        <v>31</v>
      </c>
      <c r="I89" s="77" t="s">
        <v>25</v>
      </c>
      <c r="J89" s="82"/>
      <c r="K89" s="83" t="s">
        <v>18</v>
      </c>
      <c r="L89" s="83"/>
      <c r="M89" s="83"/>
      <c r="N89" s="83"/>
      <c r="O89" s="86" t="s">
        <v>159</v>
      </c>
      <c r="P89" s="86"/>
      <c r="Q89" s="87" t="s">
        <v>287</v>
      </c>
      <c r="R89" s="87" t="s">
        <v>288</v>
      </c>
      <c r="S89" s="84" t="s">
        <v>27</v>
      </c>
      <c r="T89" s="77"/>
      <c r="U89" s="77"/>
      <c r="V89" s="77" t="s">
        <v>28</v>
      </c>
      <c r="W89" s="77"/>
      <c r="X89" s="77" t="s">
        <v>24</v>
      </c>
      <c r="Y89" s="77" t="s">
        <v>23</v>
      </c>
      <c r="Z89" s="77" t="s">
        <v>21</v>
      </c>
      <c r="AA89" s="85" t="s">
        <v>22</v>
      </c>
      <c r="AB89" s="85"/>
    </row>
    <row r="90" spans="1:28" s="15" customFormat="1" ht="38.25">
      <c r="A90" s="76"/>
      <c r="B90" s="77"/>
      <c r="C90" s="11" t="s">
        <v>10</v>
      </c>
      <c r="D90" s="11" t="s">
        <v>11</v>
      </c>
      <c r="E90" s="14" t="s">
        <v>19</v>
      </c>
      <c r="F90" s="11" t="s">
        <v>20</v>
      </c>
      <c r="G90" s="11" t="s">
        <v>7</v>
      </c>
      <c r="H90" s="78"/>
      <c r="I90" s="35" t="s">
        <v>14</v>
      </c>
      <c r="J90" s="29" t="s">
        <v>15</v>
      </c>
      <c r="K90" s="12" t="s">
        <v>2</v>
      </c>
      <c r="L90" s="12" t="s">
        <v>3</v>
      </c>
      <c r="M90" s="12" t="s">
        <v>4</v>
      </c>
      <c r="N90" s="12" t="s">
        <v>5</v>
      </c>
      <c r="O90" s="68" t="s">
        <v>160</v>
      </c>
      <c r="P90" s="69" t="s">
        <v>161</v>
      </c>
      <c r="Q90" s="87"/>
      <c r="R90" s="87"/>
      <c r="S90" s="30" t="s">
        <v>9</v>
      </c>
      <c r="T90" s="11" t="s">
        <v>8</v>
      </c>
      <c r="U90" s="11" t="s">
        <v>0</v>
      </c>
      <c r="V90" s="11" t="s">
        <v>9</v>
      </c>
      <c r="W90" s="11" t="s">
        <v>8</v>
      </c>
      <c r="X90" s="77"/>
      <c r="Y90" s="77"/>
      <c r="Z90" s="77"/>
      <c r="AA90" s="13" t="s">
        <v>16</v>
      </c>
      <c r="AB90" s="13" t="s">
        <v>17</v>
      </c>
    </row>
    <row r="91" spans="1:28" ht="25.5">
      <c r="A91" s="37">
        <v>1</v>
      </c>
      <c r="B91" s="16" t="s">
        <v>204</v>
      </c>
      <c r="C91" s="16" t="s">
        <v>47</v>
      </c>
      <c r="D91" s="17" t="s">
        <v>145</v>
      </c>
      <c r="E91" s="14">
        <v>30</v>
      </c>
      <c r="F91" s="11" t="s">
        <v>146</v>
      </c>
      <c r="G91" s="18" t="s">
        <v>47</v>
      </c>
      <c r="H91" s="14" t="s">
        <v>205</v>
      </c>
      <c r="I91" s="35">
        <v>215</v>
      </c>
      <c r="J91" s="33" t="s">
        <v>136</v>
      </c>
      <c r="K91" s="19">
        <v>82.5</v>
      </c>
      <c r="L91" s="19">
        <v>192.5</v>
      </c>
      <c r="M91" s="19">
        <v>0</v>
      </c>
      <c r="N91" s="32">
        <f>SUM(K91:M91)</f>
        <v>275</v>
      </c>
      <c r="O91" s="71" t="s">
        <v>162</v>
      </c>
      <c r="P91" s="72">
        <v>1</v>
      </c>
      <c r="Q91" s="70">
        <v>275</v>
      </c>
      <c r="R91" s="70">
        <v>0</v>
      </c>
      <c r="S91" s="34" t="s">
        <v>50</v>
      </c>
      <c r="T91" s="20" t="s">
        <v>202</v>
      </c>
      <c r="U91" s="21" t="s">
        <v>203</v>
      </c>
      <c r="V91" s="20" t="s">
        <v>50</v>
      </c>
      <c r="W91" s="20" t="s">
        <v>202</v>
      </c>
      <c r="X91" s="22" t="s">
        <v>108</v>
      </c>
      <c r="Y91" s="22" t="s">
        <v>106</v>
      </c>
      <c r="Z91" s="12" t="s">
        <v>107</v>
      </c>
      <c r="AA91" s="23">
        <v>45108</v>
      </c>
      <c r="AB91" s="23">
        <v>45291</v>
      </c>
    </row>
    <row r="92" spans="1:28" ht="25.5">
      <c r="A92" s="37">
        <v>2</v>
      </c>
      <c r="B92" s="16" t="s">
        <v>206</v>
      </c>
      <c r="C92" s="16" t="s">
        <v>47</v>
      </c>
      <c r="D92" s="17" t="s">
        <v>180</v>
      </c>
      <c r="E92" s="14" t="s">
        <v>42</v>
      </c>
      <c r="F92" s="11" t="s">
        <v>181</v>
      </c>
      <c r="G92" s="18" t="s">
        <v>47</v>
      </c>
      <c r="H92" s="14" t="s">
        <v>207</v>
      </c>
      <c r="I92" s="35">
        <v>230</v>
      </c>
      <c r="J92" s="33" t="s">
        <v>136</v>
      </c>
      <c r="K92" s="19">
        <v>175</v>
      </c>
      <c r="L92" s="19">
        <v>375</v>
      </c>
      <c r="M92" s="19">
        <v>0</v>
      </c>
      <c r="N92" s="32">
        <f>SUM(K92:M92)</f>
        <v>550</v>
      </c>
      <c r="O92" s="71" t="s">
        <v>162</v>
      </c>
      <c r="P92" s="72">
        <v>1</v>
      </c>
      <c r="Q92" s="70">
        <v>550</v>
      </c>
      <c r="R92" s="70">
        <v>0</v>
      </c>
      <c r="S92" s="34" t="s">
        <v>50</v>
      </c>
      <c r="T92" s="20" t="s">
        <v>202</v>
      </c>
      <c r="U92" s="21" t="s">
        <v>203</v>
      </c>
      <c r="V92" s="20" t="s">
        <v>50</v>
      </c>
      <c r="W92" s="20" t="s">
        <v>202</v>
      </c>
      <c r="X92" s="22" t="s">
        <v>108</v>
      </c>
      <c r="Y92" s="22" t="s">
        <v>106</v>
      </c>
      <c r="Z92" s="12" t="s">
        <v>107</v>
      </c>
      <c r="AA92" s="23">
        <v>45108</v>
      </c>
      <c r="AB92" s="23">
        <v>45291</v>
      </c>
    </row>
    <row r="93" spans="1:28" ht="25.5">
      <c r="A93" s="37">
        <v>3</v>
      </c>
      <c r="B93" s="16" t="s">
        <v>208</v>
      </c>
      <c r="C93" s="16" t="s">
        <v>47</v>
      </c>
      <c r="D93" s="17" t="s">
        <v>209</v>
      </c>
      <c r="E93" s="14" t="s">
        <v>41</v>
      </c>
      <c r="F93" s="11" t="s">
        <v>55</v>
      </c>
      <c r="G93" s="18" t="s">
        <v>47</v>
      </c>
      <c r="H93" s="14" t="s">
        <v>210</v>
      </c>
      <c r="I93" s="35">
        <v>200</v>
      </c>
      <c r="J93" s="33" t="s">
        <v>136</v>
      </c>
      <c r="K93" s="19">
        <v>115</v>
      </c>
      <c r="L93" s="19">
        <v>270</v>
      </c>
      <c r="M93" s="19">
        <v>0</v>
      </c>
      <c r="N93" s="32">
        <f>SUM(K93:M93)</f>
        <v>385</v>
      </c>
      <c r="O93" s="71" t="s">
        <v>162</v>
      </c>
      <c r="P93" s="72">
        <v>1</v>
      </c>
      <c r="Q93" s="70">
        <v>385</v>
      </c>
      <c r="R93" s="70">
        <v>0</v>
      </c>
      <c r="S93" s="34" t="s">
        <v>50</v>
      </c>
      <c r="T93" s="20" t="s">
        <v>202</v>
      </c>
      <c r="U93" s="21" t="s">
        <v>203</v>
      </c>
      <c r="V93" s="20" t="s">
        <v>50</v>
      </c>
      <c r="W93" s="20" t="s">
        <v>202</v>
      </c>
      <c r="X93" s="22" t="s">
        <v>108</v>
      </c>
      <c r="Y93" s="22" t="s">
        <v>106</v>
      </c>
      <c r="Z93" s="12" t="s">
        <v>107</v>
      </c>
      <c r="AA93" s="23">
        <v>45108</v>
      </c>
      <c r="AB93" s="23">
        <v>45291</v>
      </c>
    </row>
    <row r="94" spans="2:28" ht="12.75">
      <c r="B94" s="8"/>
      <c r="C94" s="24"/>
      <c r="D94" s="24"/>
      <c r="E94" s="4"/>
      <c r="F94" s="1"/>
      <c r="G94" s="2"/>
      <c r="H94" s="49"/>
      <c r="I94" s="39">
        <f>SUM(I91:I93)</f>
        <v>645</v>
      </c>
      <c r="K94" s="32">
        <f>SUM(K91:K93)</f>
        <v>372.5</v>
      </c>
      <c r="L94" s="32">
        <f>SUM(L91:L93)</f>
        <v>837.5</v>
      </c>
      <c r="M94" s="32">
        <f>SUM(M91:M93)</f>
        <v>0</v>
      </c>
      <c r="N94" s="32">
        <f>SUM(N91:N93)</f>
        <v>1210</v>
      </c>
      <c r="O94" s="54"/>
      <c r="P94" s="54"/>
      <c r="Q94" s="54"/>
      <c r="R94" s="54"/>
      <c r="X94" s="5"/>
      <c r="AA94" s="6"/>
      <c r="AB94" s="6"/>
    </row>
    <row r="95" spans="2:28" ht="12.75">
      <c r="B95" s="2"/>
      <c r="C95" s="3"/>
      <c r="D95" s="1"/>
      <c r="E95" s="4"/>
      <c r="F95" s="1"/>
      <c r="G95" s="2"/>
      <c r="H95" s="49"/>
      <c r="K95" s="6"/>
      <c r="L95" s="6"/>
      <c r="M95" s="6"/>
      <c r="N95" s="6"/>
      <c r="O95" s="6"/>
      <c r="P95" s="6"/>
      <c r="Q95" s="6"/>
      <c r="R95" s="6"/>
      <c r="X95" s="5"/>
      <c r="AA95" s="6"/>
      <c r="AB95" s="6"/>
    </row>
    <row r="97" spans="1:10" ht="12.75">
      <c r="A97" s="36">
        <v>7</v>
      </c>
      <c r="B97" s="7" t="s">
        <v>12</v>
      </c>
      <c r="C97" s="80" t="s">
        <v>92</v>
      </c>
      <c r="D97" s="80"/>
      <c r="E97" s="80"/>
      <c r="F97" s="80"/>
      <c r="G97" s="80"/>
      <c r="H97" s="80"/>
      <c r="J97" s="5"/>
    </row>
    <row r="98" spans="2:10" ht="12.75">
      <c r="B98" s="7" t="s">
        <v>13</v>
      </c>
      <c r="C98" s="80" t="s">
        <v>69</v>
      </c>
      <c r="D98" s="80"/>
      <c r="E98" s="80"/>
      <c r="F98" s="80"/>
      <c r="G98" s="80"/>
      <c r="H98" s="80"/>
      <c r="J98" s="5"/>
    </row>
    <row r="99" spans="2:10" ht="12.75">
      <c r="B99" s="7" t="s">
        <v>95</v>
      </c>
      <c r="C99" s="81" t="s">
        <v>66</v>
      </c>
      <c r="D99" s="80"/>
      <c r="E99" s="80"/>
      <c r="F99" s="80"/>
      <c r="G99" s="80"/>
      <c r="H99" s="80"/>
      <c r="J99" s="5"/>
    </row>
    <row r="100" spans="2:10" ht="12.75">
      <c r="B100" s="3"/>
      <c r="C100" s="80" t="s">
        <v>67</v>
      </c>
      <c r="D100" s="80"/>
      <c r="E100" s="80"/>
      <c r="F100" s="80"/>
      <c r="G100" s="80"/>
      <c r="H100" s="80"/>
      <c r="I100" s="38"/>
      <c r="J100" s="5"/>
    </row>
    <row r="101" spans="2:10" ht="12.75">
      <c r="B101" s="3"/>
      <c r="C101" s="80" t="s">
        <v>68</v>
      </c>
      <c r="D101" s="80"/>
      <c r="E101" s="80"/>
      <c r="F101" s="80"/>
      <c r="G101" s="80"/>
      <c r="H101" s="80"/>
      <c r="I101" s="38"/>
      <c r="J101" s="5"/>
    </row>
    <row r="102" spans="2:10" ht="12.75">
      <c r="B102" s="3"/>
      <c r="C102" s="80"/>
      <c r="D102" s="80"/>
      <c r="E102" s="80"/>
      <c r="F102" s="80"/>
      <c r="G102" s="80"/>
      <c r="H102" s="80"/>
      <c r="I102" s="38"/>
      <c r="J102" s="5"/>
    </row>
    <row r="103" spans="1:28" s="10" customFormat="1" ht="24.75" customHeight="1">
      <c r="A103" s="76" t="s">
        <v>1</v>
      </c>
      <c r="B103" s="77" t="s">
        <v>29</v>
      </c>
      <c r="C103" s="77" t="s">
        <v>30</v>
      </c>
      <c r="D103" s="77"/>
      <c r="E103" s="77"/>
      <c r="F103" s="77"/>
      <c r="G103" s="77"/>
      <c r="H103" s="78" t="s">
        <v>31</v>
      </c>
      <c r="I103" s="77" t="s">
        <v>25</v>
      </c>
      <c r="J103" s="82"/>
      <c r="K103" s="83" t="s">
        <v>18</v>
      </c>
      <c r="L103" s="83"/>
      <c r="M103" s="83"/>
      <c r="N103" s="83"/>
      <c r="O103" s="86" t="s">
        <v>159</v>
      </c>
      <c r="P103" s="86"/>
      <c r="Q103" s="87" t="s">
        <v>287</v>
      </c>
      <c r="R103" s="87" t="s">
        <v>288</v>
      </c>
      <c r="S103" s="84" t="s">
        <v>27</v>
      </c>
      <c r="T103" s="77"/>
      <c r="U103" s="77"/>
      <c r="V103" s="77" t="s">
        <v>28</v>
      </c>
      <c r="W103" s="77"/>
      <c r="X103" s="77" t="s">
        <v>24</v>
      </c>
      <c r="Y103" s="77" t="s">
        <v>23</v>
      </c>
      <c r="Z103" s="77" t="s">
        <v>21</v>
      </c>
      <c r="AA103" s="85" t="s">
        <v>22</v>
      </c>
      <c r="AB103" s="85"/>
    </row>
    <row r="104" spans="1:28" s="15" customFormat="1" ht="38.25">
      <c r="A104" s="76"/>
      <c r="B104" s="77"/>
      <c r="C104" s="11" t="s">
        <v>10</v>
      </c>
      <c r="D104" s="11" t="s">
        <v>11</v>
      </c>
      <c r="E104" s="14" t="s">
        <v>19</v>
      </c>
      <c r="F104" s="11" t="s">
        <v>20</v>
      </c>
      <c r="G104" s="11" t="s">
        <v>7</v>
      </c>
      <c r="H104" s="78"/>
      <c r="I104" s="35" t="s">
        <v>14</v>
      </c>
      <c r="J104" s="29" t="s">
        <v>15</v>
      </c>
      <c r="K104" s="12" t="s">
        <v>2</v>
      </c>
      <c r="L104" s="12" t="s">
        <v>3</v>
      </c>
      <c r="M104" s="12" t="s">
        <v>4</v>
      </c>
      <c r="N104" s="12" t="s">
        <v>5</v>
      </c>
      <c r="O104" s="68" t="s">
        <v>160</v>
      </c>
      <c r="P104" s="69" t="s">
        <v>161</v>
      </c>
      <c r="Q104" s="87"/>
      <c r="R104" s="87"/>
      <c r="S104" s="30" t="s">
        <v>9</v>
      </c>
      <c r="T104" s="11" t="s">
        <v>8</v>
      </c>
      <c r="U104" s="11" t="s">
        <v>0</v>
      </c>
      <c r="V104" s="11" t="s">
        <v>9</v>
      </c>
      <c r="W104" s="11" t="s">
        <v>8</v>
      </c>
      <c r="X104" s="77"/>
      <c r="Y104" s="77"/>
      <c r="Z104" s="77"/>
      <c r="AA104" s="13" t="s">
        <v>16</v>
      </c>
      <c r="AB104" s="13" t="s">
        <v>17</v>
      </c>
    </row>
    <row r="105" spans="1:28" ht="25.5">
      <c r="A105" s="37">
        <v>1</v>
      </c>
      <c r="B105" s="16" t="s">
        <v>219</v>
      </c>
      <c r="C105" s="16" t="s">
        <v>47</v>
      </c>
      <c r="D105" s="17" t="s">
        <v>48</v>
      </c>
      <c r="E105" s="14" t="s">
        <v>76</v>
      </c>
      <c r="F105" s="11" t="s">
        <v>49</v>
      </c>
      <c r="G105" s="18" t="s">
        <v>47</v>
      </c>
      <c r="H105" s="14" t="s">
        <v>220</v>
      </c>
      <c r="I105" s="35">
        <v>500</v>
      </c>
      <c r="J105" s="33" t="s">
        <v>175</v>
      </c>
      <c r="K105" s="19">
        <v>0</v>
      </c>
      <c r="L105" s="19">
        <v>0.05</v>
      </c>
      <c r="M105" s="19">
        <v>0</v>
      </c>
      <c r="N105" s="32">
        <f>SUM(K105:M105)</f>
        <v>0.05</v>
      </c>
      <c r="O105" s="71" t="s">
        <v>162</v>
      </c>
      <c r="P105" s="72">
        <v>1</v>
      </c>
      <c r="Q105" s="70">
        <v>0.05</v>
      </c>
      <c r="R105" s="70">
        <v>0</v>
      </c>
      <c r="S105" s="41" t="s">
        <v>32</v>
      </c>
      <c r="T105" s="42" t="s">
        <v>109</v>
      </c>
      <c r="U105" s="43" t="s">
        <v>110</v>
      </c>
      <c r="V105" s="42" t="s">
        <v>217</v>
      </c>
      <c r="W105" s="42" t="s">
        <v>218</v>
      </c>
      <c r="X105" s="44" t="s">
        <v>108</v>
      </c>
      <c r="Y105" s="44" t="s">
        <v>106</v>
      </c>
      <c r="Z105" s="45" t="s">
        <v>107</v>
      </c>
      <c r="AA105" s="46">
        <v>45108</v>
      </c>
      <c r="AB105" s="46">
        <v>45291</v>
      </c>
    </row>
    <row r="106" spans="1:28" ht="25.5">
      <c r="A106" s="37">
        <v>2</v>
      </c>
      <c r="B106" s="16" t="s">
        <v>221</v>
      </c>
      <c r="C106" s="16" t="s">
        <v>47</v>
      </c>
      <c r="D106" s="17" t="s">
        <v>48</v>
      </c>
      <c r="E106" s="14" t="s">
        <v>76</v>
      </c>
      <c r="F106" s="11" t="s">
        <v>49</v>
      </c>
      <c r="G106" s="18" t="s">
        <v>47</v>
      </c>
      <c r="H106" s="14" t="s">
        <v>222</v>
      </c>
      <c r="I106" s="35">
        <v>500</v>
      </c>
      <c r="J106" s="33" t="s">
        <v>175</v>
      </c>
      <c r="K106" s="19">
        <v>100</v>
      </c>
      <c r="L106" s="19">
        <v>40</v>
      </c>
      <c r="M106" s="19">
        <v>260</v>
      </c>
      <c r="N106" s="32">
        <f aca="true" t="shared" si="1" ref="N106:N118">SUM(K106:M106)</f>
        <v>400</v>
      </c>
      <c r="O106" s="71" t="s">
        <v>162</v>
      </c>
      <c r="P106" s="72">
        <v>1</v>
      </c>
      <c r="Q106" s="70">
        <v>400</v>
      </c>
      <c r="R106" s="70">
        <v>0</v>
      </c>
      <c r="S106" s="41" t="s">
        <v>32</v>
      </c>
      <c r="T106" s="42" t="s">
        <v>109</v>
      </c>
      <c r="U106" s="43" t="s">
        <v>110</v>
      </c>
      <c r="V106" s="42" t="s">
        <v>217</v>
      </c>
      <c r="W106" s="42" t="s">
        <v>218</v>
      </c>
      <c r="X106" s="44" t="s">
        <v>108</v>
      </c>
      <c r="Y106" s="44" t="s">
        <v>106</v>
      </c>
      <c r="Z106" s="45" t="s">
        <v>107</v>
      </c>
      <c r="AA106" s="46">
        <v>45108</v>
      </c>
      <c r="AB106" s="46">
        <v>45291</v>
      </c>
    </row>
    <row r="107" spans="1:28" ht="25.5">
      <c r="A107" s="37">
        <v>3</v>
      </c>
      <c r="B107" s="16" t="s">
        <v>223</v>
      </c>
      <c r="C107" s="16" t="s">
        <v>47</v>
      </c>
      <c r="D107" s="17" t="s">
        <v>40</v>
      </c>
      <c r="E107" s="14" t="s">
        <v>213</v>
      </c>
      <c r="F107" s="11" t="s">
        <v>214</v>
      </c>
      <c r="G107" s="18" t="s">
        <v>47</v>
      </c>
      <c r="H107" s="14" t="s">
        <v>224</v>
      </c>
      <c r="I107" s="35">
        <v>1100</v>
      </c>
      <c r="J107" s="33" t="s">
        <v>175</v>
      </c>
      <c r="K107" s="19">
        <v>150</v>
      </c>
      <c r="L107" s="19">
        <v>60</v>
      </c>
      <c r="M107" s="19">
        <v>390</v>
      </c>
      <c r="N107" s="32">
        <f t="shared" si="1"/>
        <v>600</v>
      </c>
      <c r="O107" s="71" t="s">
        <v>162</v>
      </c>
      <c r="P107" s="72">
        <v>1</v>
      </c>
      <c r="Q107" s="70">
        <v>600</v>
      </c>
      <c r="R107" s="70">
        <v>0</v>
      </c>
      <c r="S107" s="41" t="s">
        <v>32</v>
      </c>
      <c r="T107" s="42" t="s">
        <v>109</v>
      </c>
      <c r="U107" s="43" t="s">
        <v>110</v>
      </c>
      <c r="V107" s="42" t="s">
        <v>217</v>
      </c>
      <c r="W107" s="42" t="s">
        <v>218</v>
      </c>
      <c r="X107" s="44" t="s">
        <v>108</v>
      </c>
      <c r="Y107" s="44" t="s">
        <v>106</v>
      </c>
      <c r="Z107" s="45" t="s">
        <v>107</v>
      </c>
      <c r="AA107" s="46">
        <v>45108</v>
      </c>
      <c r="AB107" s="46">
        <v>45291</v>
      </c>
    </row>
    <row r="108" spans="1:28" ht="25.5">
      <c r="A108" s="37">
        <v>4</v>
      </c>
      <c r="B108" s="16" t="s">
        <v>225</v>
      </c>
      <c r="C108" s="16" t="s">
        <v>47</v>
      </c>
      <c r="D108" s="17" t="s">
        <v>226</v>
      </c>
      <c r="E108" s="14" t="s">
        <v>57</v>
      </c>
      <c r="F108" s="11" t="s">
        <v>211</v>
      </c>
      <c r="G108" s="18" t="s">
        <v>47</v>
      </c>
      <c r="H108" s="14" t="s">
        <v>227</v>
      </c>
      <c r="I108" s="35">
        <v>1100</v>
      </c>
      <c r="J108" s="33" t="s">
        <v>175</v>
      </c>
      <c r="K108" s="19">
        <v>300</v>
      </c>
      <c r="L108" s="19">
        <v>120</v>
      </c>
      <c r="M108" s="19">
        <v>780</v>
      </c>
      <c r="N108" s="32">
        <f t="shared" si="1"/>
        <v>1200</v>
      </c>
      <c r="O108" s="71" t="s">
        <v>162</v>
      </c>
      <c r="P108" s="72">
        <v>1</v>
      </c>
      <c r="Q108" s="70">
        <v>1200</v>
      </c>
      <c r="R108" s="70">
        <v>0</v>
      </c>
      <c r="S108" s="41" t="s">
        <v>32</v>
      </c>
      <c r="T108" s="42" t="s">
        <v>109</v>
      </c>
      <c r="U108" s="43" t="s">
        <v>110</v>
      </c>
      <c r="V108" s="42" t="s">
        <v>217</v>
      </c>
      <c r="W108" s="42" t="s">
        <v>218</v>
      </c>
      <c r="X108" s="44" t="s">
        <v>108</v>
      </c>
      <c r="Y108" s="44" t="s">
        <v>106</v>
      </c>
      <c r="Z108" s="45" t="s">
        <v>107</v>
      </c>
      <c r="AA108" s="46">
        <v>45108</v>
      </c>
      <c r="AB108" s="46">
        <v>45291</v>
      </c>
    </row>
    <row r="109" spans="1:28" ht="25.5">
      <c r="A109" s="37">
        <v>5</v>
      </c>
      <c r="B109" s="16" t="s">
        <v>228</v>
      </c>
      <c r="C109" s="16" t="s">
        <v>47</v>
      </c>
      <c r="D109" s="17" t="s">
        <v>64</v>
      </c>
      <c r="E109" s="14" t="s">
        <v>44</v>
      </c>
      <c r="F109" s="11" t="s">
        <v>79</v>
      </c>
      <c r="G109" s="18" t="s">
        <v>47</v>
      </c>
      <c r="H109" s="14" t="s">
        <v>229</v>
      </c>
      <c r="I109" s="35">
        <v>1100</v>
      </c>
      <c r="J109" s="33" t="s">
        <v>175</v>
      </c>
      <c r="K109" s="19">
        <v>294</v>
      </c>
      <c r="L109" s="19">
        <v>117.5</v>
      </c>
      <c r="M109" s="19">
        <v>763.5</v>
      </c>
      <c r="N109" s="32">
        <f t="shared" si="1"/>
        <v>1175</v>
      </c>
      <c r="O109" s="71" t="s">
        <v>162</v>
      </c>
      <c r="P109" s="72">
        <v>1</v>
      </c>
      <c r="Q109" s="70">
        <v>1175</v>
      </c>
      <c r="R109" s="70">
        <v>0</v>
      </c>
      <c r="S109" s="41" t="s">
        <v>32</v>
      </c>
      <c r="T109" s="42" t="s">
        <v>109</v>
      </c>
      <c r="U109" s="43" t="s">
        <v>110</v>
      </c>
      <c r="V109" s="42" t="s">
        <v>217</v>
      </c>
      <c r="W109" s="42" t="s">
        <v>218</v>
      </c>
      <c r="X109" s="44" t="s">
        <v>108</v>
      </c>
      <c r="Y109" s="44" t="s">
        <v>106</v>
      </c>
      <c r="Z109" s="45" t="s">
        <v>107</v>
      </c>
      <c r="AA109" s="46">
        <v>45108</v>
      </c>
      <c r="AB109" s="46">
        <v>45291</v>
      </c>
    </row>
    <row r="110" spans="1:28" ht="25.5">
      <c r="A110" s="37">
        <v>6</v>
      </c>
      <c r="B110" s="16" t="s">
        <v>230</v>
      </c>
      <c r="C110" s="16" t="s">
        <v>47</v>
      </c>
      <c r="D110" s="17" t="s">
        <v>64</v>
      </c>
      <c r="E110" s="14" t="s">
        <v>44</v>
      </c>
      <c r="F110" s="11" t="s">
        <v>79</v>
      </c>
      <c r="G110" s="18" t="s">
        <v>47</v>
      </c>
      <c r="H110" s="14" t="s">
        <v>231</v>
      </c>
      <c r="I110" s="35">
        <v>1100</v>
      </c>
      <c r="J110" s="33" t="s">
        <v>175</v>
      </c>
      <c r="K110" s="19">
        <v>0</v>
      </c>
      <c r="L110" s="19">
        <v>0</v>
      </c>
      <c r="M110" s="19">
        <v>0.05</v>
      </c>
      <c r="N110" s="32">
        <f t="shared" si="1"/>
        <v>0.05</v>
      </c>
      <c r="O110" s="71" t="s">
        <v>162</v>
      </c>
      <c r="P110" s="72">
        <v>1</v>
      </c>
      <c r="Q110" s="70">
        <v>0.05</v>
      </c>
      <c r="R110" s="70">
        <v>0</v>
      </c>
      <c r="S110" s="41" t="s">
        <v>32</v>
      </c>
      <c r="T110" s="42" t="s">
        <v>109</v>
      </c>
      <c r="U110" s="43" t="s">
        <v>110</v>
      </c>
      <c r="V110" s="42" t="s">
        <v>217</v>
      </c>
      <c r="W110" s="42" t="s">
        <v>218</v>
      </c>
      <c r="X110" s="44" t="s">
        <v>108</v>
      </c>
      <c r="Y110" s="44" t="s">
        <v>106</v>
      </c>
      <c r="Z110" s="45" t="s">
        <v>107</v>
      </c>
      <c r="AA110" s="46">
        <v>45108</v>
      </c>
      <c r="AB110" s="46">
        <v>45291</v>
      </c>
    </row>
    <row r="111" spans="1:28" ht="25.5">
      <c r="A111" s="37">
        <v>7</v>
      </c>
      <c r="B111" s="16" t="s">
        <v>232</v>
      </c>
      <c r="C111" s="16" t="s">
        <v>47</v>
      </c>
      <c r="D111" s="17" t="s">
        <v>233</v>
      </c>
      <c r="E111" s="14" t="s">
        <v>45</v>
      </c>
      <c r="F111" s="11" t="s">
        <v>212</v>
      </c>
      <c r="G111" s="18" t="s">
        <v>47</v>
      </c>
      <c r="H111" s="14" t="s">
        <v>234</v>
      </c>
      <c r="I111" s="35">
        <v>1000</v>
      </c>
      <c r="J111" s="33" t="s">
        <v>175</v>
      </c>
      <c r="K111" s="19">
        <v>312.5</v>
      </c>
      <c r="L111" s="19">
        <v>125</v>
      </c>
      <c r="M111" s="19">
        <v>812.5</v>
      </c>
      <c r="N111" s="32">
        <f t="shared" si="1"/>
        <v>1250</v>
      </c>
      <c r="O111" s="71" t="s">
        <v>162</v>
      </c>
      <c r="P111" s="72">
        <v>1</v>
      </c>
      <c r="Q111" s="70">
        <v>1250</v>
      </c>
      <c r="R111" s="70">
        <v>0</v>
      </c>
      <c r="S111" s="41" t="s">
        <v>32</v>
      </c>
      <c r="T111" s="42" t="s">
        <v>109</v>
      </c>
      <c r="U111" s="43" t="s">
        <v>110</v>
      </c>
      <c r="V111" s="42" t="s">
        <v>217</v>
      </c>
      <c r="W111" s="42" t="s">
        <v>218</v>
      </c>
      <c r="X111" s="44" t="s">
        <v>108</v>
      </c>
      <c r="Y111" s="44" t="s">
        <v>106</v>
      </c>
      <c r="Z111" s="45" t="s">
        <v>107</v>
      </c>
      <c r="AA111" s="46">
        <v>45108</v>
      </c>
      <c r="AB111" s="46">
        <v>45291</v>
      </c>
    </row>
    <row r="112" spans="1:28" ht="25.5">
      <c r="A112" s="37">
        <v>8</v>
      </c>
      <c r="B112" s="16" t="s">
        <v>235</v>
      </c>
      <c r="C112" s="16" t="s">
        <v>47</v>
      </c>
      <c r="D112" s="17" t="s">
        <v>80</v>
      </c>
      <c r="E112" s="14" t="s">
        <v>63</v>
      </c>
      <c r="F112" s="11" t="s">
        <v>81</v>
      </c>
      <c r="G112" s="18" t="s">
        <v>47</v>
      </c>
      <c r="H112" s="14" t="s">
        <v>236</v>
      </c>
      <c r="I112" s="35">
        <v>700</v>
      </c>
      <c r="J112" s="33" t="s">
        <v>175</v>
      </c>
      <c r="K112" s="19">
        <v>347.5</v>
      </c>
      <c r="L112" s="19">
        <v>139</v>
      </c>
      <c r="M112" s="19">
        <v>903.5</v>
      </c>
      <c r="N112" s="32">
        <f t="shared" si="1"/>
        <v>1390</v>
      </c>
      <c r="O112" s="71" t="s">
        <v>162</v>
      </c>
      <c r="P112" s="72">
        <v>1</v>
      </c>
      <c r="Q112" s="70">
        <v>1390</v>
      </c>
      <c r="R112" s="70">
        <v>0</v>
      </c>
      <c r="S112" s="41" t="s">
        <v>32</v>
      </c>
      <c r="T112" s="42" t="s">
        <v>109</v>
      </c>
      <c r="U112" s="43" t="s">
        <v>110</v>
      </c>
      <c r="V112" s="42" t="s">
        <v>217</v>
      </c>
      <c r="W112" s="42" t="s">
        <v>218</v>
      </c>
      <c r="X112" s="44" t="s">
        <v>108</v>
      </c>
      <c r="Y112" s="44" t="s">
        <v>106</v>
      </c>
      <c r="Z112" s="45" t="s">
        <v>107</v>
      </c>
      <c r="AA112" s="46">
        <v>45108</v>
      </c>
      <c r="AB112" s="46">
        <v>45291</v>
      </c>
    </row>
    <row r="113" spans="1:28" ht="25.5">
      <c r="A113" s="37">
        <v>9</v>
      </c>
      <c r="B113" s="16" t="s">
        <v>237</v>
      </c>
      <c r="C113" s="16" t="s">
        <v>47</v>
      </c>
      <c r="D113" s="17" t="s">
        <v>75</v>
      </c>
      <c r="E113" s="14" t="s">
        <v>238</v>
      </c>
      <c r="F113" s="11" t="s">
        <v>165</v>
      </c>
      <c r="G113" s="18" t="s">
        <v>47</v>
      </c>
      <c r="H113" s="14" t="s">
        <v>239</v>
      </c>
      <c r="I113" s="35">
        <v>450</v>
      </c>
      <c r="J113" s="33" t="s">
        <v>175</v>
      </c>
      <c r="K113" s="19">
        <v>68.75</v>
      </c>
      <c r="L113" s="19">
        <v>27.5</v>
      </c>
      <c r="M113" s="19">
        <v>178.75</v>
      </c>
      <c r="N113" s="32">
        <f t="shared" si="1"/>
        <v>275</v>
      </c>
      <c r="O113" s="71" t="s">
        <v>162</v>
      </c>
      <c r="P113" s="72">
        <v>1</v>
      </c>
      <c r="Q113" s="70">
        <v>275</v>
      </c>
      <c r="R113" s="70">
        <v>0</v>
      </c>
      <c r="S113" s="41" t="s">
        <v>32</v>
      </c>
      <c r="T113" s="42" t="s">
        <v>109</v>
      </c>
      <c r="U113" s="43" t="s">
        <v>110</v>
      </c>
      <c r="V113" s="42" t="s">
        <v>217</v>
      </c>
      <c r="W113" s="42" t="s">
        <v>218</v>
      </c>
      <c r="X113" s="44" t="s">
        <v>108</v>
      </c>
      <c r="Y113" s="44" t="s">
        <v>106</v>
      </c>
      <c r="Z113" s="45" t="s">
        <v>107</v>
      </c>
      <c r="AA113" s="46">
        <v>45108</v>
      </c>
      <c r="AB113" s="46">
        <v>45291</v>
      </c>
    </row>
    <row r="114" spans="1:28" ht="25.5">
      <c r="A114" s="37">
        <v>10</v>
      </c>
      <c r="B114" s="16" t="s">
        <v>240</v>
      </c>
      <c r="C114" s="16" t="s">
        <v>47</v>
      </c>
      <c r="D114" s="17" t="s">
        <v>241</v>
      </c>
      <c r="E114" s="14" t="s">
        <v>43</v>
      </c>
      <c r="F114" s="11" t="s">
        <v>242</v>
      </c>
      <c r="G114" s="18" t="s">
        <v>47</v>
      </c>
      <c r="H114" s="14" t="s">
        <v>243</v>
      </c>
      <c r="I114" s="35">
        <v>550</v>
      </c>
      <c r="J114" s="33" t="s">
        <v>175</v>
      </c>
      <c r="K114" s="19">
        <v>112.5</v>
      </c>
      <c r="L114" s="19">
        <v>45</v>
      </c>
      <c r="M114" s="19">
        <v>292.5</v>
      </c>
      <c r="N114" s="32">
        <f t="shared" si="1"/>
        <v>450</v>
      </c>
      <c r="O114" s="71" t="s">
        <v>162</v>
      </c>
      <c r="P114" s="72">
        <v>1</v>
      </c>
      <c r="Q114" s="70">
        <v>450</v>
      </c>
      <c r="R114" s="70">
        <v>0</v>
      </c>
      <c r="S114" s="41" t="s">
        <v>32</v>
      </c>
      <c r="T114" s="42" t="s">
        <v>109</v>
      </c>
      <c r="U114" s="43" t="s">
        <v>110</v>
      </c>
      <c r="V114" s="42" t="s">
        <v>217</v>
      </c>
      <c r="W114" s="42" t="s">
        <v>218</v>
      </c>
      <c r="X114" s="44" t="s">
        <v>108</v>
      </c>
      <c r="Y114" s="44" t="s">
        <v>106</v>
      </c>
      <c r="Z114" s="45" t="s">
        <v>107</v>
      </c>
      <c r="AA114" s="46">
        <v>45108</v>
      </c>
      <c r="AB114" s="46">
        <v>45291</v>
      </c>
    </row>
    <row r="115" spans="1:28" ht="25.5">
      <c r="A115" s="37">
        <v>11</v>
      </c>
      <c r="B115" s="16" t="s">
        <v>244</v>
      </c>
      <c r="C115" s="16" t="s">
        <v>47</v>
      </c>
      <c r="D115" s="17" t="s">
        <v>241</v>
      </c>
      <c r="E115" s="14" t="s">
        <v>43</v>
      </c>
      <c r="F115" s="11" t="s">
        <v>242</v>
      </c>
      <c r="G115" s="18" t="s">
        <v>47</v>
      </c>
      <c r="H115" s="14" t="s">
        <v>245</v>
      </c>
      <c r="I115" s="35">
        <v>550</v>
      </c>
      <c r="J115" s="33" t="s">
        <v>175</v>
      </c>
      <c r="K115" s="19">
        <v>0</v>
      </c>
      <c r="L115" s="19">
        <v>0</v>
      </c>
      <c r="M115" s="19">
        <v>0.05</v>
      </c>
      <c r="N115" s="32">
        <f t="shared" si="1"/>
        <v>0.05</v>
      </c>
      <c r="O115" s="71" t="s">
        <v>162</v>
      </c>
      <c r="P115" s="72">
        <v>1</v>
      </c>
      <c r="Q115" s="70">
        <v>0.05</v>
      </c>
      <c r="R115" s="70">
        <v>0</v>
      </c>
      <c r="S115" s="41" t="s">
        <v>32</v>
      </c>
      <c r="T115" s="42" t="s">
        <v>109</v>
      </c>
      <c r="U115" s="43" t="s">
        <v>110</v>
      </c>
      <c r="V115" s="42" t="s">
        <v>217</v>
      </c>
      <c r="W115" s="42" t="s">
        <v>218</v>
      </c>
      <c r="X115" s="44" t="s">
        <v>108</v>
      </c>
      <c r="Y115" s="44" t="s">
        <v>106</v>
      </c>
      <c r="Z115" s="45" t="s">
        <v>107</v>
      </c>
      <c r="AA115" s="46">
        <v>45108</v>
      </c>
      <c r="AB115" s="46">
        <v>45291</v>
      </c>
    </row>
    <row r="116" spans="1:28" ht="25.5">
      <c r="A116" s="37">
        <v>12</v>
      </c>
      <c r="B116" s="16" t="s">
        <v>246</v>
      </c>
      <c r="C116" s="16" t="s">
        <v>47</v>
      </c>
      <c r="D116" s="17" t="s">
        <v>226</v>
      </c>
      <c r="E116" s="14" t="s">
        <v>57</v>
      </c>
      <c r="F116" s="11" t="s">
        <v>211</v>
      </c>
      <c r="G116" s="18" t="s">
        <v>47</v>
      </c>
      <c r="H116" s="14" t="s">
        <v>247</v>
      </c>
      <c r="I116" s="35">
        <v>1100</v>
      </c>
      <c r="J116" s="33" t="s">
        <v>175</v>
      </c>
      <c r="K116" s="19">
        <v>0</v>
      </c>
      <c r="L116" s="19">
        <v>0</v>
      </c>
      <c r="M116" s="19">
        <v>0.05</v>
      </c>
      <c r="N116" s="32">
        <f t="shared" si="1"/>
        <v>0.05</v>
      </c>
      <c r="O116" s="71" t="s">
        <v>162</v>
      </c>
      <c r="P116" s="72">
        <v>1</v>
      </c>
      <c r="Q116" s="70">
        <v>0.05</v>
      </c>
      <c r="R116" s="70">
        <v>0</v>
      </c>
      <c r="S116" s="41" t="s">
        <v>32</v>
      </c>
      <c r="T116" s="42" t="s">
        <v>109</v>
      </c>
      <c r="U116" s="43" t="s">
        <v>110</v>
      </c>
      <c r="V116" s="42" t="s">
        <v>217</v>
      </c>
      <c r="W116" s="42" t="s">
        <v>218</v>
      </c>
      <c r="X116" s="44" t="s">
        <v>108</v>
      </c>
      <c r="Y116" s="44" t="s">
        <v>106</v>
      </c>
      <c r="Z116" s="45" t="s">
        <v>107</v>
      </c>
      <c r="AA116" s="46">
        <v>45108</v>
      </c>
      <c r="AB116" s="46">
        <v>45291</v>
      </c>
    </row>
    <row r="117" spans="1:28" ht="25.5">
      <c r="A117" s="37">
        <v>13</v>
      </c>
      <c r="B117" s="16" t="s">
        <v>248</v>
      </c>
      <c r="C117" s="16" t="s">
        <v>47</v>
      </c>
      <c r="D117" s="17" t="s">
        <v>215</v>
      </c>
      <c r="E117" s="14"/>
      <c r="F117" s="11" t="s">
        <v>216</v>
      </c>
      <c r="G117" s="18" t="s">
        <v>47</v>
      </c>
      <c r="H117" s="14" t="s">
        <v>249</v>
      </c>
      <c r="I117" s="35">
        <v>1000</v>
      </c>
      <c r="J117" s="33" t="s">
        <v>175</v>
      </c>
      <c r="K117" s="19">
        <v>162.5</v>
      </c>
      <c r="L117" s="19">
        <v>65</v>
      </c>
      <c r="M117" s="19">
        <v>422.5</v>
      </c>
      <c r="N117" s="32">
        <f t="shared" si="1"/>
        <v>650</v>
      </c>
      <c r="O117" s="71" t="s">
        <v>162</v>
      </c>
      <c r="P117" s="72">
        <v>1</v>
      </c>
      <c r="Q117" s="70">
        <v>650</v>
      </c>
      <c r="R117" s="70">
        <v>0</v>
      </c>
      <c r="S117" s="41" t="s">
        <v>32</v>
      </c>
      <c r="T117" s="42" t="s">
        <v>109</v>
      </c>
      <c r="U117" s="43" t="s">
        <v>110</v>
      </c>
      <c r="V117" s="42" t="s">
        <v>217</v>
      </c>
      <c r="W117" s="42" t="s">
        <v>218</v>
      </c>
      <c r="X117" s="44" t="s">
        <v>108</v>
      </c>
      <c r="Y117" s="44" t="s">
        <v>106</v>
      </c>
      <c r="Z117" s="45" t="s">
        <v>107</v>
      </c>
      <c r="AA117" s="46">
        <v>45108</v>
      </c>
      <c r="AB117" s="46">
        <v>45291</v>
      </c>
    </row>
    <row r="118" spans="1:28" ht="25.5">
      <c r="A118" s="37">
        <v>14</v>
      </c>
      <c r="B118" s="16" t="s">
        <v>250</v>
      </c>
      <c r="C118" s="16" t="s">
        <v>47</v>
      </c>
      <c r="D118" s="17" t="s">
        <v>215</v>
      </c>
      <c r="E118" s="14"/>
      <c r="F118" s="11" t="s">
        <v>216</v>
      </c>
      <c r="G118" s="18" t="s">
        <v>47</v>
      </c>
      <c r="H118" s="14" t="s">
        <v>251</v>
      </c>
      <c r="I118" s="35">
        <v>1000</v>
      </c>
      <c r="J118" s="33" t="s">
        <v>175</v>
      </c>
      <c r="K118" s="19">
        <v>0</v>
      </c>
      <c r="L118" s="19">
        <v>0</v>
      </c>
      <c r="M118" s="19">
        <v>0.05</v>
      </c>
      <c r="N118" s="32">
        <f t="shared" si="1"/>
        <v>0.05</v>
      </c>
      <c r="O118" s="71" t="s">
        <v>162</v>
      </c>
      <c r="P118" s="72">
        <v>1</v>
      </c>
      <c r="Q118" s="70">
        <v>0.05</v>
      </c>
      <c r="R118" s="70">
        <v>0</v>
      </c>
      <c r="S118" s="41" t="s">
        <v>32</v>
      </c>
      <c r="T118" s="42" t="s">
        <v>109</v>
      </c>
      <c r="U118" s="43" t="s">
        <v>110</v>
      </c>
      <c r="V118" s="42" t="s">
        <v>217</v>
      </c>
      <c r="W118" s="42" t="s">
        <v>218</v>
      </c>
      <c r="X118" s="44" t="s">
        <v>108</v>
      </c>
      <c r="Y118" s="44" t="s">
        <v>106</v>
      </c>
      <c r="Z118" s="45" t="s">
        <v>107</v>
      </c>
      <c r="AA118" s="46">
        <v>45108</v>
      </c>
      <c r="AB118" s="46">
        <v>45291</v>
      </c>
    </row>
    <row r="119" spans="2:28" ht="12.75">
      <c r="B119" s="8"/>
      <c r="C119" s="24"/>
      <c r="D119" s="24"/>
      <c r="E119" s="4"/>
      <c r="F119" s="1"/>
      <c r="G119" s="2"/>
      <c r="H119" s="49"/>
      <c r="I119" s="39">
        <f>SUM(I105:I118)</f>
        <v>11750</v>
      </c>
      <c r="K119" s="32">
        <f>SUM(K105:K118)</f>
        <v>1847.75</v>
      </c>
      <c r="L119" s="32">
        <f>SUM(L105:L118)</f>
        <v>739.05</v>
      </c>
      <c r="M119" s="32">
        <f>SUM(M105:M118)</f>
        <v>4803.450000000001</v>
      </c>
      <c r="N119" s="32">
        <f>SUM(N105:N118)</f>
        <v>7390.250000000001</v>
      </c>
      <c r="O119" s="54"/>
      <c r="P119" s="54"/>
      <c r="Q119" s="54"/>
      <c r="R119" s="54"/>
      <c r="X119" s="5"/>
      <c r="AA119" s="6"/>
      <c r="AB119" s="6"/>
    </row>
    <row r="120" spans="2:28" ht="12.75">
      <c r="B120" s="2"/>
      <c r="C120" s="3"/>
      <c r="D120" s="1"/>
      <c r="E120" s="4"/>
      <c r="F120" s="1"/>
      <c r="G120" s="2"/>
      <c r="H120" s="49"/>
      <c r="K120" s="6"/>
      <c r="L120" s="6"/>
      <c r="M120" s="6"/>
      <c r="N120" s="6"/>
      <c r="O120" s="6"/>
      <c r="P120" s="6"/>
      <c r="Q120" s="6"/>
      <c r="R120" s="6"/>
      <c r="X120" s="5"/>
      <c r="AA120" s="6"/>
      <c r="AB120" s="6"/>
    </row>
    <row r="122" spans="2:28" ht="12.75">
      <c r="B122" s="2"/>
      <c r="C122" s="3"/>
      <c r="D122" s="1"/>
      <c r="E122" s="4"/>
      <c r="F122" s="1"/>
      <c r="G122" s="2"/>
      <c r="H122" s="49"/>
      <c r="K122" s="6"/>
      <c r="L122" s="6"/>
      <c r="M122" s="6"/>
      <c r="N122" s="6"/>
      <c r="O122" s="6"/>
      <c r="P122" s="6"/>
      <c r="Q122" s="6"/>
      <c r="R122" s="6"/>
      <c r="X122" s="5"/>
      <c r="AA122" s="6"/>
      <c r="AB122" s="6"/>
    </row>
    <row r="124" spans="1:10" ht="12.75">
      <c r="A124" s="36">
        <v>8</v>
      </c>
      <c r="B124" s="7" t="s">
        <v>12</v>
      </c>
      <c r="C124" s="80" t="s">
        <v>34</v>
      </c>
      <c r="D124" s="80"/>
      <c r="E124" s="80"/>
      <c r="F124" s="80"/>
      <c r="G124" s="80"/>
      <c r="H124" s="80"/>
      <c r="J124" s="5"/>
    </row>
    <row r="125" spans="2:10" ht="12.75">
      <c r="B125" s="7" t="s">
        <v>13</v>
      </c>
      <c r="C125" s="80" t="s">
        <v>38</v>
      </c>
      <c r="D125" s="80"/>
      <c r="E125" s="80"/>
      <c r="F125" s="80"/>
      <c r="G125" s="80"/>
      <c r="H125" s="80"/>
      <c r="J125" s="5"/>
    </row>
    <row r="126" spans="2:10" ht="12.75">
      <c r="B126" s="7" t="s">
        <v>95</v>
      </c>
      <c r="C126" s="81" t="s">
        <v>35</v>
      </c>
      <c r="D126" s="80"/>
      <c r="E126" s="80"/>
      <c r="F126" s="80"/>
      <c r="G126" s="80"/>
      <c r="H126" s="80"/>
      <c r="J126" s="5"/>
    </row>
    <row r="127" spans="2:10" ht="12.75">
      <c r="B127" s="3"/>
      <c r="C127" s="80" t="s">
        <v>36</v>
      </c>
      <c r="D127" s="80"/>
      <c r="E127" s="80"/>
      <c r="F127" s="80"/>
      <c r="G127" s="80"/>
      <c r="H127" s="80"/>
      <c r="I127" s="38"/>
      <c r="J127" s="5"/>
    </row>
    <row r="128" spans="2:10" ht="12.75">
      <c r="B128" s="3"/>
      <c r="C128" s="80" t="s">
        <v>37</v>
      </c>
      <c r="D128" s="80"/>
      <c r="E128" s="80"/>
      <c r="F128" s="80"/>
      <c r="G128" s="80"/>
      <c r="H128" s="80"/>
      <c r="I128" s="38"/>
      <c r="J128" s="5"/>
    </row>
    <row r="129" spans="2:10" ht="12.75">
      <c r="B129" s="3"/>
      <c r="C129" s="80"/>
      <c r="D129" s="80"/>
      <c r="E129" s="80"/>
      <c r="F129" s="80"/>
      <c r="G129" s="80"/>
      <c r="H129" s="80"/>
      <c r="I129" s="38"/>
      <c r="J129" s="5"/>
    </row>
    <row r="130" spans="1:28" s="10" customFormat="1" ht="24.75" customHeight="1">
      <c r="A130" s="76" t="s">
        <v>1</v>
      </c>
      <c r="B130" s="77" t="s">
        <v>29</v>
      </c>
      <c r="C130" s="77" t="s">
        <v>30</v>
      </c>
      <c r="D130" s="77"/>
      <c r="E130" s="77"/>
      <c r="F130" s="77"/>
      <c r="G130" s="77"/>
      <c r="H130" s="78" t="s">
        <v>31</v>
      </c>
      <c r="I130" s="77" t="s">
        <v>25</v>
      </c>
      <c r="J130" s="82"/>
      <c r="K130" s="83" t="s">
        <v>18</v>
      </c>
      <c r="L130" s="83"/>
      <c r="M130" s="83"/>
      <c r="N130" s="83"/>
      <c r="O130" s="86" t="s">
        <v>159</v>
      </c>
      <c r="P130" s="86"/>
      <c r="Q130" s="87" t="s">
        <v>287</v>
      </c>
      <c r="R130" s="87" t="s">
        <v>288</v>
      </c>
      <c r="S130" s="84" t="s">
        <v>27</v>
      </c>
      <c r="T130" s="77"/>
      <c r="U130" s="77"/>
      <c r="V130" s="77" t="s">
        <v>28</v>
      </c>
      <c r="W130" s="77"/>
      <c r="X130" s="77" t="s">
        <v>24</v>
      </c>
      <c r="Y130" s="77" t="s">
        <v>23</v>
      </c>
      <c r="Z130" s="77" t="s">
        <v>21</v>
      </c>
      <c r="AA130" s="85" t="s">
        <v>22</v>
      </c>
      <c r="AB130" s="85"/>
    </row>
    <row r="131" spans="1:28" s="15" customFormat="1" ht="38.25">
      <c r="A131" s="76"/>
      <c r="B131" s="77"/>
      <c r="C131" s="11" t="s">
        <v>10</v>
      </c>
      <c r="D131" s="11" t="s">
        <v>11</v>
      </c>
      <c r="E131" s="14" t="s">
        <v>19</v>
      </c>
      <c r="F131" s="11" t="s">
        <v>20</v>
      </c>
      <c r="G131" s="11" t="s">
        <v>7</v>
      </c>
      <c r="H131" s="78"/>
      <c r="I131" s="35" t="s">
        <v>14</v>
      </c>
      <c r="J131" s="29" t="s">
        <v>15</v>
      </c>
      <c r="K131" s="12" t="s">
        <v>2</v>
      </c>
      <c r="L131" s="12" t="s">
        <v>3</v>
      </c>
      <c r="M131" s="12" t="s">
        <v>4</v>
      </c>
      <c r="N131" s="12" t="s">
        <v>5</v>
      </c>
      <c r="O131" s="68" t="s">
        <v>160</v>
      </c>
      <c r="P131" s="69" t="s">
        <v>161</v>
      </c>
      <c r="Q131" s="87"/>
      <c r="R131" s="87"/>
      <c r="S131" s="30" t="s">
        <v>9</v>
      </c>
      <c r="T131" s="11" t="s">
        <v>8</v>
      </c>
      <c r="U131" s="11" t="s">
        <v>0</v>
      </c>
      <c r="V131" s="11" t="s">
        <v>9</v>
      </c>
      <c r="W131" s="11" t="s">
        <v>8</v>
      </c>
      <c r="X131" s="77"/>
      <c r="Y131" s="77"/>
      <c r="Z131" s="77"/>
      <c r="AA131" s="13" t="s">
        <v>16</v>
      </c>
      <c r="AB131" s="13" t="s">
        <v>17</v>
      </c>
    </row>
    <row r="132" spans="1:28" ht="25.5">
      <c r="A132" s="37">
        <v>1</v>
      </c>
      <c r="B132" s="16" t="s">
        <v>260</v>
      </c>
      <c r="C132" s="16" t="s">
        <v>254</v>
      </c>
      <c r="D132" s="17" t="s">
        <v>261</v>
      </c>
      <c r="E132" s="14" t="s">
        <v>41</v>
      </c>
      <c r="F132" s="11" t="s">
        <v>255</v>
      </c>
      <c r="G132" s="18" t="s">
        <v>254</v>
      </c>
      <c r="H132" s="14" t="s">
        <v>262</v>
      </c>
      <c r="I132" s="35">
        <v>100</v>
      </c>
      <c r="J132" s="33" t="s">
        <v>175</v>
      </c>
      <c r="K132" s="19">
        <v>25</v>
      </c>
      <c r="L132" s="19">
        <v>15</v>
      </c>
      <c r="M132" s="19">
        <v>60</v>
      </c>
      <c r="N132" s="32">
        <f>SUM(K132:M132)</f>
        <v>100</v>
      </c>
      <c r="O132" s="71" t="s">
        <v>162</v>
      </c>
      <c r="P132" s="72">
        <v>1</v>
      </c>
      <c r="Q132" s="70">
        <v>100</v>
      </c>
      <c r="R132" s="70">
        <v>0</v>
      </c>
      <c r="S132" s="34" t="s">
        <v>257</v>
      </c>
      <c r="T132" s="20" t="s">
        <v>258</v>
      </c>
      <c r="U132" s="21" t="s">
        <v>259</v>
      </c>
      <c r="V132" s="20" t="s">
        <v>257</v>
      </c>
      <c r="W132" s="20" t="s">
        <v>258</v>
      </c>
      <c r="X132" s="22" t="s">
        <v>256</v>
      </c>
      <c r="Y132" s="22" t="s">
        <v>106</v>
      </c>
      <c r="Z132" s="12" t="s">
        <v>107</v>
      </c>
      <c r="AA132" s="23">
        <v>45108</v>
      </c>
      <c r="AB132" s="23">
        <v>45291</v>
      </c>
    </row>
    <row r="133" spans="2:28" ht="12.75">
      <c r="B133" s="8"/>
      <c r="C133" s="24"/>
      <c r="D133" s="24"/>
      <c r="E133" s="4"/>
      <c r="F133" s="1"/>
      <c r="G133" s="2"/>
      <c r="H133" s="49"/>
      <c r="I133" s="39">
        <f>SUM(I132)</f>
        <v>100</v>
      </c>
      <c r="K133" s="32">
        <f>SUM(K132)</f>
        <v>25</v>
      </c>
      <c r="L133" s="32">
        <f>SUM(L132)</f>
        <v>15</v>
      </c>
      <c r="M133" s="32">
        <f>SUM(M132)</f>
        <v>60</v>
      </c>
      <c r="N133" s="67">
        <f>SUM(N132:N132)</f>
        <v>100</v>
      </c>
      <c r="O133" s="75"/>
      <c r="P133" s="75"/>
      <c r="Q133" s="75"/>
      <c r="R133" s="75"/>
      <c r="X133" s="5"/>
      <c r="AA133" s="6"/>
      <c r="AB133" s="6"/>
    </row>
    <row r="134" spans="2:28" ht="12.75">
      <c r="B134" s="8"/>
      <c r="C134" s="24"/>
      <c r="D134" s="24"/>
      <c r="E134" s="4"/>
      <c r="F134" s="1"/>
      <c r="G134" s="2"/>
      <c r="H134" s="49"/>
      <c r="I134" s="53"/>
      <c r="K134" s="54"/>
      <c r="L134" s="54"/>
      <c r="M134" s="54"/>
      <c r="N134" s="54"/>
      <c r="O134" s="54"/>
      <c r="P134" s="54"/>
      <c r="Q134" s="54"/>
      <c r="R134" s="54"/>
      <c r="X134" s="5"/>
      <c r="AA134" s="6"/>
      <c r="AB134" s="6"/>
    </row>
    <row r="135" spans="2:28" ht="12.75">
      <c r="B135" s="8"/>
      <c r="C135" s="24"/>
      <c r="D135" s="24"/>
      <c r="E135" s="4"/>
      <c r="F135" s="1"/>
      <c r="G135" s="2"/>
      <c r="H135" s="49"/>
      <c r="I135" s="53"/>
      <c r="K135" s="54"/>
      <c r="L135" s="54"/>
      <c r="M135" s="54"/>
      <c r="N135" s="54"/>
      <c r="O135" s="54"/>
      <c r="P135" s="54"/>
      <c r="Q135" s="54"/>
      <c r="R135" s="54"/>
      <c r="X135" s="5"/>
      <c r="AA135" s="6"/>
      <c r="AB135" s="6"/>
    </row>
    <row r="136" spans="2:28" ht="12.75">
      <c r="B136" s="8"/>
      <c r="C136" s="24"/>
      <c r="D136" s="24"/>
      <c r="E136" s="4"/>
      <c r="F136" s="1"/>
      <c r="G136" s="2"/>
      <c r="H136" s="49"/>
      <c r="I136" s="53"/>
      <c r="K136" s="54"/>
      <c r="L136" s="54"/>
      <c r="M136" s="54"/>
      <c r="N136" s="54"/>
      <c r="O136" s="54"/>
      <c r="P136" s="54"/>
      <c r="Q136" s="54"/>
      <c r="R136" s="54"/>
      <c r="X136" s="5"/>
      <c r="AA136" s="6"/>
      <c r="AB136" s="6"/>
    </row>
    <row r="137" spans="2:28" ht="12.75">
      <c r="B137" s="8"/>
      <c r="C137" s="24"/>
      <c r="D137" s="24"/>
      <c r="E137" s="4"/>
      <c r="F137" s="1"/>
      <c r="G137" s="2"/>
      <c r="H137" s="49"/>
      <c r="I137" s="53"/>
      <c r="K137" s="54"/>
      <c r="L137" s="54"/>
      <c r="M137" s="54"/>
      <c r="N137" s="54"/>
      <c r="O137" s="54"/>
      <c r="P137" s="54"/>
      <c r="Q137" s="54"/>
      <c r="R137" s="54"/>
      <c r="X137" s="5"/>
      <c r="AA137" s="6"/>
      <c r="AB137" s="6"/>
    </row>
    <row r="138" spans="1:10" ht="12.75">
      <c r="A138" s="36">
        <v>9</v>
      </c>
      <c r="B138" s="7" t="s">
        <v>12</v>
      </c>
      <c r="C138" s="80" t="s">
        <v>101</v>
      </c>
      <c r="D138" s="80"/>
      <c r="E138" s="80"/>
      <c r="F138" s="80"/>
      <c r="G138" s="80"/>
      <c r="H138" s="80"/>
      <c r="J138" s="5"/>
    </row>
    <row r="139" spans="2:10" ht="12.75">
      <c r="B139" s="7" t="s">
        <v>13</v>
      </c>
      <c r="C139" s="80" t="s">
        <v>98</v>
      </c>
      <c r="D139" s="80"/>
      <c r="E139" s="80"/>
      <c r="F139" s="80"/>
      <c r="G139" s="80"/>
      <c r="H139" s="80"/>
      <c r="J139" s="5"/>
    </row>
    <row r="140" spans="2:10" ht="12.75">
      <c r="B140" s="7" t="s">
        <v>95</v>
      </c>
      <c r="C140" s="80" t="s">
        <v>101</v>
      </c>
      <c r="D140" s="80"/>
      <c r="E140" s="80"/>
      <c r="F140" s="80"/>
      <c r="G140" s="80"/>
      <c r="H140" s="80"/>
      <c r="J140" s="5"/>
    </row>
    <row r="141" spans="2:10" ht="12.75">
      <c r="B141" s="3"/>
      <c r="C141" s="80" t="s">
        <v>99</v>
      </c>
      <c r="D141" s="80"/>
      <c r="E141" s="80"/>
      <c r="F141" s="80"/>
      <c r="G141" s="80"/>
      <c r="H141" s="80"/>
      <c r="I141" s="38"/>
      <c r="J141" s="5"/>
    </row>
    <row r="142" spans="2:10" ht="12.75">
      <c r="B142" s="3"/>
      <c r="C142" s="80" t="s">
        <v>100</v>
      </c>
      <c r="D142" s="80"/>
      <c r="E142" s="80"/>
      <c r="F142" s="80"/>
      <c r="G142" s="80"/>
      <c r="H142" s="80"/>
      <c r="I142" s="38"/>
      <c r="J142" s="5"/>
    </row>
    <row r="143" spans="2:10" ht="12.75">
      <c r="B143" s="3"/>
      <c r="C143" s="80"/>
      <c r="D143" s="80"/>
      <c r="E143" s="80"/>
      <c r="F143" s="80"/>
      <c r="G143" s="80"/>
      <c r="H143" s="80"/>
      <c r="I143" s="38"/>
      <c r="J143" s="5"/>
    </row>
    <row r="144" spans="1:28" s="10" customFormat="1" ht="24.75" customHeight="1">
      <c r="A144" s="76" t="s">
        <v>1</v>
      </c>
      <c r="B144" s="77" t="s">
        <v>29</v>
      </c>
      <c r="C144" s="77" t="s">
        <v>30</v>
      </c>
      <c r="D144" s="77"/>
      <c r="E144" s="77"/>
      <c r="F144" s="77"/>
      <c r="G144" s="77"/>
      <c r="H144" s="78" t="s">
        <v>31</v>
      </c>
      <c r="I144" s="77" t="s">
        <v>25</v>
      </c>
      <c r="J144" s="82"/>
      <c r="K144" s="83" t="s">
        <v>18</v>
      </c>
      <c r="L144" s="83"/>
      <c r="M144" s="83"/>
      <c r="N144" s="83"/>
      <c r="O144" s="86" t="s">
        <v>159</v>
      </c>
      <c r="P144" s="86"/>
      <c r="Q144" s="87" t="s">
        <v>287</v>
      </c>
      <c r="R144" s="87" t="s">
        <v>288</v>
      </c>
      <c r="S144" s="84" t="s">
        <v>27</v>
      </c>
      <c r="T144" s="77"/>
      <c r="U144" s="77"/>
      <c r="V144" s="77" t="s">
        <v>28</v>
      </c>
      <c r="W144" s="77"/>
      <c r="X144" s="77" t="s">
        <v>24</v>
      </c>
      <c r="Y144" s="77" t="s">
        <v>23</v>
      </c>
      <c r="Z144" s="77" t="s">
        <v>21</v>
      </c>
      <c r="AA144" s="85" t="s">
        <v>22</v>
      </c>
      <c r="AB144" s="85"/>
    </row>
    <row r="145" spans="1:28" s="15" customFormat="1" ht="38.25">
      <c r="A145" s="76"/>
      <c r="B145" s="77"/>
      <c r="C145" s="11" t="s">
        <v>10</v>
      </c>
      <c r="D145" s="11" t="s">
        <v>11</v>
      </c>
      <c r="E145" s="14" t="s">
        <v>19</v>
      </c>
      <c r="F145" s="11" t="s">
        <v>20</v>
      </c>
      <c r="G145" s="11" t="s">
        <v>7</v>
      </c>
      <c r="H145" s="78"/>
      <c r="I145" s="35" t="s">
        <v>14</v>
      </c>
      <c r="J145" s="29" t="s">
        <v>15</v>
      </c>
      <c r="K145" s="12" t="s">
        <v>2</v>
      </c>
      <c r="L145" s="12" t="s">
        <v>3</v>
      </c>
      <c r="M145" s="12" t="s">
        <v>4</v>
      </c>
      <c r="N145" s="12" t="s">
        <v>5</v>
      </c>
      <c r="O145" s="68" t="s">
        <v>160</v>
      </c>
      <c r="P145" s="69" t="s">
        <v>161</v>
      </c>
      <c r="Q145" s="87"/>
      <c r="R145" s="87"/>
      <c r="S145" s="30" t="s">
        <v>9</v>
      </c>
      <c r="T145" s="11" t="s">
        <v>8</v>
      </c>
      <c r="U145" s="11" t="s">
        <v>0</v>
      </c>
      <c r="V145" s="11" t="s">
        <v>9</v>
      </c>
      <c r="W145" s="11" t="s">
        <v>8</v>
      </c>
      <c r="X145" s="77"/>
      <c r="Y145" s="77"/>
      <c r="Z145" s="77"/>
      <c r="AA145" s="13" t="s">
        <v>16</v>
      </c>
      <c r="AB145" s="13" t="s">
        <v>17</v>
      </c>
    </row>
    <row r="146" spans="1:28" ht="25.5">
      <c r="A146" s="37">
        <v>1</v>
      </c>
      <c r="B146" s="16" t="s">
        <v>264</v>
      </c>
      <c r="C146" s="16" t="s">
        <v>47</v>
      </c>
      <c r="D146" s="17" t="s">
        <v>48</v>
      </c>
      <c r="E146" s="14" t="s">
        <v>265</v>
      </c>
      <c r="F146" s="11" t="s">
        <v>78</v>
      </c>
      <c r="G146" s="18" t="s">
        <v>47</v>
      </c>
      <c r="H146" s="14" t="s">
        <v>266</v>
      </c>
      <c r="I146" s="35">
        <v>550</v>
      </c>
      <c r="J146" s="33" t="s">
        <v>136</v>
      </c>
      <c r="K146" s="19">
        <v>30</v>
      </c>
      <c r="L146" s="19">
        <v>120</v>
      </c>
      <c r="M146" s="19">
        <v>0</v>
      </c>
      <c r="N146" s="32">
        <f>SUM(K146:M146)</f>
        <v>150</v>
      </c>
      <c r="O146" s="71" t="s">
        <v>162</v>
      </c>
      <c r="P146" s="72">
        <v>1</v>
      </c>
      <c r="Q146" s="70">
        <v>150</v>
      </c>
      <c r="R146" s="70">
        <v>0</v>
      </c>
      <c r="S146" s="34" t="s">
        <v>102</v>
      </c>
      <c r="T146" s="20" t="s">
        <v>268</v>
      </c>
      <c r="U146" s="21" t="s">
        <v>263</v>
      </c>
      <c r="V146" s="34" t="s">
        <v>102</v>
      </c>
      <c r="W146" s="20" t="s">
        <v>268</v>
      </c>
      <c r="X146" s="22" t="s">
        <v>269</v>
      </c>
      <c r="Y146" s="22" t="s">
        <v>106</v>
      </c>
      <c r="Z146" s="12" t="s">
        <v>107</v>
      </c>
      <c r="AA146" s="23">
        <v>45108</v>
      </c>
      <c r="AB146" s="23">
        <v>45291</v>
      </c>
    </row>
    <row r="147" spans="1:28" ht="25.5">
      <c r="A147" s="37">
        <v>2</v>
      </c>
      <c r="B147" s="16" t="s">
        <v>264</v>
      </c>
      <c r="C147" s="16" t="s">
        <v>47</v>
      </c>
      <c r="D147" s="17" t="s">
        <v>48</v>
      </c>
      <c r="E147" s="14" t="s">
        <v>265</v>
      </c>
      <c r="F147" s="11" t="s">
        <v>78</v>
      </c>
      <c r="G147" s="18" t="s">
        <v>47</v>
      </c>
      <c r="H147" s="14" t="s">
        <v>267</v>
      </c>
      <c r="I147" s="35">
        <v>260</v>
      </c>
      <c r="J147" s="33" t="s">
        <v>136</v>
      </c>
      <c r="K147" s="19">
        <v>0.01</v>
      </c>
      <c r="L147" s="19">
        <v>0</v>
      </c>
      <c r="M147" s="19">
        <v>0</v>
      </c>
      <c r="N147" s="32">
        <f>SUM(K147:M147)</f>
        <v>0.01</v>
      </c>
      <c r="O147" s="71" t="s">
        <v>162</v>
      </c>
      <c r="P147" s="72">
        <v>1</v>
      </c>
      <c r="Q147" s="70">
        <v>0.01</v>
      </c>
      <c r="R147" s="70">
        <v>0</v>
      </c>
      <c r="S147" s="34" t="s">
        <v>102</v>
      </c>
      <c r="T147" s="20" t="s">
        <v>268</v>
      </c>
      <c r="U147" s="21" t="s">
        <v>263</v>
      </c>
      <c r="V147" s="34" t="s">
        <v>102</v>
      </c>
      <c r="W147" s="20" t="s">
        <v>268</v>
      </c>
      <c r="X147" s="22" t="s">
        <v>269</v>
      </c>
      <c r="Y147" s="22" t="s">
        <v>106</v>
      </c>
      <c r="Z147" s="12" t="s">
        <v>107</v>
      </c>
      <c r="AA147" s="23">
        <v>45108</v>
      </c>
      <c r="AB147" s="23">
        <v>45291</v>
      </c>
    </row>
    <row r="148" spans="2:28" ht="12.75">
      <c r="B148" s="8"/>
      <c r="C148" s="24"/>
      <c r="D148" s="24"/>
      <c r="E148" s="4"/>
      <c r="F148" s="1"/>
      <c r="G148" s="2"/>
      <c r="H148" s="49"/>
      <c r="I148" s="39">
        <f>SUM(I146:I147)</f>
        <v>810</v>
      </c>
      <c r="K148" s="32">
        <f>SUM(K146:K147)</f>
        <v>30.01</v>
      </c>
      <c r="L148" s="32">
        <f>SUM(L146:L147)</f>
        <v>120</v>
      </c>
      <c r="M148" s="32">
        <f>SUM(M146:M147)</f>
        <v>0</v>
      </c>
      <c r="N148" s="32">
        <f>SUM(N146:N147)</f>
        <v>150.01</v>
      </c>
      <c r="O148" s="54"/>
      <c r="P148" s="54"/>
      <c r="Q148" s="54"/>
      <c r="R148" s="54"/>
      <c r="X148" s="5"/>
      <c r="AA148" s="6"/>
      <c r="AB148" s="6"/>
    </row>
    <row r="149" spans="2:28" ht="12.75">
      <c r="B149" s="8"/>
      <c r="C149" s="24"/>
      <c r="D149" s="24"/>
      <c r="E149" s="4"/>
      <c r="F149" s="1"/>
      <c r="G149" s="2"/>
      <c r="H149" s="49"/>
      <c r="I149" s="53"/>
      <c r="K149" s="54"/>
      <c r="L149" s="54"/>
      <c r="M149" s="54"/>
      <c r="N149" s="54"/>
      <c r="O149" s="54"/>
      <c r="P149" s="54"/>
      <c r="Q149" s="54"/>
      <c r="R149" s="54"/>
      <c r="X149" s="5"/>
      <c r="AA149" s="6"/>
      <c r="AB149" s="6"/>
    </row>
    <row r="150" spans="2:28" ht="12.75">
      <c r="B150" s="8"/>
      <c r="C150" s="24"/>
      <c r="D150" s="24"/>
      <c r="E150" s="4"/>
      <c r="F150" s="1"/>
      <c r="G150" s="2"/>
      <c r="H150" s="49"/>
      <c r="I150" s="53"/>
      <c r="K150" s="54"/>
      <c r="L150" s="54"/>
      <c r="M150" s="54"/>
      <c r="N150" s="54"/>
      <c r="O150" s="54"/>
      <c r="P150" s="54"/>
      <c r="Q150" s="54"/>
      <c r="R150" s="54"/>
      <c r="X150" s="5"/>
      <c r="AA150" s="6"/>
      <c r="AB150" s="6"/>
    </row>
    <row r="151" spans="2:28" ht="12.75">
      <c r="B151" s="8"/>
      <c r="C151" s="24"/>
      <c r="D151" s="24"/>
      <c r="E151" s="4"/>
      <c r="F151" s="1"/>
      <c r="G151" s="2"/>
      <c r="H151" s="49"/>
      <c r="I151" s="53"/>
      <c r="K151" s="54"/>
      <c r="L151" s="54"/>
      <c r="M151" s="54"/>
      <c r="N151" s="54"/>
      <c r="O151" s="54"/>
      <c r="P151" s="54"/>
      <c r="Q151" s="54"/>
      <c r="R151" s="54"/>
      <c r="X151" s="5"/>
      <c r="AA151" s="6"/>
      <c r="AB151" s="6"/>
    </row>
    <row r="152" spans="2:28" ht="12.75">
      <c r="B152" s="8"/>
      <c r="C152" s="24"/>
      <c r="D152" s="24"/>
      <c r="E152" s="4"/>
      <c r="F152" s="1"/>
      <c r="G152" s="2"/>
      <c r="H152" s="49"/>
      <c r="I152" s="53"/>
      <c r="K152" s="54"/>
      <c r="L152" s="54"/>
      <c r="M152" s="54"/>
      <c r="N152" s="54"/>
      <c r="O152" s="54"/>
      <c r="P152" s="54"/>
      <c r="Q152" s="54"/>
      <c r="R152" s="54"/>
      <c r="X152" s="5"/>
      <c r="AA152" s="6"/>
      <c r="AB152" s="6"/>
    </row>
    <row r="153" spans="2:28" ht="12.75">
      <c r="B153" s="8"/>
      <c r="C153" s="24"/>
      <c r="D153" s="24"/>
      <c r="E153" s="4"/>
      <c r="F153" s="1"/>
      <c r="G153" s="2"/>
      <c r="H153" s="49"/>
      <c r="I153" s="53"/>
      <c r="K153" s="54"/>
      <c r="L153" s="54"/>
      <c r="M153" s="54"/>
      <c r="N153" s="54"/>
      <c r="O153" s="54"/>
      <c r="P153" s="54"/>
      <c r="Q153" s="54"/>
      <c r="R153" s="54"/>
      <c r="X153" s="5"/>
      <c r="AA153" s="6"/>
      <c r="AB153" s="6"/>
    </row>
    <row r="154" spans="1:10" ht="12.75">
      <c r="A154" s="36">
        <v>10</v>
      </c>
      <c r="B154" s="7" t="s">
        <v>12</v>
      </c>
      <c r="C154" s="80" t="s">
        <v>147</v>
      </c>
      <c r="D154" s="80"/>
      <c r="E154" s="80"/>
      <c r="F154" s="80"/>
      <c r="G154" s="80"/>
      <c r="H154" s="80"/>
      <c r="J154" s="5"/>
    </row>
    <row r="155" spans="2:10" ht="12.75">
      <c r="B155" s="7" t="s">
        <v>13</v>
      </c>
      <c r="C155" s="80" t="s">
        <v>148</v>
      </c>
      <c r="D155" s="80"/>
      <c r="E155" s="80"/>
      <c r="F155" s="80"/>
      <c r="G155" s="80"/>
      <c r="H155" s="80"/>
      <c r="J155" s="5"/>
    </row>
    <row r="156" spans="2:10" ht="12.75">
      <c r="B156" s="7" t="s">
        <v>95</v>
      </c>
      <c r="C156" s="80" t="s">
        <v>147</v>
      </c>
      <c r="D156" s="80"/>
      <c r="E156" s="80"/>
      <c r="F156" s="80"/>
      <c r="G156" s="80"/>
      <c r="H156" s="80"/>
      <c r="J156" s="5"/>
    </row>
    <row r="157" spans="2:10" ht="12.75">
      <c r="B157" s="3"/>
      <c r="C157" s="80" t="s">
        <v>149</v>
      </c>
      <c r="D157" s="80"/>
      <c r="E157" s="80"/>
      <c r="F157" s="80"/>
      <c r="G157" s="80"/>
      <c r="H157" s="80"/>
      <c r="I157" s="38"/>
      <c r="J157" s="5"/>
    </row>
    <row r="158" spans="2:10" ht="12.75">
      <c r="B158" s="3"/>
      <c r="C158" s="80" t="s">
        <v>150</v>
      </c>
      <c r="D158" s="80"/>
      <c r="E158" s="80"/>
      <c r="F158" s="80"/>
      <c r="G158" s="80"/>
      <c r="H158" s="80"/>
      <c r="I158" s="38"/>
      <c r="J158" s="5"/>
    </row>
    <row r="159" spans="2:10" ht="12.75">
      <c r="B159" s="3"/>
      <c r="C159" s="80"/>
      <c r="D159" s="80"/>
      <c r="E159" s="80"/>
      <c r="F159" s="80"/>
      <c r="G159" s="80"/>
      <c r="H159" s="80"/>
      <c r="I159" s="38"/>
      <c r="J159" s="5"/>
    </row>
    <row r="160" spans="1:28" s="10" customFormat="1" ht="24.75" customHeight="1">
      <c r="A160" s="76" t="s">
        <v>1</v>
      </c>
      <c r="B160" s="77" t="s">
        <v>29</v>
      </c>
      <c r="C160" s="77" t="s">
        <v>30</v>
      </c>
      <c r="D160" s="77"/>
      <c r="E160" s="77"/>
      <c r="F160" s="77"/>
      <c r="G160" s="77"/>
      <c r="H160" s="78" t="s">
        <v>31</v>
      </c>
      <c r="I160" s="77" t="s">
        <v>25</v>
      </c>
      <c r="J160" s="82"/>
      <c r="K160" s="83" t="s">
        <v>18</v>
      </c>
      <c r="L160" s="83"/>
      <c r="M160" s="83"/>
      <c r="N160" s="83"/>
      <c r="O160" s="86" t="s">
        <v>159</v>
      </c>
      <c r="P160" s="86"/>
      <c r="Q160" s="87" t="s">
        <v>287</v>
      </c>
      <c r="R160" s="87" t="s">
        <v>288</v>
      </c>
      <c r="S160" s="84" t="s">
        <v>27</v>
      </c>
      <c r="T160" s="77"/>
      <c r="U160" s="77"/>
      <c r="V160" s="77" t="s">
        <v>28</v>
      </c>
      <c r="W160" s="77"/>
      <c r="X160" s="77" t="s">
        <v>24</v>
      </c>
      <c r="Y160" s="77" t="s">
        <v>23</v>
      </c>
      <c r="Z160" s="77" t="s">
        <v>21</v>
      </c>
      <c r="AA160" s="85" t="s">
        <v>22</v>
      </c>
      <c r="AB160" s="85"/>
    </row>
    <row r="161" spans="1:28" s="15" customFormat="1" ht="38.25">
      <c r="A161" s="76"/>
      <c r="B161" s="77"/>
      <c r="C161" s="11" t="s">
        <v>10</v>
      </c>
      <c r="D161" s="11" t="s">
        <v>11</v>
      </c>
      <c r="E161" s="14" t="s">
        <v>19</v>
      </c>
      <c r="F161" s="11" t="s">
        <v>20</v>
      </c>
      <c r="G161" s="11" t="s">
        <v>7</v>
      </c>
      <c r="H161" s="78"/>
      <c r="I161" s="35" t="s">
        <v>14</v>
      </c>
      <c r="J161" s="29" t="s">
        <v>15</v>
      </c>
      <c r="K161" s="12" t="s">
        <v>2</v>
      </c>
      <c r="L161" s="12" t="s">
        <v>3</v>
      </c>
      <c r="M161" s="12" t="s">
        <v>4</v>
      </c>
      <c r="N161" s="12" t="s">
        <v>5</v>
      </c>
      <c r="O161" s="68" t="s">
        <v>160</v>
      </c>
      <c r="P161" s="69" t="s">
        <v>161</v>
      </c>
      <c r="Q161" s="87"/>
      <c r="R161" s="87"/>
      <c r="S161" s="30" t="s">
        <v>9</v>
      </c>
      <c r="T161" s="11" t="s">
        <v>8</v>
      </c>
      <c r="U161" s="11" t="s">
        <v>0</v>
      </c>
      <c r="V161" s="11" t="s">
        <v>9</v>
      </c>
      <c r="W161" s="11" t="s">
        <v>8</v>
      </c>
      <c r="X161" s="77"/>
      <c r="Y161" s="77"/>
      <c r="Z161" s="77"/>
      <c r="AA161" s="13" t="s">
        <v>16</v>
      </c>
      <c r="AB161" s="13" t="s">
        <v>17</v>
      </c>
    </row>
    <row r="162" spans="1:28" ht="25.5">
      <c r="A162" s="37">
        <v>1</v>
      </c>
      <c r="B162" s="16" t="s">
        <v>270</v>
      </c>
      <c r="C162" s="16" t="s">
        <v>47</v>
      </c>
      <c r="D162" s="17" t="s">
        <v>77</v>
      </c>
      <c r="E162" s="14" t="s">
        <v>58</v>
      </c>
      <c r="F162" s="11" t="s">
        <v>271</v>
      </c>
      <c r="G162" s="18" t="s">
        <v>47</v>
      </c>
      <c r="H162" s="14" t="s">
        <v>272</v>
      </c>
      <c r="I162" s="35">
        <v>250</v>
      </c>
      <c r="J162" s="33" t="s">
        <v>116</v>
      </c>
      <c r="K162" s="19">
        <v>255</v>
      </c>
      <c r="L162" s="19">
        <v>0</v>
      </c>
      <c r="M162" s="19">
        <v>0</v>
      </c>
      <c r="N162" s="32">
        <f>SUM(K162:M162)</f>
        <v>255</v>
      </c>
      <c r="O162" s="71" t="s">
        <v>162</v>
      </c>
      <c r="P162" s="72">
        <v>1</v>
      </c>
      <c r="Q162" s="70">
        <v>255</v>
      </c>
      <c r="R162" s="70">
        <v>0</v>
      </c>
      <c r="S162" s="34" t="s">
        <v>147</v>
      </c>
      <c r="T162" s="20" t="s">
        <v>274</v>
      </c>
      <c r="U162" s="21">
        <v>9532293970</v>
      </c>
      <c r="V162" s="34" t="s">
        <v>147</v>
      </c>
      <c r="W162" s="20" t="s">
        <v>274</v>
      </c>
      <c r="X162" s="22" t="s">
        <v>111</v>
      </c>
      <c r="Y162" s="22" t="s">
        <v>106</v>
      </c>
      <c r="Z162" s="12" t="s">
        <v>107</v>
      </c>
      <c r="AA162" s="23">
        <v>45108</v>
      </c>
      <c r="AB162" s="23">
        <v>45291</v>
      </c>
    </row>
    <row r="163" spans="1:28" ht="25.5">
      <c r="A163" s="37">
        <v>2</v>
      </c>
      <c r="B163" s="16" t="s">
        <v>270</v>
      </c>
      <c r="C163" s="16" t="s">
        <v>47</v>
      </c>
      <c r="D163" s="17" t="s">
        <v>77</v>
      </c>
      <c r="E163" s="14" t="s">
        <v>58</v>
      </c>
      <c r="F163" s="11" t="s">
        <v>271</v>
      </c>
      <c r="G163" s="18" t="s">
        <v>47</v>
      </c>
      <c r="H163" s="14" t="s">
        <v>273</v>
      </c>
      <c r="I163" s="35">
        <v>250</v>
      </c>
      <c r="J163" s="33" t="s">
        <v>116</v>
      </c>
      <c r="K163" s="19">
        <v>550</v>
      </c>
      <c r="L163" s="19">
        <v>0</v>
      </c>
      <c r="M163" s="19">
        <v>0</v>
      </c>
      <c r="N163" s="32">
        <f>SUM(K163:M163)</f>
        <v>550</v>
      </c>
      <c r="O163" s="71" t="s">
        <v>162</v>
      </c>
      <c r="P163" s="72">
        <v>1</v>
      </c>
      <c r="Q163" s="70">
        <v>550</v>
      </c>
      <c r="R163" s="70">
        <v>0</v>
      </c>
      <c r="S163" s="34" t="s">
        <v>147</v>
      </c>
      <c r="T163" s="20" t="s">
        <v>274</v>
      </c>
      <c r="U163" s="21" t="s">
        <v>275</v>
      </c>
      <c r="V163" s="34" t="s">
        <v>147</v>
      </c>
      <c r="W163" s="20" t="s">
        <v>274</v>
      </c>
      <c r="X163" s="22" t="s">
        <v>111</v>
      </c>
      <c r="Y163" s="22" t="s">
        <v>106</v>
      </c>
      <c r="Z163" s="12" t="s">
        <v>107</v>
      </c>
      <c r="AA163" s="23">
        <v>45108</v>
      </c>
      <c r="AB163" s="23">
        <v>45291</v>
      </c>
    </row>
    <row r="164" spans="2:28" ht="12.75">
      <c r="B164" s="8"/>
      <c r="C164" s="24"/>
      <c r="D164" s="24"/>
      <c r="E164" s="4"/>
      <c r="F164" s="1"/>
      <c r="G164" s="2"/>
      <c r="H164" s="49"/>
      <c r="I164" s="39">
        <f>SUM(I162:I163)</f>
        <v>500</v>
      </c>
      <c r="K164" s="32">
        <f>SUM(K162:K163)</f>
        <v>805</v>
      </c>
      <c r="L164" s="32">
        <f>SUM(L162:L163)</f>
        <v>0</v>
      </c>
      <c r="M164" s="32">
        <f>SUM(M162:M163)</f>
        <v>0</v>
      </c>
      <c r="N164" s="32">
        <f>SUM(N162:N163)</f>
        <v>805</v>
      </c>
      <c r="O164" s="54"/>
      <c r="P164" s="54"/>
      <c r="Q164" s="54"/>
      <c r="R164" s="54"/>
      <c r="X164" s="5"/>
      <c r="AA164" s="6"/>
      <c r="AB164" s="6"/>
    </row>
    <row r="165" spans="2:28" ht="12.75">
      <c r="B165" s="8"/>
      <c r="C165" s="24"/>
      <c r="D165" s="24"/>
      <c r="E165" s="4"/>
      <c r="F165" s="1"/>
      <c r="G165" s="2"/>
      <c r="H165" s="49"/>
      <c r="I165" s="53"/>
      <c r="K165" s="54"/>
      <c r="L165" s="54"/>
      <c r="M165" s="54"/>
      <c r="N165" s="54"/>
      <c r="O165" s="54"/>
      <c r="P165" s="54"/>
      <c r="Q165" s="54"/>
      <c r="R165" s="54"/>
      <c r="X165" s="5"/>
      <c r="AA165" s="6"/>
      <c r="AB165" s="6"/>
    </row>
    <row r="166" spans="2:28" ht="12.75">
      <c r="B166" s="8"/>
      <c r="C166" s="24"/>
      <c r="D166" s="24"/>
      <c r="E166" s="4"/>
      <c r="F166" s="1"/>
      <c r="G166" s="2"/>
      <c r="H166" s="49"/>
      <c r="I166" s="53"/>
      <c r="K166" s="54"/>
      <c r="L166" s="54"/>
      <c r="M166" s="54"/>
      <c r="N166" s="54"/>
      <c r="O166" s="54"/>
      <c r="P166" s="54"/>
      <c r="Q166" s="54"/>
      <c r="R166" s="54"/>
      <c r="X166" s="5"/>
      <c r="AA166" s="6"/>
      <c r="AB166" s="6"/>
    </row>
    <row r="167" spans="2:28" ht="12.75">
      <c r="B167" s="8"/>
      <c r="C167" s="24"/>
      <c r="D167" s="24"/>
      <c r="E167" s="4"/>
      <c r="F167" s="1"/>
      <c r="G167" s="2"/>
      <c r="H167" s="49"/>
      <c r="I167" s="53"/>
      <c r="K167" s="54"/>
      <c r="L167" s="54"/>
      <c r="M167" s="54"/>
      <c r="N167" s="54"/>
      <c r="O167" s="54"/>
      <c r="P167" s="54"/>
      <c r="Q167" s="54"/>
      <c r="R167" s="54"/>
      <c r="X167" s="5"/>
      <c r="AA167" s="6"/>
      <c r="AB167" s="6"/>
    </row>
    <row r="168" spans="2:28" ht="12.75">
      <c r="B168" s="8"/>
      <c r="C168" s="24"/>
      <c r="D168" s="24"/>
      <c r="E168" s="4"/>
      <c r="F168" s="1"/>
      <c r="G168" s="2"/>
      <c r="H168" s="49"/>
      <c r="I168" s="53"/>
      <c r="K168" s="54"/>
      <c r="L168" s="54"/>
      <c r="M168" s="54"/>
      <c r="N168" s="54"/>
      <c r="O168" s="54"/>
      <c r="P168" s="54"/>
      <c r="Q168" s="54"/>
      <c r="R168" s="54"/>
      <c r="X168" s="5"/>
      <c r="AA168" s="6"/>
      <c r="AB168" s="6"/>
    </row>
    <row r="169" spans="1:10" ht="12.75">
      <c r="A169" s="36">
        <v>11</v>
      </c>
      <c r="B169" s="7" t="s">
        <v>12</v>
      </c>
      <c r="C169" s="80" t="s">
        <v>151</v>
      </c>
      <c r="D169" s="80"/>
      <c r="E169" s="80"/>
      <c r="F169" s="80"/>
      <c r="G169" s="80"/>
      <c r="H169" s="80"/>
      <c r="J169" s="5"/>
    </row>
    <row r="170" spans="2:10" ht="12.75">
      <c r="B170" s="7" t="s">
        <v>13</v>
      </c>
      <c r="C170" s="80" t="s">
        <v>152</v>
      </c>
      <c r="D170" s="80"/>
      <c r="E170" s="80"/>
      <c r="F170" s="80"/>
      <c r="G170" s="80"/>
      <c r="H170" s="80"/>
      <c r="J170" s="5"/>
    </row>
    <row r="171" spans="2:10" ht="12.75">
      <c r="B171" s="7" t="s">
        <v>95</v>
      </c>
      <c r="C171" s="81" t="s">
        <v>151</v>
      </c>
      <c r="D171" s="80"/>
      <c r="E171" s="80"/>
      <c r="F171" s="80"/>
      <c r="G171" s="80"/>
      <c r="H171" s="80"/>
      <c r="J171" s="5"/>
    </row>
    <row r="172" spans="2:10" ht="12.75">
      <c r="B172" s="3"/>
      <c r="C172" s="80" t="s">
        <v>153</v>
      </c>
      <c r="D172" s="80"/>
      <c r="E172" s="80"/>
      <c r="F172" s="80"/>
      <c r="G172" s="80"/>
      <c r="H172" s="80"/>
      <c r="I172" s="38"/>
      <c r="J172" s="5"/>
    </row>
    <row r="173" spans="2:10" ht="12.75">
      <c r="B173" s="3"/>
      <c r="C173" s="80" t="s">
        <v>82</v>
      </c>
      <c r="D173" s="80"/>
      <c r="E173" s="80"/>
      <c r="F173" s="80"/>
      <c r="G173" s="80"/>
      <c r="H173" s="80"/>
      <c r="I173" s="38"/>
      <c r="J173" s="5"/>
    </row>
    <row r="174" spans="2:10" ht="12.75">
      <c r="B174" s="3"/>
      <c r="C174" s="80"/>
      <c r="D174" s="80"/>
      <c r="E174" s="80"/>
      <c r="F174" s="80"/>
      <c r="G174" s="80"/>
      <c r="H174" s="80"/>
      <c r="I174" s="38"/>
      <c r="J174" s="5"/>
    </row>
    <row r="175" spans="1:28" s="10" customFormat="1" ht="24.75" customHeight="1">
      <c r="A175" s="76" t="s">
        <v>1</v>
      </c>
      <c r="B175" s="77" t="s">
        <v>29</v>
      </c>
      <c r="C175" s="77" t="s">
        <v>30</v>
      </c>
      <c r="D175" s="77"/>
      <c r="E175" s="77"/>
      <c r="F175" s="77"/>
      <c r="G175" s="77"/>
      <c r="H175" s="78" t="s">
        <v>31</v>
      </c>
      <c r="I175" s="77" t="s">
        <v>25</v>
      </c>
      <c r="J175" s="82"/>
      <c r="K175" s="83" t="s">
        <v>18</v>
      </c>
      <c r="L175" s="83"/>
      <c r="M175" s="83"/>
      <c r="N175" s="83"/>
      <c r="O175" s="86" t="s">
        <v>159</v>
      </c>
      <c r="P175" s="86"/>
      <c r="Q175" s="87" t="s">
        <v>287</v>
      </c>
      <c r="R175" s="87" t="s">
        <v>288</v>
      </c>
      <c r="S175" s="84" t="s">
        <v>27</v>
      </c>
      <c r="T175" s="77"/>
      <c r="U175" s="77"/>
      <c r="V175" s="77" t="s">
        <v>28</v>
      </c>
      <c r="W175" s="77"/>
      <c r="X175" s="77" t="s">
        <v>24</v>
      </c>
      <c r="Y175" s="77" t="s">
        <v>23</v>
      </c>
      <c r="Z175" s="77" t="s">
        <v>21</v>
      </c>
      <c r="AA175" s="85" t="s">
        <v>22</v>
      </c>
      <c r="AB175" s="85"/>
    </row>
    <row r="176" spans="1:28" s="15" customFormat="1" ht="38.25">
      <c r="A176" s="76"/>
      <c r="B176" s="77"/>
      <c r="C176" s="11" t="s">
        <v>10</v>
      </c>
      <c r="D176" s="11" t="s">
        <v>11</v>
      </c>
      <c r="E176" s="14" t="s">
        <v>19</v>
      </c>
      <c r="F176" s="11" t="s">
        <v>20</v>
      </c>
      <c r="G176" s="11" t="s">
        <v>7</v>
      </c>
      <c r="H176" s="78"/>
      <c r="I176" s="35" t="s">
        <v>14</v>
      </c>
      <c r="J176" s="29" t="s">
        <v>15</v>
      </c>
      <c r="K176" s="12" t="s">
        <v>2</v>
      </c>
      <c r="L176" s="12" t="s">
        <v>3</v>
      </c>
      <c r="M176" s="12" t="s">
        <v>4</v>
      </c>
      <c r="N176" s="12" t="s">
        <v>5</v>
      </c>
      <c r="O176" s="68" t="s">
        <v>160</v>
      </c>
      <c r="P176" s="69" t="s">
        <v>161</v>
      </c>
      <c r="Q176" s="87"/>
      <c r="R176" s="87"/>
      <c r="S176" s="30" t="s">
        <v>9</v>
      </c>
      <c r="T176" s="11" t="s">
        <v>8</v>
      </c>
      <c r="U176" s="11" t="s">
        <v>0</v>
      </c>
      <c r="V176" s="11" t="s">
        <v>9</v>
      </c>
      <c r="W176" s="11" t="s">
        <v>8</v>
      </c>
      <c r="X176" s="77"/>
      <c r="Y176" s="77"/>
      <c r="Z176" s="77"/>
      <c r="AA176" s="13" t="s">
        <v>16</v>
      </c>
      <c r="AB176" s="13" t="s">
        <v>17</v>
      </c>
    </row>
    <row r="177" spans="1:28" ht="25.5">
      <c r="A177" s="37">
        <v>1</v>
      </c>
      <c r="B177" s="16" t="s">
        <v>278</v>
      </c>
      <c r="C177" s="16" t="s">
        <v>183</v>
      </c>
      <c r="D177" s="17" t="s">
        <v>253</v>
      </c>
      <c r="E177" s="14" t="s">
        <v>279</v>
      </c>
      <c r="F177" s="11" t="s">
        <v>184</v>
      </c>
      <c r="G177" s="18" t="s">
        <v>183</v>
      </c>
      <c r="H177" s="14" t="s">
        <v>280</v>
      </c>
      <c r="I177" s="35">
        <v>180</v>
      </c>
      <c r="J177" s="33" t="s">
        <v>175</v>
      </c>
      <c r="K177" s="19">
        <v>40</v>
      </c>
      <c r="L177" s="19">
        <v>105</v>
      </c>
      <c r="M177" s="19">
        <v>240</v>
      </c>
      <c r="N177" s="32">
        <f>SUM(K177:M177)</f>
        <v>385</v>
      </c>
      <c r="O177" s="71" t="s">
        <v>162</v>
      </c>
      <c r="P177" s="72">
        <v>1</v>
      </c>
      <c r="Q177" s="70">
        <v>385</v>
      </c>
      <c r="R177" s="70">
        <v>0</v>
      </c>
      <c r="S177" s="34" t="s">
        <v>151</v>
      </c>
      <c r="T177" s="20" t="s">
        <v>276</v>
      </c>
      <c r="U177" s="21" t="s">
        <v>277</v>
      </c>
      <c r="V177" s="34" t="s">
        <v>151</v>
      </c>
      <c r="W177" s="20" t="s">
        <v>276</v>
      </c>
      <c r="X177" s="22" t="s">
        <v>269</v>
      </c>
      <c r="Y177" s="22" t="s">
        <v>106</v>
      </c>
      <c r="Z177" s="12" t="s">
        <v>107</v>
      </c>
      <c r="AA177" s="23">
        <v>45108</v>
      </c>
      <c r="AB177" s="23">
        <v>45291</v>
      </c>
    </row>
    <row r="178" spans="2:28" ht="12.75">
      <c r="B178" s="8"/>
      <c r="C178" s="24"/>
      <c r="D178" s="24"/>
      <c r="E178" s="4"/>
      <c r="F178" s="1"/>
      <c r="G178" s="2"/>
      <c r="H178" s="49"/>
      <c r="I178" s="39">
        <f>SUM(I177:I177)</f>
        <v>180</v>
      </c>
      <c r="K178" s="32">
        <f>SUM(K177:K177)</f>
        <v>40</v>
      </c>
      <c r="L178" s="32">
        <f>SUM(L177:L177)</f>
        <v>105</v>
      </c>
      <c r="M178" s="32">
        <f>SUM(M177:M177)</f>
        <v>240</v>
      </c>
      <c r="N178" s="32">
        <f>SUM(N177:N177)</f>
        <v>385</v>
      </c>
      <c r="O178" s="54"/>
      <c r="P178" s="54"/>
      <c r="Q178" s="54"/>
      <c r="R178" s="54"/>
      <c r="X178" s="5"/>
      <c r="AA178" s="6"/>
      <c r="AB178" s="6"/>
    </row>
    <row r="179" spans="2:28" ht="12.75">
      <c r="B179" s="8"/>
      <c r="C179" s="24"/>
      <c r="D179" s="24"/>
      <c r="E179" s="4"/>
      <c r="F179" s="1"/>
      <c r="G179" s="2"/>
      <c r="H179" s="49"/>
      <c r="I179" s="53"/>
      <c r="K179" s="54"/>
      <c r="L179" s="54"/>
      <c r="M179" s="54"/>
      <c r="N179" s="54"/>
      <c r="O179" s="54"/>
      <c r="P179" s="54"/>
      <c r="Q179" s="54"/>
      <c r="R179" s="54"/>
      <c r="X179" s="5"/>
      <c r="AA179" s="6"/>
      <c r="AB179" s="6"/>
    </row>
    <row r="180" spans="2:28" ht="12.75">
      <c r="B180" s="8"/>
      <c r="C180" s="24"/>
      <c r="D180" s="24"/>
      <c r="E180" s="4"/>
      <c r="F180" s="1"/>
      <c r="G180" s="2"/>
      <c r="H180" s="49"/>
      <c r="I180" s="53"/>
      <c r="K180" s="54"/>
      <c r="L180" s="54"/>
      <c r="M180" s="54"/>
      <c r="N180" s="54"/>
      <c r="O180" s="54"/>
      <c r="P180" s="54"/>
      <c r="Q180" s="54"/>
      <c r="R180" s="54"/>
      <c r="X180" s="5"/>
      <c r="AA180" s="6"/>
      <c r="AB180" s="6"/>
    </row>
    <row r="181" spans="2:28" ht="12.75">
      <c r="B181" s="8"/>
      <c r="C181" s="24"/>
      <c r="D181" s="24"/>
      <c r="E181" s="4"/>
      <c r="F181" s="1"/>
      <c r="G181" s="2"/>
      <c r="H181" s="49"/>
      <c r="I181" s="53"/>
      <c r="K181" s="54"/>
      <c r="L181" s="54"/>
      <c r="M181" s="54"/>
      <c r="N181" s="54"/>
      <c r="O181" s="54"/>
      <c r="P181" s="54"/>
      <c r="Q181" s="54"/>
      <c r="R181" s="54"/>
      <c r="X181" s="5"/>
      <c r="AA181" s="6"/>
      <c r="AB181" s="6"/>
    </row>
    <row r="182" spans="2:28" ht="12.75">
      <c r="B182" s="8"/>
      <c r="C182" s="24"/>
      <c r="D182" s="24"/>
      <c r="E182" s="4"/>
      <c r="F182" s="1"/>
      <c r="G182" s="2"/>
      <c r="H182" s="49"/>
      <c r="I182" s="53"/>
      <c r="K182" s="54"/>
      <c r="L182" s="54"/>
      <c r="M182" s="54"/>
      <c r="N182" s="54"/>
      <c r="O182" s="54"/>
      <c r="P182" s="54"/>
      <c r="Q182" s="54"/>
      <c r="R182" s="54"/>
      <c r="X182" s="5"/>
      <c r="AA182" s="6"/>
      <c r="AB182" s="6"/>
    </row>
    <row r="183" spans="2:28" ht="12.75">
      <c r="B183" s="8"/>
      <c r="C183" s="24"/>
      <c r="D183" s="24"/>
      <c r="E183" s="4"/>
      <c r="F183" s="1"/>
      <c r="G183" s="2"/>
      <c r="H183" s="49"/>
      <c r="I183" s="53"/>
      <c r="K183" s="54"/>
      <c r="L183" s="54"/>
      <c r="M183" s="54"/>
      <c r="N183" s="54"/>
      <c r="O183" s="54"/>
      <c r="P183" s="54"/>
      <c r="Q183" s="54"/>
      <c r="R183" s="54"/>
      <c r="X183" s="5"/>
      <c r="AA183" s="6"/>
      <c r="AB183" s="6"/>
    </row>
    <row r="184" spans="2:28" ht="12.75">
      <c r="B184" s="8"/>
      <c r="C184" s="24"/>
      <c r="D184" s="24"/>
      <c r="E184" s="4"/>
      <c r="F184" s="1"/>
      <c r="G184" s="2"/>
      <c r="H184" s="49"/>
      <c r="I184" s="53"/>
      <c r="K184" s="54"/>
      <c r="L184" s="54"/>
      <c r="M184" s="54"/>
      <c r="N184" s="54"/>
      <c r="O184" s="54"/>
      <c r="P184" s="54"/>
      <c r="Q184" s="54"/>
      <c r="R184" s="54"/>
      <c r="X184" s="5"/>
      <c r="AA184" s="6"/>
      <c r="AB184" s="6"/>
    </row>
    <row r="185" spans="1:10" ht="12.75">
      <c r="A185" s="36">
        <v>12</v>
      </c>
      <c r="B185" s="7" t="s">
        <v>12</v>
      </c>
      <c r="C185" s="80" t="s">
        <v>154</v>
      </c>
      <c r="D185" s="80"/>
      <c r="E185" s="80"/>
      <c r="F185" s="80"/>
      <c r="G185" s="80"/>
      <c r="H185" s="80"/>
      <c r="J185" s="5"/>
    </row>
    <row r="186" spans="2:10" ht="12.75">
      <c r="B186" s="7" t="s">
        <v>13</v>
      </c>
      <c r="C186" s="80" t="s">
        <v>155</v>
      </c>
      <c r="D186" s="80"/>
      <c r="E186" s="80"/>
      <c r="F186" s="80"/>
      <c r="G186" s="80"/>
      <c r="H186" s="80"/>
      <c r="J186" s="5"/>
    </row>
    <row r="187" spans="2:10" ht="12.75">
      <c r="B187" s="7" t="s">
        <v>95</v>
      </c>
      <c r="C187" s="81" t="s">
        <v>154</v>
      </c>
      <c r="D187" s="80"/>
      <c r="E187" s="80"/>
      <c r="F187" s="80"/>
      <c r="G187" s="80"/>
      <c r="H187" s="80"/>
      <c r="J187" s="5"/>
    </row>
    <row r="188" spans="2:10" ht="12.75">
      <c r="B188" s="3"/>
      <c r="C188" s="80" t="s">
        <v>156</v>
      </c>
      <c r="D188" s="80"/>
      <c r="E188" s="80"/>
      <c r="F188" s="80"/>
      <c r="G188" s="80"/>
      <c r="H188" s="80"/>
      <c r="I188" s="38"/>
      <c r="J188" s="5"/>
    </row>
    <row r="189" spans="2:10" ht="12.75">
      <c r="B189" s="3"/>
      <c r="C189" s="80" t="s">
        <v>157</v>
      </c>
      <c r="D189" s="80"/>
      <c r="E189" s="80"/>
      <c r="F189" s="80"/>
      <c r="G189" s="80"/>
      <c r="H189" s="80"/>
      <c r="I189" s="38"/>
      <c r="J189" s="5"/>
    </row>
    <row r="190" spans="2:10" ht="12.75">
      <c r="B190" s="3"/>
      <c r="C190" s="80"/>
      <c r="D190" s="80"/>
      <c r="E190" s="80"/>
      <c r="F190" s="80"/>
      <c r="G190" s="80"/>
      <c r="H190" s="80"/>
      <c r="I190" s="38"/>
      <c r="J190" s="5"/>
    </row>
    <row r="191" spans="1:28" s="10" customFormat="1" ht="24.75" customHeight="1">
      <c r="A191" s="76" t="s">
        <v>1</v>
      </c>
      <c r="B191" s="77" t="s">
        <v>29</v>
      </c>
      <c r="C191" s="77" t="s">
        <v>30</v>
      </c>
      <c r="D191" s="77"/>
      <c r="E191" s="77"/>
      <c r="F191" s="77"/>
      <c r="G191" s="77"/>
      <c r="H191" s="78" t="s">
        <v>31</v>
      </c>
      <c r="I191" s="77" t="s">
        <v>25</v>
      </c>
      <c r="J191" s="82"/>
      <c r="K191" s="83" t="s">
        <v>18</v>
      </c>
      <c r="L191" s="83"/>
      <c r="M191" s="83"/>
      <c r="N191" s="83"/>
      <c r="O191" s="86" t="s">
        <v>159</v>
      </c>
      <c r="P191" s="86"/>
      <c r="Q191" s="87" t="s">
        <v>287</v>
      </c>
      <c r="R191" s="87" t="s">
        <v>288</v>
      </c>
      <c r="S191" s="84" t="s">
        <v>27</v>
      </c>
      <c r="T191" s="77"/>
      <c r="U191" s="77"/>
      <c r="V191" s="77" t="s">
        <v>28</v>
      </c>
      <c r="W191" s="77"/>
      <c r="X191" s="77" t="s">
        <v>24</v>
      </c>
      <c r="Y191" s="77" t="s">
        <v>23</v>
      </c>
      <c r="Z191" s="77" t="s">
        <v>21</v>
      </c>
      <c r="AA191" s="85" t="s">
        <v>22</v>
      </c>
      <c r="AB191" s="85"/>
    </row>
    <row r="192" spans="1:28" s="15" customFormat="1" ht="38.25">
      <c r="A192" s="76"/>
      <c r="B192" s="77"/>
      <c r="C192" s="11" t="s">
        <v>10</v>
      </c>
      <c r="D192" s="11" t="s">
        <v>11</v>
      </c>
      <c r="E192" s="14" t="s">
        <v>19</v>
      </c>
      <c r="F192" s="11" t="s">
        <v>20</v>
      </c>
      <c r="G192" s="11" t="s">
        <v>7</v>
      </c>
      <c r="H192" s="78"/>
      <c r="I192" s="35" t="s">
        <v>14</v>
      </c>
      <c r="J192" s="29" t="s">
        <v>15</v>
      </c>
      <c r="K192" s="12" t="s">
        <v>2</v>
      </c>
      <c r="L192" s="12" t="s">
        <v>3</v>
      </c>
      <c r="M192" s="12" t="s">
        <v>4</v>
      </c>
      <c r="N192" s="12" t="s">
        <v>5</v>
      </c>
      <c r="O192" s="68" t="s">
        <v>160</v>
      </c>
      <c r="P192" s="69" t="s">
        <v>161</v>
      </c>
      <c r="Q192" s="87"/>
      <c r="R192" s="87"/>
      <c r="S192" s="30" t="s">
        <v>9</v>
      </c>
      <c r="T192" s="11" t="s">
        <v>8</v>
      </c>
      <c r="U192" s="11" t="s">
        <v>0</v>
      </c>
      <c r="V192" s="11" t="s">
        <v>9</v>
      </c>
      <c r="W192" s="11" t="s">
        <v>8</v>
      </c>
      <c r="X192" s="77"/>
      <c r="Y192" s="77"/>
      <c r="Z192" s="77"/>
      <c r="AA192" s="13" t="s">
        <v>16</v>
      </c>
      <c r="AB192" s="13" t="s">
        <v>17</v>
      </c>
    </row>
    <row r="193" spans="1:28" ht="25.5">
      <c r="A193" s="37">
        <v>1</v>
      </c>
      <c r="B193" s="16" t="s">
        <v>252</v>
      </c>
      <c r="C193" s="16" t="s">
        <v>282</v>
      </c>
      <c r="D193" s="17" t="s">
        <v>284</v>
      </c>
      <c r="E193" s="14" t="s">
        <v>285</v>
      </c>
      <c r="F193" s="11" t="s">
        <v>281</v>
      </c>
      <c r="G193" s="18" t="s">
        <v>282</v>
      </c>
      <c r="H193" s="14" t="s">
        <v>286</v>
      </c>
      <c r="I193" s="35">
        <v>90</v>
      </c>
      <c r="J193" s="33" t="s">
        <v>116</v>
      </c>
      <c r="K193" s="19">
        <v>238.29</v>
      </c>
      <c r="L193" s="19">
        <v>0</v>
      </c>
      <c r="M193" s="19">
        <v>0</v>
      </c>
      <c r="N193" s="32">
        <f>SUM(K193:M193)</f>
        <v>238.29</v>
      </c>
      <c r="O193" s="71" t="s">
        <v>162</v>
      </c>
      <c r="P193" s="72">
        <v>1</v>
      </c>
      <c r="Q193" s="70">
        <v>238.29</v>
      </c>
      <c r="R193" s="70">
        <v>0</v>
      </c>
      <c r="S193" s="34" t="s">
        <v>154</v>
      </c>
      <c r="T193" s="20" t="s">
        <v>283</v>
      </c>
      <c r="U193" s="21">
        <v>5581002054</v>
      </c>
      <c r="V193" s="34" t="s">
        <v>154</v>
      </c>
      <c r="W193" s="20" t="s">
        <v>283</v>
      </c>
      <c r="X193" s="22" t="s">
        <v>269</v>
      </c>
      <c r="Y193" s="22" t="s">
        <v>106</v>
      </c>
      <c r="Z193" s="12" t="s">
        <v>107</v>
      </c>
      <c r="AA193" s="23">
        <v>45108</v>
      </c>
      <c r="AB193" s="23">
        <v>45291</v>
      </c>
    </row>
    <row r="194" spans="2:28" ht="12.75">
      <c r="B194" s="8"/>
      <c r="C194" s="24"/>
      <c r="D194" s="24"/>
      <c r="E194" s="4"/>
      <c r="F194" s="1"/>
      <c r="G194" s="2"/>
      <c r="H194" s="49"/>
      <c r="I194" s="39">
        <f>SUM(I193:I193)</f>
        <v>90</v>
      </c>
      <c r="K194" s="32">
        <f>SUM(K193:K193)</f>
        <v>238.29</v>
      </c>
      <c r="L194" s="32">
        <f>SUM(L193:L193)</f>
        <v>0</v>
      </c>
      <c r="M194" s="32">
        <f>SUM(M193:M193)</f>
        <v>0</v>
      </c>
      <c r="N194" s="32">
        <f>SUM(N193:N193)</f>
        <v>238.29</v>
      </c>
      <c r="O194" s="54"/>
      <c r="P194" s="54"/>
      <c r="Q194" s="54"/>
      <c r="R194" s="54"/>
      <c r="X194" s="5"/>
      <c r="AA194" s="6"/>
      <c r="AB194" s="6"/>
    </row>
    <row r="195" spans="2:28" ht="12.75">
      <c r="B195" s="8"/>
      <c r="C195" s="24"/>
      <c r="D195" s="24"/>
      <c r="E195" s="4"/>
      <c r="F195" s="1"/>
      <c r="G195" s="2"/>
      <c r="H195" s="49"/>
      <c r="I195" s="53"/>
      <c r="K195" s="54"/>
      <c r="L195" s="54"/>
      <c r="M195" s="54"/>
      <c r="N195" s="54"/>
      <c r="O195" s="54"/>
      <c r="P195" s="54"/>
      <c r="Q195" s="54"/>
      <c r="R195" s="54"/>
      <c r="X195" s="5"/>
      <c r="AA195" s="6"/>
      <c r="AB195" s="6"/>
    </row>
    <row r="196" spans="2:28" ht="12.75">
      <c r="B196" s="8"/>
      <c r="C196" s="24"/>
      <c r="D196" s="24"/>
      <c r="E196" s="4"/>
      <c r="F196" s="1"/>
      <c r="G196" s="2"/>
      <c r="H196" s="49"/>
      <c r="I196" s="53"/>
      <c r="K196" s="54"/>
      <c r="L196" s="54"/>
      <c r="M196" s="54"/>
      <c r="N196" s="54"/>
      <c r="O196" s="54"/>
      <c r="P196" s="54"/>
      <c r="Q196" s="54"/>
      <c r="R196" s="54"/>
      <c r="X196" s="5"/>
      <c r="AA196" s="6"/>
      <c r="AB196" s="6"/>
    </row>
    <row r="197" spans="2:28" ht="12.75">
      <c r="B197" s="8"/>
      <c r="C197" s="24"/>
      <c r="D197" s="24"/>
      <c r="E197" s="4"/>
      <c r="F197" s="1"/>
      <c r="G197" s="2"/>
      <c r="H197" s="49"/>
      <c r="I197" s="53"/>
      <c r="K197" s="54"/>
      <c r="L197" s="54"/>
      <c r="M197" s="54"/>
      <c r="N197" s="54"/>
      <c r="O197" s="54"/>
      <c r="P197" s="54"/>
      <c r="Q197" s="54"/>
      <c r="R197" s="54"/>
      <c r="X197" s="5"/>
      <c r="AA197" s="6"/>
      <c r="AB197" s="6"/>
    </row>
    <row r="198" spans="2:28" ht="12.75">
      <c r="B198" s="8"/>
      <c r="C198" s="24"/>
      <c r="D198" s="24"/>
      <c r="E198" s="4"/>
      <c r="F198" s="1"/>
      <c r="G198" s="2"/>
      <c r="H198" s="49"/>
      <c r="I198" s="53"/>
      <c r="K198" s="54"/>
      <c r="L198" s="54"/>
      <c r="M198" s="54"/>
      <c r="N198" s="54"/>
      <c r="O198" s="54"/>
      <c r="P198" s="54"/>
      <c r="Q198" s="54"/>
      <c r="R198" s="54"/>
      <c r="X198" s="5"/>
      <c r="AA198" s="6"/>
      <c r="AB198" s="6"/>
    </row>
    <row r="199" spans="2:28" ht="12.75">
      <c r="B199" s="8"/>
      <c r="C199" s="24"/>
      <c r="D199" s="24"/>
      <c r="E199" s="4"/>
      <c r="F199" s="1"/>
      <c r="G199" s="2"/>
      <c r="H199" s="49"/>
      <c r="I199" s="53"/>
      <c r="K199" s="54"/>
      <c r="L199" s="54"/>
      <c r="M199" s="54"/>
      <c r="N199" s="54"/>
      <c r="O199" s="54"/>
      <c r="P199" s="54"/>
      <c r="Q199" s="54"/>
      <c r="R199" s="54"/>
      <c r="X199" s="5"/>
      <c r="AA199" s="6"/>
      <c r="AB199" s="6"/>
    </row>
    <row r="200" spans="2:4" ht="25.5" customHeight="1">
      <c r="B200" s="88" t="s">
        <v>289</v>
      </c>
      <c r="C200" s="88"/>
      <c r="D200" s="88"/>
    </row>
    <row r="202" spans="1:18" ht="12.75">
      <c r="A202" s="76" t="s">
        <v>1</v>
      </c>
      <c r="B202" s="82" t="s">
        <v>6</v>
      </c>
      <c r="C202" s="83" t="s">
        <v>18</v>
      </c>
      <c r="D202" s="83"/>
      <c r="E202" s="83"/>
      <c r="F202" s="83"/>
      <c r="G202" s="90" t="s">
        <v>26</v>
      </c>
      <c r="H202" s="49"/>
      <c r="I202" s="27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76"/>
      <c r="B203" s="82"/>
      <c r="C203" s="12" t="s">
        <v>2</v>
      </c>
      <c r="D203" s="12" t="s">
        <v>3</v>
      </c>
      <c r="E203" s="12" t="s">
        <v>4</v>
      </c>
      <c r="F203" s="12" t="s">
        <v>5</v>
      </c>
      <c r="G203" s="91"/>
      <c r="H203" s="49"/>
      <c r="I203" s="27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s="37">
        <v>1</v>
      </c>
      <c r="B204" s="31" t="s">
        <v>32</v>
      </c>
      <c r="C204" s="19">
        <f>K18</f>
        <v>1281.15</v>
      </c>
      <c r="D204" s="19">
        <f>L18</f>
        <v>0</v>
      </c>
      <c r="E204" s="19">
        <f>M18</f>
        <v>0</v>
      </c>
      <c r="F204" s="32">
        <f>N18</f>
        <v>1281.15</v>
      </c>
      <c r="G204" s="40">
        <f>A17</f>
        <v>3</v>
      </c>
      <c r="H204" s="49"/>
      <c r="I204" s="27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37">
        <v>2</v>
      </c>
      <c r="B205" s="31" t="s">
        <v>33</v>
      </c>
      <c r="C205" s="19">
        <f>K30</f>
        <v>68</v>
      </c>
      <c r="D205" s="19">
        <f>L30</f>
        <v>151.5</v>
      </c>
      <c r="E205" s="19">
        <f>M30</f>
        <v>0</v>
      </c>
      <c r="F205" s="32">
        <f>N30</f>
        <v>219.5</v>
      </c>
      <c r="G205" s="40">
        <f>A29</f>
        <v>1</v>
      </c>
      <c r="H205" s="49"/>
      <c r="I205" s="27"/>
      <c r="K205" s="2"/>
      <c r="L205" s="2"/>
      <c r="M205" s="2"/>
      <c r="N205" s="2"/>
      <c r="O205" s="2"/>
      <c r="P205" s="2"/>
      <c r="Q205" s="2"/>
      <c r="R205" s="2"/>
    </row>
    <row r="206" spans="1:18" ht="12.75">
      <c r="A206" s="37">
        <v>3</v>
      </c>
      <c r="B206" s="31" t="s">
        <v>59</v>
      </c>
      <c r="C206" s="19">
        <f>K43</f>
        <v>218.41</v>
      </c>
      <c r="D206" s="19">
        <f>L43</f>
        <v>0</v>
      </c>
      <c r="E206" s="19">
        <f>M43</f>
        <v>0</v>
      </c>
      <c r="F206" s="32">
        <f>N43</f>
        <v>218.41</v>
      </c>
      <c r="G206" s="40">
        <f>A42</f>
        <v>2</v>
      </c>
      <c r="H206" s="49"/>
      <c r="I206" s="27"/>
      <c r="K206" s="2"/>
      <c r="L206" s="2"/>
      <c r="M206" s="2"/>
      <c r="N206" s="2"/>
      <c r="O206" s="2"/>
      <c r="P206" s="2"/>
      <c r="Q206" s="2"/>
      <c r="R206" s="2"/>
    </row>
    <row r="207" spans="1:18" ht="12.75">
      <c r="A207" s="37">
        <v>4</v>
      </c>
      <c r="B207" s="31" t="s">
        <v>94</v>
      </c>
      <c r="C207" s="19">
        <f>K64</f>
        <v>571.78</v>
      </c>
      <c r="D207" s="19">
        <f>L64</f>
        <v>206.56</v>
      </c>
      <c r="E207" s="19">
        <f>M64</f>
        <v>8.77</v>
      </c>
      <c r="F207" s="32">
        <f>N64</f>
        <v>787.11</v>
      </c>
      <c r="G207" s="40">
        <f>A63</f>
        <v>6</v>
      </c>
      <c r="H207" s="49"/>
      <c r="I207" s="27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37">
        <v>5</v>
      </c>
      <c r="B208" s="31" t="s">
        <v>87</v>
      </c>
      <c r="C208" s="19">
        <f>K80</f>
        <v>720.39</v>
      </c>
      <c r="D208" s="19">
        <f>L80</f>
        <v>359.32</v>
      </c>
      <c r="E208" s="19">
        <f>M80</f>
        <v>1770.3</v>
      </c>
      <c r="F208" s="32">
        <f>N80</f>
        <v>2850.01</v>
      </c>
      <c r="G208" s="40">
        <f>A79</f>
        <v>4</v>
      </c>
      <c r="H208" s="49"/>
      <c r="I208" s="27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37">
        <v>6</v>
      </c>
      <c r="B209" s="31" t="s">
        <v>50</v>
      </c>
      <c r="C209" s="19">
        <f>K94</f>
        <v>372.5</v>
      </c>
      <c r="D209" s="19">
        <f>L94</f>
        <v>837.5</v>
      </c>
      <c r="E209" s="19">
        <f>M94</f>
        <v>0</v>
      </c>
      <c r="F209" s="32">
        <f>N94</f>
        <v>1210</v>
      </c>
      <c r="G209" s="40">
        <f>A93</f>
        <v>3</v>
      </c>
      <c r="H209" s="49"/>
      <c r="I209" s="27"/>
      <c r="K209" s="2"/>
      <c r="L209" s="2"/>
      <c r="M209" s="2"/>
      <c r="N209" s="2"/>
      <c r="O209" s="2"/>
      <c r="P209" s="2"/>
      <c r="Q209" s="2"/>
      <c r="R209" s="2"/>
    </row>
    <row r="210" spans="1:18" ht="25.5">
      <c r="A210" s="37">
        <v>7</v>
      </c>
      <c r="B210" s="31" t="s">
        <v>92</v>
      </c>
      <c r="C210" s="19">
        <f>K119</f>
        <v>1847.75</v>
      </c>
      <c r="D210" s="19">
        <f>L119</f>
        <v>739.05</v>
      </c>
      <c r="E210" s="19">
        <f>M119</f>
        <v>4803.450000000001</v>
      </c>
      <c r="F210" s="32">
        <f>N119</f>
        <v>7390.250000000001</v>
      </c>
      <c r="G210" s="40">
        <f>A118</f>
        <v>14</v>
      </c>
      <c r="H210" s="49"/>
      <c r="I210" s="27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37">
        <v>8</v>
      </c>
      <c r="B211" s="31" t="s">
        <v>34</v>
      </c>
      <c r="C211" s="19">
        <f>K133</f>
        <v>25</v>
      </c>
      <c r="D211" s="19">
        <f>L133</f>
        <v>15</v>
      </c>
      <c r="E211" s="19">
        <f>M133</f>
        <v>60</v>
      </c>
      <c r="F211" s="32">
        <f>N133</f>
        <v>100</v>
      </c>
      <c r="G211" s="40">
        <f>A132</f>
        <v>1</v>
      </c>
      <c r="H211" s="49"/>
      <c r="I211" s="27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37">
        <v>9</v>
      </c>
      <c r="B212" s="34" t="s">
        <v>102</v>
      </c>
      <c r="C212" s="19">
        <f>K148</f>
        <v>30.01</v>
      </c>
      <c r="D212" s="19">
        <f>L148</f>
        <v>120</v>
      </c>
      <c r="E212" s="19">
        <f>M148</f>
        <v>0</v>
      </c>
      <c r="F212" s="32">
        <f>N148</f>
        <v>150.01</v>
      </c>
      <c r="G212" s="40">
        <f>A147</f>
        <v>2</v>
      </c>
      <c r="H212" s="49"/>
      <c r="I212" s="27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37">
        <v>10</v>
      </c>
      <c r="B213" s="20" t="s">
        <v>147</v>
      </c>
      <c r="C213" s="19">
        <f>K164</f>
        <v>805</v>
      </c>
      <c r="D213" s="19">
        <f>L164</f>
        <v>0</v>
      </c>
      <c r="E213" s="19">
        <f>M164</f>
        <v>0</v>
      </c>
      <c r="F213" s="32">
        <f>N164</f>
        <v>805</v>
      </c>
      <c r="G213" s="40">
        <f>A163</f>
        <v>2</v>
      </c>
      <c r="H213" s="49"/>
      <c r="I213" s="27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37">
        <v>11</v>
      </c>
      <c r="B214" s="20" t="s">
        <v>151</v>
      </c>
      <c r="C214" s="19">
        <f>K178</f>
        <v>40</v>
      </c>
      <c r="D214" s="19">
        <f>L178</f>
        <v>105</v>
      </c>
      <c r="E214" s="19">
        <f>M178</f>
        <v>240</v>
      </c>
      <c r="F214" s="32">
        <f>N178</f>
        <v>385</v>
      </c>
      <c r="G214" s="40">
        <f>A177</f>
        <v>1</v>
      </c>
      <c r="H214" s="49"/>
      <c r="I214" s="27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37">
        <v>12</v>
      </c>
      <c r="B215" s="20" t="s">
        <v>154</v>
      </c>
      <c r="C215" s="19">
        <f>K194</f>
        <v>238.29</v>
      </c>
      <c r="D215" s="19">
        <f>L194</f>
        <v>0</v>
      </c>
      <c r="E215" s="19">
        <f>M194</f>
        <v>0</v>
      </c>
      <c r="F215" s="32">
        <f>N194</f>
        <v>238.29</v>
      </c>
      <c r="G215" s="40">
        <f>A193</f>
        <v>1</v>
      </c>
      <c r="H215" s="49"/>
      <c r="I215" s="27"/>
      <c r="K215" s="2"/>
      <c r="L215" s="2"/>
      <c r="M215" s="2"/>
      <c r="N215" s="2"/>
      <c r="O215" s="2"/>
      <c r="P215" s="2"/>
      <c r="Q215" s="2"/>
      <c r="R215" s="2"/>
    </row>
    <row r="216" spans="3:18" ht="12.75">
      <c r="C216" s="52">
        <f>SUM(C204:C215)</f>
        <v>6218.28</v>
      </c>
      <c r="D216" s="52">
        <f>SUM(D204:D215)</f>
        <v>2533.9300000000003</v>
      </c>
      <c r="E216" s="52">
        <f>SUM(E204:E215)</f>
        <v>6882.52</v>
      </c>
      <c r="F216" s="55">
        <f>SUM(F204:F215)</f>
        <v>15634.730000000001</v>
      </c>
      <c r="G216" s="56">
        <f>SUM(G204:G215)</f>
        <v>40</v>
      </c>
      <c r="H216" s="49"/>
      <c r="I216" s="27"/>
      <c r="K216" s="2"/>
      <c r="L216" s="2"/>
      <c r="M216" s="2"/>
      <c r="N216" s="2"/>
      <c r="O216" s="2"/>
      <c r="P216" s="2"/>
      <c r="Q216" s="2"/>
      <c r="R216" s="2"/>
    </row>
  </sheetData>
  <sheetProtection/>
  <mergeCells count="259">
    <mergeCell ref="A202:A203"/>
    <mergeCell ref="B202:B203"/>
    <mergeCell ref="C202:F202"/>
    <mergeCell ref="G202:G203"/>
    <mergeCell ref="O191:P191"/>
    <mergeCell ref="Q191:Q192"/>
    <mergeCell ref="A191:A192"/>
    <mergeCell ref="B191:B192"/>
    <mergeCell ref="C191:G191"/>
    <mergeCell ref="H191:H192"/>
    <mergeCell ref="B200:D200"/>
    <mergeCell ref="H3:V3"/>
    <mergeCell ref="AA191:AB191"/>
    <mergeCell ref="R191:R192"/>
    <mergeCell ref="Z191:Z192"/>
    <mergeCell ref="Z175:Z176"/>
    <mergeCell ref="V191:W191"/>
    <mergeCell ref="AA175:AB175"/>
    <mergeCell ref="S175:U175"/>
    <mergeCell ref="V175:W175"/>
    <mergeCell ref="C188:H188"/>
    <mergeCell ref="C189:H189"/>
    <mergeCell ref="C190:H190"/>
    <mergeCell ref="K175:N175"/>
    <mergeCell ref="X175:X176"/>
    <mergeCell ref="Y175:Y176"/>
    <mergeCell ref="Q175:Q176"/>
    <mergeCell ref="X191:X192"/>
    <mergeCell ref="Y191:Y192"/>
    <mergeCell ref="K191:N191"/>
    <mergeCell ref="S191:U191"/>
    <mergeCell ref="I191:J191"/>
    <mergeCell ref="C172:H172"/>
    <mergeCell ref="C173:H173"/>
    <mergeCell ref="C174:H174"/>
    <mergeCell ref="C185:H185"/>
    <mergeCell ref="C186:H186"/>
    <mergeCell ref="C187:H187"/>
    <mergeCell ref="O175:P175"/>
    <mergeCell ref="AA160:AB160"/>
    <mergeCell ref="C169:H169"/>
    <mergeCell ref="C170:H170"/>
    <mergeCell ref="C171:H171"/>
    <mergeCell ref="O160:P160"/>
    <mergeCell ref="Q160:Q161"/>
    <mergeCell ref="Y160:Y161"/>
    <mergeCell ref="C157:H157"/>
    <mergeCell ref="C158:H158"/>
    <mergeCell ref="C159:H159"/>
    <mergeCell ref="A175:A176"/>
    <mergeCell ref="B175:B176"/>
    <mergeCell ref="C175:G175"/>
    <mergeCell ref="H175:H176"/>
    <mergeCell ref="R175:R176"/>
    <mergeCell ref="I175:J175"/>
    <mergeCell ref="Z160:Z161"/>
    <mergeCell ref="Z144:Z145"/>
    <mergeCell ref="X144:X145"/>
    <mergeCell ref="Y144:Y145"/>
    <mergeCell ref="Q144:Q145"/>
    <mergeCell ref="AA144:AB144"/>
    <mergeCell ref="S144:U144"/>
    <mergeCell ref="V144:W144"/>
    <mergeCell ref="R160:R161"/>
    <mergeCell ref="X160:X161"/>
    <mergeCell ref="C154:H154"/>
    <mergeCell ref="C155:H155"/>
    <mergeCell ref="C156:H156"/>
    <mergeCell ref="O144:P144"/>
    <mergeCell ref="R144:R145"/>
    <mergeCell ref="I144:J144"/>
    <mergeCell ref="K144:N144"/>
    <mergeCell ref="A160:A161"/>
    <mergeCell ref="B160:B161"/>
    <mergeCell ref="C160:G160"/>
    <mergeCell ref="H160:H161"/>
    <mergeCell ref="S160:U160"/>
    <mergeCell ref="V160:W160"/>
    <mergeCell ref="I160:J160"/>
    <mergeCell ref="K160:N160"/>
    <mergeCell ref="C141:H141"/>
    <mergeCell ref="C142:H142"/>
    <mergeCell ref="C143:H143"/>
    <mergeCell ref="A144:A145"/>
    <mergeCell ref="B144:B145"/>
    <mergeCell ref="C144:G144"/>
    <mergeCell ref="H144:H145"/>
    <mergeCell ref="AA130:AB130"/>
    <mergeCell ref="C138:H138"/>
    <mergeCell ref="C139:H139"/>
    <mergeCell ref="C140:H140"/>
    <mergeCell ref="O130:P130"/>
    <mergeCell ref="Q130:Q131"/>
    <mergeCell ref="R130:R131"/>
    <mergeCell ref="I130:J130"/>
    <mergeCell ref="K130:N130"/>
    <mergeCell ref="X130:X131"/>
    <mergeCell ref="Y130:Y131"/>
    <mergeCell ref="C127:H127"/>
    <mergeCell ref="C128:H128"/>
    <mergeCell ref="C129:H129"/>
    <mergeCell ref="Z130:Z131"/>
    <mergeCell ref="Z103:Z104"/>
    <mergeCell ref="X103:X104"/>
    <mergeCell ref="Y103:Y104"/>
    <mergeCell ref="Q103:Q104"/>
    <mergeCell ref="AA103:AB103"/>
    <mergeCell ref="C124:H124"/>
    <mergeCell ref="C125:H125"/>
    <mergeCell ref="C126:H126"/>
    <mergeCell ref="O103:P103"/>
    <mergeCell ref="R103:R104"/>
    <mergeCell ref="I103:J103"/>
    <mergeCell ref="K103:N103"/>
    <mergeCell ref="S103:U103"/>
    <mergeCell ref="V103:W103"/>
    <mergeCell ref="A130:A131"/>
    <mergeCell ref="B130:B131"/>
    <mergeCell ref="C130:G130"/>
    <mergeCell ref="H130:H131"/>
    <mergeCell ref="S130:U130"/>
    <mergeCell ref="V130:W130"/>
    <mergeCell ref="C100:H100"/>
    <mergeCell ref="C101:H101"/>
    <mergeCell ref="C102:H102"/>
    <mergeCell ref="A103:A104"/>
    <mergeCell ref="B103:B104"/>
    <mergeCell ref="C103:G103"/>
    <mergeCell ref="H103:H104"/>
    <mergeCell ref="AA89:AB89"/>
    <mergeCell ref="C97:H97"/>
    <mergeCell ref="C98:H98"/>
    <mergeCell ref="C99:H99"/>
    <mergeCell ref="O89:P89"/>
    <mergeCell ref="Q89:Q90"/>
    <mergeCell ref="R89:R90"/>
    <mergeCell ref="I89:J89"/>
    <mergeCell ref="K89:N89"/>
    <mergeCell ref="X89:X90"/>
    <mergeCell ref="Y89:Y90"/>
    <mergeCell ref="C86:H86"/>
    <mergeCell ref="C87:H87"/>
    <mergeCell ref="C88:H88"/>
    <mergeCell ref="Z89:Z90"/>
    <mergeCell ref="Z74:Z75"/>
    <mergeCell ref="X74:X75"/>
    <mergeCell ref="Y74:Y75"/>
    <mergeCell ref="Q74:Q75"/>
    <mergeCell ref="AA74:AB74"/>
    <mergeCell ref="C83:H83"/>
    <mergeCell ref="C84:H84"/>
    <mergeCell ref="C85:H85"/>
    <mergeCell ref="O74:P74"/>
    <mergeCell ref="R74:R75"/>
    <mergeCell ref="I74:J74"/>
    <mergeCell ref="K74:N74"/>
    <mergeCell ref="S74:U74"/>
    <mergeCell ref="V74:W74"/>
    <mergeCell ref="A89:A90"/>
    <mergeCell ref="B89:B90"/>
    <mergeCell ref="C89:G89"/>
    <mergeCell ref="H89:H90"/>
    <mergeCell ref="S89:U89"/>
    <mergeCell ref="V89:W89"/>
    <mergeCell ref="C71:H71"/>
    <mergeCell ref="C72:H72"/>
    <mergeCell ref="C73:H73"/>
    <mergeCell ref="A74:A75"/>
    <mergeCell ref="B74:B75"/>
    <mergeCell ref="C74:G74"/>
    <mergeCell ref="H74:H75"/>
    <mergeCell ref="AA56:AB56"/>
    <mergeCell ref="C68:H68"/>
    <mergeCell ref="C69:H69"/>
    <mergeCell ref="C70:H70"/>
    <mergeCell ref="O56:P56"/>
    <mergeCell ref="Q56:Q57"/>
    <mergeCell ref="R56:R57"/>
    <mergeCell ref="I56:J56"/>
    <mergeCell ref="K56:N56"/>
    <mergeCell ref="X56:X57"/>
    <mergeCell ref="Y56:Y57"/>
    <mergeCell ref="C53:H53"/>
    <mergeCell ref="C54:H54"/>
    <mergeCell ref="C55:H55"/>
    <mergeCell ref="Z56:Z57"/>
    <mergeCell ref="Z39:Z40"/>
    <mergeCell ref="X39:X40"/>
    <mergeCell ref="Y39:Y40"/>
    <mergeCell ref="Q39:Q40"/>
    <mergeCell ref="AA39:AB39"/>
    <mergeCell ref="C50:H50"/>
    <mergeCell ref="C51:H51"/>
    <mergeCell ref="C52:H52"/>
    <mergeCell ref="O39:P39"/>
    <mergeCell ref="R39:R40"/>
    <mergeCell ref="I39:J39"/>
    <mergeCell ref="K39:N39"/>
    <mergeCell ref="S39:U39"/>
    <mergeCell ref="V39:W39"/>
    <mergeCell ref="A56:A57"/>
    <mergeCell ref="B56:B57"/>
    <mergeCell ref="C56:G56"/>
    <mergeCell ref="H56:H57"/>
    <mergeCell ref="S56:U56"/>
    <mergeCell ref="V56:W56"/>
    <mergeCell ref="C36:H36"/>
    <mergeCell ref="C37:H37"/>
    <mergeCell ref="C38:H38"/>
    <mergeCell ref="A39:A40"/>
    <mergeCell ref="B39:B40"/>
    <mergeCell ref="C39:G39"/>
    <mergeCell ref="H39:H40"/>
    <mergeCell ref="C33:H33"/>
    <mergeCell ref="C34:H34"/>
    <mergeCell ref="C35:H35"/>
    <mergeCell ref="O27:P27"/>
    <mergeCell ref="Q27:Q28"/>
    <mergeCell ref="R27:R28"/>
    <mergeCell ref="I27:J27"/>
    <mergeCell ref="K27:N27"/>
    <mergeCell ref="Z27:Z28"/>
    <mergeCell ref="Z13:Z14"/>
    <mergeCell ref="Y13:Y14"/>
    <mergeCell ref="Q13:Q14"/>
    <mergeCell ref="R13:R14"/>
    <mergeCell ref="AA27:AB27"/>
    <mergeCell ref="X27:X28"/>
    <mergeCell ref="V13:W13"/>
    <mergeCell ref="X13:X14"/>
    <mergeCell ref="Y27:Y28"/>
    <mergeCell ref="C24:H24"/>
    <mergeCell ref="C25:H25"/>
    <mergeCell ref="C26:H26"/>
    <mergeCell ref="S27:U27"/>
    <mergeCell ref="V27:W27"/>
    <mergeCell ref="AA13:AB13"/>
    <mergeCell ref="C21:H21"/>
    <mergeCell ref="C22:H22"/>
    <mergeCell ref="C23:H23"/>
    <mergeCell ref="O13:P13"/>
    <mergeCell ref="I13:J13"/>
    <mergeCell ref="K13:N13"/>
    <mergeCell ref="S13:U13"/>
    <mergeCell ref="C12:H12"/>
    <mergeCell ref="A13:A14"/>
    <mergeCell ref="B13:B14"/>
    <mergeCell ref="C13:G13"/>
    <mergeCell ref="H13:H14"/>
    <mergeCell ref="A27:A28"/>
    <mergeCell ref="B27:B28"/>
    <mergeCell ref="C27:G27"/>
    <mergeCell ref="H27:H28"/>
    <mergeCell ref="A1:AB1"/>
    <mergeCell ref="C7:H7"/>
    <mergeCell ref="C8:H8"/>
    <mergeCell ref="C9:H9"/>
    <mergeCell ref="C10:H10"/>
    <mergeCell ref="C11:H11"/>
  </mergeCell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8" scale="5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2023-04-05T12:06:18Z</cp:lastPrinted>
  <dcterms:created xsi:type="dcterms:W3CDTF">2012-01-22T12:30:35Z</dcterms:created>
  <dcterms:modified xsi:type="dcterms:W3CDTF">2023-04-06T14:40:45Z</dcterms:modified>
  <cp:category/>
  <cp:version/>
  <cp:contentType/>
  <cp:contentStatus/>
</cp:coreProperties>
</file>