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3\3_ZP_2023 - art. spożywcze\"/>
    </mc:Choice>
  </mc:AlternateContent>
  <xr:revisionPtr revIDLastSave="0" documentId="13_ncr:1_{7FFC5D9D-1F85-4FFD-9389-78975BC03006}" xr6:coauthVersionLast="47" xr6:coauthVersionMax="47" xr10:uidLastSave="{00000000-0000-0000-0000-000000000000}"/>
  <bookViews>
    <workbookView xWindow="-28920" yWindow="-120" windowWidth="29040" windowHeight="15840" activeTab="5" xr2:uid="{342EDA4F-FD62-4E6D-964B-857E340AA686}"/>
  </bookViews>
  <sheets>
    <sheet name="I - jaja" sheetId="1" r:id="rId1"/>
    <sheet name="II - kiszonki" sheetId="2" r:id="rId2"/>
    <sheet name="III-warzywa i owoce" sheetId="3" r:id="rId3"/>
    <sheet name="IV - ziemniaki" sheetId="4" r:id="rId4"/>
    <sheet name="V - ryby" sheetId="6" r:id="rId5"/>
    <sheet name="VI - artykuły spożywcze" sheetId="8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" l="1"/>
  <c r="J28" i="3" s="1"/>
  <c r="H26" i="3"/>
  <c r="H25" i="3"/>
  <c r="J25" i="3" s="1"/>
  <c r="H24" i="3"/>
  <c r="H23" i="3"/>
  <c r="J23" i="3" s="1"/>
  <c r="H22" i="3"/>
  <c r="H20" i="3"/>
  <c r="J20" i="3" s="1"/>
  <c r="H19" i="3"/>
  <c r="H16" i="3"/>
  <c r="J16" i="3" s="1"/>
  <c r="H15" i="3"/>
  <c r="H12" i="3"/>
  <c r="J12" i="3" s="1"/>
  <c r="H7" i="3"/>
  <c r="H27" i="3"/>
  <c r="J27" i="3" s="1"/>
  <c r="H21" i="3"/>
  <c r="H18" i="3"/>
  <c r="J18" i="3" s="1"/>
  <c r="H17" i="3"/>
  <c r="H14" i="3"/>
  <c r="J14" i="3" s="1"/>
  <c r="H13" i="3"/>
  <c r="H11" i="3"/>
  <c r="J11" i="3" s="1"/>
  <c r="H10" i="3"/>
  <c r="H9" i="3"/>
  <c r="J9" i="3" s="1"/>
  <c r="H8" i="3"/>
  <c r="H6" i="3"/>
  <c r="J6" i="3" s="1"/>
  <c r="H5" i="3"/>
  <c r="J22" i="3" l="1"/>
  <c r="J21" i="3"/>
  <c r="J15" i="3"/>
  <c r="J26" i="3"/>
  <c r="J13" i="3"/>
  <c r="J8" i="3"/>
  <c r="J5" i="3"/>
  <c r="J10" i="3"/>
  <c r="J17" i="3"/>
  <c r="J7" i="3"/>
  <c r="J19" i="3"/>
  <c r="J24" i="3"/>
  <c r="J29" i="3" l="1"/>
  <c r="J31" i="3" l="1"/>
  <c r="J3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Bozena Schmidt</author>
  </authors>
  <commentList>
    <comment ref="J30" authorId="0" shapeId="0" xr:uid="{84099999-8588-453C-831C-5CE193B50B47}">
      <text>
        <r>
          <rPr>
            <b/>
            <sz val="9"/>
            <color indexed="81"/>
            <rFont val="Tahoma"/>
            <charset val="1"/>
          </rPr>
          <t>Bozena Schmidt:</t>
        </r>
        <r>
          <rPr>
            <sz val="9"/>
            <color indexed="81"/>
            <rFont val="Tahoma"/>
            <charset val="1"/>
          </rPr>
          <t xml:space="preserve">
wpisać wysokość udzielonego upustu</t>
        </r>
      </text>
    </comment>
  </commentList>
</comments>
</file>

<file path=xl/sharedStrings.xml><?xml version="1.0" encoding="utf-8"?>
<sst xmlns="http://schemas.openxmlformats.org/spreadsheetml/2006/main" count="254" uniqueCount="117">
  <si>
    <t>Nazwa artykułu</t>
  </si>
  <si>
    <t>Przypuszczalna ilość zamówienia</t>
  </si>
  <si>
    <t>Jedn. miary</t>
  </si>
  <si>
    <t>szt.</t>
  </si>
  <si>
    <t>Kiszonki</t>
  </si>
  <si>
    <t>kg</t>
  </si>
  <si>
    <t>Ogórek kiszony (NIE KWASZONY)</t>
  </si>
  <si>
    <t>Warzywa i owoce</t>
  </si>
  <si>
    <t>Arbuz</t>
  </si>
  <si>
    <t>Banan</t>
  </si>
  <si>
    <t>Buraki</t>
  </si>
  <si>
    <t>Cebula</t>
  </si>
  <si>
    <t>Cytryna</t>
  </si>
  <si>
    <t>Jabłka krajowe</t>
  </si>
  <si>
    <t>Kapusta biała</t>
  </si>
  <si>
    <t>Kapusta czerwona</t>
  </si>
  <si>
    <t>Mandarynki</t>
  </si>
  <si>
    <t>Marchew</t>
  </si>
  <si>
    <t>Pietruszka korzeń</t>
  </si>
  <si>
    <t>Seler</t>
  </si>
  <si>
    <t>Brokuł</t>
  </si>
  <si>
    <t>Kalafior</t>
  </si>
  <si>
    <t>Kapusta pekińska</t>
  </si>
  <si>
    <t>Kapusta wczesna</t>
  </si>
  <si>
    <t>Papryka czerwona</t>
  </si>
  <si>
    <t>Pieczarki</t>
  </si>
  <si>
    <t>Pietruszka nać</t>
  </si>
  <si>
    <t>Pomidory szklarniowe</t>
  </si>
  <si>
    <t>Pora</t>
  </si>
  <si>
    <t>Rzodkiewka</t>
  </si>
  <si>
    <t>pęczek</t>
  </si>
  <si>
    <t>Sałata</t>
  </si>
  <si>
    <t>Szczypior</t>
  </si>
  <si>
    <t>Ryby</t>
  </si>
  <si>
    <t>Makrela wędzona</t>
  </si>
  <si>
    <t>Ziemniaki</t>
  </si>
  <si>
    <t>Artykuły spożywcze</t>
  </si>
  <si>
    <t>Cukier</t>
  </si>
  <si>
    <t>Cukier puder</t>
  </si>
  <si>
    <t>Cukier waniliowy</t>
  </si>
  <si>
    <t>Dżem z czarnej porzeczki (nie mniej niż 30% owoców)</t>
  </si>
  <si>
    <t>Fasola biała sucha</t>
  </si>
  <si>
    <t>Groch cały suchy</t>
  </si>
  <si>
    <t>Groch konserwowy (waga produktu netto po odcieku)</t>
  </si>
  <si>
    <t>Galaretka owocowa (różne rodzaje smaków)</t>
  </si>
  <si>
    <t>Herbata czarna liściasta</t>
  </si>
  <si>
    <t>Kasza jęczmienna</t>
  </si>
  <si>
    <t>Kasza manna</t>
  </si>
  <si>
    <t>Koncentrat pomidorowy 28- 30%</t>
  </si>
  <si>
    <t>Kawa zbożowa</t>
  </si>
  <si>
    <t>Kakao</t>
  </si>
  <si>
    <t>Kleik ryżowy błyskawiczny naturalny</t>
  </si>
  <si>
    <t>Kukurydza konserwowa słodka (waga produktu netto po odcieku)</t>
  </si>
  <si>
    <t>Kwasek cytrynowy</t>
  </si>
  <si>
    <t>Liście laurowe</t>
  </si>
  <si>
    <t>Makaron nitki z mąki pszennej durum</t>
  </si>
  <si>
    <t>Makaron świderki z mąki pszennej durum</t>
  </si>
  <si>
    <t>Mąka typ 500 wrocławska</t>
  </si>
  <si>
    <t>Mąka ziemniaczana</t>
  </si>
  <si>
    <t>Margaryna w kostce</t>
  </si>
  <si>
    <t>Miód naturalny</t>
  </si>
  <si>
    <t>Majeranek</t>
  </si>
  <si>
    <t>Majonez (nie mniej niż 6% żółtko jaja)</t>
  </si>
  <si>
    <t>Musztarda stołowa</t>
  </si>
  <si>
    <t>Olej rzepakowy</t>
  </si>
  <si>
    <t>l</t>
  </si>
  <si>
    <t>Ocet</t>
  </si>
  <si>
    <t>Papryka słodka</t>
  </si>
  <si>
    <t>Płatki owsiane</t>
  </si>
  <si>
    <t>Pieprz czarny mielony</t>
  </si>
  <si>
    <t>Pieprz cytrynowy</t>
  </si>
  <si>
    <t>Ryż biały</t>
  </si>
  <si>
    <t>Rodzynki</t>
  </si>
  <si>
    <t>Sól</t>
  </si>
  <si>
    <t>Zupa barszcz biały</t>
  </si>
  <si>
    <t>Zupa pieczarkowa</t>
  </si>
  <si>
    <t>Ziele angielskie</t>
  </si>
  <si>
    <t>Żelatyna</t>
  </si>
  <si>
    <t>Załącznik nr 1a do SWZ - formularz asortymentowo-cenowy</t>
  </si>
  <si>
    <t>Nr pozycji</t>
  </si>
  <si>
    <r>
      <rPr>
        <b/>
        <sz val="10"/>
        <color rgb="FFFF0000"/>
        <rFont val="Arial"/>
        <family val="2"/>
        <charset val="238"/>
      </rPr>
      <t>Uwaga:</t>
    </r>
    <r>
      <rPr>
        <sz val="10"/>
        <rFont val="Arial"/>
        <family val="2"/>
        <charset val="238"/>
      </rPr>
      <t xml:space="preserve"> Do każdej dostawy jaj dostawca zobowiązany jest dostarczyć ważny dokument gwarantujący jakość towaru - Handlowy Dokument Identyfikacyjny (HDI), w którym oprócz szczegółowych danych fermy, musi być określona klasa wagowa jaj, data zniesienia jaj oraz data minimalnej trwałości. Dostawca powinien przedstawić także aktualne badania jaj w kierunku salmonelli.</t>
    </r>
  </si>
  <si>
    <t>Nr części</t>
  </si>
  <si>
    <t>Cena jedn. netto</t>
  </si>
  <si>
    <t>Stawka VAT %</t>
  </si>
  <si>
    <r>
      <rPr>
        <b/>
        <sz val="10"/>
        <rFont val="Arial"/>
        <family val="2"/>
        <charset val="238"/>
      </rPr>
      <t>Wartość VAT</t>
    </r>
    <r>
      <rPr>
        <sz val="10"/>
        <rFont val="Arial"/>
        <family val="2"/>
        <charset val="238"/>
      </rPr>
      <t xml:space="preserve"> (Wartość VAT = Wartość netto x Stawka  VAT)</t>
    </r>
  </si>
  <si>
    <r>
      <rPr>
        <b/>
        <sz val="10"/>
        <rFont val="Arial"/>
        <family val="2"/>
        <charset val="238"/>
      </rPr>
      <t>Wartość brutto</t>
    </r>
    <r>
      <rPr>
        <sz val="10"/>
        <rFont val="Arial"/>
        <family val="2"/>
        <charset val="238"/>
      </rPr>
      <t xml:space="preserve"> (Wartość brutto = Wartość netto + Wartość VAT)</t>
    </r>
  </si>
  <si>
    <t>Kapusta kiszona z marchewką  (NIE KWASZONA)</t>
  </si>
  <si>
    <r>
      <rPr>
        <b/>
        <sz val="10"/>
        <color rgb="FFFF0000"/>
        <rFont val="Arial"/>
        <family val="2"/>
        <charset val="238"/>
      </rPr>
      <t>UWAGA</t>
    </r>
    <r>
      <rPr>
        <b/>
        <sz val="10"/>
        <rFont val="Arial"/>
        <family val="2"/>
        <charset val="238"/>
      </rPr>
      <t xml:space="preserve">: </t>
    </r>
    <r>
      <rPr>
        <sz val="10"/>
        <rFont val="Arial"/>
        <family val="2"/>
        <charset val="238"/>
      </rPr>
      <t xml:space="preserve">Opakowania nie mogą być większe niż 3kg, </t>
    </r>
    <r>
      <rPr>
        <b/>
        <sz val="10"/>
        <color rgb="FFFF0000"/>
        <rFont val="Arial"/>
        <family val="2"/>
        <charset val="238"/>
      </rPr>
      <t>wiaderko z wentylem</t>
    </r>
    <r>
      <rPr>
        <sz val="10"/>
        <rFont val="Arial"/>
        <family val="2"/>
        <charset val="238"/>
      </rPr>
      <t xml:space="preserve"> (dodatkowe zabezpieczenie)</t>
    </r>
  </si>
  <si>
    <r>
      <t xml:space="preserve">Wartość netto </t>
    </r>
    <r>
      <rPr>
        <sz val="10"/>
        <rFont val="Arial"/>
        <family val="2"/>
        <charset val="238"/>
      </rPr>
      <t>(Wartość netto = ilość x cena jedn. netto)</t>
    </r>
  </si>
  <si>
    <t>3/ZP/2023</t>
  </si>
  <si>
    <t>Pietruszka sucha - nać</t>
  </si>
  <si>
    <t>Dżem truskawkowy (nie mniej niż 40% owoców)</t>
  </si>
  <si>
    <t>Filet śledziowy solony - a'la matjas</t>
  </si>
  <si>
    <t>x</t>
  </si>
  <si>
    <t xml:space="preserve">Ziemniaki </t>
  </si>
  <si>
    <r>
      <rPr>
        <b/>
        <sz val="10"/>
        <color rgb="FFFF0000"/>
        <rFont val="Arial"/>
        <family val="2"/>
        <charset val="238"/>
      </rPr>
      <t xml:space="preserve">UWAGA: </t>
    </r>
    <r>
      <rPr>
        <sz val="10"/>
        <color theme="1"/>
        <rFont val="Arial"/>
        <family val="2"/>
        <charset val="238"/>
      </rPr>
      <t>W okresie od 1 lipca do 31 sierpnia Zamawiający wymaga by Wykonawca dostarczał wczesne ziemniaki. Opakowanie  nie może być większe niż 15 kg</t>
    </r>
  </si>
  <si>
    <t>Razem od poz. 1 do 24:</t>
  </si>
  <si>
    <t>Razem od poz. 1 do 2:</t>
  </si>
  <si>
    <t>Razem od poz. 1 do 4:</t>
  </si>
  <si>
    <t>Razem od poz. 1 do 47:</t>
  </si>
  <si>
    <t>Jaja klasa A - wagowa M (53-63 gram)</t>
  </si>
  <si>
    <t>Kisiel (różne rodzaje smaków) bez cukru</t>
  </si>
  <si>
    <t>Fasola szparagowa konserwowa (waga produktu netto/ po odcieku)</t>
  </si>
  <si>
    <t>Ketchup łagodny bez dodatku substancji konserwujących (minimum 160 g pomidorów na 100g produktu)</t>
  </si>
  <si>
    <r>
      <rPr>
        <b/>
        <sz val="10"/>
        <color rgb="FFFF0000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Opakowania nie mogą być większe niż </t>
    </r>
    <r>
      <rPr>
        <b/>
        <sz val="10"/>
        <color theme="1"/>
        <rFont val="Arial"/>
        <family val="2"/>
        <charset val="238"/>
      </rPr>
      <t>1kg lub 1 litr</t>
    </r>
    <r>
      <rPr>
        <sz val="10"/>
        <color theme="1"/>
        <rFont val="Arial"/>
        <family val="2"/>
        <charset val="238"/>
      </rPr>
      <t xml:space="preserve"> w zależności od rodzaju produktu. </t>
    </r>
    <r>
      <rPr>
        <b/>
        <sz val="10"/>
        <color theme="1"/>
        <rFont val="Arial"/>
        <family val="2"/>
        <charset val="238"/>
      </rPr>
      <t xml:space="preserve">Zamawiający wymaga złożenia </t>
    </r>
    <r>
      <rPr>
        <b/>
        <u/>
        <sz val="10"/>
        <color theme="1"/>
        <rFont val="Arial"/>
        <family val="2"/>
        <charset val="238"/>
      </rPr>
      <t>wraz z ofertą</t>
    </r>
    <r>
      <rPr>
        <b/>
        <sz val="10"/>
        <color theme="1"/>
        <rFont val="Arial"/>
        <family val="2"/>
        <charset val="238"/>
      </rPr>
      <t xml:space="preserve"> przedmiotowego środka dowodowego</t>
    </r>
    <r>
      <rPr>
        <sz val="10"/>
        <color theme="1"/>
        <rFont val="Arial"/>
        <family val="2"/>
        <charset val="238"/>
      </rPr>
      <t xml:space="preserve"> w postaci katalogu, folderu lub ulotki producenta, lub dystrybutora dokumentującego i potwierdzającego zgodność oferowanych artykułów spożywczych z wymaganiami Zamawiającego - </t>
    </r>
    <r>
      <rPr>
        <b/>
        <sz val="10"/>
        <color theme="1"/>
        <rFont val="Arial"/>
        <family val="2"/>
        <charset val="238"/>
      </rPr>
      <t xml:space="preserve">dotyczy pozycji nr 2, 6, 7, 16, 17, 25, 26, 32 </t>
    </r>
    <r>
      <rPr>
        <sz val="10"/>
        <color theme="1"/>
        <rFont val="Arial"/>
        <family val="2"/>
        <charset val="238"/>
      </rPr>
      <t xml:space="preserve">(pozycje zaznaczono kolorem żółtym). </t>
    </r>
  </si>
  <si>
    <t>Budyń bez cukru różne smaki</t>
  </si>
  <si>
    <t>Chrzan tarty  (nie mniej niż 50% chrzanu)</t>
  </si>
  <si>
    <t>Filet z morszczuka mrożony bez glazury</t>
  </si>
  <si>
    <t>Filet z dorsza mrożony bez glazury</t>
  </si>
  <si>
    <t>Nazwa producenta/ waga pojedynczego opakowania</t>
  </si>
  <si>
    <t>Cena jedn. brutto</t>
  </si>
  <si>
    <t>Wartość upustu:</t>
  </si>
  <si>
    <t>Wartość brutto po upuście:</t>
  </si>
  <si>
    <t>Wysokość udzielonego upustu:</t>
  </si>
  <si>
    <t>Od 1 lipca do 31 sierpnia w pozycjach: 4, 12, 14, 17, 23 Zamawiający wymaga by Wykonawca dostarczał w tym okresie  warzywa wczesne - tzw. nowalijki. Opakowania zbiorcze nie mogą być większe niż 10 kg</t>
  </si>
  <si>
    <t>Powyższą wartość brutto po upuście należy wpisać do formularza ofertowego</t>
  </si>
  <si>
    <r>
      <rPr>
        <b/>
        <sz val="11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 Podane w formularzu  asortymentowo-cenowym ceny brutto nie stanowią wartości wynagrodzenia Wykonawcy, lecz są wyłącznie podstawą do porównania ofert złożonych w ramach postępowania. Zamówienie realizowane będzie zgodnie z treścią podpisanej umowy do wysokości środków finansowych przeznaczonych na ten cel przez Zamawiającego. 
Podane przez Zamawiającego ceny jednostkowe brutto za poszczególne warzywa i owoce stanowią średnią cenę giełdową z notowania na Wielkopolskiej Gildii Rolno – Ogrodniczej S.A. w Poznaniu z dnia 2 marca 2023 r. Wskazane w formularzu asortymentowo-cenowym ceny, zostaną użyte przez Zamawiającego tylko do określenia ceny oferty, natomiast wiążąca zwycięskiego Wykonawcę będzie </t>
    </r>
    <r>
      <rPr>
        <b/>
        <sz val="11"/>
        <color theme="1"/>
        <rFont val="Calibri"/>
        <family val="2"/>
        <charset val="238"/>
        <scheme val="minor"/>
      </rPr>
      <t>wielkość upustu cenowego, obowiązującego przez cały okres trwania umowy, liczonego od średnich cen giełdowych brutto</t>
    </r>
    <r>
      <rPr>
        <sz val="11"/>
        <color theme="1"/>
        <rFont val="Calibri"/>
        <family val="2"/>
        <charset val="238"/>
        <scheme val="minor"/>
      </rPr>
      <t xml:space="preserve"> Wielkopolskiej Gildii Rolno – Ogrodniczej S.A. w Poznaniu z dnia złożenia zamówienia przez Zamawiającego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</si>
</sst>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0" xfId="0" applyFont="1"/>
    <xf numFmtId="0" fontId="3" fillId="0" borderId="1" xfId="0" applyFont="1" applyBorder="1"/>
    <xf numFmtId="164" fontId="3" fillId="0" borderId="0" xfId="0" applyNumberFormat="1" applyFont="1" applyAlignment="1">
      <alignment horizontal="right"/>
    </xf>
    <xf numFmtId="0" fontId="3" fillId="0" borderId="4" xfId="0" applyFont="1" applyBorder="1"/>
    <xf numFmtId="0" fontId="2" fillId="0" borderId="2" xfId="0" applyFont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9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9" fontId="6" fillId="0" borderId="1" xfId="0" applyNumberFormat="1" applyFont="1" applyBorder="1"/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/>
    <xf numFmtId="2" fontId="6" fillId="0" borderId="8" xfId="0" applyNumberFormat="1" applyFont="1" applyBorder="1"/>
    <xf numFmtId="2" fontId="5" fillId="0" borderId="8" xfId="0" applyNumberFormat="1" applyFont="1" applyBorder="1"/>
    <xf numFmtId="9" fontId="6" fillId="0" borderId="8" xfId="0" applyNumberFormat="1" applyFont="1" applyBorder="1"/>
    <xf numFmtId="0" fontId="6" fillId="0" borderId="2" xfId="0" applyFont="1" applyBorder="1"/>
    <xf numFmtId="0" fontId="6" fillId="0" borderId="3" xfId="0" applyFont="1" applyBorder="1"/>
    <xf numFmtId="2" fontId="6" fillId="0" borderId="3" xfId="0" applyNumberFormat="1" applyFont="1" applyBorder="1"/>
    <xf numFmtId="9" fontId="6" fillId="0" borderId="3" xfId="0" applyNumberFormat="1" applyFont="1" applyBorder="1"/>
    <xf numFmtId="2" fontId="6" fillId="0" borderId="4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/>
    <xf numFmtId="0" fontId="3" fillId="3" borderId="4" xfId="0" applyFont="1" applyFill="1" applyBorder="1"/>
    <xf numFmtId="2" fontId="2" fillId="3" borderId="4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2" fontId="2" fillId="5" borderId="1" xfId="0" applyNumberFormat="1" applyFont="1" applyFill="1" applyBorder="1"/>
    <xf numFmtId="0" fontId="2" fillId="5" borderId="1" xfId="0" applyFont="1" applyFill="1" applyBorder="1" applyAlignment="1">
      <alignment horizontal="center"/>
    </xf>
    <xf numFmtId="165" fontId="2" fillId="4" borderId="1" xfId="0" applyNumberFormat="1" applyFont="1" applyFill="1" applyBorder="1"/>
    <xf numFmtId="165" fontId="2" fillId="5" borderId="9" xfId="0" applyNumberFormat="1" applyFont="1" applyFill="1" applyBorder="1"/>
    <xf numFmtId="2" fontId="2" fillId="5" borderId="8" xfId="0" applyNumberFormat="1" applyFont="1" applyFill="1" applyBorder="1"/>
    <xf numFmtId="9" fontId="2" fillId="5" borderId="1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5" borderId="2" xfId="0" applyFont="1" applyFill="1" applyBorder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0" borderId="10" xfId="0" applyBorder="1" applyAlignment="1">
      <alignment horizontal="left" vertical="center" wrapText="1"/>
    </xf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/>
    <xf numFmtId="0" fontId="5" fillId="0" borderId="1" xfId="0" applyFont="1" applyBorder="1"/>
    <xf numFmtId="0" fontId="6" fillId="0" borderId="2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25C8-C95C-4544-BF7C-3CF2FAE43984}">
  <dimension ref="A1:J4"/>
  <sheetViews>
    <sheetView workbookViewId="0">
      <selection activeCell="C16" sqref="C14:C16"/>
    </sheetView>
  </sheetViews>
  <sheetFormatPr defaultRowHeight="15" x14ac:dyDescent="0.25"/>
  <cols>
    <col min="1" max="1" width="6.140625" customWidth="1"/>
    <col min="2" max="2" width="7.7109375" customWidth="1"/>
    <col min="3" max="3" width="33.42578125" customWidth="1"/>
    <col min="4" max="4" width="16.140625" customWidth="1"/>
    <col min="7" max="7" width="13.28515625" customWidth="1"/>
    <col min="9" max="10" width="15" customWidth="1"/>
  </cols>
  <sheetData>
    <row r="1" spans="1:10" s="25" customFormat="1" ht="31.5" customHeight="1" x14ac:dyDescent="0.25">
      <c r="A1" s="25" t="s">
        <v>78</v>
      </c>
      <c r="J1" s="42" t="s">
        <v>89</v>
      </c>
    </row>
    <row r="2" spans="1:10" ht="57.75" customHeight="1" x14ac:dyDescent="0.25">
      <c r="A2" s="60" t="s">
        <v>81</v>
      </c>
      <c r="B2" s="12" t="s">
        <v>79</v>
      </c>
      <c r="C2" s="12" t="s">
        <v>0</v>
      </c>
      <c r="D2" s="13" t="s">
        <v>1</v>
      </c>
      <c r="E2" s="12" t="s">
        <v>2</v>
      </c>
      <c r="F2" s="12" t="s">
        <v>82</v>
      </c>
      <c r="G2" s="20" t="s">
        <v>88</v>
      </c>
      <c r="H2" s="21" t="s">
        <v>83</v>
      </c>
      <c r="I2" s="12" t="s">
        <v>84</v>
      </c>
      <c r="J2" s="12" t="s">
        <v>85</v>
      </c>
    </row>
    <row r="3" spans="1:10" ht="21" customHeight="1" x14ac:dyDescent="0.25">
      <c r="A3" s="61">
        <v>1</v>
      </c>
      <c r="B3" s="18">
        <v>1</v>
      </c>
      <c r="C3" s="14" t="s">
        <v>100</v>
      </c>
      <c r="D3" s="15">
        <v>41000</v>
      </c>
      <c r="E3" s="18" t="s">
        <v>3</v>
      </c>
      <c r="F3" s="16"/>
      <c r="G3" s="19"/>
      <c r="H3" s="17"/>
      <c r="I3" s="16"/>
      <c r="J3" s="16"/>
    </row>
    <row r="4" spans="1:10" ht="45.75" customHeight="1" x14ac:dyDescent="0.25">
      <c r="A4" s="10"/>
      <c r="B4" s="63" t="s">
        <v>80</v>
      </c>
      <c r="C4" s="64"/>
      <c r="D4" s="64"/>
      <c r="E4" s="64"/>
      <c r="F4" s="64"/>
      <c r="G4" s="64"/>
      <c r="H4" s="64"/>
      <c r="I4" s="64"/>
      <c r="J4" s="65"/>
    </row>
  </sheetData>
  <mergeCells count="1">
    <mergeCell ref="B4:J4"/>
  </mergeCell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CE013-B578-4D13-BBF3-49F93B81C186}">
  <sheetPr>
    <pageSetUpPr fitToPage="1"/>
  </sheetPr>
  <dimension ref="A1:J7"/>
  <sheetViews>
    <sheetView workbookViewId="0">
      <selection activeCell="C16" sqref="C16"/>
    </sheetView>
  </sheetViews>
  <sheetFormatPr defaultRowHeight="15" x14ac:dyDescent="0.25"/>
  <cols>
    <col min="1" max="1" width="6.42578125" customWidth="1"/>
    <col min="2" max="2" width="7.5703125" customWidth="1"/>
    <col min="3" max="3" width="34.5703125" customWidth="1"/>
    <col min="4" max="4" width="15.5703125" customWidth="1"/>
    <col min="5" max="5" width="7.7109375" customWidth="1"/>
    <col min="7" max="7" width="15.140625" customWidth="1"/>
    <col min="8" max="8" width="8.28515625" customWidth="1"/>
    <col min="9" max="9" width="12.85546875" customWidth="1"/>
    <col min="10" max="10" width="14.140625" customWidth="1"/>
  </cols>
  <sheetData>
    <row r="1" spans="1:10" s="9" customFormat="1" ht="36" customHeight="1" x14ac:dyDescent="0.2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42" t="s">
        <v>89</v>
      </c>
    </row>
    <row r="2" spans="1:10" ht="74.25" customHeight="1" x14ac:dyDescent="0.25">
      <c r="A2" s="60" t="s">
        <v>81</v>
      </c>
      <c r="B2" s="12" t="s">
        <v>79</v>
      </c>
      <c r="C2" s="12" t="s">
        <v>0</v>
      </c>
      <c r="D2" s="13" t="s">
        <v>1</v>
      </c>
      <c r="E2" s="12" t="s">
        <v>2</v>
      </c>
      <c r="F2" s="12" t="s">
        <v>82</v>
      </c>
      <c r="G2" s="20" t="s">
        <v>88</v>
      </c>
      <c r="H2" s="21" t="s">
        <v>83</v>
      </c>
      <c r="I2" s="12" t="s">
        <v>84</v>
      </c>
      <c r="J2" s="12" t="s">
        <v>85</v>
      </c>
    </row>
    <row r="3" spans="1:10" x14ac:dyDescent="0.25">
      <c r="A3" s="26">
        <v>2</v>
      </c>
      <c r="B3" s="27" t="s">
        <v>4</v>
      </c>
      <c r="C3" s="9"/>
      <c r="D3" s="5"/>
      <c r="E3" s="3"/>
      <c r="F3" s="3"/>
      <c r="G3" s="3"/>
      <c r="H3" s="3"/>
      <c r="I3" s="3"/>
      <c r="J3" s="3"/>
    </row>
    <row r="4" spans="1:10" ht="30.75" customHeight="1" x14ac:dyDescent="0.25">
      <c r="A4" s="68"/>
      <c r="B4" s="28">
        <v>1</v>
      </c>
      <c r="C4" s="22" t="s">
        <v>86</v>
      </c>
      <c r="D4" s="10">
        <v>1200</v>
      </c>
      <c r="E4" s="10" t="s">
        <v>5</v>
      </c>
      <c r="F4" s="23"/>
      <c r="G4" s="23"/>
      <c r="H4" s="24"/>
      <c r="I4" s="23"/>
      <c r="J4" s="23"/>
    </row>
    <row r="5" spans="1:10" x14ac:dyDescent="0.25">
      <c r="A5" s="69"/>
      <c r="B5" s="28">
        <v>2</v>
      </c>
      <c r="C5" s="22" t="s">
        <v>6</v>
      </c>
      <c r="D5" s="10">
        <v>1000</v>
      </c>
      <c r="E5" s="10" t="s">
        <v>5</v>
      </c>
      <c r="F5" s="23"/>
      <c r="G5" s="23"/>
      <c r="H5" s="24"/>
      <c r="I5" s="23"/>
      <c r="J5" s="23"/>
    </row>
    <row r="6" spans="1:10" ht="21" customHeight="1" x14ac:dyDescent="0.25">
      <c r="A6" s="69"/>
      <c r="B6" s="71" t="s">
        <v>97</v>
      </c>
      <c r="C6" s="72"/>
      <c r="D6" s="72"/>
      <c r="E6" s="72"/>
      <c r="F6" s="73"/>
      <c r="G6" s="46"/>
      <c r="H6" s="49" t="s">
        <v>93</v>
      </c>
      <c r="I6" s="47"/>
      <c r="J6" s="48"/>
    </row>
    <row r="7" spans="1:10" x14ac:dyDescent="0.25">
      <c r="A7" s="70"/>
      <c r="B7" s="7"/>
      <c r="C7" s="66" t="s">
        <v>87</v>
      </c>
      <c r="D7" s="66"/>
      <c r="E7" s="66"/>
      <c r="F7" s="66"/>
      <c r="G7" s="66"/>
      <c r="H7" s="66"/>
      <c r="I7" s="66"/>
      <c r="J7" s="67"/>
    </row>
  </sheetData>
  <mergeCells count="3">
    <mergeCell ref="C7:J7"/>
    <mergeCell ref="A4:A7"/>
    <mergeCell ref="B6:F6"/>
  </mergeCells>
  <pageMargins left="0.7" right="0.7" top="0.75" bottom="0.75" header="0.3" footer="0.3"/>
  <pageSetup paperSize="9" scale="9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7199-08D2-4482-B5D5-2727F4ABAD10}">
  <sheetPr>
    <pageSetUpPr fitToPage="1"/>
  </sheetPr>
  <dimension ref="A1:J35"/>
  <sheetViews>
    <sheetView topLeftCell="A19" workbookViewId="0">
      <selection activeCell="O11" sqref="O11"/>
    </sheetView>
  </sheetViews>
  <sheetFormatPr defaultRowHeight="15" x14ac:dyDescent="0.25"/>
  <cols>
    <col min="3" max="3" width="24.7109375" customWidth="1"/>
    <col min="4" max="4" width="15" customWidth="1"/>
    <col min="8" max="8" width="15" customWidth="1"/>
    <col min="10" max="10" width="13.7109375" customWidth="1"/>
  </cols>
  <sheetData>
    <row r="1" spans="1:10" ht="18.75" customHeight="1" x14ac:dyDescent="0.25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42" t="s">
        <v>89</v>
      </c>
    </row>
    <row r="2" spans="1:10" ht="17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75.75" customHeight="1" x14ac:dyDescent="0.25">
      <c r="A3" s="11" t="s">
        <v>81</v>
      </c>
      <c r="B3" s="12" t="s">
        <v>79</v>
      </c>
      <c r="C3" s="12" t="s">
        <v>0</v>
      </c>
      <c r="D3" s="13" t="s">
        <v>1</v>
      </c>
      <c r="E3" s="12" t="s">
        <v>2</v>
      </c>
      <c r="F3" s="12" t="s">
        <v>82</v>
      </c>
      <c r="G3" s="12" t="s">
        <v>110</v>
      </c>
      <c r="H3" s="20" t="s">
        <v>88</v>
      </c>
      <c r="I3" s="21" t="s">
        <v>83</v>
      </c>
      <c r="J3" s="12" t="s">
        <v>85</v>
      </c>
    </row>
    <row r="4" spans="1:10" x14ac:dyDescent="0.25">
      <c r="A4" s="43">
        <v>3</v>
      </c>
      <c r="B4" s="8" t="s">
        <v>7</v>
      </c>
      <c r="C4" s="9"/>
      <c r="D4" s="5"/>
      <c r="E4" s="3"/>
      <c r="F4" s="3"/>
      <c r="G4" s="3"/>
      <c r="H4" s="3"/>
      <c r="I4" s="3"/>
      <c r="J4" s="6"/>
    </row>
    <row r="5" spans="1:10" ht="18.95" customHeight="1" x14ac:dyDescent="0.25">
      <c r="A5" s="68"/>
      <c r="B5" s="29">
        <v>1</v>
      </c>
      <c r="C5" s="22" t="s">
        <v>8</v>
      </c>
      <c r="D5" s="28">
        <v>65</v>
      </c>
      <c r="E5" s="10" t="s">
        <v>5</v>
      </c>
      <c r="F5" s="23">
        <v>6</v>
      </c>
      <c r="G5" s="23">
        <v>6</v>
      </c>
      <c r="H5" s="23">
        <f t="shared" ref="H5:H28" si="0">D5*G5</f>
        <v>390</v>
      </c>
      <c r="I5" s="24">
        <v>0</v>
      </c>
      <c r="J5" s="23">
        <f>H5+(H5*I5)</f>
        <v>390</v>
      </c>
    </row>
    <row r="6" spans="1:10" ht="18.95" customHeight="1" x14ac:dyDescent="0.25">
      <c r="A6" s="69"/>
      <c r="B6" s="10">
        <v>2</v>
      </c>
      <c r="C6" s="22" t="s">
        <v>9</v>
      </c>
      <c r="D6" s="28">
        <v>140</v>
      </c>
      <c r="E6" s="10" t="s">
        <v>5</v>
      </c>
      <c r="F6" s="23">
        <v>6.53</v>
      </c>
      <c r="G6" s="23">
        <v>6.53</v>
      </c>
      <c r="H6" s="23">
        <f t="shared" si="0"/>
        <v>914.2</v>
      </c>
      <c r="I6" s="24">
        <v>0</v>
      </c>
      <c r="J6" s="23">
        <f t="shared" ref="J6:J28" si="1">H6+(H6*I6)</f>
        <v>914.2</v>
      </c>
    </row>
    <row r="7" spans="1:10" ht="18.95" customHeight="1" x14ac:dyDescent="0.25">
      <c r="A7" s="69"/>
      <c r="B7" s="10">
        <v>3</v>
      </c>
      <c r="C7" s="22" t="s">
        <v>20</v>
      </c>
      <c r="D7" s="28">
        <v>460</v>
      </c>
      <c r="E7" s="10" t="s">
        <v>3</v>
      </c>
      <c r="F7" s="23">
        <v>7.15</v>
      </c>
      <c r="G7" s="23">
        <v>7.15</v>
      </c>
      <c r="H7" s="23">
        <f>D7*G7</f>
        <v>3289</v>
      </c>
      <c r="I7" s="24">
        <v>0</v>
      </c>
      <c r="J7" s="23">
        <f>H7+(H7*I7)</f>
        <v>3289</v>
      </c>
    </row>
    <row r="8" spans="1:10" ht="18.95" customHeight="1" x14ac:dyDescent="0.25">
      <c r="A8" s="69"/>
      <c r="B8" s="29">
        <v>4</v>
      </c>
      <c r="C8" s="22" t="s">
        <v>10</v>
      </c>
      <c r="D8" s="31">
        <v>3700</v>
      </c>
      <c r="E8" s="10" t="s">
        <v>5</v>
      </c>
      <c r="F8" s="23">
        <v>2.5</v>
      </c>
      <c r="G8" s="23">
        <v>2.5</v>
      </c>
      <c r="H8" s="23">
        <f t="shared" si="0"/>
        <v>9250</v>
      </c>
      <c r="I8" s="24">
        <v>0</v>
      </c>
      <c r="J8" s="23">
        <f t="shared" si="1"/>
        <v>9250</v>
      </c>
    </row>
    <row r="9" spans="1:10" ht="18.95" customHeight="1" x14ac:dyDescent="0.25">
      <c r="A9" s="69"/>
      <c r="B9" s="10">
        <v>5</v>
      </c>
      <c r="C9" s="22" t="s">
        <v>11</v>
      </c>
      <c r="D9" s="28">
        <v>700</v>
      </c>
      <c r="E9" s="10" t="s">
        <v>5</v>
      </c>
      <c r="F9" s="23">
        <v>4</v>
      </c>
      <c r="G9" s="23">
        <v>4</v>
      </c>
      <c r="H9" s="23">
        <f t="shared" si="0"/>
        <v>2800</v>
      </c>
      <c r="I9" s="24">
        <v>0</v>
      </c>
      <c r="J9" s="23">
        <f t="shared" si="1"/>
        <v>2800</v>
      </c>
    </row>
    <row r="10" spans="1:10" ht="18.95" customHeight="1" x14ac:dyDescent="0.25">
      <c r="A10" s="69"/>
      <c r="B10" s="10">
        <v>6</v>
      </c>
      <c r="C10" s="22" t="s">
        <v>12</v>
      </c>
      <c r="D10" s="28">
        <v>15</v>
      </c>
      <c r="E10" s="10" t="s">
        <v>5</v>
      </c>
      <c r="F10" s="23">
        <v>7.25</v>
      </c>
      <c r="G10" s="23">
        <v>7.25</v>
      </c>
      <c r="H10" s="23">
        <f t="shared" si="0"/>
        <v>108.75</v>
      </c>
      <c r="I10" s="24">
        <v>0</v>
      </c>
      <c r="J10" s="23">
        <f t="shared" si="1"/>
        <v>108.75</v>
      </c>
    </row>
    <row r="11" spans="1:10" ht="18.95" customHeight="1" x14ac:dyDescent="0.25">
      <c r="A11" s="69"/>
      <c r="B11" s="29">
        <v>7</v>
      </c>
      <c r="C11" s="22" t="s">
        <v>13</v>
      </c>
      <c r="D11" s="31">
        <v>5000</v>
      </c>
      <c r="E11" s="10" t="s">
        <v>5</v>
      </c>
      <c r="F11" s="23">
        <v>2.5</v>
      </c>
      <c r="G11" s="23">
        <v>2.5</v>
      </c>
      <c r="H11" s="23">
        <f t="shared" si="0"/>
        <v>12500</v>
      </c>
      <c r="I11" s="24">
        <v>0</v>
      </c>
      <c r="J11" s="23">
        <f t="shared" si="1"/>
        <v>12500</v>
      </c>
    </row>
    <row r="12" spans="1:10" ht="18.95" customHeight="1" x14ac:dyDescent="0.25">
      <c r="A12" s="69"/>
      <c r="B12" s="10">
        <v>8</v>
      </c>
      <c r="C12" s="22" t="s">
        <v>21</v>
      </c>
      <c r="D12" s="28">
        <v>850</v>
      </c>
      <c r="E12" s="10" t="s">
        <v>3</v>
      </c>
      <c r="F12" s="23">
        <v>9.07</v>
      </c>
      <c r="G12" s="23">
        <v>9.07</v>
      </c>
      <c r="H12" s="23">
        <f>D12*G12</f>
        <v>7709.5</v>
      </c>
      <c r="I12" s="24">
        <v>0</v>
      </c>
      <c r="J12" s="23">
        <f>H12+(H12*I12)</f>
        <v>7709.5</v>
      </c>
    </row>
    <row r="13" spans="1:10" ht="18.95" customHeight="1" x14ac:dyDescent="0.25">
      <c r="A13" s="69"/>
      <c r="B13" s="10">
        <v>9</v>
      </c>
      <c r="C13" s="22" t="s">
        <v>14</v>
      </c>
      <c r="D13" s="28">
        <v>800</v>
      </c>
      <c r="E13" s="10" t="s">
        <v>5</v>
      </c>
      <c r="F13" s="23">
        <v>1.9</v>
      </c>
      <c r="G13" s="23">
        <v>1.9</v>
      </c>
      <c r="H13" s="23">
        <f t="shared" si="0"/>
        <v>1520</v>
      </c>
      <c r="I13" s="24">
        <v>0</v>
      </c>
      <c r="J13" s="23">
        <f t="shared" si="1"/>
        <v>1520</v>
      </c>
    </row>
    <row r="14" spans="1:10" ht="18.95" customHeight="1" x14ac:dyDescent="0.25">
      <c r="A14" s="69"/>
      <c r="B14" s="29">
        <v>10</v>
      </c>
      <c r="C14" s="22" t="s">
        <v>15</v>
      </c>
      <c r="D14" s="28">
        <v>350</v>
      </c>
      <c r="E14" s="10" t="s">
        <v>5</v>
      </c>
      <c r="F14" s="23">
        <v>2.75</v>
      </c>
      <c r="G14" s="23">
        <v>2.75</v>
      </c>
      <c r="H14" s="23">
        <f t="shared" si="0"/>
        <v>962.5</v>
      </c>
      <c r="I14" s="24">
        <v>0</v>
      </c>
      <c r="J14" s="23">
        <f t="shared" si="1"/>
        <v>962.5</v>
      </c>
    </row>
    <row r="15" spans="1:10" ht="18.95" customHeight="1" x14ac:dyDescent="0.25">
      <c r="A15" s="69"/>
      <c r="B15" s="10">
        <v>11</v>
      </c>
      <c r="C15" s="22" t="s">
        <v>22</v>
      </c>
      <c r="D15" s="28">
        <v>600</v>
      </c>
      <c r="E15" s="10" t="s">
        <v>5</v>
      </c>
      <c r="F15" s="23">
        <v>5.5</v>
      </c>
      <c r="G15" s="23">
        <v>5.5</v>
      </c>
      <c r="H15" s="23">
        <f>D15*G15</f>
        <v>3300</v>
      </c>
      <c r="I15" s="24">
        <v>0</v>
      </c>
      <c r="J15" s="23">
        <f>H15+(H15*I15)</f>
        <v>3300</v>
      </c>
    </row>
    <row r="16" spans="1:10" ht="18.95" customHeight="1" x14ac:dyDescent="0.25">
      <c r="A16" s="69"/>
      <c r="B16" s="10">
        <v>12</v>
      </c>
      <c r="C16" s="22" t="s">
        <v>23</v>
      </c>
      <c r="D16" s="28">
        <v>350</v>
      </c>
      <c r="E16" s="10" t="s">
        <v>3</v>
      </c>
      <c r="F16" s="23">
        <v>4.5</v>
      </c>
      <c r="G16" s="23">
        <v>4.5</v>
      </c>
      <c r="H16" s="23">
        <f>D16*G16</f>
        <v>1575</v>
      </c>
      <c r="I16" s="24">
        <v>0</v>
      </c>
      <c r="J16" s="23">
        <f>H16+(H16*I16)</f>
        <v>1575</v>
      </c>
    </row>
    <row r="17" spans="1:10" ht="18.95" customHeight="1" x14ac:dyDescent="0.25">
      <c r="A17" s="69"/>
      <c r="B17" s="29">
        <v>13</v>
      </c>
      <c r="C17" s="22" t="s">
        <v>16</v>
      </c>
      <c r="D17" s="28">
        <v>85</v>
      </c>
      <c r="E17" s="10" t="s">
        <v>5</v>
      </c>
      <c r="F17" s="23">
        <v>10.5</v>
      </c>
      <c r="G17" s="23">
        <v>10.5</v>
      </c>
      <c r="H17" s="23">
        <f t="shared" si="0"/>
        <v>892.5</v>
      </c>
      <c r="I17" s="24">
        <v>0</v>
      </c>
      <c r="J17" s="23">
        <f t="shared" si="1"/>
        <v>892.5</v>
      </c>
    </row>
    <row r="18" spans="1:10" ht="18.95" customHeight="1" x14ac:dyDescent="0.25">
      <c r="A18" s="69"/>
      <c r="B18" s="10">
        <v>14</v>
      </c>
      <c r="C18" s="22" t="s">
        <v>17</v>
      </c>
      <c r="D18" s="31">
        <v>5700</v>
      </c>
      <c r="E18" s="10" t="s">
        <v>5</v>
      </c>
      <c r="F18" s="23">
        <v>3.25</v>
      </c>
      <c r="G18" s="23">
        <v>3.25</v>
      </c>
      <c r="H18" s="23">
        <f t="shared" si="0"/>
        <v>18525</v>
      </c>
      <c r="I18" s="24">
        <v>0</v>
      </c>
      <c r="J18" s="23">
        <f t="shared" si="1"/>
        <v>18525</v>
      </c>
    </row>
    <row r="19" spans="1:10" ht="18.95" customHeight="1" x14ac:dyDescent="0.25">
      <c r="A19" s="69"/>
      <c r="B19" s="10">
        <v>15</v>
      </c>
      <c r="C19" s="22" t="s">
        <v>24</v>
      </c>
      <c r="D19" s="28">
        <v>160</v>
      </c>
      <c r="E19" s="10" t="s">
        <v>5</v>
      </c>
      <c r="F19" s="23">
        <v>23.5</v>
      </c>
      <c r="G19" s="23">
        <v>23.5</v>
      </c>
      <c r="H19" s="23">
        <f>D19*G19</f>
        <v>3760</v>
      </c>
      <c r="I19" s="24">
        <v>0</v>
      </c>
      <c r="J19" s="23">
        <f>H19+(H19*I19)</f>
        <v>3760</v>
      </c>
    </row>
    <row r="20" spans="1:10" ht="18.95" customHeight="1" x14ac:dyDescent="0.25">
      <c r="A20" s="69"/>
      <c r="B20" s="29">
        <v>16</v>
      </c>
      <c r="C20" s="22" t="s">
        <v>25</v>
      </c>
      <c r="D20" s="28">
        <v>70</v>
      </c>
      <c r="E20" s="10" t="s">
        <v>5</v>
      </c>
      <c r="F20" s="23">
        <v>10.84</v>
      </c>
      <c r="G20" s="23">
        <v>10.84</v>
      </c>
      <c r="H20" s="23">
        <f>D20*G20</f>
        <v>758.8</v>
      </c>
      <c r="I20" s="24">
        <v>0</v>
      </c>
      <c r="J20" s="23">
        <f>H20+(H20*I20)</f>
        <v>758.8</v>
      </c>
    </row>
    <row r="21" spans="1:10" ht="18.95" customHeight="1" x14ac:dyDescent="0.25">
      <c r="A21" s="69"/>
      <c r="B21" s="10">
        <v>17</v>
      </c>
      <c r="C21" s="22" t="s">
        <v>18</v>
      </c>
      <c r="D21" s="31">
        <v>1400</v>
      </c>
      <c r="E21" s="10" t="s">
        <v>5</v>
      </c>
      <c r="F21" s="23">
        <v>4.7</v>
      </c>
      <c r="G21" s="23">
        <v>4.7</v>
      </c>
      <c r="H21" s="23">
        <f t="shared" si="0"/>
        <v>6580</v>
      </c>
      <c r="I21" s="24">
        <v>0</v>
      </c>
      <c r="J21" s="23">
        <f t="shared" si="1"/>
        <v>6580</v>
      </c>
    </row>
    <row r="22" spans="1:10" ht="18.95" customHeight="1" x14ac:dyDescent="0.25">
      <c r="A22" s="69"/>
      <c r="B22" s="10">
        <v>18</v>
      </c>
      <c r="C22" s="22" t="s">
        <v>26</v>
      </c>
      <c r="D22" s="28">
        <v>180</v>
      </c>
      <c r="E22" s="10" t="s">
        <v>5</v>
      </c>
      <c r="F22" s="23">
        <v>39.17</v>
      </c>
      <c r="G22" s="23">
        <v>39.17</v>
      </c>
      <c r="H22" s="23">
        <f t="shared" si="0"/>
        <v>7050.6</v>
      </c>
      <c r="I22" s="24">
        <v>0</v>
      </c>
      <c r="J22" s="23">
        <f t="shared" si="1"/>
        <v>7050.6</v>
      </c>
    </row>
    <row r="23" spans="1:10" ht="18.95" customHeight="1" x14ac:dyDescent="0.25">
      <c r="A23" s="69"/>
      <c r="B23" s="29">
        <v>19</v>
      </c>
      <c r="C23" s="22" t="s">
        <v>27</v>
      </c>
      <c r="D23" s="31">
        <v>5300</v>
      </c>
      <c r="E23" s="10" t="s">
        <v>5</v>
      </c>
      <c r="F23" s="23">
        <v>12.92</v>
      </c>
      <c r="G23" s="23">
        <v>12.92</v>
      </c>
      <c r="H23" s="23">
        <f t="shared" si="0"/>
        <v>68476</v>
      </c>
      <c r="I23" s="24">
        <v>0</v>
      </c>
      <c r="J23" s="23">
        <f t="shared" si="1"/>
        <v>68476</v>
      </c>
    </row>
    <row r="24" spans="1:10" ht="18.95" customHeight="1" x14ac:dyDescent="0.25">
      <c r="A24" s="69"/>
      <c r="B24" s="10">
        <v>20</v>
      </c>
      <c r="C24" s="22" t="s">
        <v>28</v>
      </c>
      <c r="D24" s="28">
        <v>150</v>
      </c>
      <c r="E24" s="10" t="s">
        <v>5</v>
      </c>
      <c r="F24" s="23">
        <v>6</v>
      </c>
      <c r="G24" s="23">
        <v>6</v>
      </c>
      <c r="H24" s="23">
        <f t="shared" si="0"/>
        <v>900</v>
      </c>
      <c r="I24" s="24">
        <v>0</v>
      </c>
      <c r="J24" s="23">
        <f t="shared" si="1"/>
        <v>900</v>
      </c>
    </row>
    <row r="25" spans="1:10" ht="18.95" customHeight="1" x14ac:dyDescent="0.25">
      <c r="A25" s="69"/>
      <c r="B25" s="10">
        <v>21</v>
      </c>
      <c r="C25" s="22" t="s">
        <v>29</v>
      </c>
      <c r="D25" s="28">
        <v>320</v>
      </c>
      <c r="E25" s="10" t="s">
        <v>30</v>
      </c>
      <c r="F25" s="23">
        <v>2.75</v>
      </c>
      <c r="G25" s="23">
        <v>2.75</v>
      </c>
      <c r="H25" s="23">
        <f t="shared" si="0"/>
        <v>880</v>
      </c>
      <c r="I25" s="24">
        <v>0</v>
      </c>
      <c r="J25" s="23">
        <f t="shared" si="1"/>
        <v>880</v>
      </c>
    </row>
    <row r="26" spans="1:10" ht="18.95" customHeight="1" x14ac:dyDescent="0.25">
      <c r="A26" s="69"/>
      <c r="B26" s="29">
        <v>22</v>
      </c>
      <c r="C26" s="22" t="s">
        <v>31</v>
      </c>
      <c r="D26" s="31">
        <v>5000</v>
      </c>
      <c r="E26" s="10" t="s">
        <v>3</v>
      </c>
      <c r="F26" s="23">
        <v>4</v>
      </c>
      <c r="G26" s="23">
        <v>4</v>
      </c>
      <c r="H26" s="23">
        <f t="shared" si="0"/>
        <v>20000</v>
      </c>
      <c r="I26" s="24">
        <v>0</v>
      </c>
      <c r="J26" s="23">
        <f t="shared" si="1"/>
        <v>20000</v>
      </c>
    </row>
    <row r="27" spans="1:10" ht="18.95" customHeight="1" x14ac:dyDescent="0.25">
      <c r="A27" s="69"/>
      <c r="B27" s="10">
        <v>23</v>
      </c>
      <c r="C27" s="22" t="s">
        <v>19</v>
      </c>
      <c r="D27" s="31">
        <v>2000</v>
      </c>
      <c r="E27" s="10" t="s">
        <v>5</v>
      </c>
      <c r="F27" s="23">
        <v>4.7</v>
      </c>
      <c r="G27" s="23">
        <v>4.7</v>
      </c>
      <c r="H27" s="23">
        <f>D27*G27</f>
        <v>9400</v>
      </c>
      <c r="I27" s="24">
        <v>0</v>
      </c>
      <c r="J27" s="23">
        <f>H27+(H27*I27)</f>
        <v>9400</v>
      </c>
    </row>
    <row r="28" spans="1:10" ht="18.95" customHeight="1" x14ac:dyDescent="0.25">
      <c r="A28" s="70"/>
      <c r="B28" s="10">
        <v>24</v>
      </c>
      <c r="C28" s="22" t="s">
        <v>32</v>
      </c>
      <c r="D28" s="28">
        <v>510</v>
      </c>
      <c r="E28" s="10" t="s">
        <v>30</v>
      </c>
      <c r="F28" s="23">
        <v>2</v>
      </c>
      <c r="G28" s="23">
        <v>2</v>
      </c>
      <c r="H28" s="23">
        <f t="shared" si="0"/>
        <v>1020</v>
      </c>
      <c r="I28" s="24">
        <v>0</v>
      </c>
      <c r="J28" s="23">
        <f t="shared" si="1"/>
        <v>1020</v>
      </c>
    </row>
    <row r="29" spans="1:10" ht="19.5" customHeight="1" thickBot="1" x14ac:dyDescent="0.3">
      <c r="A29" s="62"/>
      <c r="B29" s="76" t="s">
        <v>96</v>
      </c>
      <c r="C29" s="76"/>
      <c r="D29" s="76"/>
      <c r="E29" s="76"/>
      <c r="F29" s="76"/>
      <c r="G29" s="88"/>
      <c r="H29" s="54"/>
      <c r="I29" s="55"/>
      <c r="J29" s="57">
        <f>SUM(J5:J28)</f>
        <v>182561.85</v>
      </c>
    </row>
    <row r="30" spans="1:10" ht="22.5" customHeight="1" thickBot="1" x14ac:dyDescent="0.3">
      <c r="A30" s="75" t="s">
        <v>113</v>
      </c>
      <c r="B30" s="76"/>
      <c r="C30" s="76"/>
      <c r="D30" s="76"/>
      <c r="E30" s="76"/>
      <c r="F30" s="76"/>
      <c r="G30" s="76"/>
      <c r="H30" s="76"/>
      <c r="I30" s="76"/>
      <c r="J30" s="59"/>
    </row>
    <row r="31" spans="1:10" ht="22.5" customHeight="1" x14ac:dyDescent="0.25">
      <c r="A31" s="75" t="s">
        <v>111</v>
      </c>
      <c r="B31" s="76"/>
      <c r="C31" s="76"/>
      <c r="D31" s="76"/>
      <c r="E31" s="76"/>
      <c r="F31" s="76"/>
      <c r="G31" s="76"/>
      <c r="H31" s="76"/>
      <c r="I31" s="76"/>
      <c r="J31" s="58">
        <f>J29*J30</f>
        <v>0</v>
      </c>
    </row>
    <row r="32" spans="1:10" ht="22.5" customHeight="1" x14ac:dyDescent="0.25">
      <c r="A32" s="77" t="s">
        <v>112</v>
      </c>
      <c r="B32" s="78"/>
      <c r="C32" s="78"/>
      <c r="D32" s="78"/>
      <c r="E32" s="78"/>
      <c r="F32" s="78"/>
      <c r="G32" s="78"/>
      <c r="H32" s="78"/>
      <c r="I32" s="78"/>
      <c r="J32" s="56">
        <f>J29-J31</f>
        <v>182561.85</v>
      </c>
    </row>
    <row r="33" spans="1:10" ht="22.5" customHeight="1" x14ac:dyDescent="0.25">
      <c r="A33" s="85" t="s">
        <v>115</v>
      </c>
      <c r="B33" s="86"/>
      <c r="C33" s="86"/>
      <c r="D33" s="86"/>
      <c r="E33" s="86"/>
      <c r="F33" s="86"/>
      <c r="G33" s="86"/>
      <c r="H33" s="86"/>
      <c r="I33" s="86"/>
      <c r="J33" s="87"/>
    </row>
    <row r="34" spans="1:10" ht="40.5" customHeight="1" x14ac:dyDescent="0.25">
      <c r="A34" s="82" t="s">
        <v>114</v>
      </c>
      <c r="B34" s="83"/>
      <c r="C34" s="83"/>
      <c r="D34" s="83"/>
      <c r="E34" s="83"/>
      <c r="F34" s="83"/>
      <c r="G34" s="83"/>
      <c r="H34" s="83"/>
      <c r="I34" s="83"/>
      <c r="J34" s="84"/>
    </row>
    <row r="35" spans="1:10" ht="126" customHeight="1" x14ac:dyDescent="0.25">
      <c r="A35" s="79" t="s">
        <v>116</v>
      </c>
      <c r="B35" s="80"/>
      <c r="C35" s="80"/>
      <c r="D35" s="80"/>
      <c r="E35" s="80"/>
      <c r="F35" s="80"/>
      <c r="G35" s="80"/>
      <c r="H35" s="80"/>
      <c r="I35" s="80"/>
      <c r="J35" s="81"/>
    </row>
  </sheetData>
  <mergeCells count="9">
    <mergeCell ref="A2:J2"/>
    <mergeCell ref="A30:I30"/>
    <mergeCell ref="A31:I31"/>
    <mergeCell ref="A32:I32"/>
    <mergeCell ref="A35:J35"/>
    <mergeCell ref="A34:J34"/>
    <mergeCell ref="A33:J33"/>
    <mergeCell ref="A5:A28"/>
    <mergeCell ref="B29:G29"/>
  </mergeCells>
  <pageMargins left="0.7" right="0.7" top="0.75" bottom="0.75" header="0.3" footer="0.3"/>
  <pageSetup paperSize="9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52DEC-AFC9-44F5-9B4E-CA665BDC416F}">
  <sheetPr>
    <pageSetUpPr fitToPage="1"/>
  </sheetPr>
  <dimension ref="A1:J5"/>
  <sheetViews>
    <sheetView workbookViewId="0">
      <selection activeCell="D20" sqref="D20"/>
    </sheetView>
  </sheetViews>
  <sheetFormatPr defaultRowHeight="15" x14ac:dyDescent="0.25"/>
  <cols>
    <col min="1" max="2" width="7.28515625" customWidth="1"/>
    <col min="3" max="3" width="37.85546875" customWidth="1"/>
    <col min="4" max="4" width="15.7109375" customWidth="1"/>
    <col min="7" max="7" width="15.85546875" customWidth="1"/>
    <col min="9" max="9" width="15.140625" customWidth="1"/>
    <col min="10" max="10" width="17.140625" customWidth="1"/>
  </cols>
  <sheetData>
    <row r="1" spans="1:10" ht="35.25" customHeight="1" x14ac:dyDescent="0.25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42" t="s">
        <v>89</v>
      </c>
    </row>
    <row r="2" spans="1:10" ht="61.5" customHeight="1" x14ac:dyDescent="0.25">
      <c r="A2" s="60" t="s">
        <v>81</v>
      </c>
      <c r="B2" s="95" t="s">
        <v>79</v>
      </c>
      <c r="C2" s="12" t="s">
        <v>0</v>
      </c>
      <c r="D2" s="13" t="s">
        <v>1</v>
      </c>
      <c r="E2" s="12" t="s">
        <v>2</v>
      </c>
      <c r="F2" s="12" t="s">
        <v>82</v>
      </c>
      <c r="G2" s="20" t="s">
        <v>88</v>
      </c>
      <c r="H2" s="21" t="s">
        <v>83</v>
      </c>
      <c r="I2" s="12" t="s">
        <v>84</v>
      </c>
      <c r="J2" s="12" t="s">
        <v>85</v>
      </c>
    </row>
    <row r="3" spans="1:10" x14ac:dyDescent="0.25">
      <c r="A3" s="45">
        <v>4</v>
      </c>
      <c r="B3" s="89" t="s">
        <v>35</v>
      </c>
      <c r="C3" s="90"/>
      <c r="D3" s="90"/>
      <c r="E3" s="90"/>
      <c r="F3" s="90"/>
      <c r="G3" s="90"/>
      <c r="H3" s="90"/>
      <c r="I3" s="90"/>
      <c r="J3" s="91"/>
    </row>
    <row r="4" spans="1:10" ht="21" customHeight="1" x14ac:dyDescent="0.25">
      <c r="A4" s="68"/>
      <c r="B4" s="50">
        <v>1</v>
      </c>
      <c r="C4" s="32" t="s">
        <v>94</v>
      </c>
      <c r="D4" s="33">
        <v>35000</v>
      </c>
      <c r="E4" s="50" t="s">
        <v>5</v>
      </c>
      <c r="F4" s="34"/>
      <c r="G4" s="35"/>
      <c r="H4" s="36"/>
      <c r="I4" s="34"/>
      <c r="J4" s="35"/>
    </row>
    <row r="5" spans="1:10" ht="42" customHeight="1" x14ac:dyDescent="0.25">
      <c r="A5" s="70"/>
      <c r="B5" s="37"/>
      <c r="C5" s="92" t="s">
        <v>95</v>
      </c>
      <c r="D5" s="92"/>
      <c r="E5" s="38"/>
      <c r="F5" s="38"/>
      <c r="G5" s="39"/>
      <c r="H5" s="40"/>
      <c r="I5" s="39"/>
      <c r="J5" s="41"/>
    </row>
  </sheetData>
  <mergeCells count="3">
    <mergeCell ref="B3:J3"/>
    <mergeCell ref="C5:D5"/>
    <mergeCell ref="A4:A5"/>
  </mergeCells>
  <pageMargins left="0.7" right="0.7" top="0.75" bottom="0.75" header="0.3" footer="0.3"/>
  <pageSetup paperSize="9" scale="9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D758-CF81-442F-AF82-FA7493746436}">
  <dimension ref="A1:J8"/>
  <sheetViews>
    <sheetView workbookViewId="0">
      <selection activeCell="K22" sqref="K21:L22"/>
    </sheetView>
  </sheetViews>
  <sheetFormatPr defaultRowHeight="12.75" x14ac:dyDescent="0.2"/>
  <cols>
    <col min="1" max="1" width="6.5703125" style="9" customWidth="1"/>
    <col min="2" max="2" width="8" style="9" customWidth="1"/>
    <col min="3" max="3" width="35.7109375" style="9" customWidth="1"/>
    <col min="4" max="4" width="14.7109375" style="9" customWidth="1"/>
    <col min="5" max="5" width="8.42578125" style="9" customWidth="1"/>
    <col min="6" max="6" width="8.28515625" style="9" customWidth="1"/>
    <col min="7" max="7" width="14.140625" style="9" customWidth="1"/>
    <col min="8" max="8" width="7.7109375" style="9" customWidth="1"/>
    <col min="9" max="9" width="14.140625" style="9" customWidth="1"/>
    <col min="10" max="10" width="16.140625" style="9" customWidth="1"/>
    <col min="11" max="16384" width="9.140625" style="9"/>
  </cols>
  <sheetData>
    <row r="1" spans="1:10" ht="28.5" customHeight="1" x14ac:dyDescent="0.2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42" t="s">
        <v>89</v>
      </c>
    </row>
    <row r="2" spans="1:10" ht="78.75" customHeight="1" x14ac:dyDescent="0.2">
      <c r="A2" s="60" t="s">
        <v>81</v>
      </c>
      <c r="B2" s="95" t="s">
        <v>79</v>
      </c>
      <c r="C2" s="12" t="s">
        <v>0</v>
      </c>
      <c r="D2" s="13" t="s">
        <v>1</v>
      </c>
      <c r="E2" s="12" t="s">
        <v>2</v>
      </c>
      <c r="F2" s="12" t="s">
        <v>82</v>
      </c>
      <c r="G2" s="20" t="s">
        <v>88</v>
      </c>
      <c r="H2" s="21" t="s">
        <v>83</v>
      </c>
      <c r="I2" s="12" t="s">
        <v>84</v>
      </c>
      <c r="J2" s="12" t="s">
        <v>85</v>
      </c>
    </row>
    <row r="3" spans="1:10" ht="17.25" customHeight="1" x14ac:dyDescent="0.2">
      <c r="A3" s="45">
        <v>5</v>
      </c>
      <c r="B3" s="8" t="s">
        <v>33</v>
      </c>
      <c r="D3" s="1"/>
      <c r="E3" s="2"/>
      <c r="F3" s="2"/>
      <c r="G3" s="2"/>
      <c r="H3" s="2"/>
      <c r="I3" s="2"/>
      <c r="J3" s="6"/>
    </row>
    <row r="4" spans="1:10" ht="26.25" customHeight="1" x14ac:dyDescent="0.2">
      <c r="A4" s="68"/>
      <c r="B4" s="10">
        <v>1</v>
      </c>
      <c r="C4" s="22" t="s">
        <v>107</v>
      </c>
      <c r="D4" s="10">
        <v>100</v>
      </c>
      <c r="E4" s="10" t="s">
        <v>5</v>
      </c>
      <c r="F4" s="23"/>
      <c r="G4" s="23"/>
      <c r="H4" s="24"/>
      <c r="I4" s="23"/>
      <c r="J4" s="23"/>
    </row>
    <row r="5" spans="1:10" ht="21" customHeight="1" x14ac:dyDescent="0.2">
      <c r="A5" s="69"/>
      <c r="B5" s="10">
        <v>2</v>
      </c>
      <c r="C5" s="22" t="s">
        <v>108</v>
      </c>
      <c r="D5" s="10">
        <v>400</v>
      </c>
      <c r="E5" s="10" t="s">
        <v>5</v>
      </c>
      <c r="F5" s="23"/>
      <c r="G5" s="23"/>
      <c r="H5" s="24"/>
      <c r="I5" s="23"/>
      <c r="J5" s="23"/>
    </row>
    <row r="6" spans="1:10" ht="19.5" customHeight="1" x14ac:dyDescent="0.2">
      <c r="A6" s="69"/>
      <c r="B6" s="10">
        <v>3</v>
      </c>
      <c r="C6" s="22" t="s">
        <v>92</v>
      </c>
      <c r="D6" s="10">
        <v>230</v>
      </c>
      <c r="E6" s="10" t="s">
        <v>5</v>
      </c>
      <c r="F6" s="23"/>
      <c r="G6" s="23"/>
      <c r="H6" s="24"/>
      <c r="I6" s="23"/>
      <c r="J6" s="23"/>
    </row>
    <row r="7" spans="1:10" ht="20.25" customHeight="1" x14ac:dyDescent="0.2">
      <c r="A7" s="70"/>
      <c r="B7" s="10">
        <v>4</v>
      </c>
      <c r="C7" s="22" t="s">
        <v>34</v>
      </c>
      <c r="D7" s="10">
        <v>120</v>
      </c>
      <c r="E7" s="10" t="s">
        <v>5</v>
      </c>
      <c r="F7" s="23"/>
      <c r="G7" s="23"/>
      <c r="H7" s="24"/>
      <c r="I7" s="23"/>
      <c r="J7" s="23"/>
    </row>
    <row r="8" spans="1:10" ht="18.75" customHeight="1" x14ac:dyDescent="0.2">
      <c r="A8" s="71" t="s">
        <v>98</v>
      </c>
      <c r="B8" s="72"/>
      <c r="C8" s="72"/>
      <c r="D8" s="72"/>
      <c r="E8" s="72"/>
      <c r="F8" s="73"/>
      <c r="G8" s="46"/>
      <c r="H8" s="49" t="s">
        <v>93</v>
      </c>
      <c r="I8" s="47"/>
      <c r="J8" s="48"/>
    </row>
  </sheetData>
  <mergeCells count="2">
    <mergeCell ref="A4:A7"/>
    <mergeCell ref="A8:F8"/>
  </mergeCells>
  <pageMargins left="0.7" right="0.7" top="0.75" bottom="0.75" header="0.3" footer="0.3"/>
  <pageSetup paperSize="9"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B8BAA-4958-46FD-AFC5-78922F8E423B}">
  <sheetPr>
    <pageSetUpPr fitToPage="1"/>
  </sheetPr>
  <dimension ref="A1:K52"/>
  <sheetViews>
    <sheetView tabSelected="1" topLeftCell="A46" workbookViewId="0">
      <selection activeCell="B52" sqref="B52:K52"/>
    </sheetView>
  </sheetViews>
  <sheetFormatPr defaultRowHeight="12.75" x14ac:dyDescent="0.2"/>
  <cols>
    <col min="1" max="1" width="6.7109375" style="9" customWidth="1"/>
    <col min="2" max="2" width="6.85546875" style="9" customWidth="1"/>
    <col min="3" max="3" width="40.140625" style="9" customWidth="1"/>
    <col min="4" max="4" width="15.85546875" style="9" customWidth="1"/>
    <col min="5" max="6" width="9.140625" style="9"/>
    <col min="7" max="7" width="13.85546875" style="9" customWidth="1"/>
    <col min="8" max="8" width="9.140625" style="9"/>
    <col min="9" max="9" width="13.140625" style="9" customWidth="1"/>
    <col min="10" max="10" width="15.5703125" style="9" customWidth="1"/>
    <col min="11" max="11" width="14" style="9" customWidth="1"/>
    <col min="12" max="16384" width="9.140625" style="9"/>
  </cols>
  <sheetData>
    <row r="1" spans="1:11" ht="25.5" customHeight="1" x14ac:dyDescent="0.2">
      <c r="A1" s="25" t="s">
        <v>78</v>
      </c>
      <c r="B1" s="25"/>
      <c r="C1" s="25"/>
      <c r="D1" s="25"/>
      <c r="E1" s="25"/>
      <c r="F1" s="25"/>
      <c r="G1" s="25"/>
      <c r="H1" s="25"/>
      <c r="I1" s="25"/>
      <c r="K1" s="42" t="s">
        <v>89</v>
      </c>
    </row>
    <row r="2" spans="1:11" ht="63.75" x14ac:dyDescent="0.2">
      <c r="A2" s="95" t="s">
        <v>81</v>
      </c>
      <c r="B2" s="95" t="s">
        <v>79</v>
      </c>
      <c r="C2" s="12" t="s">
        <v>0</v>
      </c>
      <c r="D2" s="13" t="s">
        <v>1</v>
      </c>
      <c r="E2" s="12" t="s">
        <v>2</v>
      </c>
      <c r="F2" s="12" t="s">
        <v>82</v>
      </c>
      <c r="G2" s="20" t="s">
        <v>88</v>
      </c>
      <c r="H2" s="21" t="s">
        <v>83</v>
      </c>
      <c r="I2" s="12" t="s">
        <v>84</v>
      </c>
      <c r="J2" s="12" t="s">
        <v>85</v>
      </c>
      <c r="K2" s="44" t="s">
        <v>109</v>
      </c>
    </row>
    <row r="3" spans="1:11" ht="17.25" customHeight="1" x14ac:dyDescent="0.2">
      <c r="A3" s="45">
        <v>6</v>
      </c>
      <c r="B3" s="8" t="s">
        <v>36</v>
      </c>
      <c r="D3" s="1"/>
      <c r="E3" s="2"/>
      <c r="F3" s="2"/>
      <c r="G3" s="2"/>
      <c r="H3" s="2"/>
      <c r="I3" s="2"/>
      <c r="J3" s="6"/>
      <c r="K3" s="10"/>
    </row>
    <row r="4" spans="1:11" ht="23.1" customHeight="1" x14ac:dyDescent="0.2">
      <c r="A4" s="68"/>
      <c r="B4" s="10">
        <v>1</v>
      </c>
      <c r="C4" s="22" t="s">
        <v>105</v>
      </c>
      <c r="D4" s="10">
        <v>70</v>
      </c>
      <c r="E4" s="10" t="s">
        <v>5</v>
      </c>
      <c r="F4" s="23"/>
      <c r="G4" s="23"/>
      <c r="H4" s="24"/>
      <c r="I4" s="23"/>
      <c r="J4" s="23"/>
      <c r="K4" s="10"/>
    </row>
    <row r="5" spans="1:11" ht="29.25" customHeight="1" x14ac:dyDescent="0.2">
      <c r="A5" s="69"/>
      <c r="B5" s="53">
        <v>2</v>
      </c>
      <c r="C5" s="52" t="s">
        <v>106</v>
      </c>
      <c r="D5" s="10">
        <v>170</v>
      </c>
      <c r="E5" s="10" t="s">
        <v>5</v>
      </c>
      <c r="F5" s="23"/>
      <c r="G5" s="23"/>
      <c r="H5" s="24"/>
      <c r="I5" s="23"/>
      <c r="J5" s="23"/>
      <c r="K5" s="10"/>
    </row>
    <row r="6" spans="1:11" ht="23.1" customHeight="1" x14ac:dyDescent="0.2">
      <c r="A6" s="69"/>
      <c r="B6" s="10">
        <v>3</v>
      </c>
      <c r="C6" s="22" t="s">
        <v>37</v>
      </c>
      <c r="D6" s="10">
        <v>1600</v>
      </c>
      <c r="E6" s="10" t="s">
        <v>5</v>
      </c>
      <c r="F6" s="23"/>
      <c r="G6" s="23"/>
      <c r="H6" s="24"/>
      <c r="I6" s="23"/>
      <c r="J6" s="23"/>
      <c r="K6" s="10"/>
    </row>
    <row r="7" spans="1:11" ht="23.1" customHeight="1" x14ac:dyDescent="0.2">
      <c r="A7" s="69"/>
      <c r="B7" s="10">
        <v>4</v>
      </c>
      <c r="C7" s="22" t="s">
        <v>38</v>
      </c>
      <c r="D7" s="10">
        <v>20</v>
      </c>
      <c r="E7" s="10" t="s">
        <v>5</v>
      </c>
      <c r="F7" s="23"/>
      <c r="G7" s="23"/>
      <c r="H7" s="24"/>
      <c r="I7" s="23"/>
      <c r="J7" s="23"/>
      <c r="K7" s="10"/>
    </row>
    <row r="8" spans="1:11" ht="23.1" customHeight="1" x14ac:dyDescent="0.2">
      <c r="A8" s="69"/>
      <c r="B8" s="10">
        <v>5</v>
      </c>
      <c r="C8" s="22" t="s">
        <v>39</v>
      </c>
      <c r="D8" s="10">
        <v>70</v>
      </c>
      <c r="E8" s="10" t="s">
        <v>5</v>
      </c>
      <c r="F8" s="23"/>
      <c r="G8" s="23"/>
      <c r="H8" s="24"/>
      <c r="I8" s="23"/>
      <c r="J8" s="23"/>
      <c r="K8" s="10"/>
    </row>
    <row r="9" spans="1:11" ht="26.25" customHeight="1" x14ac:dyDescent="0.2">
      <c r="A9" s="69"/>
      <c r="B9" s="53">
        <v>6</v>
      </c>
      <c r="C9" s="52" t="s">
        <v>40</v>
      </c>
      <c r="D9" s="10">
        <v>100</v>
      </c>
      <c r="E9" s="10" t="s">
        <v>5</v>
      </c>
      <c r="F9" s="23"/>
      <c r="G9" s="23"/>
      <c r="H9" s="24"/>
      <c r="I9" s="23"/>
      <c r="J9" s="23"/>
      <c r="K9" s="10"/>
    </row>
    <row r="10" spans="1:11" ht="27" customHeight="1" x14ac:dyDescent="0.2">
      <c r="A10" s="69"/>
      <c r="B10" s="53">
        <v>7</v>
      </c>
      <c r="C10" s="52" t="s">
        <v>91</v>
      </c>
      <c r="D10" s="10">
        <v>140</v>
      </c>
      <c r="E10" s="10" t="s">
        <v>5</v>
      </c>
      <c r="F10" s="23"/>
      <c r="G10" s="23"/>
      <c r="H10" s="24"/>
      <c r="I10" s="23"/>
      <c r="J10" s="23"/>
      <c r="K10" s="10"/>
    </row>
    <row r="11" spans="1:11" ht="23.1" customHeight="1" x14ac:dyDescent="0.2">
      <c r="A11" s="69"/>
      <c r="B11" s="10">
        <v>8</v>
      </c>
      <c r="C11" s="22" t="s">
        <v>41</v>
      </c>
      <c r="D11" s="10">
        <v>220</v>
      </c>
      <c r="E11" s="10" t="s">
        <v>5</v>
      </c>
      <c r="F11" s="23"/>
      <c r="G11" s="23"/>
      <c r="H11" s="24"/>
      <c r="I11" s="23"/>
      <c r="J11" s="23"/>
      <c r="K11" s="10"/>
    </row>
    <row r="12" spans="1:11" ht="30" customHeight="1" x14ac:dyDescent="0.2">
      <c r="A12" s="69"/>
      <c r="B12" s="10">
        <v>9</v>
      </c>
      <c r="C12" s="22" t="s">
        <v>102</v>
      </c>
      <c r="D12" s="10">
        <v>360</v>
      </c>
      <c r="E12" s="10" t="s">
        <v>5</v>
      </c>
      <c r="F12" s="23"/>
      <c r="G12" s="23"/>
      <c r="H12" s="24"/>
      <c r="I12" s="23"/>
      <c r="J12" s="23"/>
      <c r="K12" s="10"/>
    </row>
    <row r="13" spans="1:11" ht="23.1" customHeight="1" x14ac:dyDescent="0.2">
      <c r="A13" s="69"/>
      <c r="B13" s="10">
        <v>10</v>
      </c>
      <c r="C13" s="22" t="s">
        <v>42</v>
      </c>
      <c r="D13" s="10">
        <v>160</v>
      </c>
      <c r="E13" s="10" t="s">
        <v>5</v>
      </c>
      <c r="F13" s="23"/>
      <c r="G13" s="23"/>
      <c r="H13" s="24"/>
      <c r="I13" s="23"/>
      <c r="J13" s="23"/>
      <c r="K13" s="10"/>
    </row>
    <row r="14" spans="1:11" ht="28.5" customHeight="1" x14ac:dyDescent="0.2">
      <c r="A14" s="69"/>
      <c r="B14" s="10">
        <v>11</v>
      </c>
      <c r="C14" s="22" t="s">
        <v>43</v>
      </c>
      <c r="D14" s="10">
        <v>220</v>
      </c>
      <c r="E14" s="10" t="s">
        <v>5</v>
      </c>
      <c r="F14" s="23"/>
      <c r="G14" s="23"/>
      <c r="H14" s="24"/>
      <c r="I14" s="23"/>
      <c r="J14" s="23"/>
      <c r="K14" s="10"/>
    </row>
    <row r="15" spans="1:11" ht="23.1" customHeight="1" x14ac:dyDescent="0.2">
      <c r="A15" s="69"/>
      <c r="B15" s="10">
        <v>12</v>
      </c>
      <c r="C15" s="22" t="s">
        <v>44</v>
      </c>
      <c r="D15" s="10">
        <v>50</v>
      </c>
      <c r="E15" s="10" t="s">
        <v>5</v>
      </c>
      <c r="F15" s="23"/>
      <c r="G15" s="23"/>
      <c r="H15" s="24"/>
      <c r="I15" s="23"/>
      <c r="J15" s="23"/>
      <c r="K15" s="10"/>
    </row>
    <row r="16" spans="1:11" ht="23.1" customHeight="1" x14ac:dyDescent="0.2">
      <c r="A16" s="69"/>
      <c r="B16" s="10">
        <v>13</v>
      </c>
      <c r="C16" s="22" t="s">
        <v>45</v>
      </c>
      <c r="D16" s="10">
        <v>130</v>
      </c>
      <c r="E16" s="10" t="s">
        <v>5</v>
      </c>
      <c r="F16" s="23"/>
      <c r="G16" s="23"/>
      <c r="H16" s="24"/>
      <c r="I16" s="23"/>
      <c r="J16" s="23"/>
      <c r="K16" s="10"/>
    </row>
    <row r="17" spans="1:11" ht="23.1" customHeight="1" x14ac:dyDescent="0.2">
      <c r="A17" s="69"/>
      <c r="B17" s="10">
        <v>14</v>
      </c>
      <c r="C17" s="22" t="s">
        <v>46</v>
      </c>
      <c r="D17" s="10">
        <v>620</v>
      </c>
      <c r="E17" s="10" t="s">
        <v>5</v>
      </c>
      <c r="F17" s="23"/>
      <c r="G17" s="23"/>
      <c r="H17" s="24"/>
      <c r="I17" s="23"/>
      <c r="J17" s="23"/>
      <c r="K17" s="10"/>
    </row>
    <row r="18" spans="1:11" ht="23.1" customHeight="1" x14ac:dyDescent="0.2">
      <c r="A18" s="69"/>
      <c r="B18" s="10">
        <v>15</v>
      </c>
      <c r="C18" s="22" t="s">
        <v>47</v>
      </c>
      <c r="D18" s="10">
        <v>570</v>
      </c>
      <c r="E18" s="10" t="s">
        <v>5</v>
      </c>
      <c r="F18" s="23"/>
      <c r="G18" s="23"/>
      <c r="H18" s="24"/>
      <c r="I18" s="23"/>
      <c r="J18" s="23"/>
      <c r="K18" s="10"/>
    </row>
    <row r="19" spans="1:11" ht="39.75" customHeight="1" x14ac:dyDescent="0.2">
      <c r="A19" s="69"/>
      <c r="B19" s="53">
        <v>16</v>
      </c>
      <c r="C19" s="52" t="s">
        <v>103</v>
      </c>
      <c r="D19" s="10">
        <v>20</v>
      </c>
      <c r="E19" s="10" t="s">
        <v>5</v>
      </c>
      <c r="F19" s="23"/>
      <c r="G19" s="23"/>
      <c r="H19" s="24"/>
      <c r="I19" s="23"/>
      <c r="J19" s="23"/>
      <c r="K19" s="10"/>
    </row>
    <row r="20" spans="1:11" ht="23.1" customHeight="1" x14ac:dyDescent="0.2">
      <c r="A20" s="69"/>
      <c r="B20" s="53">
        <v>17</v>
      </c>
      <c r="C20" s="52" t="s">
        <v>48</v>
      </c>
      <c r="D20" s="10">
        <v>330</v>
      </c>
      <c r="E20" s="10" t="s">
        <v>5</v>
      </c>
      <c r="F20" s="23"/>
      <c r="G20" s="23"/>
      <c r="H20" s="24"/>
      <c r="I20" s="23"/>
      <c r="J20" s="23"/>
      <c r="K20" s="10"/>
    </row>
    <row r="21" spans="1:11" ht="23.1" customHeight="1" x14ac:dyDescent="0.2">
      <c r="A21" s="69"/>
      <c r="B21" s="10">
        <v>18</v>
      </c>
      <c r="C21" s="22" t="s">
        <v>49</v>
      </c>
      <c r="D21" s="10">
        <v>440</v>
      </c>
      <c r="E21" s="10" t="s">
        <v>5</v>
      </c>
      <c r="F21" s="23"/>
      <c r="G21" s="23"/>
      <c r="H21" s="24"/>
      <c r="I21" s="23"/>
      <c r="J21" s="23"/>
      <c r="K21" s="10"/>
    </row>
    <row r="22" spans="1:11" ht="23.1" customHeight="1" x14ac:dyDescent="0.2">
      <c r="A22" s="69"/>
      <c r="B22" s="10">
        <v>19</v>
      </c>
      <c r="C22" s="22" t="s">
        <v>50</v>
      </c>
      <c r="D22" s="10">
        <v>5</v>
      </c>
      <c r="E22" s="10" t="s">
        <v>5</v>
      </c>
      <c r="F22" s="23"/>
      <c r="G22" s="23"/>
      <c r="H22" s="24"/>
      <c r="I22" s="23"/>
      <c r="J22" s="23"/>
      <c r="K22" s="10"/>
    </row>
    <row r="23" spans="1:11" ht="23.1" customHeight="1" x14ac:dyDescent="0.2">
      <c r="A23" s="69"/>
      <c r="B23" s="10">
        <v>20</v>
      </c>
      <c r="C23" s="22" t="s">
        <v>101</v>
      </c>
      <c r="D23" s="10">
        <v>100</v>
      </c>
      <c r="E23" s="10" t="s">
        <v>5</v>
      </c>
      <c r="F23" s="23"/>
      <c r="G23" s="23"/>
      <c r="H23" s="24"/>
      <c r="I23" s="23"/>
      <c r="J23" s="23"/>
      <c r="K23" s="10"/>
    </row>
    <row r="24" spans="1:11" ht="23.1" customHeight="1" x14ac:dyDescent="0.2">
      <c r="A24" s="69"/>
      <c r="B24" s="10">
        <v>21</v>
      </c>
      <c r="C24" s="22" t="s">
        <v>51</v>
      </c>
      <c r="D24" s="10">
        <v>70</v>
      </c>
      <c r="E24" s="10" t="s">
        <v>5</v>
      </c>
      <c r="F24" s="23"/>
      <c r="G24" s="23"/>
      <c r="H24" s="24"/>
      <c r="I24" s="23"/>
      <c r="J24" s="23"/>
      <c r="K24" s="10"/>
    </row>
    <row r="25" spans="1:11" ht="28.5" customHeight="1" x14ac:dyDescent="0.2">
      <c r="A25" s="69"/>
      <c r="B25" s="10">
        <v>22</v>
      </c>
      <c r="C25" s="22" t="s">
        <v>52</v>
      </c>
      <c r="D25" s="10">
        <v>10</v>
      </c>
      <c r="E25" s="10" t="s">
        <v>5</v>
      </c>
      <c r="F25" s="23"/>
      <c r="G25" s="23"/>
      <c r="H25" s="24"/>
      <c r="I25" s="23"/>
      <c r="J25" s="23"/>
      <c r="K25" s="10"/>
    </row>
    <row r="26" spans="1:11" ht="23.1" customHeight="1" x14ac:dyDescent="0.2">
      <c r="A26" s="69"/>
      <c r="B26" s="10">
        <v>23</v>
      </c>
      <c r="C26" s="22" t="s">
        <v>53</v>
      </c>
      <c r="D26" s="4">
        <v>50</v>
      </c>
      <c r="E26" s="10" t="s">
        <v>5</v>
      </c>
      <c r="F26" s="23"/>
      <c r="G26" s="23"/>
      <c r="H26" s="24"/>
      <c r="I26" s="23"/>
      <c r="J26" s="23"/>
      <c r="K26" s="10"/>
    </row>
    <row r="27" spans="1:11" ht="23.1" customHeight="1" x14ac:dyDescent="0.2">
      <c r="A27" s="69"/>
      <c r="B27" s="10">
        <v>24</v>
      </c>
      <c r="C27" s="22" t="s">
        <v>54</v>
      </c>
      <c r="D27" s="10">
        <v>3</v>
      </c>
      <c r="E27" s="10" t="s">
        <v>5</v>
      </c>
      <c r="F27" s="23"/>
      <c r="G27" s="23"/>
      <c r="H27" s="24"/>
      <c r="I27" s="23"/>
      <c r="J27" s="23"/>
      <c r="K27" s="10"/>
    </row>
    <row r="28" spans="1:11" ht="23.1" customHeight="1" x14ac:dyDescent="0.2">
      <c r="A28" s="69"/>
      <c r="B28" s="53">
        <v>25</v>
      </c>
      <c r="C28" s="52" t="s">
        <v>55</v>
      </c>
      <c r="D28" s="10">
        <v>100</v>
      </c>
      <c r="E28" s="10" t="s">
        <v>5</v>
      </c>
      <c r="F28" s="23"/>
      <c r="G28" s="23"/>
      <c r="H28" s="24"/>
      <c r="I28" s="23"/>
      <c r="J28" s="23"/>
      <c r="K28" s="10"/>
    </row>
    <row r="29" spans="1:11" ht="23.1" customHeight="1" x14ac:dyDescent="0.2">
      <c r="A29" s="69"/>
      <c r="B29" s="53">
        <v>26</v>
      </c>
      <c r="C29" s="52" t="s">
        <v>56</v>
      </c>
      <c r="D29" s="10">
        <v>730</v>
      </c>
      <c r="E29" s="10" t="s">
        <v>5</v>
      </c>
      <c r="F29" s="23"/>
      <c r="G29" s="23"/>
      <c r="H29" s="24"/>
      <c r="I29" s="23"/>
      <c r="J29" s="23"/>
      <c r="K29" s="10"/>
    </row>
    <row r="30" spans="1:11" ht="23.1" customHeight="1" x14ac:dyDescent="0.2">
      <c r="A30" s="69"/>
      <c r="B30" s="10">
        <v>27</v>
      </c>
      <c r="C30" s="22" t="s">
        <v>57</v>
      </c>
      <c r="D30" s="30">
        <v>2000</v>
      </c>
      <c r="E30" s="10" t="s">
        <v>5</v>
      </c>
      <c r="F30" s="23"/>
      <c r="G30" s="23"/>
      <c r="H30" s="24"/>
      <c r="I30" s="23"/>
      <c r="J30" s="23"/>
      <c r="K30" s="10"/>
    </row>
    <row r="31" spans="1:11" ht="23.1" customHeight="1" x14ac:dyDescent="0.2">
      <c r="A31" s="69"/>
      <c r="B31" s="10">
        <v>28</v>
      </c>
      <c r="C31" s="22" t="s">
        <v>58</v>
      </c>
      <c r="D31" s="10">
        <v>25</v>
      </c>
      <c r="E31" s="10" t="s">
        <v>5</v>
      </c>
      <c r="F31" s="23"/>
      <c r="G31" s="23"/>
      <c r="H31" s="24"/>
      <c r="I31" s="23"/>
      <c r="J31" s="23"/>
      <c r="K31" s="10"/>
    </row>
    <row r="32" spans="1:11" ht="23.1" customHeight="1" x14ac:dyDescent="0.2">
      <c r="A32" s="69"/>
      <c r="B32" s="10">
        <v>29</v>
      </c>
      <c r="C32" s="22" t="s">
        <v>59</v>
      </c>
      <c r="D32" s="10">
        <v>190</v>
      </c>
      <c r="E32" s="10" t="s">
        <v>5</v>
      </c>
      <c r="F32" s="23"/>
      <c r="G32" s="23"/>
      <c r="H32" s="24"/>
      <c r="I32" s="23"/>
      <c r="J32" s="23"/>
      <c r="K32" s="10"/>
    </row>
    <row r="33" spans="1:11" ht="23.1" customHeight="1" x14ac:dyDescent="0.2">
      <c r="A33" s="69"/>
      <c r="B33" s="10">
        <v>30</v>
      </c>
      <c r="C33" s="22" t="s">
        <v>60</v>
      </c>
      <c r="D33" s="10">
        <v>15</v>
      </c>
      <c r="E33" s="10" t="s">
        <v>5</v>
      </c>
      <c r="F33" s="23"/>
      <c r="G33" s="23"/>
      <c r="H33" s="24"/>
      <c r="I33" s="23"/>
      <c r="J33" s="23"/>
      <c r="K33" s="10"/>
    </row>
    <row r="34" spans="1:11" ht="23.1" customHeight="1" x14ac:dyDescent="0.2">
      <c r="A34" s="69"/>
      <c r="B34" s="10">
        <v>31</v>
      </c>
      <c r="C34" s="22" t="s">
        <v>61</v>
      </c>
      <c r="D34" s="10">
        <v>15</v>
      </c>
      <c r="E34" s="10" t="s">
        <v>5</v>
      </c>
      <c r="F34" s="23"/>
      <c r="G34" s="23"/>
      <c r="H34" s="24"/>
      <c r="I34" s="23"/>
      <c r="J34" s="23"/>
      <c r="K34" s="10"/>
    </row>
    <row r="35" spans="1:11" ht="23.1" customHeight="1" x14ac:dyDescent="0.2">
      <c r="A35" s="69"/>
      <c r="B35" s="53">
        <v>32</v>
      </c>
      <c r="C35" s="52" t="s">
        <v>62</v>
      </c>
      <c r="D35" s="10">
        <v>140</v>
      </c>
      <c r="E35" s="10" t="s">
        <v>5</v>
      </c>
      <c r="F35" s="23"/>
      <c r="G35" s="23"/>
      <c r="H35" s="24"/>
      <c r="I35" s="23"/>
      <c r="J35" s="23"/>
      <c r="K35" s="10"/>
    </row>
    <row r="36" spans="1:11" ht="23.1" customHeight="1" x14ac:dyDescent="0.2">
      <c r="A36" s="69"/>
      <c r="B36" s="10">
        <v>33</v>
      </c>
      <c r="C36" s="22" t="s">
        <v>63</v>
      </c>
      <c r="D36" s="10">
        <v>500</v>
      </c>
      <c r="E36" s="10" t="s">
        <v>5</v>
      </c>
      <c r="F36" s="23"/>
      <c r="G36" s="23"/>
      <c r="H36" s="24"/>
      <c r="I36" s="23"/>
      <c r="J36" s="23"/>
      <c r="K36" s="10"/>
    </row>
    <row r="37" spans="1:11" ht="23.1" customHeight="1" x14ac:dyDescent="0.2">
      <c r="A37" s="69"/>
      <c r="B37" s="10">
        <v>34</v>
      </c>
      <c r="C37" s="22" t="s">
        <v>64</v>
      </c>
      <c r="D37" s="10">
        <v>900</v>
      </c>
      <c r="E37" s="10" t="s">
        <v>65</v>
      </c>
      <c r="F37" s="23"/>
      <c r="G37" s="23"/>
      <c r="H37" s="24"/>
      <c r="I37" s="23"/>
      <c r="J37" s="23"/>
      <c r="K37" s="10"/>
    </row>
    <row r="38" spans="1:11" ht="23.1" customHeight="1" x14ac:dyDescent="0.2">
      <c r="A38" s="69"/>
      <c r="B38" s="10">
        <v>35</v>
      </c>
      <c r="C38" s="22" t="s">
        <v>66</v>
      </c>
      <c r="D38" s="10">
        <v>310</v>
      </c>
      <c r="E38" s="10" t="s">
        <v>65</v>
      </c>
      <c r="F38" s="23"/>
      <c r="G38" s="23"/>
      <c r="H38" s="24"/>
      <c r="I38" s="23"/>
      <c r="J38" s="23"/>
      <c r="K38" s="10"/>
    </row>
    <row r="39" spans="1:11" ht="23.1" customHeight="1" x14ac:dyDescent="0.2">
      <c r="A39" s="69"/>
      <c r="B39" s="10">
        <v>36</v>
      </c>
      <c r="C39" s="22" t="s">
        <v>67</v>
      </c>
      <c r="D39" s="10">
        <v>25</v>
      </c>
      <c r="E39" s="10" t="s">
        <v>5</v>
      </c>
      <c r="F39" s="23"/>
      <c r="G39" s="23"/>
      <c r="H39" s="24"/>
      <c r="I39" s="23"/>
      <c r="J39" s="23"/>
      <c r="K39" s="10"/>
    </row>
    <row r="40" spans="1:11" ht="23.1" customHeight="1" x14ac:dyDescent="0.2">
      <c r="A40" s="69"/>
      <c r="B40" s="10">
        <v>37</v>
      </c>
      <c r="C40" s="22" t="s">
        <v>68</v>
      </c>
      <c r="D40" s="10">
        <v>390</v>
      </c>
      <c r="E40" s="10" t="s">
        <v>5</v>
      </c>
      <c r="F40" s="23"/>
      <c r="G40" s="23"/>
      <c r="H40" s="24"/>
      <c r="I40" s="23"/>
      <c r="J40" s="23"/>
      <c r="K40" s="10"/>
    </row>
    <row r="41" spans="1:11" ht="23.1" customHeight="1" x14ac:dyDescent="0.2">
      <c r="A41" s="69"/>
      <c r="B41" s="10">
        <v>38</v>
      </c>
      <c r="C41" s="22" t="s">
        <v>69</v>
      </c>
      <c r="D41" s="10">
        <v>20</v>
      </c>
      <c r="E41" s="10" t="s">
        <v>5</v>
      </c>
      <c r="F41" s="23"/>
      <c r="G41" s="23"/>
      <c r="H41" s="24"/>
      <c r="I41" s="23"/>
      <c r="J41" s="23"/>
      <c r="K41" s="10"/>
    </row>
    <row r="42" spans="1:11" ht="23.1" customHeight="1" x14ac:dyDescent="0.2">
      <c r="A42" s="69"/>
      <c r="B42" s="10">
        <v>39</v>
      </c>
      <c r="C42" s="22" t="s">
        <v>70</v>
      </c>
      <c r="D42" s="10">
        <v>5</v>
      </c>
      <c r="E42" s="10" t="s">
        <v>5</v>
      </c>
      <c r="F42" s="23"/>
      <c r="G42" s="23"/>
      <c r="H42" s="24"/>
      <c r="I42" s="23"/>
      <c r="J42" s="23"/>
      <c r="K42" s="10"/>
    </row>
    <row r="43" spans="1:11" ht="23.1" customHeight="1" x14ac:dyDescent="0.2">
      <c r="A43" s="69"/>
      <c r="B43" s="10">
        <v>40</v>
      </c>
      <c r="C43" s="22" t="s">
        <v>90</v>
      </c>
      <c r="D43" s="10">
        <v>2</v>
      </c>
      <c r="E43" s="10" t="s">
        <v>5</v>
      </c>
      <c r="F43" s="23"/>
      <c r="G43" s="23"/>
      <c r="H43" s="24"/>
      <c r="I43" s="23"/>
      <c r="J43" s="23"/>
      <c r="K43" s="10"/>
    </row>
    <row r="44" spans="1:11" ht="23.1" customHeight="1" x14ac:dyDescent="0.2">
      <c r="A44" s="69"/>
      <c r="B44" s="10">
        <v>41</v>
      </c>
      <c r="C44" s="22" t="s">
        <v>71</v>
      </c>
      <c r="D44" s="10">
        <v>900</v>
      </c>
      <c r="E44" s="10" t="s">
        <v>5</v>
      </c>
      <c r="F44" s="23"/>
      <c r="G44" s="23"/>
      <c r="H44" s="24"/>
      <c r="I44" s="23"/>
      <c r="J44" s="23"/>
      <c r="K44" s="10"/>
    </row>
    <row r="45" spans="1:11" ht="23.1" customHeight="1" x14ac:dyDescent="0.2">
      <c r="A45" s="69"/>
      <c r="B45" s="10">
        <v>42</v>
      </c>
      <c r="C45" s="22" t="s">
        <v>72</v>
      </c>
      <c r="D45" s="10">
        <v>25</v>
      </c>
      <c r="E45" s="10" t="s">
        <v>5</v>
      </c>
      <c r="F45" s="23"/>
      <c r="G45" s="23"/>
      <c r="H45" s="24"/>
      <c r="I45" s="23"/>
      <c r="J45" s="23"/>
      <c r="K45" s="10"/>
    </row>
    <row r="46" spans="1:11" ht="23.1" customHeight="1" x14ac:dyDescent="0.2">
      <c r="A46" s="69"/>
      <c r="B46" s="10">
        <v>43</v>
      </c>
      <c r="C46" s="22" t="s">
        <v>73</v>
      </c>
      <c r="D46" s="30">
        <v>1200</v>
      </c>
      <c r="E46" s="10" t="s">
        <v>5</v>
      </c>
      <c r="F46" s="23"/>
      <c r="G46" s="23"/>
      <c r="H46" s="24"/>
      <c r="I46" s="23"/>
      <c r="J46" s="23"/>
      <c r="K46" s="10"/>
    </row>
    <row r="47" spans="1:11" ht="23.1" customHeight="1" x14ac:dyDescent="0.2">
      <c r="A47" s="69"/>
      <c r="B47" s="10">
        <v>44</v>
      </c>
      <c r="C47" s="22" t="s">
        <v>74</v>
      </c>
      <c r="D47" s="10">
        <v>30</v>
      </c>
      <c r="E47" s="10" t="s">
        <v>5</v>
      </c>
      <c r="F47" s="23"/>
      <c r="G47" s="23"/>
      <c r="H47" s="24"/>
      <c r="I47" s="23"/>
      <c r="J47" s="23"/>
      <c r="K47" s="10"/>
    </row>
    <row r="48" spans="1:11" ht="23.1" customHeight="1" x14ac:dyDescent="0.2">
      <c r="A48" s="69"/>
      <c r="B48" s="10">
        <v>45</v>
      </c>
      <c r="C48" s="22" t="s">
        <v>75</v>
      </c>
      <c r="D48" s="10">
        <v>40</v>
      </c>
      <c r="E48" s="10" t="s">
        <v>5</v>
      </c>
      <c r="F48" s="23"/>
      <c r="G48" s="23"/>
      <c r="H48" s="24"/>
      <c r="I48" s="23"/>
      <c r="J48" s="23"/>
      <c r="K48" s="10"/>
    </row>
    <row r="49" spans="1:11" ht="23.1" customHeight="1" x14ac:dyDescent="0.2">
      <c r="A49" s="69"/>
      <c r="B49" s="10">
        <v>46</v>
      </c>
      <c r="C49" s="22" t="s">
        <v>76</v>
      </c>
      <c r="D49" s="10">
        <v>4</v>
      </c>
      <c r="E49" s="10" t="s">
        <v>5</v>
      </c>
      <c r="F49" s="23"/>
      <c r="G49" s="23"/>
      <c r="H49" s="24"/>
      <c r="I49" s="23"/>
      <c r="J49" s="23"/>
      <c r="K49" s="10"/>
    </row>
    <row r="50" spans="1:11" ht="23.1" customHeight="1" x14ac:dyDescent="0.2">
      <c r="A50" s="69"/>
      <c r="B50" s="10">
        <v>47</v>
      </c>
      <c r="C50" s="22" t="s">
        <v>77</v>
      </c>
      <c r="D50" s="10">
        <v>4</v>
      </c>
      <c r="E50" s="10" t="s">
        <v>5</v>
      </c>
      <c r="F50" s="23"/>
      <c r="G50" s="23"/>
      <c r="H50" s="24"/>
      <c r="I50" s="23"/>
      <c r="J50" s="23"/>
      <c r="K50" s="10"/>
    </row>
    <row r="51" spans="1:11" ht="23.25" customHeight="1" x14ac:dyDescent="0.2">
      <c r="A51" s="96"/>
      <c r="B51" s="71" t="s">
        <v>99</v>
      </c>
      <c r="C51" s="72"/>
      <c r="D51" s="72"/>
      <c r="E51" s="72"/>
      <c r="F51" s="73"/>
      <c r="G51" s="46"/>
      <c r="H51" s="49" t="s">
        <v>93</v>
      </c>
      <c r="I51" s="47"/>
      <c r="J51" s="48"/>
      <c r="K51" s="51" t="s">
        <v>93</v>
      </c>
    </row>
    <row r="52" spans="1:11" s="8" customFormat="1" ht="54.75" customHeight="1" x14ac:dyDescent="0.2">
      <c r="A52" s="97"/>
      <c r="B52" s="98" t="s">
        <v>104</v>
      </c>
      <c r="C52" s="93"/>
      <c r="D52" s="93"/>
      <c r="E52" s="93"/>
      <c r="F52" s="93"/>
      <c r="G52" s="93"/>
      <c r="H52" s="93"/>
      <c r="I52" s="93"/>
      <c r="J52" s="93"/>
      <c r="K52" s="94"/>
    </row>
  </sheetData>
  <mergeCells count="3">
    <mergeCell ref="A4:A50"/>
    <mergeCell ref="B51:F51"/>
    <mergeCell ref="B52:K52"/>
  </mergeCells>
  <pageMargins left="0.7" right="0.7" top="0.75" bottom="0.75" header="0.3" footer="0.3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 - jaja</vt:lpstr>
      <vt:lpstr>II - kiszonki</vt:lpstr>
      <vt:lpstr>III-warzywa i owoce</vt:lpstr>
      <vt:lpstr>IV - ziemniaki</vt:lpstr>
      <vt:lpstr>V - ryby</vt:lpstr>
      <vt:lpstr>VI - artykuły spożywcze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Czekala</dc:creator>
  <cp:lastModifiedBy>Bozena Schmidt</cp:lastModifiedBy>
  <cp:lastPrinted>2023-03-07T09:32:56Z</cp:lastPrinted>
  <dcterms:created xsi:type="dcterms:W3CDTF">2023-02-27T13:55:26Z</dcterms:created>
  <dcterms:modified xsi:type="dcterms:W3CDTF">2023-03-07T09:32:59Z</dcterms:modified>
</cp:coreProperties>
</file>