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70" windowWidth="22260" windowHeight="8640"/>
  </bookViews>
  <sheets>
    <sheet name="Kosztorys" sheetId="2" r:id="rId1"/>
    <sheet name="Przedmiar" sheetId="3" r:id="rId2"/>
  </sheets>
  <calcPr calcId="125725"/>
</workbook>
</file>

<file path=xl/calcChain.xml><?xml version="1.0" encoding="utf-8"?>
<calcChain xmlns="http://schemas.openxmlformats.org/spreadsheetml/2006/main">
  <c r="G148" i="3"/>
  <c r="G146"/>
  <c r="G144"/>
  <c r="G142"/>
  <c r="G140"/>
  <c r="G138"/>
  <c r="G136"/>
  <c r="G134"/>
  <c r="G132"/>
  <c r="G130"/>
  <c r="G128"/>
  <c r="G126"/>
  <c r="G124"/>
  <c r="G122"/>
  <c r="G117"/>
  <c r="G115"/>
  <c r="G108"/>
  <c r="G106"/>
  <c r="G99"/>
  <c r="G95"/>
  <c r="G93"/>
  <c r="G91"/>
  <c r="G89"/>
  <c r="G87"/>
  <c r="G85"/>
  <c r="G83"/>
  <c r="G81"/>
  <c r="G77"/>
  <c r="G75"/>
  <c r="G73"/>
  <c r="G71"/>
  <c r="G69"/>
  <c r="G66"/>
  <c r="G64"/>
  <c r="G62"/>
  <c r="G58"/>
  <c r="G56"/>
  <c r="G54"/>
  <c r="G51"/>
  <c r="G48"/>
  <c r="G46"/>
  <c r="G43"/>
  <c r="G39"/>
  <c r="G37"/>
  <c r="G33"/>
  <c r="G30"/>
  <c r="G27"/>
  <c r="G24"/>
  <c r="G21"/>
  <c r="G17"/>
  <c r="G15"/>
  <c r="G13"/>
  <c r="G11"/>
  <c r="G9"/>
  <c r="V77" i="2"/>
  <c r="U77"/>
  <c r="T77"/>
  <c r="S77"/>
  <c r="R77"/>
  <c r="Q77"/>
  <c r="O77"/>
  <c r="W77" s="1"/>
  <c r="X77" s="1"/>
  <c r="V76"/>
  <c r="U76"/>
  <c r="T76"/>
  <c r="S76"/>
  <c r="R76"/>
  <c r="Q76"/>
  <c r="O76"/>
  <c r="W76" s="1"/>
  <c r="X76" s="1"/>
  <c r="V75"/>
  <c r="U75"/>
  <c r="T75"/>
  <c r="S75"/>
  <c r="R75"/>
  <c r="Q75"/>
  <c r="O75"/>
  <c r="W75" s="1"/>
  <c r="X75" s="1"/>
  <c r="W74"/>
  <c r="X74" s="1"/>
  <c r="V74"/>
  <c r="U74"/>
  <c r="T74"/>
  <c r="S74"/>
  <c r="R74"/>
  <c r="Q74"/>
  <c r="O74"/>
  <c r="V73"/>
  <c r="U73"/>
  <c r="T73"/>
  <c r="S73"/>
  <c r="R73"/>
  <c r="Q73"/>
  <c r="O73"/>
  <c r="W73" s="1"/>
  <c r="X73" s="1"/>
  <c r="V72"/>
  <c r="U72"/>
  <c r="T72"/>
  <c r="S72"/>
  <c r="R72"/>
  <c r="Q72"/>
  <c r="O72"/>
  <c r="W72" s="1"/>
  <c r="X72" s="1"/>
  <c r="V71"/>
  <c r="U71"/>
  <c r="T71"/>
  <c r="S71"/>
  <c r="R71"/>
  <c r="Q71"/>
  <c r="O71"/>
  <c r="W71" s="1"/>
  <c r="X71" s="1"/>
  <c r="W70"/>
  <c r="X70" s="1"/>
  <c r="V70"/>
  <c r="U70"/>
  <c r="T70"/>
  <c r="S70"/>
  <c r="R70"/>
  <c r="Q70"/>
  <c r="O70"/>
  <c r="V69"/>
  <c r="U69"/>
  <c r="T69"/>
  <c r="S69"/>
  <c r="R69"/>
  <c r="Q69"/>
  <c r="O69"/>
  <c r="W69" s="1"/>
  <c r="X69" s="1"/>
  <c r="V68"/>
  <c r="U68"/>
  <c r="T68"/>
  <c r="S68"/>
  <c r="R68"/>
  <c r="Q68"/>
  <c r="O68"/>
  <c r="W68" s="1"/>
  <c r="X68" s="1"/>
  <c r="V67"/>
  <c r="U67"/>
  <c r="T67"/>
  <c r="S67"/>
  <c r="R67"/>
  <c r="Q67"/>
  <c r="O67"/>
  <c r="W67" s="1"/>
  <c r="X67" s="1"/>
  <c r="W66"/>
  <c r="X66" s="1"/>
  <c r="V66"/>
  <c r="U66"/>
  <c r="T66"/>
  <c r="S66"/>
  <c r="R66"/>
  <c r="Q66"/>
  <c r="O66"/>
  <c r="V65"/>
  <c r="U65"/>
  <c r="T65"/>
  <c r="S65"/>
  <c r="R65"/>
  <c r="Q65"/>
  <c r="O65"/>
  <c r="W65" s="1"/>
  <c r="X65" s="1"/>
  <c r="V64"/>
  <c r="U64"/>
  <c r="T64"/>
  <c r="S64"/>
  <c r="R64"/>
  <c r="Q64"/>
  <c r="O64"/>
  <c r="W64" s="1"/>
  <c r="X64" s="1"/>
  <c r="V63"/>
  <c r="U63"/>
  <c r="T63"/>
  <c r="S63"/>
  <c r="R63"/>
  <c r="Q63"/>
  <c r="O63"/>
  <c r="W63" s="1"/>
  <c r="X63" s="1"/>
  <c r="W62"/>
  <c r="X62" s="1"/>
  <c r="V62"/>
  <c r="U62"/>
  <c r="T62"/>
  <c r="S62"/>
  <c r="R62"/>
  <c r="Q62"/>
  <c r="O62"/>
  <c r="V61"/>
  <c r="U61"/>
  <c r="T61"/>
  <c r="S61"/>
  <c r="R61"/>
  <c r="Q61"/>
  <c r="O61"/>
  <c r="W61" s="1"/>
  <c r="X61" s="1"/>
  <c r="V60"/>
  <c r="U60"/>
  <c r="T60"/>
  <c r="S60"/>
  <c r="R60"/>
  <c r="Q60"/>
  <c r="O60"/>
  <c r="W60" s="1"/>
  <c r="X60" s="1"/>
  <c r="V59"/>
  <c r="V78" s="1"/>
  <c r="U59"/>
  <c r="U78" s="1"/>
  <c r="T59"/>
  <c r="T78" s="1"/>
  <c r="S59"/>
  <c r="S78" s="1"/>
  <c r="R59"/>
  <c r="R78" s="1"/>
  <c r="Q59"/>
  <c r="Q78" s="1"/>
  <c r="O59"/>
  <c r="W59" s="1"/>
  <c r="W55"/>
  <c r="X55" s="1"/>
  <c r="V55"/>
  <c r="U55"/>
  <c r="T55"/>
  <c r="S55"/>
  <c r="R55"/>
  <c r="Q55"/>
  <c r="O55"/>
  <c r="V54"/>
  <c r="U54"/>
  <c r="T54"/>
  <c r="S54"/>
  <c r="R54"/>
  <c r="Q54"/>
  <c r="O54"/>
  <c r="W54" s="1"/>
  <c r="X54" s="1"/>
  <c r="V53"/>
  <c r="U53"/>
  <c r="T53"/>
  <c r="S53"/>
  <c r="R53"/>
  <c r="Q53"/>
  <c r="O53"/>
  <c r="W53" s="1"/>
  <c r="X53" s="1"/>
  <c r="V52"/>
  <c r="U52"/>
  <c r="T52"/>
  <c r="S52"/>
  <c r="R52"/>
  <c r="Q52"/>
  <c r="O52"/>
  <c r="W52" s="1"/>
  <c r="X52" s="1"/>
  <c r="W51"/>
  <c r="X51" s="1"/>
  <c r="V51"/>
  <c r="U51"/>
  <c r="T51"/>
  <c r="S51"/>
  <c r="R51"/>
  <c r="Q51"/>
  <c r="O51"/>
  <c r="V50"/>
  <c r="U50"/>
  <c r="T50"/>
  <c r="S50"/>
  <c r="R50"/>
  <c r="Q50"/>
  <c r="O50"/>
  <c r="W50" s="1"/>
  <c r="X50" s="1"/>
  <c r="V49"/>
  <c r="U49"/>
  <c r="T49"/>
  <c r="S49"/>
  <c r="R49"/>
  <c r="Q49"/>
  <c r="O49"/>
  <c r="W49" s="1"/>
  <c r="X49" s="1"/>
  <c r="V48"/>
  <c r="V56" s="1"/>
  <c r="U48"/>
  <c r="U56" s="1"/>
  <c r="T48"/>
  <c r="T56" s="1"/>
  <c r="S48"/>
  <c r="S56" s="1"/>
  <c r="R48"/>
  <c r="R56" s="1"/>
  <c r="Q48"/>
  <c r="Q56" s="1"/>
  <c r="O48"/>
  <c r="W48" s="1"/>
  <c r="W44"/>
  <c r="X44" s="1"/>
  <c r="V44"/>
  <c r="U44"/>
  <c r="T44"/>
  <c r="S44"/>
  <c r="R44"/>
  <c r="Q44"/>
  <c r="O44"/>
  <c r="V43"/>
  <c r="U43"/>
  <c r="T43"/>
  <c r="S43"/>
  <c r="R43"/>
  <c r="Q43"/>
  <c r="O43"/>
  <c r="W43" s="1"/>
  <c r="X43" s="1"/>
  <c r="V42"/>
  <c r="U42"/>
  <c r="T42"/>
  <c r="S42"/>
  <c r="R42"/>
  <c r="Q42"/>
  <c r="O42"/>
  <c r="W42" s="1"/>
  <c r="X42" s="1"/>
  <c r="V41"/>
  <c r="U41"/>
  <c r="T41"/>
  <c r="S41"/>
  <c r="R41"/>
  <c r="Q41"/>
  <c r="O41"/>
  <c r="W41" s="1"/>
  <c r="X41" s="1"/>
  <c r="W40"/>
  <c r="X40" s="1"/>
  <c r="V40"/>
  <c r="U40"/>
  <c r="T40"/>
  <c r="S40"/>
  <c r="R40"/>
  <c r="Q40"/>
  <c r="O40"/>
  <c r="V39"/>
  <c r="U39"/>
  <c r="T39"/>
  <c r="S39"/>
  <c r="R39"/>
  <c r="Q39"/>
  <c r="O39"/>
  <c r="W39" s="1"/>
  <c r="X39" s="1"/>
  <c r="V38"/>
  <c r="U38"/>
  <c r="T38"/>
  <c r="S38"/>
  <c r="R38"/>
  <c r="Q38"/>
  <c r="O38"/>
  <c r="W38" s="1"/>
  <c r="X38" s="1"/>
  <c r="V37"/>
  <c r="V45" s="1"/>
  <c r="U37"/>
  <c r="U45" s="1"/>
  <c r="T37"/>
  <c r="T45" s="1"/>
  <c r="S37"/>
  <c r="S45" s="1"/>
  <c r="R37"/>
  <c r="R45" s="1"/>
  <c r="Q37"/>
  <c r="Q45" s="1"/>
  <c r="O37"/>
  <c r="W37" s="1"/>
  <c r="W33"/>
  <c r="X33" s="1"/>
  <c r="V33"/>
  <c r="U33"/>
  <c r="T33"/>
  <c r="S33"/>
  <c r="R33"/>
  <c r="Q33"/>
  <c r="O33"/>
  <c r="V32"/>
  <c r="U32"/>
  <c r="T32"/>
  <c r="S32"/>
  <c r="R32"/>
  <c r="Q32"/>
  <c r="O32"/>
  <c r="W32" s="1"/>
  <c r="X32" s="1"/>
  <c r="V31"/>
  <c r="U31"/>
  <c r="T31"/>
  <c r="S31"/>
  <c r="R31"/>
  <c r="Q31"/>
  <c r="O31"/>
  <c r="W31" s="1"/>
  <c r="X31" s="1"/>
  <c r="V30"/>
  <c r="U30"/>
  <c r="T30"/>
  <c r="S30"/>
  <c r="R30"/>
  <c r="Q30"/>
  <c r="O30"/>
  <c r="W30" s="1"/>
  <c r="X30" s="1"/>
  <c r="W29"/>
  <c r="X29" s="1"/>
  <c r="V29"/>
  <c r="U29"/>
  <c r="T29"/>
  <c r="S29"/>
  <c r="R29"/>
  <c r="Q29"/>
  <c r="O29"/>
  <c r="V28"/>
  <c r="U28"/>
  <c r="T28"/>
  <c r="S28"/>
  <c r="S34" s="1"/>
  <c r="R28"/>
  <c r="Q28"/>
  <c r="O28"/>
  <c r="W28" s="1"/>
  <c r="X28" s="1"/>
  <c r="V27"/>
  <c r="V34" s="1"/>
  <c r="U27"/>
  <c r="U34" s="1"/>
  <c r="T27"/>
  <c r="T34" s="1"/>
  <c r="S27"/>
  <c r="R27"/>
  <c r="R34" s="1"/>
  <c r="Q27"/>
  <c r="Q34" s="1"/>
  <c r="O27"/>
  <c r="W27" s="1"/>
  <c r="V23"/>
  <c r="U23"/>
  <c r="T23"/>
  <c r="S23"/>
  <c r="R23"/>
  <c r="Q23"/>
  <c r="O23"/>
  <c r="W23" s="1"/>
  <c r="X23" s="1"/>
  <c r="W22"/>
  <c r="X22" s="1"/>
  <c r="V22"/>
  <c r="U22"/>
  <c r="T22"/>
  <c r="S22"/>
  <c r="R22"/>
  <c r="Q22"/>
  <c r="O22"/>
  <c r="V21"/>
  <c r="U21"/>
  <c r="T21"/>
  <c r="S21"/>
  <c r="R21"/>
  <c r="Q21"/>
  <c r="O21"/>
  <c r="W21" s="1"/>
  <c r="X21" s="1"/>
  <c r="V20"/>
  <c r="U20"/>
  <c r="T20"/>
  <c r="S20"/>
  <c r="R20"/>
  <c r="Q20"/>
  <c r="O20"/>
  <c r="W20" s="1"/>
  <c r="X20" s="1"/>
  <c r="V19"/>
  <c r="U19"/>
  <c r="T19"/>
  <c r="S19"/>
  <c r="R19"/>
  <c r="Q19"/>
  <c r="O19"/>
  <c r="W19" s="1"/>
  <c r="X19" s="1"/>
  <c r="W18"/>
  <c r="X18" s="1"/>
  <c r="V18"/>
  <c r="V24" s="1"/>
  <c r="U18"/>
  <c r="T18"/>
  <c r="S18"/>
  <c r="R18"/>
  <c r="R24" s="1"/>
  <c r="Q18"/>
  <c r="O18"/>
  <c r="V17"/>
  <c r="U17"/>
  <c r="U24" s="1"/>
  <c r="T17"/>
  <c r="T24" s="1"/>
  <c r="S17"/>
  <c r="S24" s="1"/>
  <c r="R17"/>
  <c r="Q17"/>
  <c r="Q24" s="1"/>
  <c r="O17"/>
  <c r="W17" s="1"/>
  <c r="V13"/>
  <c r="U13"/>
  <c r="T13"/>
  <c r="S13"/>
  <c r="R13"/>
  <c r="Q13"/>
  <c r="O13"/>
  <c r="W13" s="1"/>
  <c r="X13" s="1"/>
  <c r="V12"/>
  <c r="U12"/>
  <c r="T12"/>
  <c r="S12"/>
  <c r="R12"/>
  <c r="Q12"/>
  <c r="O12"/>
  <c r="W12" s="1"/>
  <c r="X12" s="1"/>
  <c r="W11"/>
  <c r="X11" s="1"/>
  <c r="V11"/>
  <c r="U11"/>
  <c r="T11"/>
  <c r="S11"/>
  <c r="R11"/>
  <c r="Q11"/>
  <c r="O11"/>
  <c r="V10"/>
  <c r="U10"/>
  <c r="T10"/>
  <c r="S10"/>
  <c r="R10"/>
  <c r="Q10"/>
  <c r="O10"/>
  <c r="W10" s="1"/>
  <c r="X10" s="1"/>
  <c r="V9"/>
  <c r="V14" s="1"/>
  <c r="V81" s="1"/>
  <c r="U9"/>
  <c r="U14" s="1"/>
  <c r="U81" s="1"/>
  <c r="T9"/>
  <c r="T14" s="1"/>
  <c r="S9"/>
  <c r="S14" s="1"/>
  <c r="S81" s="1"/>
  <c r="R9"/>
  <c r="R14" s="1"/>
  <c r="R81" s="1"/>
  <c r="Q9"/>
  <c r="Q14" s="1"/>
  <c r="Q81" s="1"/>
  <c r="O9"/>
  <c r="W9" s="1"/>
  <c r="X27" l="1"/>
  <c r="X34" s="1"/>
  <c r="W34"/>
  <c r="X37"/>
  <c r="X45" s="1"/>
  <c r="W45"/>
  <c r="X59"/>
  <c r="X78" s="1"/>
  <c r="W78"/>
  <c r="W14"/>
  <c r="X9"/>
  <c r="X14" s="1"/>
  <c r="X81" s="1"/>
  <c r="W24"/>
  <c r="X17"/>
  <c r="X24" s="1"/>
  <c r="X48"/>
  <c r="X56" s="1"/>
  <c r="W56"/>
  <c r="T81"/>
  <c r="W81" l="1"/>
</calcChain>
</file>

<file path=xl/sharedStrings.xml><?xml version="1.0" encoding="utf-8"?>
<sst xmlns="http://schemas.openxmlformats.org/spreadsheetml/2006/main" count="650" uniqueCount="199">
  <si>
    <t>"Remont zespołu boisk sportowych przy Szkole Podstawowej w Stęszewie</t>
  </si>
  <si>
    <t>Nazwa</t>
  </si>
  <si>
    <t>R</t>
  </si>
  <si>
    <t>M</t>
  </si>
  <si>
    <t>T</t>
  </si>
  <si>
    <t>S</t>
  </si>
  <si>
    <t>K</t>
  </si>
  <si>
    <t>Z</t>
  </si>
  <si>
    <t>Zabezpieczenie i geodezja</t>
  </si>
  <si>
    <t>Obramowania nawierzchni</t>
  </si>
  <si>
    <t>Opaska z kostki betonowej</t>
  </si>
  <si>
    <t>Boisko ze sztucznej trawy</t>
  </si>
  <si>
    <t>Zeskocznia (piaskownica do skoku w dal)</t>
  </si>
  <si>
    <t>Odwodnienie i inne elemetny</t>
  </si>
  <si>
    <t>218-01-520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</si>
  <si>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</si>
  <si>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</si>
  <si>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</si>
  <si>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</si>
  <si>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</si>
  <si>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</si>
  <si>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</si>
  <si>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</si>
  <si>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</si>
  <si>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</si>
  <si>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</si>
  <si>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</si>
  <si>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</si>
  <si>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</si>
  <si>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</si>
  <si>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</si>
  <si>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</si>
  <si>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201-01-21-01-00</t>
  </si>
  <si>
    <t>DM-00.00.00 Wymagania ogólne, pozostałych SST i dokumentów przetargowych (obszar zgodny z planem zagospodarowania terenu + niezbędny do realizacji zadania)</t>
  </si>
  <si>
    <t>HA</t>
  </si>
  <si>
    <t>D-10.10.01p Zabezpieczenie i oznakowanie robót budowlanych, ogrodzenie tymczasowe (obszar zgodny z planem zagospodarowania terenu + niezbędny do realizacji zadania)</t>
  </si>
  <si>
    <t>D-01.01.01a Wyznaczenie bez stabilizacji granic obszaru robót budowlanych (obszar zgodny z planem zagospodarowania terenu + niezbędny do realizacji zadania)</t>
  </si>
  <si>
    <t>D-01.01.01a Odtworzenie trasy i pkt wysokościowych obiektu, wytyczenie elementów projektu, obsługa geodezyjna (obszar zgodny z planem zagospodarowania terenu wraz ze skrzyżowaniami + niezbędny do realizacji zadania)</t>
  </si>
  <si>
    <t>D-01.00.00 D-01.01.01a Sporządzenie inwentaryzacji powykonawczej geodezyjnej w wersji wektorowej DXF/DWG+PDF pełna treść cyfrowa stanu istniejącego i projektowanego wraz z sieciami itp. (mapa w DXF/PDF na CD plus 3xpapier), ochrona/regulacja/przeniesienie ewentualna likwidacja znaków geodezyjnych itp. elementów należy wykonać na zasadach powiatowej geodezji (obszar zgodny z planem zagospodarowania terenu + niezbędny do realizacji zadania)+ mapa z pomiarem i wskazaniem głównych powierzchni, ilości (mapa W DXF/DWG+PDF na CD plus 3xpapier),</t>
  </si>
  <si>
    <t>Razem:</t>
  </si>
  <si>
    <t>DZIAŁ  2</t>
  </si>
  <si>
    <t>KNR  231-08-13-03-00</t>
  </si>
  <si>
    <t>D-01.00.00 D-01.02.04 Rozebranie elementu betonowego/tworzywo sztuczne na podsypce cementowo-piaskowej</t>
  </si>
  <si>
    <t>metr</t>
  </si>
  <si>
    <t>KNR 231-08-12-03-00</t>
  </si>
  <si>
    <t>D-01.00.00 D-01.02.04 Rozebranie ławy betonowej</t>
  </si>
  <si>
    <t>m3</t>
  </si>
  <si>
    <t>KNR  404-11-03-01-00</t>
  </si>
  <si>
    <t>D-01.00.00 D-01.02.04 Załadunek, transport, utylizacja, opłaty - wybór wysypiska po stronie Wykonawcy</t>
  </si>
  <si>
    <t>KNR 231-04-01-06-00</t>
  </si>
  <si>
    <t>D-08.03.01 Rowek w nawierzchniach z kruszyw i betonu oraz gruncie o wym 40x40cm z ewentualnym docięciem krawędzi</t>
  </si>
  <si>
    <t>KNR 231-04-02-04-00</t>
  </si>
  <si>
    <t>D-08.03.01 Ława betonowa, beton C12/15</t>
  </si>
  <si>
    <t>KNR 231-04-07-05-00</t>
  </si>
  <si>
    <t>D-08.03.01 Opornik betonowy 10x30cm na podsypce cementowo-piaskowej gr 5cm, op prosty, docinany, kolor szary</t>
  </si>
  <si>
    <t>D-08.03.01 Obrzeża gumowe elastyczne bezpieczne 10x25cm na podsypce cementowo-piaskowej gr 5cm, ob proste, docinane, łączenia, kolor szary - piaskownica/zeskocznia</t>
  </si>
  <si>
    <t>DZIAŁ  3</t>
  </si>
  <si>
    <t>KNR 231-08-03-03-00</t>
  </si>
  <si>
    <t>D-01.00.00 D-01.02.04 Wykonanie koryta/wykopu w nawierzchni z kostki betonowej na podbudowach betonowychi i podsypkach cem.-piask z odwodnieniem wykopu - gr 50 cm</t>
  </si>
  <si>
    <t>m2</t>
  </si>
  <si>
    <t>KNR 231-01-03-04-00</t>
  </si>
  <si>
    <t>D-04.01.01 Profilowanie i zagęszczenie podłoża kat 1/4</t>
  </si>
  <si>
    <t>KNR 231-01-04-01-00</t>
  </si>
  <si>
    <t>D-04.02.01 Podsypka z piasków różnoziarnistych lub pospółki U&gt;=4 zagęszczana do Is=1,0 - grub 22 cm</t>
  </si>
  <si>
    <t>KNR 231-01-09-03-00</t>
  </si>
  <si>
    <t>D-04.05.01 PP podbudowa pomocnicza z mieszanki związanej spoiwem hydraulicznym C3/4 - gr 15 cm</t>
  </si>
  <si>
    <t>KNR 231-05-11-03-00</t>
  </si>
  <si>
    <t>D-05.03.23a Nawierzchnia z kostki brukowej betonowej gr 8 cm na podsypce cementowo-piaskowej gr 3 cm, kostka mikrofaza kolor kostki szary wraz z regulacją mediów</t>
  </si>
  <si>
    <t>D-05.03.23a Nawierzchnia z kostki brukowej betonowej gr 6 cm na podsypce cementowo-piaskowej gr 3 cm, kostka mikrofaza kolor kostki szary (ściek) wraz z regulacją mediów</t>
  </si>
  <si>
    <t>DZIAŁ  4</t>
  </si>
  <si>
    <t>D-01.00.00 D-01.02.04 Rozebranie warstwy ze sztucznej trawy typu SMASH wraz z zasypką piaskiem kwarcowym dedykowanym do tych nawierzchni gr ok 2 cm wraz z elementami łączącymi</t>
  </si>
  <si>
    <t>KNR  231-08-04-03-00</t>
  </si>
  <si>
    <t>D-01.00.00 D-01.02.04 Rozebranie nawierzchni z tłucznia kamiennego grub 8-10 cm</t>
  </si>
  <si>
    <t>D-04.01.01 Wzruszenie istniejacego podłoża z kruszyw łamanych w celu połączenia go z nową warstwą</t>
  </si>
  <si>
    <t>KNR 231-01-14-05-00</t>
  </si>
  <si>
    <t>D-04.04.00 D-04.04.02b Podbudowa zasadnicza z kruszywa łamanego o uziarnieniu ciągłym stabilizowanym mechanicznie 0/31,5 mm C90/3 wraz z zaklinowaniem i zamiałowaniem miałem kamiennym granitowym 0/4 mm - łącznie gr 10 cm</t>
  </si>
  <si>
    <t>D-04.01.01 Profilowanie i zagęszczenie istniejacego podłoża z kruszyw łamanych</t>
  </si>
  <si>
    <t>D-05.03.30 Warstwa ze sztucznej trawy trzeciej generacji SMASH gr ok 2-2,2 cm wraz z wyczesaniem i wypełnieniem z piasku kwarcowego wraz z elementami łączącymi i przytwierdzającymi oraz klejem dedykowanym w kolorze trawy - kolor zielony plus oznakowanie poziome boiska jako wklejane pasy koloru i wzoru zgodnego z przepisami, wraz z regulacją mediów min. waga trawy 3600g/m2</t>
  </si>
  <si>
    <t>D-05.03.30 Warstwa ze sztucznej trawy trzeciej generacji SMASH gr ok 2-2,2 cm wraz z wyczesaniem i wypełnieniem z piasku kwarcowego wraz z elementami łączącymi i przytwierdzającymi oraz klejem dedykowanym w kolorze trawy - kolor czerwony plus oznakowanie poziome boiska jako wklejane pasy koloru i wzoru zgodnego z przepisami, wraz z regulacją mediów, waga trawy min. 3600g/m2</t>
  </si>
  <si>
    <t>DZIAŁ  5</t>
  </si>
  <si>
    <t>D-01.00.00 D-01.02.04 Wykonanie koryta/wykopu w nawierzchni w piasku z odwodnieniem wykopu - gr 50 cm</t>
  </si>
  <si>
    <t>D-04.02.01 Podsypka z piasków różnoziarnistych lub pospółki U&gt;=4 zagęszczana do Is&gt;=1,0 - grub 5 cm</t>
  </si>
  <si>
    <t>D-05.03.30 Geotkanina filtracyjno - separacyjna z polipropylenu gramatura ok 200-250 g/m2</t>
  </si>
  <si>
    <t>D-04.02.01 Podsypka z piasków różnoziarnistych lub pospółki U&gt;=4 zagęszczana do Is&gt;=1,0 - grub 15 cm</t>
  </si>
  <si>
    <t>D-04.02.01 Zasypka z piasków drobnych z atestem higienicznym - grub 30 cm - piaskownica</t>
  </si>
  <si>
    <t>D-05.03.30 Montaż mat przerostowych gumowych z otworami, grubość 2,3 cm, kolor czarny, atest PZH</t>
  </si>
  <si>
    <t>DZIAŁ  6</t>
  </si>
  <si>
    <t>KNR 201-08-01-02-00</t>
  </si>
  <si>
    <t>D-02.00.01 D-02.01.01 Wykonanie wykopu/koryta w gruncie kat 1/4, kruszywach i betonie w tym fundamentów, zabezpieczenie na czas prowadzenia robót wszelkiej infrastruktury podziemnej kolidującej z projektowaną infrastrukturą, podwieszanie itp. odwodnienie wykopu</t>
  </si>
  <si>
    <t>KNNR N004-14-11-02-01</t>
  </si>
  <si>
    <t>D-03.02.01 Podłoże z materiałów sypkich, piaski drobne/średnie/pospółka</t>
  </si>
  <si>
    <t>KNNR N004-14-10-02-01</t>
  </si>
  <si>
    <t>D-03.02.01 Podłoża betonowe C12/15</t>
  </si>
  <si>
    <t>D-03.02.01 Podłoża betonowe C20/25</t>
  </si>
  <si>
    <t>KNR 201-02-30-01-10</t>
  </si>
  <si>
    <t>D-03.02.01 Zasypka wykopów wraz z zagęszczeniem do Is&gt;=1,00, piaski drobne/średnie/pospółka</t>
  </si>
  <si>
    <t>KNNR N004-13-08-02-00</t>
  </si>
  <si>
    <t>D-01.00.00 D-01.02.04 Demontaż kanału z rur z tworzywa sztucznego fi 160 wraz z elementami towarzyszącymi, załadunek, transport, wybór wysypiska po stronie Wykonawcy</t>
  </si>
  <si>
    <t>KNNR N004-14-24-02-00</t>
  </si>
  <si>
    <t>D-01.00.00 D-01.02.04 Demontaż studzienki ściekowej ulicznej betonowej z osadnikiem fi 500 wraz z elementami towarzyszącymi, załadunek, transport, wybór wysypiska po stronie Wykonawcy</t>
  </si>
  <si>
    <t>szt</t>
  </si>
  <si>
    <t>D-01.00.00 D-01.02.04 Demontaż elementów stalowych typu słupy do gry w kosza z koszem wraz z elementami towarzyszącymi, załadunek, transport, wybór wysypiska po stronie Wykonawcy</t>
  </si>
  <si>
    <t>D-01.00.00 D-01.02.04 Demontaż elementów stalowych i towarzyszących typu bramki wraz z siatką oraz elementami towarzyszącymi, załadunek, transport, wybór wysypiska po stronie Wykonawcy</t>
  </si>
  <si>
    <t>D-01.00.00 D-01.02.04 Demontaż elementów stalowych i z tworzywa sztucznego tj. belki do skoku wraz z elementami towarzyszącymi, załadunek, transport, wybór wysypiska po stronie Wykonawcy</t>
  </si>
  <si>
    <t>D-01.00.00 D-01.02.04 Demontaż elementów stalowych typu słupki do gry w siatkę/tenis z siatką wraz z elementami towarzyszącymi, załadunek, transport, wybór wysypiska po stronie Wykonawcy</t>
  </si>
  <si>
    <t>KNNR N004-13-08-03-00</t>
  </si>
  <si>
    <t>D-03.02.01 Kanał z rur kanalizacyjnych typ PVC-U-160x5,9 S-SN8 lita wraz z elementami towarzyszącymi łączony na wcisk na uszczelki gumowe z wpięciem do istn. i proj. studni, łączenia szczelne</t>
  </si>
  <si>
    <t>D-03.02.01 Studzienka prefabrykowana ściekowa jezdniowa betonowa z osadnikiem fi 500 wraz z elementami towarzyszącymi, dno betonowe prefabrykowane, pierścień odciążający i utrzymujący, wpust żeliwny z zawiasem kl min. C250</t>
  </si>
  <si>
    <t>D-05.03.30 Montaż słupów do koszykówki do stosowania na obiektach zewnętrznych, wraz z koszem i siatką, słupy stal - ocynk - montaż wraz z tulejami i deklami maskujacymi i elementami złącznymi, tablica z płynną regulacją z laminatu lub kraty stalowej wraz z obręczą ocynkowaną bądź uchylną z siateczką łańcuchową lub polipropylenową, wraz z osłoną słupa przeciw uderzeniu</t>
  </si>
  <si>
    <t>D-05.03.30 Montaż bramki do piłki ręcznej do stosowania na obiektach zewnętrznych, aluminiowa, stacjonarna o wymiarach 3x2 m, poprzeczka i słupki z profila aluminiowego, anodowego o wymiarach 80x80 cm znakowane zgodnie z wytycznymi IHF, konstryukcja wsporcza siatki (pałaki i rura tylna) wykonana z rury aluminiowej anodowanej fi 35, głębokość braki (góra/dół) 80x100, montaż wraz z tulejami i deklami maskujacymi, elementami złącznymi, haczykami do montażu siatki</t>
  </si>
  <si>
    <t>D-05.03.30 Montaż belki do skoku w dal do stosowania na obiektach zewnętrznych, belka z żywicy epoksydowej z nakładką do odbicia ze sklejki wodoodpornej oraz listwą drewnianą z obustronnym rowkiem na plastelinę o wym. 122x34x10 cm, kolor zewnętrzny biały (skrzynka montowana w podłożu, belka laminowana, próg do odbicia, pokrywa belki, elemnenty łączące)</t>
  </si>
  <si>
    <t>D-05.03.30 Montaż słupków aluminiowych wielofunkcyjnych do siatkówki/tenisa do stosowania na obiektach zewnętrznych, słupki z profila aluminiowego anodowanego 120x100 do stosowania na obiektach zewnętrznych, mechanizm naciągowy uieszczony wewnątrz słupka, montowane wraz z tulejami montażowymi wraz z deklami maskujacymi, wraz z osłonami słupka przeciw uderzeniu</t>
  </si>
  <si>
    <t>D-05.03.30 Oczyszczenie piłkochwytów, zabezpieczenie antykorozyjne, malowanie x 2 w kolorze do ustalenia z Inwestorem, demontaż starych siatek i ich utylizacja, montaż nowych siatek polipropylenowych o oczkach 4x4 cm szytych na wymiar, kolor ustalić z Inwestorem (3 sztuki o łącznej długości około 130 m)</t>
  </si>
  <si>
    <t>OGÓŁEM KOSZTORYS:</t>
  </si>
  <si>
    <t>218-01-520 :  PRZEDMIAR ROBÓT</t>
  </si>
  <si>
    <t>1) Wymagania ogólne</t>
  </si>
  <si>
    <t>1800,0/10000,0</t>
  </si>
  <si>
    <t>1) Zabezpieczenie robót</t>
  </si>
  <si>
    <t>1) Wyznaczenie granic</t>
  </si>
  <si>
    <t>1) Wytyczenie obiektu</t>
  </si>
  <si>
    <t>1) Inwentaryzacja geodezyjna</t>
  </si>
  <si>
    <t>1) Op 10x30cm</t>
  </si>
  <si>
    <t>310,0</t>
  </si>
  <si>
    <t>2) Op 10x30cm</t>
  </si>
  <si>
    <t>20,0</t>
  </si>
  <si>
    <t>170,0*0,07</t>
  </si>
  <si>
    <t>160,0*0,11</t>
  </si>
  <si>
    <t>330,0*0,10*0,35</t>
  </si>
  <si>
    <t>2) Ławy</t>
  </si>
  <si>
    <t>29,500</t>
  </si>
  <si>
    <t>150,0*0,07</t>
  </si>
  <si>
    <t>3) Op 10x30cm</t>
  </si>
  <si>
    <t>20,0*0,11</t>
  </si>
  <si>
    <t>1) Op 10x30cm - gumowe</t>
  </si>
  <si>
    <t>1) Opaska</t>
  </si>
  <si>
    <t>140,0</t>
  </si>
  <si>
    <t>2) Stopniowania kr og</t>
  </si>
  <si>
    <t>310,0*0,25</t>
  </si>
  <si>
    <t>1) W/w</t>
  </si>
  <si>
    <t>217,500*0,50</t>
  </si>
  <si>
    <t>140,0-20,0</t>
  </si>
  <si>
    <t>100,0*0,20</t>
  </si>
  <si>
    <t>1) Boisko</t>
  </si>
  <si>
    <t>1250,0+380,0</t>
  </si>
  <si>
    <t>1630,0*0,02</t>
  </si>
  <si>
    <t>2) W/w</t>
  </si>
  <si>
    <t>1630,0*0,09</t>
  </si>
  <si>
    <t>1) Boisko - pozostała część</t>
  </si>
  <si>
    <t>1250,0</t>
  </si>
  <si>
    <t>1) Boisko - skocznia w dal</t>
  </si>
  <si>
    <t>380,0</t>
  </si>
  <si>
    <t>1) Zeskocznia</t>
  </si>
  <si>
    <t>18,0</t>
  </si>
  <si>
    <t>18,0*0,50</t>
  </si>
  <si>
    <t>1) Zeskocznia - mata</t>
  </si>
  <si>
    <t>16,0</t>
  </si>
  <si>
    <t>1) Kanał fi 160 W</t>
  </si>
  <si>
    <t>1,0*(10)*1,5</t>
  </si>
  <si>
    <t>2) Studzienki fi 500 N+W</t>
  </si>
  <si>
    <t>1,0*1,0*2,0*(1+3)</t>
  </si>
  <si>
    <t>3) Fundamenty pod Słupy kosz W</t>
  </si>
  <si>
    <t>1,0*1,0*1,15*(2)</t>
  </si>
  <si>
    <t>4) Fundamenty pod Bramki piłka W</t>
  </si>
  <si>
    <t>1,0*1,0*1,15*(2+2)</t>
  </si>
  <si>
    <t>5) Fundamenty pod Belka do skoku W</t>
  </si>
  <si>
    <t>1,3*0,5*0,65*(1)</t>
  </si>
  <si>
    <t>6) Fundamenty pod Słupki siatka/tenis W</t>
  </si>
  <si>
    <t>1) W/W</t>
  </si>
  <si>
    <t>32,623</t>
  </si>
  <si>
    <t>1,0*(10)*0,15</t>
  </si>
  <si>
    <t>1,0*1,0*0,15*(1+3)</t>
  </si>
  <si>
    <t>1,0*1,0*0,15*(2)</t>
  </si>
  <si>
    <t>1,0*1,0*0,15*(2+2)</t>
  </si>
  <si>
    <t>1,3*0,5*0,15*(1)</t>
  </si>
  <si>
    <t>1) Studzienki fi 500 N+W</t>
  </si>
  <si>
    <t>1) Fundamenty pod Słupy kosz W</t>
  </si>
  <si>
    <t>2) Fundamenty pod Bramki piłka W</t>
  </si>
  <si>
    <t>3) Fundamenty pod Belka do skoku W</t>
  </si>
  <si>
    <t>4) Fundamenty pod Słupki siatka/tenis W</t>
  </si>
  <si>
    <t>1) Zasypka</t>
  </si>
  <si>
    <t>32,623-3,398-0,600-1,298-(3,14*0,08*0,08*(10))-(3,14*0,25*0,25*1,7*(4))-(1,0*1,0*1,15*(2))-(1,0*1,0*1,15*(2+2))-(1,0*1,0*0,65*(1))-(1,0*1,0*1,15*(2))</t>
  </si>
  <si>
    <t>1) Kanał fi 160 Demontaż</t>
  </si>
  <si>
    <t>10,0</t>
  </si>
  <si>
    <t>1) Studzienki fi 500 Demontaż</t>
  </si>
  <si>
    <t>3,0</t>
  </si>
  <si>
    <t>1) Słupy-kosz Demontaż</t>
  </si>
  <si>
    <t>2,0</t>
  </si>
  <si>
    <t>2) Bramki Demontaż</t>
  </si>
  <si>
    <t>3) Belka do skoku Demontaż</t>
  </si>
  <si>
    <t>1,0</t>
  </si>
  <si>
    <t>4) Słupki siatka/tenis</t>
  </si>
  <si>
    <t>1) Kanał fi 160 N</t>
  </si>
  <si>
    <t>1) Studzienki fi 500 N</t>
  </si>
  <si>
    <t>4,0</t>
  </si>
  <si>
    <t>1) Słupy-kosz</t>
  </si>
  <si>
    <t>1) Bramki</t>
  </si>
  <si>
    <t>1) Zeskocznia - belka</t>
  </si>
  <si>
    <t>1) Słupki siatka/tenis</t>
  </si>
  <si>
    <t>1) Piłkochwyt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</si>
</sst>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workbookViewId="0">
      <selection sqref="A1:E1"/>
    </sheetView>
  </sheetViews>
  <sheetFormatPr defaultRowHeight="14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0" t="s">
        <v>14</v>
      </c>
      <c r="B1" s="21"/>
      <c r="C1" s="21"/>
      <c r="D1" s="21"/>
      <c r="E1" s="21"/>
    </row>
    <row r="3" spans="1:28" ht="12.75">
      <c r="A3" s="22" t="s">
        <v>0</v>
      </c>
      <c r="B3" s="21"/>
      <c r="C3" s="21"/>
      <c r="D3" s="21"/>
      <c r="E3" s="21"/>
    </row>
    <row r="6" spans="1:28" ht="12">
      <c r="A6" s="2" t="s">
        <v>15</v>
      </c>
      <c r="B6" s="2" t="s">
        <v>16</v>
      </c>
      <c r="C6" s="2" t="s">
        <v>17</v>
      </c>
      <c r="D6" s="2" t="s">
        <v>1</v>
      </c>
      <c r="F6" s="2" t="s">
        <v>18</v>
      </c>
      <c r="G6" s="2" t="s">
        <v>19</v>
      </c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2" t="s">
        <v>26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27</v>
      </c>
      <c r="X6" s="2" t="s">
        <v>28</v>
      </c>
      <c r="AA6" s="7" t="s">
        <v>29</v>
      </c>
      <c r="AB6" s="7" t="s">
        <v>30</v>
      </c>
    </row>
    <row r="8" spans="1:28" ht="12.75">
      <c r="A8" s="23" t="s">
        <v>31</v>
      </c>
      <c r="B8" s="21"/>
      <c r="C8" s="24" t="s">
        <v>8</v>
      </c>
      <c r="D8" s="21"/>
      <c r="E8" s="21"/>
    </row>
    <row r="9" spans="1:28" ht="48">
      <c r="A9" s="8">
        <v>10</v>
      </c>
      <c r="B9" s="1" t="s">
        <v>32</v>
      </c>
      <c r="C9" s="1" t="s">
        <v>17</v>
      </c>
      <c r="D9" s="3" t="s">
        <v>33</v>
      </c>
      <c r="F9" s="9" t="s">
        <v>34</v>
      </c>
      <c r="G9" s="10">
        <v>0.18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>SUM(I9:N9)</f>
        <v>0</v>
      </c>
      <c r="Q9" s="11">
        <f>G9*I9</f>
        <v>0</v>
      </c>
      <c r="R9" s="11">
        <f>G9*J9</f>
        <v>0</v>
      </c>
      <c r="S9" s="11">
        <f>G9*K9</f>
        <v>0</v>
      </c>
      <c r="T9" s="11">
        <f>G9*L9</f>
        <v>0</v>
      </c>
      <c r="U9" s="11">
        <f>G9*M9</f>
        <v>0</v>
      </c>
      <c r="V9" s="11">
        <f>G9*N9</f>
        <v>0</v>
      </c>
      <c r="W9" s="12">
        <f>G9*O9</f>
        <v>0</v>
      </c>
      <c r="X9" s="4">
        <f>ROUND(W9,2)</f>
        <v>0</v>
      </c>
      <c r="AA9" s="13">
        <v>0</v>
      </c>
      <c r="AB9" s="14">
        <v>0</v>
      </c>
    </row>
    <row r="10" spans="1:28" ht="48">
      <c r="A10" s="8">
        <v>20</v>
      </c>
      <c r="B10" s="1" t="s">
        <v>32</v>
      </c>
      <c r="C10" s="1" t="s">
        <v>17</v>
      </c>
      <c r="D10" s="3" t="s">
        <v>35</v>
      </c>
      <c r="F10" s="9" t="s">
        <v>34</v>
      </c>
      <c r="G10" s="10">
        <v>0.18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>SUM(I10:N10)</f>
        <v>0</v>
      </c>
      <c r="Q10" s="11">
        <f>G10*I10</f>
        <v>0</v>
      </c>
      <c r="R10" s="11">
        <f>G10*J10</f>
        <v>0</v>
      </c>
      <c r="S10" s="11">
        <f>G10*K10</f>
        <v>0</v>
      </c>
      <c r="T10" s="11">
        <f>G10*L10</f>
        <v>0</v>
      </c>
      <c r="U10" s="11">
        <f>G10*M10</f>
        <v>0</v>
      </c>
      <c r="V10" s="11">
        <f>G10*N10</f>
        <v>0</v>
      </c>
      <c r="W10" s="12">
        <f>G10*O10</f>
        <v>0</v>
      </c>
      <c r="X10" s="4">
        <f>ROUND(W10,2)</f>
        <v>0</v>
      </c>
      <c r="AA10" s="13">
        <v>0</v>
      </c>
      <c r="AB10" s="14">
        <v>0</v>
      </c>
    </row>
    <row r="11" spans="1:28" ht="48">
      <c r="A11" s="8">
        <v>30</v>
      </c>
      <c r="B11" s="1" t="s">
        <v>32</v>
      </c>
      <c r="C11" s="1" t="s">
        <v>17</v>
      </c>
      <c r="D11" s="3" t="s">
        <v>36</v>
      </c>
      <c r="F11" s="9" t="s">
        <v>34</v>
      </c>
      <c r="G11" s="10">
        <v>0.18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>SUM(I11:N11)</f>
        <v>0</v>
      </c>
      <c r="Q11" s="11">
        <f>G11*I11</f>
        <v>0</v>
      </c>
      <c r="R11" s="11">
        <f>G11*J11</f>
        <v>0</v>
      </c>
      <c r="S11" s="11">
        <f>G11*K11</f>
        <v>0</v>
      </c>
      <c r="T11" s="11">
        <f>G11*L11</f>
        <v>0</v>
      </c>
      <c r="U11" s="11">
        <f>G11*M11</f>
        <v>0</v>
      </c>
      <c r="V11" s="11">
        <f>G11*N11</f>
        <v>0</v>
      </c>
      <c r="W11" s="12">
        <f>G11*O11</f>
        <v>0</v>
      </c>
      <c r="X11" s="4">
        <f>ROUND(W11,2)</f>
        <v>0</v>
      </c>
      <c r="AA11" s="13">
        <v>0</v>
      </c>
      <c r="AB11" s="14">
        <v>0</v>
      </c>
    </row>
    <row r="12" spans="1:28" ht="60">
      <c r="A12" s="8">
        <v>40</v>
      </c>
      <c r="B12" s="1" t="s">
        <v>32</v>
      </c>
      <c r="C12" s="1" t="s">
        <v>17</v>
      </c>
      <c r="D12" s="3" t="s">
        <v>37</v>
      </c>
      <c r="F12" s="9" t="s">
        <v>34</v>
      </c>
      <c r="G12" s="10">
        <v>0.18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>SUM(I12:N12)</f>
        <v>0</v>
      </c>
      <c r="Q12" s="11">
        <f>G12*I12</f>
        <v>0</v>
      </c>
      <c r="R12" s="11">
        <f>G12*J12</f>
        <v>0</v>
      </c>
      <c r="S12" s="11">
        <f>G12*K12</f>
        <v>0</v>
      </c>
      <c r="T12" s="11">
        <f>G12*L12</f>
        <v>0</v>
      </c>
      <c r="U12" s="11">
        <f>G12*M12</f>
        <v>0</v>
      </c>
      <c r="V12" s="11">
        <f>G12*N12</f>
        <v>0</v>
      </c>
      <c r="W12" s="12">
        <f>G12*O12</f>
        <v>0</v>
      </c>
      <c r="X12" s="4">
        <f>ROUND(W12,2)</f>
        <v>0</v>
      </c>
      <c r="AA12" s="13">
        <v>0</v>
      </c>
      <c r="AB12" s="14">
        <v>0</v>
      </c>
    </row>
    <row r="13" spans="1:28" ht="144">
      <c r="A13" s="8">
        <v>50</v>
      </c>
      <c r="B13" s="1" t="s">
        <v>32</v>
      </c>
      <c r="C13" s="1" t="s">
        <v>17</v>
      </c>
      <c r="D13" s="3" t="s">
        <v>38</v>
      </c>
      <c r="F13" s="9" t="s">
        <v>34</v>
      </c>
      <c r="G13" s="10">
        <v>0.18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>SUM(I13:N13)</f>
        <v>0</v>
      </c>
      <c r="Q13" s="11">
        <f>G13*I13</f>
        <v>0</v>
      </c>
      <c r="R13" s="11">
        <f>G13*J13</f>
        <v>0</v>
      </c>
      <c r="S13" s="11">
        <f>G13*K13</f>
        <v>0</v>
      </c>
      <c r="T13" s="11">
        <f>G13*L13</f>
        <v>0</v>
      </c>
      <c r="U13" s="11">
        <f>G13*M13</f>
        <v>0</v>
      </c>
      <c r="V13" s="11">
        <f>G13*N13</f>
        <v>0</v>
      </c>
      <c r="W13" s="12">
        <f>G13*O13</f>
        <v>0</v>
      </c>
      <c r="X13" s="4">
        <f>ROUND(W13,2)</f>
        <v>0</v>
      </c>
      <c r="AA13" s="13">
        <v>0</v>
      </c>
      <c r="AB13" s="14">
        <v>0</v>
      </c>
    </row>
    <row r="14" spans="1:28" ht="12.75">
      <c r="F14" s="23" t="s">
        <v>39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5">
        <f t="shared" ref="Q14:X14" si="0">SUM(Q9:Q13)</f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  <c r="U14" s="15">
        <f t="shared" si="0"/>
        <v>0</v>
      </c>
      <c r="V14" s="15">
        <f t="shared" si="0"/>
        <v>0</v>
      </c>
      <c r="W14" s="16">
        <f t="shared" si="0"/>
        <v>0</v>
      </c>
      <c r="X14" s="17">
        <f t="shared" si="0"/>
        <v>0</v>
      </c>
      <c r="AB14" s="18">
        <v>0</v>
      </c>
    </row>
    <row r="16" spans="1:28" ht="12.75">
      <c r="A16" s="23" t="s">
        <v>40</v>
      </c>
      <c r="B16" s="21"/>
      <c r="C16" s="24" t="s">
        <v>9</v>
      </c>
      <c r="D16" s="21"/>
      <c r="E16" s="21"/>
    </row>
    <row r="17" spans="1:28" ht="36">
      <c r="A17" s="8">
        <v>60</v>
      </c>
      <c r="B17" s="1" t="s">
        <v>41</v>
      </c>
      <c r="C17" s="1" t="s">
        <v>17</v>
      </c>
      <c r="D17" s="3" t="s">
        <v>42</v>
      </c>
      <c r="F17" s="9" t="s">
        <v>43</v>
      </c>
      <c r="G17" s="10">
        <v>330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">
        <f t="shared" ref="O17:O23" si="1">SUM(I17:N17)</f>
        <v>0</v>
      </c>
      <c r="Q17" s="11">
        <f t="shared" ref="Q17:Q23" si="2">G17*I17</f>
        <v>0</v>
      </c>
      <c r="R17" s="11">
        <f t="shared" ref="R17:R23" si="3">G17*J17</f>
        <v>0</v>
      </c>
      <c r="S17" s="11">
        <f t="shared" ref="S17:S23" si="4">G17*K17</f>
        <v>0</v>
      </c>
      <c r="T17" s="11">
        <f t="shared" ref="T17:T23" si="5">G17*L17</f>
        <v>0</v>
      </c>
      <c r="U17" s="11">
        <f t="shared" ref="U17:U23" si="6">G17*M17</f>
        <v>0</v>
      </c>
      <c r="V17" s="11">
        <f t="shared" ref="V17:V23" si="7">G17*N17</f>
        <v>0</v>
      </c>
      <c r="W17" s="12">
        <f t="shared" ref="W17:W23" si="8">G17*O17</f>
        <v>0</v>
      </c>
      <c r="X17" s="4">
        <f t="shared" ref="X17:X23" si="9">ROUND(W17,2)</f>
        <v>0</v>
      </c>
      <c r="AA17" s="13">
        <v>0</v>
      </c>
      <c r="AB17" s="14">
        <v>0</v>
      </c>
    </row>
    <row r="18" spans="1:28" ht="12">
      <c r="A18" s="8">
        <v>70</v>
      </c>
      <c r="B18" s="1" t="s">
        <v>44</v>
      </c>
      <c r="C18" s="1" t="s">
        <v>17</v>
      </c>
      <c r="D18" s="3" t="s">
        <v>45</v>
      </c>
      <c r="F18" s="9" t="s">
        <v>46</v>
      </c>
      <c r="G18" s="10">
        <v>29.5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si="1"/>
        <v>0</v>
      </c>
      <c r="Q18" s="11">
        <f t="shared" si="2"/>
        <v>0</v>
      </c>
      <c r="R18" s="11">
        <f t="shared" si="3"/>
        <v>0</v>
      </c>
      <c r="S18" s="11">
        <f t="shared" si="4"/>
        <v>0</v>
      </c>
      <c r="T18" s="11">
        <f t="shared" si="5"/>
        <v>0</v>
      </c>
      <c r="U18" s="11">
        <f t="shared" si="6"/>
        <v>0</v>
      </c>
      <c r="V18" s="11">
        <f t="shared" si="7"/>
        <v>0</v>
      </c>
      <c r="W18" s="12">
        <f t="shared" si="8"/>
        <v>0</v>
      </c>
      <c r="X18" s="4">
        <f t="shared" si="9"/>
        <v>0</v>
      </c>
      <c r="AA18" s="13">
        <v>0</v>
      </c>
      <c r="AB18" s="14">
        <v>0</v>
      </c>
    </row>
    <row r="19" spans="1:28" ht="36">
      <c r="A19" s="8">
        <v>80</v>
      </c>
      <c r="B19" s="1" t="s">
        <v>47</v>
      </c>
      <c r="C19" s="1" t="s">
        <v>17</v>
      </c>
      <c r="D19" s="3" t="s">
        <v>48</v>
      </c>
      <c r="F19" s="9" t="s">
        <v>46</v>
      </c>
      <c r="G19" s="10">
        <v>41.05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"/>
        <v>0</v>
      </c>
      <c r="Q19" s="11">
        <f t="shared" si="2"/>
        <v>0</v>
      </c>
      <c r="R19" s="11">
        <f t="shared" si="3"/>
        <v>0</v>
      </c>
      <c r="S19" s="11">
        <f t="shared" si="4"/>
        <v>0</v>
      </c>
      <c r="T19" s="11">
        <f t="shared" si="5"/>
        <v>0</v>
      </c>
      <c r="U19" s="11">
        <f t="shared" si="6"/>
        <v>0</v>
      </c>
      <c r="V19" s="11">
        <f t="shared" si="7"/>
        <v>0</v>
      </c>
      <c r="W19" s="12">
        <f t="shared" si="8"/>
        <v>0</v>
      </c>
      <c r="X19" s="4">
        <f t="shared" si="9"/>
        <v>0</v>
      </c>
      <c r="AA19" s="13">
        <v>0</v>
      </c>
      <c r="AB19" s="14">
        <v>0</v>
      </c>
    </row>
    <row r="20" spans="1:28" ht="36">
      <c r="A20" s="8">
        <v>90</v>
      </c>
      <c r="B20" s="1" t="s">
        <v>49</v>
      </c>
      <c r="C20" s="1" t="s">
        <v>17</v>
      </c>
      <c r="D20" s="3" t="s">
        <v>50</v>
      </c>
      <c r="F20" s="9" t="s">
        <v>43</v>
      </c>
      <c r="G20" s="10">
        <v>330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"/>
        <v>0</v>
      </c>
      <c r="Q20" s="11">
        <f t="shared" si="2"/>
        <v>0</v>
      </c>
      <c r="R20" s="11">
        <f t="shared" si="3"/>
        <v>0</v>
      </c>
      <c r="S20" s="11">
        <f t="shared" si="4"/>
        <v>0</v>
      </c>
      <c r="T20" s="11">
        <f t="shared" si="5"/>
        <v>0</v>
      </c>
      <c r="U20" s="11">
        <f t="shared" si="6"/>
        <v>0</v>
      </c>
      <c r="V20" s="11">
        <f t="shared" si="7"/>
        <v>0</v>
      </c>
      <c r="W20" s="12">
        <f t="shared" si="8"/>
        <v>0</v>
      </c>
      <c r="X20" s="4">
        <f t="shared" si="9"/>
        <v>0</v>
      </c>
      <c r="AA20" s="13">
        <v>0</v>
      </c>
      <c r="AB20" s="14">
        <v>0</v>
      </c>
    </row>
    <row r="21" spans="1:28" ht="12">
      <c r="A21" s="8">
        <v>100</v>
      </c>
      <c r="B21" s="1" t="s">
        <v>51</v>
      </c>
      <c r="C21" s="1" t="s">
        <v>17</v>
      </c>
      <c r="D21" s="3" t="s">
        <v>52</v>
      </c>
      <c r="F21" s="9" t="s">
        <v>46</v>
      </c>
      <c r="G21" s="10">
        <v>30.3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"/>
        <v>0</v>
      </c>
      <c r="Q21" s="11">
        <f t="shared" si="2"/>
        <v>0</v>
      </c>
      <c r="R21" s="11">
        <f t="shared" si="3"/>
        <v>0</v>
      </c>
      <c r="S21" s="11">
        <f t="shared" si="4"/>
        <v>0</v>
      </c>
      <c r="T21" s="11">
        <f t="shared" si="5"/>
        <v>0</v>
      </c>
      <c r="U21" s="11">
        <f t="shared" si="6"/>
        <v>0</v>
      </c>
      <c r="V21" s="11">
        <f t="shared" si="7"/>
        <v>0</v>
      </c>
      <c r="W21" s="12">
        <f t="shared" si="8"/>
        <v>0</v>
      </c>
      <c r="X21" s="4">
        <f t="shared" si="9"/>
        <v>0</v>
      </c>
      <c r="AA21" s="13">
        <v>0</v>
      </c>
      <c r="AB21" s="14">
        <v>0</v>
      </c>
    </row>
    <row r="22" spans="1:28" ht="36">
      <c r="A22" s="8">
        <v>110</v>
      </c>
      <c r="B22" s="1" t="s">
        <v>53</v>
      </c>
      <c r="C22" s="1" t="s">
        <v>17</v>
      </c>
      <c r="D22" s="3" t="s">
        <v>54</v>
      </c>
      <c r="F22" s="9" t="s">
        <v>43</v>
      </c>
      <c r="G22" s="10">
        <v>310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"/>
        <v>0</v>
      </c>
      <c r="Q22" s="11">
        <f t="shared" si="2"/>
        <v>0</v>
      </c>
      <c r="R22" s="11">
        <f t="shared" si="3"/>
        <v>0</v>
      </c>
      <c r="S22" s="11">
        <f t="shared" si="4"/>
        <v>0</v>
      </c>
      <c r="T22" s="11">
        <f t="shared" si="5"/>
        <v>0</v>
      </c>
      <c r="U22" s="11">
        <f t="shared" si="6"/>
        <v>0</v>
      </c>
      <c r="V22" s="11">
        <f t="shared" si="7"/>
        <v>0</v>
      </c>
      <c r="W22" s="12">
        <f t="shared" si="8"/>
        <v>0</v>
      </c>
      <c r="X22" s="4">
        <f t="shared" si="9"/>
        <v>0</v>
      </c>
      <c r="AA22" s="13">
        <v>0</v>
      </c>
      <c r="AB22" s="14">
        <v>0</v>
      </c>
    </row>
    <row r="23" spans="1:28" ht="48">
      <c r="A23" s="8">
        <v>120</v>
      </c>
      <c r="B23" s="1" t="s">
        <v>53</v>
      </c>
      <c r="C23" s="1" t="s">
        <v>17</v>
      </c>
      <c r="D23" s="3" t="s">
        <v>55</v>
      </c>
      <c r="F23" s="9" t="s">
        <v>43</v>
      </c>
      <c r="G23" s="10">
        <v>20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"/>
        <v>0</v>
      </c>
      <c r="Q23" s="11">
        <f t="shared" si="2"/>
        <v>0</v>
      </c>
      <c r="R23" s="11">
        <f t="shared" si="3"/>
        <v>0</v>
      </c>
      <c r="S23" s="11">
        <f t="shared" si="4"/>
        <v>0</v>
      </c>
      <c r="T23" s="11">
        <f t="shared" si="5"/>
        <v>0</v>
      </c>
      <c r="U23" s="11">
        <f t="shared" si="6"/>
        <v>0</v>
      </c>
      <c r="V23" s="11">
        <f t="shared" si="7"/>
        <v>0</v>
      </c>
      <c r="W23" s="12">
        <f t="shared" si="8"/>
        <v>0</v>
      </c>
      <c r="X23" s="4">
        <f t="shared" si="9"/>
        <v>0</v>
      </c>
      <c r="AA23" s="13">
        <v>0</v>
      </c>
      <c r="AB23" s="14">
        <v>0</v>
      </c>
    </row>
    <row r="24" spans="1:28" ht="12.75">
      <c r="F24" s="23" t="s">
        <v>39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5">
        <f t="shared" ref="Q24:X24" si="10">SUM(Q17:Q23)</f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6">
        <f t="shared" si="10"/>
        <v>0</v>
      </c>
      <c r="X24" s="17">
        <f t="shared" si="10"/>
        <v>0</v>
      </c>
      <c r="AB24" s="18">
        <v>0</v>
      </c>
    </row>
    <row r="26" spans="1:28" ht="12.75">
      <c r="A26" s="23" t="s">
        <v>56</v>
      </c>
      <c r="B26" s="21"/>
      <c r="C26" s="24" t="s">
        <v>10</v>
      </c>
      <c r="D26" s="21"/>
      <c r="E26" s="21"/>
    </row>
    <row r="27" spans="1:28" ht="48">
      <c r="A27" s="8">
        <v>130</v>
      </c>
      <c r="B27" s="1" t="s">
        <v>57</v>
      </c>
      <c r="C27" s="1" t="s">
        <v>17</v>
      </c>
      <c r="D27" s="3" t="s">
        <v>58</v>
      </c>
      <c r="F27" s="9" t="s">
        <v>59</v>
      </c>
      <c r="G27" s="10">
        <v>217.5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">
        <f t="shared" ref="O27:O33" si="11">SUM(I27:N27)</f>
        <v>0</v>
      </c>
      <c r="Q27" s="11">
        <f t="shared" ref="Q27:Q33" si="12">G27*I27</f>
        <v>0</v>
      </c>
      <c r="R27" s="11">
        <f t="shared" ref="R27:R33" si="13">G27*J27</f>
        <v>0</v>
      </c>
      <c r="S27" s="11">
        <f t="shared" ref="S27:S33" si="14">G27*K27</f>
        <v>0</v>
      </c>
      <c r="T27" s="11">
        <f t="shared" ref="T27:T33" si="15">G27*L27</f>
        <v>0</v>
      </c>
      <c r="U27" s="11">
        <f t="shared" ref="U27:U33" si="16">G27*M27</f>
        <v>0</v>
      </c>
      <c r="V27" s="11">
        <f t="shared" ref="V27:V33" si="17">G27*N27</f>
        <v>0</v>
      </c>
      <c r="W27" s="12">
        <f t="shared" ref="W27:W33" si="18">G27*O27</f>
        <v>0</v>
      </c>
      <c r="X27" s="4">
        <f t="shared" ref="X27:X33" si="19">ROUND(W27,2)</f>
        <v>0</v>
      </c>
      <c r="AA27" s="13">
        <v>0</v>
      </c>
      <c r="AB27" s="14">
        <v>0</v>
      </c>
    </row>
    <row r="28" spans="1:28" ht="36">
      <c r="A28" s="8">
        <v>140</v>
      </c>
      <c r="B28" s="1" t="s">
        <v>47</v>
      </c>
      <c r="C28" s="1" t="s">
        <v>17</v>
      </c>
      <c r="D28" s="3" t="s">
        <v>48</v>
      </c>
      <c r="F28" s="9" t="s">
        <v>46</v>
      </c>
      <c r="G28" s="10">
        <v>108.75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4">
        <f t="shared" si="11"/>
        <v>0</v>
      </c>
      <c r="Q28" s="11">
        <f t="shared" si="12"/>
        <v>0</v>
      </c>
      <c r="R28" s="11">
        <f t="shared" si="13"/>
        <v>0</v>
      </c>
      <c r="S28" s="11">
        <f t="shared" si="14"/>
        <v>0</v>
      </c>
      <c r="T28" s="11">
        <f t="shared" si="15"/>
        <v>0</v>
      </c>
      <c r="U28" s="11">
        <f t="shared" si="16"/>
        <v>0</v>
      </c>
      <c r="V28" s="11">
        <f t="shared" si="17"/>
        <v>0</v>
      </c>
      <c r="W28" s="12">
        <f t="shared" si="18"/>
        <v>0</v>
      </c>
      <c r="X28" s="4">
        <f t="shared" si="19"/>
        <v>0</v>
      </c>
      <c r="AA28" s="13">
        <v>0</v>
      </c>
      <c r="AB28" s="14">
        <v>0</v>
      </c>
    </row>
    <row r="29" spans="1:28" ht="24">
      <c r="A29" s="8">
        <v>150</v>
      </c>
      <c r="B29" s="1" t="s">
        <v>60</v>
      </c>
      <c r="C29" s="1" t="s">
        <v>17</v>
      </c>
      <c r="D29" s="3" t="s">
        <v>61</v>
      </c>
      <c r="F29" s="9" t="s">
        <v>59</v>
      </c>
      <c r="G29" s="10">
        <v>217.5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">
        <f t="shared" si="11"/>
        <v>0</v>
      </c>
      <c r="Q29" s="11">
        <f t="shared" si="12"/>
        <v>0</v>
      </c>
      <c r="R29" s="11">
        <f t="shared" si="13"/>
        <v>0</v>
      </c>
      <c r="S29" s="11">
        <f t="shared" si="14"/>
        <v>0</v>
      </c>
      <c r="T29" s="11">
        <f t="shared" si="15"/>
        <v>0</v>
      </c>
      <c r="U29" s="11">
        <f t="shared" si="16"/>
        <v>0</v>
      </c>
      <c r="V29" s="11">
        <f t="shared" si="17"/>
        <v>0</v>
      </c>
      <c r="W29" s="12">
        <f t="shared" si="18"/>
        <v>0</v>
      </c>
      <c r="X29" s="4">
        <f t="shared" si="19"/>
        <v>0</v>
      </c>
      <c r="AA29" s="13">
        <v>0</v>
      </c>
      <c r="AB29" s="14">
        <v>0</v>
      </c>
    </row>
    <row r="30" spans="1:28" ht="24">
      <c r="A30" s="8">
        <v>160</v>
      </c>
      <c r="B30" s="1" t="s">
        <v>62</v>
      </c>
      <c r="C30" s="1" t="s">
        <v>17</v>
      </c>
      <c r="D30" s="3" t="s">
        <v>63</v>
      </c>
      <c r="F30" s="9" t="s">
        <v>59</v>
      </c>
      <c r="G30" s="10">
        <v>217.5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4">
        <f t="shared" si="11"/>
        <v>0</v>
      </c>
      <c r="Q30" s="11">
        <f t="shared" si="12"/>
        <v>0</v>
      </c>
      <c r="R30" s="11">
        <f t="shared" si="13"/>
        <v>0</v>
      </c>
      <c r="S30" s="11">
        <f t="shared" si="14"/>
        <v>0</v>
      </c>
      <c r="T30" s="11">
        <f t="shared" si="15"/>
        <v>0</v>
      </c>
      <c r="U30" s="11">
        <f t="shared" si="16"/>
        <v>0</v>
      </c>
      <c r="V30" s="11">
        <f t="shared" si="17"/>
        <v>0</v>
      </c>
      <c r="W30" s="12">
        <f t="shared" si="18"/>
        <v>0</v>
      </c>
      <c r="X30" s="4">
        <f t="shared" si="19"/>
        <v>0</v>
      </c>
      <c r="AA30" s="13">
        <v>0</v>
      </c>
      <c r="AB30" s="14">
        <v>0</v>
      </c>
    </row>
    <row r="31" spans="1:28" ht="24">
      <c r="A31" s="8">
        <v>170</v>
      </c>
      <c r="B31" s="1" t="s">
        <v>64</v>
      </c>
      <c r="C31" s="1" t="s">
        <v>17</v>
      </c>
      <c r="D31" s="3" t="s">
        <v>65</v>
      </c>
      <c r="F31" s="9" t="s">
        <v>59</v>
      </c>
      <c r="G31" s="10">
        <v>140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 t="shared" si="11"/>
        <v>0</v>
      </c>
      <c r="Q31" s="11">
        <f t="shared" si="12"/>
        <v>0</v>
      </c>
      <c r="R31" s="11">
        <f t="shared" si="13"/>
        <v>0</v>
      </c>
      <c r="S31" s="11">
        <f t="shared" si="14"/>
        <v>0</v>
      </c>
      <c r="T31" s="11">
        <f t="shared" si="15"/>
        <v>0</v>
      </c>
      <c r="U31" s="11">
        <f t="shared" si="16"/>
        <v>0</v>
      </c>
      <c r="V31" s="11">
        <f t="shared" si="17"/>
        <v>0</v>
      </c>
      <c r="W31" s="12">
        <f t="shared" si="18"/>
        <v>0</v>
      </c>
      <c r="X31" s="4">
        <f t="shared" si="19"/>
        <v>0</v>
      </c>
      <c r="AA31" s="13">
        <v>0</v>
      </c>
      <c r="AB31" s="14">
        <v>0</v>
      </c>
    </row>
    <row r="32" spans="1:28" ht="48">
      <c r="A32" s="8">
        <v>180</v>
      </c>
      <c r="B32" s="1" t="s">
        <v>66</v>
      </c>
      <c r="C32" s="1" t="s">
        <v>17</v>
      </c>
      <c r="D32" s="3" t="s">
        <v>67</v>
      </c>
      <c r="F32" s="9" t="s">
        <v>59</v>
      </c>
      <c r="G32" s="10">
        <v>120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si="11"/>
        <v>0</v>
      </c>
      <c r="Q32" s="11">
        <f t="shared" si="12"/>
        <v>0</v>
      </c>
      <c r="R32" s="11">
        <f t="shared" si="13"/>
        <v>0</v>
      </c>
      <c r="S32" s="11">
        <f t="shared" si="14"/>
        <v>0</v>
      </c>
      <c r="T32" s="11">
        <f t="shared" si="15"/>
        <v>0</v>
      </c>
      <c r="U32" s="11">
        <f t="shared" si="16"/>
        <v>0</v>
      </c>
      <c r="V32" s="11">
        <f t="shared" si="17"/>
        <v>0</v>
      </c>
      <c r="W32" s="12">
        <f t="shared" si="18"/>
        <v>0</v>
      </c>
      <c r="X32" s="4">
        <f t="shared" si="19"/>
        <v>0</v>
      </c>
      <c r="AA32" s="13">
        <v>0</v>
      </c>
      <c r="AB32" s="14">
        <v>0</v>
      </c>
    </row>
    <row r="33" spans="1:28" ht="48">
      <c r="A33" s="8">
        <v>190</v>
      </c>
      <c r="B33" s="1" t="s">
        <v>66</v>
      </c>
      <c r="C33" s="1" t="s">
        <v>17</v>
      </c>
      <c r="D33" s="3" t="s">
        <v>68</v>
      </c>
      <c r="F33" s="9" t="s">
        <v>59</v>
      </c>
      <c r="G33" s="10">
        <v>20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11"/>
        <v>0</v>
      </c>
      <c r="Q33" s="11">
        <f t="shared" si="12"/>
        <v>0</v>
      </c>
      <c r="R33" s="11">
        <f t="shared" si="13"/>
        <v>0</v>
      </c>
      <c r="S33" s="11">
        <f t="shared" si="14"/>
        <v>0</v>
      </c>
      <c r="T33" s="11">
        <f t="shared" si="15"/>
        <v>0</v>
      </c>
      <c r="U33" s="11">
        <f t="shared" si="16"/>
        <v>0</v>
      </c>
      <c r="V33" s="11">
        <f t="shared" si="17"/>
        <v>0</v>
      </c>
      <c r="W33" s="12">
        <f t="shared" si="18"/>
        <v>0</v>
      </c>
      <c r="X33" s="4">
        <f t="shared" si="19"/>
        <v>0</v>
      </c>
      <c r="AA33" s="13">
        <v>0</v>
      </c>
      <c r="AB33" s="14">
        <v>0</v>
      </c>
    </row>
    <row r="34" spans="1:28" ht="12.75">
      <c r="F34" s="23" t="s">
        <v>39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5">
        <f t="shared" ref="Q34:X34" si="20">SUM(Q27:Q33)</f>
        <v>0</v>
      </c>
      <c r="R34" s="15">
        <f t="shared" si="20"/>
        <v>0</v>
      </c>
      <c r="S34" s="15">
        <f t="shared" si="20"/>
        <v>0</v>
      </c>
      <c r="T34" s="15">
        <f t="shared" si="20"/>
        <v>0</v>
      </c>
      <c r="U34" s="15">
        <f t="shared" si="20"/>
        <v>0</v>
      </c>
      <c r="V34" s="15">
        <f t="shared" si="20"/>
        <v>0</v>
      </c>
      <c r="W34" s="16">
        <f t="shared" si="20"/>
        <v>0</v>
      </c>
      <c r="X34" s="17">
        <f t="shared" si="20"/>
        <v>0</v>
      </c>
      <c r="AB34" s="18">
        <v>0</v>
      </c>
    </row>
    <row r="36" spans="1:28" ht="12.75">
      <c r="A36" s="23" t="s">
        <v>69</v>
      </c>
      <c r="B36" s="21"/>
      <c r="C36" s="24" t="s">
        <v>11</v>
      </c>
      <c r="D36" s="21"/>
      <c r="E36" s="21"/>
    </row>
    <row r="37" spans="1:28" ht="48">
      <c r="A37" s="8">
        <v>200</v>
      </c>
      <c r="B37" s="1" t="s">
        <v>57</v>
      </c>
      <c r="C37" s="1" t="s">
        <v>17</v>
      </c>
      <c r="D37" s="3" t="s">
        <v>70</v>
      </c>
      <c r="F37" s="9" t="s">
        <v>59</v>
      </c>
      <c r="G37" s="10">
        <v>1630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4">
        <f t="shared" ref="O37:O44" si="21">SUM(I37:N37)</f>
        <v>0</v>
      </c>
      <c r="Q37" s="11">
        <f t="shared" ref="Q37:Q44" si="22">G37*I37</f>
        <v>0</v>
      </c>
      <c r="R37" s="11">
        <f t="shared" ref="R37:R44" si="23">G37*J37</f>
        <v>0</v>
      </c>
      <c r="S37" s="11">
        <f t="shared" ref="S37:S44" si="24">G37*K37</f>
        <v>0</v>
      </c>
      <c r="T37" s="11">
        <f t="shared" ref="T37:T44" si="25">G37*L37</f>
        <v>0</v>
      </c>
      <c r="U37" s="11">
        <f t="shared" ref="U37:U44" si="26">G37*M37</f>
        <v>0</v>
      </c>
      <c r="V37" s="11">
        <f t="shared" ref="V37:V44" si="27">G37*N37</f>
        <v>0</v>
      </c>
      <c r="W37" s="12">
        <f t="shared" ref="W37:W44" si="28">G37*O37</f>
        <v>0</v>
      </c>
      <c r="X37" s="4">
        <f t="shared" ref="X37:X44" si="29">ROUND(W37,2)</f>
        <v>0</v>
      </c>
      <c r="AA37" s="13">
        <v>0</v>
      </c>
      <c r="AB37" s="14">
        <v>0</v>
      </c>
    </row>
    <row r="38" spans="1:28" ht="24">
      <c r="A38" s="8">
        <v>210</v>
      </c>
      <c r="B38" s="1" t="s">
        <v>71</v>
      </c>
      <c r="C38" s="1" t="s">
        <v>17</v>
      </c>
      <c r="D38" s="3" t="s">
        <v>72</v>
      </c>
      <c r="F38" s="9" t="s">
        <v>59</v>
      </c>
      <c r="G38" s="10">
        <v>1630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si="21"/>
        <v>0</v>
      </c>
      <c r="Q38" s="11">
        <f t="shared" si="22"/>
        <v>0</v>
      </c>
      <c r="R38" s="11">
        <f t="shared" si="23"/>
        <v>0</v>
      </c>
      <c r="S38" s="11">
        <f t="shared" si="24"/>
        <v>0</v>
      </c>
      <c r="T38" s="11">
        <f t="shared" si="25"/>
        <v>0</v>
      </c>
      <c r="U38" s="11">
        <f t="shared" si="26"/>
        <v>0</v>
      </c>
      <c r="V38" s="11">
        <f t="shared" si="27"/>
        <v>0</v>
      </c>
      <c r="W38" s="12">
        <f t="shared" si="28"/>
        <v>0</v>
      </c>
      <c r="X38" s="4">
        <f t="shared" si="29"/>
        <v>0</v>
      </c>
      <c r="AA38" s="13">
        <v>0</v>
      </c>
      <c r="AB38" s="14">
        <v>0</v>
      </c>
    </row>
    <row r="39" spans="1:28" ht="36">
      <c r="A39" s="8">
        <v>220</v>
      </c>
      <c r="B39" s="1" t="s">
        <v>47</v>
      </c>
      <c r="C39" s="1" t="s">
        <v>17</v>
      </c>
      <c r="D39" s="3" t="s">
        <v>48</v>
      </c>
      <c r="F39" s="9" t="s">
        <v>46</v>
      </c>
      <c r="G39" s="10">
        <v>179.3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21"/>
        <v>0</v>
      </c>
      <c r="Q39" s="11">
        <f t="shared" si="22"/>
        <v>0</v>
      </c>
      <c r="R39" s="11">
        <f t="shared" si="23"/>
        <v>0</v>
      </c>
      <c r="S39" s="11">
        <f t="shared" si="24"/>
        <v>0</v>
      </c>
      <c r="T39" s="11">
        <f t="shared" si="25"/>
        <v>0</v>
      </c>
      <c r="U39" s="11">
        <f t="shared" si="26"/>
        <v>0</v>
      </c>
      <c r="V39" s="11">
        <f t="shared" si="27"/>
        <v>0</v>
      </c>
      <c r="W39" s="12">
        <f t="shared" si="28"/>
        <v>0</v>
      </c>
      <c r="X39" s="4">
        <f t="shared" si="29"/>
        <v>0</v>
      </c>
      <c r="AA39" s="13">
        <v>0</v>
      </c>
      <c r="AB39" s="14">
        <v>0</v>
      </c>
    </row>
    <row r="40" spans="1:28" ht="36">
      <c r="A40" s="8">
        <v>230</v>
      </c>
      <c r="B40" s="1" t="s">
        <v>60</v>
      </c>
      <c r="C40" s="1" t="s">
        <v>17</v>
      </c>
      <c r="D40" s="3" t="s">
        <v>73</v>
      </c>
      <c r="F40" s="9" t="s">
        <v>59</v>
      </c>
      <c r="G40" s="10">
        <v>1630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21"/>
        <v>0</v>
      </c>
      <c r="Q40" s="11">
        <f t="shared" si="22"/>
        <v>0</v>
      </c>
      <c r="R40" s="11">
        <f t="shared" si="23"/>
        <v>0</v>
      </c>
      <c r="S40" s="11">
        <f t="shared" si="24"/>
        <v>0</v>
      </c>
      <c r="T40" s="11">
        <f t="shared" si="25"/>
        <v>0</v>
      </c>
      <c r="U40" s="11">
        <f t="shared" si="26"/>
        <v>0</v>
      </c>
      <c r="V40" s="11">
        <f t="shared" si="27"/>
        <v>0</v>
      </c>
      <c r="W40" s="12">
        <f t="shared" si="28"/>
        <v>0</v>
      </c>
      <c r="X40" s="4">
        <f t="shared" si="29"/>
        <v>0</v>
      </c>
      <c r="AA40" s="13">
        <v>0</v>
      </c>
      <c r="AB40" s="14">
        <v>0</v>
      </c>
    </row>
    <row r="41" spans="1:28" ht="60">
      <c r="A41" s="8">
        <v>240</v>
      </c>
      <c r="B41" s="1" t="s">
        <v>74</v>
      </c>
      <c r="C41" s="1" t="s">
        <v>17</v>
      </c>
      <c r="D41" s="3" t="s">
        <v>75</v>
      </c>
      <c r="F41" s="9" t="s">
        <v>59</v>
      </c>
      <c r="G41" s="10">
        <v>1630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21"/>
        <v>0</v>
      </c>
      <c r="Q41" s="11">
        <f t="shared" si="22"/>
        <v>0</v>
      </c>
      <c r="R41" s="11">
        <f t="shared" si="23"/>
        <v>0</v>
      </c>
      <c r="S41" s="11">
        <f t="shared" si="24"/>
        <v>0</v>
      </c>
      <c r="T41" s="11">
        <f t="shared" si="25"/>
        <v>0</v>
      </c>
      <c r="U41" s="11">
        <f t="shared" si="26"/>
        <v>0</v>
      </c>
      <c r="V41" s="11">
        <f t="shared" si="27"/>
        <v>0</v>
      </c>
      <c r="W41" s="12">
        <f t="shared" si="28"/>
        <v>0</v>
      </c>
      <c r="X41" s="4">
        <f t="shared" si="29"/>
        <v>0</v>
      </c>
      <c r="AA41" s="13">
        <v>0</v>
      </c>
      <c r="AB41" s="14">
        <v>0</v>
      </c>
    </row>
    <row r="42" spans="1:28" ht="24">
      <c r="A42" s="8">
        <v>250</v>
      </c>
      <c r="B42" s="1" t="s">
        <v>60</v>
      </c>
      <c r="C42" s="1" t="s">
        <v>17</v>
      </c>
      <c r="D42" s="3" t="s">
        <v>76</v>
      </c>
      <c r="F42" s="9" t="s">
        <v>59</v>
      </c>
      <c r="G42" s="10">
        <v>1630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21"/>
        <v>0</v>
      </c>
      <c r="Q42" s="11">
        <f t="shared" si="22"/>
        <v>0</v>
      </c>
      <c r="R42" s="11">
        <f t="shared" si="23"/>
        <v>0</v>
      </c>
      <c r="S42" s="11">
        <f t="shared" si="24"/>
        <v>0</v>
      </c>
      <c r="T42" s="11">
        <f t="shared" si="25"/>
        <v>0</v>
      </c>
      <c r="U42" s="11">
        <f t="shared" si="26"/>
        <v>0</v>
      </c>
      <c r="V42" s="11">
        <f t="shared" si="27"/>
        <v>0</v>
      </c>
      <c r="W42" s="12">
        <f t="shared" si="28"/>
        <v>0</v>
      </c>
      <c r="X42" s="4">
        <f t="shared" si="29"/>
        <v>0</v>
      </c>
      <c r="AA42" s="13">
        <v>0</v>
      </c>
      <c r="AB42" s="14">
        <v>0</v>
      </c>
    </row>
    <row r="43" spans="1:28" ht="96">
      <c r="A43" s="8">
        <v>260</v>
      </c>
      <c r="B43" s="1" t="s">
        <v>62</v>
      </c>
      <c r="C43" s="1" t="s">
        <v>17</v>
      </c>
      <c r="D43" s="3" t="s">
        <v>77</v>
      </c>
      <c r="F43" s="9" t="s">
        <v>59</v>
      </c>
      <c r="G43" s="10">
        <v>1250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 t="shared" si="21"/>
        <v>0</v>
      </c>
      <c r="Q43" s="11">
        <f t="shared" si="22"/>
        <v>0</v>
      </c>
      <c r="R43" s="11">
        <f t="shared" si="23"/>
        <v>0</v>
      </c>
      <c r="S43" s="11">
        <f t="shared" si="24"/>
        <v>0</v>
      </c>
      <c r="T43" s="11">
        <f t="shared" si="25"/>
        <v>0</v>
      </c>
      <c r="U43" s="11">
        <f t="shared" si="26"/>
        <v>0</v>
      </c>
      <c r="V43" s="11">
        <f t="shared" si="27"/>
        <v>0</v>
      </c>
      <c r="W43" s="12">
        <f t="shared" si="28"/>
        <v>0</v>
      </c>
      <c r="X43" s="4">
        <f t="shared" si="29"/>
        <v>0</v>
      </c>
      <c r="AA43" s="13">
        <v>0</v>
      </c>
      <c r="AB43" s="14">
        <v>0</v>
      </c>
    </row>
    <row r="44" spans="1:28" ht="108">
      <c r="A44" s="8">
        <v>270</v>
      </c>
      <c r="B44" s="1" t="s">
        <v>62</v>
      </c>
      <c r="C44" s="1" t="s">
        <v>17</v>
      </c>
      <c r="D44" s="3" t="s">
        <v>78</v>
      </c>
      <c r="F44" s="9" t="s">
        <v>59</v>
      </c>
      <c r="G44" s="10">
        <v>380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si="21"/>
        <v>0</v>
      </c>
      <c r="Q44" s="11">
        <f t="shared" si="22"/>
        <v>0</v>
      </c>
      <c r="R44" s="11">
        <f t="shared" si="23"/>
        <v>0</v>
      </c>
      <c r="S44" s="11">
        <f t="shared" si="24"/>
        <v>0</v>
      </c>
      <c r="T44" s="11">
        <f t="shared" si="25"/>
        <v>0</v>
      </c>
      <c r="U44" s="11">
        <f t="shared" si="26"/>
        <v>0</v>
      </c>
      <c r="V44" s="11">
        <f t="shared" si="27"/>
        <v>0</v>
      </c>
      <c r="W44" s="12">
        <f t="shared" si="28"/>
        <v>0</v>
      </c>
      <c r="X44" s="4">
        <f t="shared" si="29"/>
        <v>0</v>
      </c>
      <c r="AA44" s="13">
        <v>0</v>
      </c>
      <c r="AB44" s="14">
        <v>0</v>
      </c>
    </row>
    <row r="45" spans="1:28" ht="12.75">
      <c r="F45" s="23" t="s">
        <v>39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5">
        <f t="shared" ref="Q45:X45" si="30">SUM(Q37:Q44)</f>
        <v>0</v>
      </c>
      <c r="R45" s="15">
        <f t="shared" si="30"/>
        <v>0</v>
      </c>
      <c r="S45" s="15">
        <f t="shared" si="30"/>
        <v>0</v>
      </c>
      <c r="T45" s="15">
        <f t="shared" si="30"/>
        <v>0</v>
      </c>
      <c r="U45" s="15">
        <f t="shared" si="30"/>
        <v>0</v>
      </c>
      <c r="V45" s="15">
        <f t="shared" si="30"/>
        <v>0</v>
      </c>
      <c r="W45" s="16">
        <f t="shared" si="30"/>
        <v>0</v>
      </c>
      <c r="X45" s="17">
        <f t="shared" si="30"/>
        <v>0</v>
      </c>
      <c r="AB45" s="18">
        <v>0</v>
      </c>
    </row>
    <row r="47" spans="1:28" ht="12.75">
      <c r="A47" s="23" t="s">
        <v>79</v>
      </c>
      <c r="B47" s="21"/>
      <c r="C47" s="24" t="s">
        <v>12</v>
      </c>
      <c r="D47" s="21"/>
      <c r="E47" s="21"/>
    </row>
    <row r="48" spans="1:28" ht="36">
      <c r="A48" s="8">
        <v>280</v>
      </c>
      <c r="B48" s="1" t="s">
        <v>57</v>
      </c>
      <c r="C48" s="1" t="s">
        <v>17</v>
      </c>
      <c r="D48" s="3" t="s">
        <v>80</v>
      </c>
      <c r="F48" s="9" t="s">
        <v>59</v>
      </c>
      <c r="G48" s="10">
        <v>18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ref="O48:O55" si="31">SUM(I48:N48)</f>
        <v>0</v>
      </c>
      <c r="Q48" s="11">
        <f t="shared" ref="Q48:Q55" si="32">G48*I48</f>
        <v>0</v>
      </c>
      <c r="R48" s="11">
        <f t="shared" ref="R48:R55" si="33">G48*J48</f>
        <v>0</v>
      </c>
      <c r="S48" s="11">
        <f t="shared" ref="S48:S55" si="34">G48*K48</f>
        <v>0</v>
      </c>
      <c r="T48" s="11">
        <f t="shared" ref="T48:T55" si="35">G48*L48</f>
        <v>0</v>
      </c>
      <c r="U48" s="11">
        <f t="shared" ref="U48:U55" si="36">G48*M48</f>
        <v>0</v>
      </c>
      <c r="V48" s="11">
        <f t="shared" ref="V48:V55" si="37">G48*N48</f>
        <v>0</v>
      </c>
      <c r="W48" s="12">
        <f t="shared" ref="W48:W55" si="38">G48*O48</f>
        <v>0</v>
      </c>
      <c r="X48" s="4">
        <f t="shared" ref="X48:X55" si="39">ROUND(W48,2)</f>
        <v>0</v>
      </c>
      <c r="AA48" s="13">
        <v>0</v>
      </c>
      <c r="AB48" s="14">
        <v>0</v>
      </c>
    </row>
    <row r="49" spans="1:28" ht="36">
      <c r="A49" s="8">
        <v>290</v>
      </c>
      <c r="B49" s="1" t="s">
        <v>47</v>
      </c>
      <c r="C49" s="1" t="s">
        <v>17</v>
      </c>
      <c r="D49" s="3" t="s">
        <v>48</v>
      </c>
      <c r="F49" s="9" t="s">
        <v>46</v>
      </c>
      <c r="G49" s="10">
        <v>9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31"/>
        <v>0</v>
      </c>
      <c r="Q49" s="11">
        <f t="shared" si="32"/>
        <v>0</v>
      </c>
      <c r="R49" s="11">
        <f t="shared" si="33"/>
        <v>0</v>
      </c>
      <c r="S49" s="11">
        <f t="shared" si="34"/>
        <v>0</v>
      </c>
      <c r="T49" s="11">
        <f t="shared" si="35"/>
        <v>0</v>
      </c>
      <c r="U49" s="11">
        <f t="shared" si="36"/>
        <v>0</v>
      </c>
      <c r="V49" s="11">
        <f t="shared" si="37"/>
        <v>0</v>
      </c>
      <c r="W49" s="12">
        <f t="shared" si="38"/>
        <v>0</v>
      </c>
      <c r="X49" s="4">
        <f t="shared" si="39"/>
        <v>0</v>
      </c>
      <c r="AA49" s="13">
        <v>0</v>
      </c>
      <c r="AB49" s="14">
        <v>0</v>
      </c>
    </row>
    <row r="50" spans="1:28" ht="24">
      <c r="A50" s="8">
        <v>300</v>
      </c>
      <c r="B50" s="1" t="s">
        <v>60</v>
      </c>
      <c r="C50" s="1" t="s">
        <v>17</v>
      </c>
      <c r="D50" s="3" t="s">
        <v>61</v>
      </c>
      <c r="F50" s="9" t="s">
        <v>59</v>
      </c>
      <c r="G50" s="10">
        <v>18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 t="shared" si="31"/>
        <v>0</v>
      </c>
      <c r="Q50" s="11">
        <f t="shared" si="32"/>
        <v>0</v>
      </c>
      <c r="R50" s="11">
        <f t="shared" si="33"/>
        <v>0</v>
      </c>
      <c r="S50" s="11">
        <f t="shared" si="34"/>
        <v>0</v>
      </c>
      <c r="T50" s="11">
        <f t="shared" si="35"/>
        <v>0</v>
      </c>
      <c r="U50" s="11">
        <f t="shared" si="36"/>
        <v>0</v>
      </c>
      <c r="V50" s="11">
        <f t="shared" si="37"/>
        <v>0</v>
      </c>
      <c r="W50" s="12">
        <f t="shared" si="38"/>
        <v>0</v>
      </c>
      <c r="X50" s="4">
        <f t="shared" si="39"/>
        <v>0</v>
      </c>
      <c r="AA50" s="13">
        <v>0</v>
      </c>
      <c r="AB50" s="14">
        <v>0</v>
      </c>
    </row>
    <row r="51" spans="1:28" ht="24">
      <c r="A51" s="8">
        <v>310</v>
      </c>
      <c r="B51" s="1" t="s">
        <v>62</v>
      </c>
      <c r="C51" s="1" t="s">
        <v>17</v>
      </c>
      <c r="D51" s="3" t="s">
        <v>81</v>
      </c>
      <c r="F51" s="9" t="s">
        <v>59</v>
      </c>
      <c r="G51" s="10">
        <v>18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">
        <f t="shared" si="31"/>
        <v>0</v>
      </c>
      <c r="Q51" s="11">
        <f t="shared" si="32"/>
        <v>0</v>
      </c>
      <c r="R51" s="11">
        <f t="shared" si="33"/>
        <v>0</v>
      </c>
      <c r="S51" s="11">
        <f t="shared" si="34"/>
        <v>0</v>
      </c>
      <c r="T51" s="11">
        <f t="shared" si="35"/>
        <v>0</v>
      </c>
      <c r="U51" s="11">
        <f t="shared" si="36"/>
        <v>0</v>
      </c>
      <c r="V51" s="11">
        <f t="shared" si="37"/>
        <v>0</v>
      </c>
      <c r="W51" s="12">
        <f t="shared" si="38"/>
        <v>0</v>
      </c>
      <c r="X51" s="4">
        <f t="shared" si="39"/>
        <v>0</v>
      </c>
      <c r="AA51" s="13">
        <v>0</v>
      </c>
      <c r="AB51" s="14">
        <v>0</v>
      </c>
    </row>
    <row r="52" spans="1:28" ht="24">
      <c r="A52" s="8">
        <v>320</v>
      </c>
      <c r="B52" s="1" t="s">
        <v>62</v>
      </c>
      <c r="C52" s="1" t="s">
        <v>17</v>
      </c>
      <c r="D52" s="3" t="s">
        <v>82</v>
      </c>
      <c r="F52" s="9" t="s">
        <v>59</v>
      </c>
      <c r="G52" s="10">
        <v>18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4">
        <f t="shared" si="31"/>
        <v>0</v>
      </c>
      <c r="Q52" s="11">
        <f t="shared" si="32"/>
        <v>0</v>
      </c>
      <c r="R52" s="11">
        <f t="shared" si="33"/>
        <v>0</v>
      </c>
      <c r="S52" s="11">
        <f t="shared" si="34"/>
        <v>0</v>
      </c>
      <c r="T52" s="11">
        <f t="shared" si="35"/>
        <v>0</v>
      </c>
      <c r="U52" s="11">
        <f t="shared" si="36"/>
        <v>0</v>
      </c>
      <c r="V52" s="11">
        <f t="shared" si="37"/>
        <v>0</v>
      </c>
      <c r="W52" s="12">
        <f t="shared" si="38"/>
        <v>0</v>
      </c>
      <c r="X52" s="4">
        <f t="shared" si="39"/>
        <v>0</v>
      </c>
      <c r="AA52" s="13">
        <v>0</v>
      </c>
      <c r="AB52" s="14">
        <v>0</v>
      </c>
    </row>
    <row r="53" spans="1:28" ht="24">
      <c r="A53" s="8">
        <v>330</v>
      </c>
      <c r="B53" s="1" t="s">
        <v>62</v>
      </c>
      <c r="C53" s="1" t="s">
        <v>17</v>
      </c>
      <c r="D53" s="3" t="s">
        <v>83</v>
      </c>
      <c r="F53" s="9" t="s">
        <v>59</v>
      </c>
      <c r="G53" s="10">
        <v>18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4">
        <f t="shared" si="31"/>
        <v>0</v>
      </c>
      <c r="Q53" s="11">
        <f t="shared" si="32"/>
        <v>0</v>
      </c>
      <c r="R53" s="11">
        <f t="shared" si="33"/>
        <v>0</v>
      </c>
      <c r="S53" s="11">
        <f t="shared" si="34"/>
        <v>0</v>
      </c>
      <c r="T53" s="11">
        <f t="shared" si="35"/>
        <v>0</v>
      </c>
      <c r="U53" s="11">
        <f t="shared" si="36"/>
        <v>0</v>
      </c>
      <c r="V53" s="11">
        <f t="shared" si="37"/>
        <v>0</v>
      </c>
      <c r="W53" s="12">
        <f t="shared" si="38"/>
        <v>0</v>
      </c>
      <c r="X53" s="4">
        <f t="shared" si="39"/>
        <v>0</v>
      </c>
      <c r="AA53" s="13">
        <v>0</v>
      </c>
      <c r="AB53" s="14">
        <v>0</v>
      </c>
    </row>
    <row r="54" spans="1:28" ht="24">
      <c r="A54" s="8">
        <v>340</v>
      </c>
      <c r="B54" s="1" t="s">
        <v>62</v>
      </c>
      <c r="C54" s="1" t="s">
        <v>17</v>
      </c>
      <c r="D54" s="3" t="s">
        <v>84</v>
      </c>
      <c r="F54" s="9" t="s">
        <v>59</v>
      </c>
      <c r="G54" s="10">
        <v>18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">
        <f t="shared" si="31"/>
        <v>0</v>
      </c>
      <c r="Q54" s="11">
        <f t="shared" si="32"/>
        <v>0</v>
      </c>
      <c r="R54" s="11">
        <f t="shared" si="33"/>
        <v>0</v>
      </c>
      <c r="S54" s="11">
        <f t="shared" si="34"/>
        <v>0</v>
      </c>
      <c r="T54" s="11">
        <f t="shared" si="35"/>
        <v>0</v>
      </c>
      <c r="U54" s="11">
        <f t="shared" si="36"/>
        <v>0</v>
      </c>
      <c r="V54" s="11">
        <f t="shared" si="37"/>
        <v>0</v>
      </c>
      <c r="W54" s="12">
        <f t="shared" si="38"/>
        <v>0</v>
      </c>
      <c r="X54" s="4">
        <f t="shared" si="39"/>
        <v>0</v>
      </c>
      <c r="AA54" s="13">
        <v>0</v>
      </c>
      <c r="AB54" s="14">
        <v>0</v>
      </c>
    </row>
    <row r="55" spans="1:28" ht="24">
      <c r="A55" s="8">
        <v>350</v>
      </c>
      <c r="B55" s="1" t="s">
        <v>62</v>
      </c>
      <c r="C55" s="1" t="s">
        <v>17</v>
      </c>
      <c r="D55" s="3" t="s">
        <v>85</v>
      </c>
      <c r="F55" s="9" t="s">
        <v>59</v>
      </c>
      <c r="G55" s="10">
        <v>16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">
        <f t="shared" si="31"/>
        <v>0</v>
      </c>
      <c r="Q55" s="11">
        <f t="shared" si="32"/>
        <v>0</v>
      </c>
      <c r="R55" s="11">
        <f t="shared" si="33"/>
        <v>0</v>
      </c>
      <c r="S55" s="11">
        <f t="shared" si="34"/>
        <v>0</v>
      </c>
      <c r="T55" s="11">
        <f t="shared" si="35"/>
        <v>0</v>
      </c>
      <c r="U55" s="11">
        <f t="shared" si="36"/>
        <v>0</v>
      </c>
      <c r="V55" s="11">
        <f t="shared" si="37"/>
        <v>0</v>
      </c>
      <c r="W55" s="12">
        <f t="shared" si="38"/>
        <v>0</v>
      </c>
      <c r="X55" s="4">
        <f t="shared" si="39"/>
        <v>0</v>
      </c>
      <c r="AA55" s="13">
        <v>0</v>
      </c>
      <c r="AB55" s="14">
        <v>0</v>
      </c>
    </row>
    <row r="56" spans="1:28" ht="12.75">
      <c r="F56" s="23" t="s">
        <v>39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5">
        <f t="shared" ref="Q56:X56" si="40">SUM(Q48:Q55)</f>
        <v>0</v>
      </c>
      <c r="R56" s="15">
        <f t="shared" si="40"/>
        <v>0</v>
      </c>
      <c r="S56" s="15">
        <f t="shared" si="40"/>
        <v>0</v>
      </c>
      <c r="T56" s="15">
        <f t="shared" si="40"/>
        <v>0</v>
      </c>
      <c r="U56" s="15">
        <f t="shared" si="40"/>
        <v>0</v>
      </c>
      <c r="V56" s="15">
        <f t="shared" si="40"/>
        <v>0</v>
      </c>
      <c r="W56" s="16">
        <f t="shared" si="40"/>
        <v>0</v>
      </c>
      <c r="X56" s="17">
        <f t="shared" si="40"/>
        <v>0</v>
      </c>
      <c r="AB56" s="18">
        <v>0</v>
      </c>
    </row>
    <row r="58" spans="1:28" ht="12.75">
      <c r="A58" s="23" t="s">
        <v>86</v>
      </c>
      <c r="B58" s="21"/>
      <c r="C58" s="24" t="s">
        <v>13</v>
      </c>
      <c r="D58" s="21"/>
      <c r="E58" s="21"/>
    </row>
    <row r="59" spans="1:28" ht="72">
      <c r="A59" s="8">
        <v>360</v>
      </c>
      <c r="B59" s="1" t="s">
        <v>87</v>
      </c>
      <c r="C59" s="1" t="s">
        <v>17</v>
      </c>
      <c r="D59" s="3" t="s">
        <v>88</v>
      </c>
      <c r="F59" s="9" t="s">
        <v>46</v>
      </c>
      <c r="G59" s="10">
        <v>32.622999999999998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ref="O59:O77" si="41">SUM(I59:N59)</f>
        <v>0</v>
      </c>
      <c r="Q59" s="11">
        <f t="shared" ref="Q59:Q77" si="42">G59*I59</f>
        <v>0</v>
      </c>
      <c r="R59" s="11">
        <f t="shared" ref="R59:R77" si="43">G59*J59</f>
        <v>0</v>
      </c>
      <c r="S59" s="11">
        <f t="shared" ref="S59:S77" si="44">G59*K59</f>
        <v>0</v>
      </c>
      <c r="T59" s="11">
        <f t="shared" ref="T59:T77" si="45">G59*L59</f>
        <v>0</v>
      </c>
      <c r="U59" s="11">
        <f t="shared" ref="U59:U77" si="46">G59*M59</f>
        <v>0</v>
      </c>
      <c r="V59" s="11">
        <f t="shared" ref="V59:V77" si="47">G59*N59</f>
        <v>0</v>
      </c>
      <c r="W59" s="12">
        <f t="shared" ref="W59:W77" si="48">G59*O59</f>
        <v>0</v>
      </c>
      <c r="X59" s="4">
        <f t="shared" ref="X59:X77" si="49">ROUND(W59,2)</f>
        <v>0</v>
      </c>
      <c r="AA59" s="13">
        <v>0</v>
      </c>
      <c r="AB59" s="14">
        <v>0</v>
      </c>
    </row>
    <row r="60" spans="1:28" ht="36">
      <c r="A60" s="8">
        <v>370</v>
      </c>
      <c r="B60" s="1" t="s">
        <v>47</v>
      </c>
      <c r="C60" s="1" t="s">
        <v>17</v>
      </c>
      <c r="D60" s="3" t="s">
        <v>48</v>
      </c>
      <c r="F60" s="9" t="s">
        <v>46</v>
      </c>
      <c r="G60" s="10">
        <v>32.622999999999998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 t="shared" si="41"/>
        <v>0</v>
      </c>
      <c r="Q60" s="11">
        <f t="shared" si="42"/>
        <v>0</v>
      </c>
      <c r="R60" s="11">
        <f t="shared" si="43"/>
        <v>0</v>
      </c>
      <c r="S60" s="11">
        <f t="shared" si="44"/>
        <v>0</v>
      </c>
      <c r="T60" s="11">
        <f t="shared" si="45"/>
        <v>0</v>
      </c>
      <c r="U60" s="11">
        <f t="shared" si="46"/>
        <v>0</v>
      </c>
      <c r="V60" s="11">
        <f t="shared" si="47"/>
        <v>0</v>
      </c>
      <c r="W60" s="12">
        <f t="shared" si="48"/>
        <v>0</v>
      </c>
      <c r="X60" s="4">
        <f t="shared" si="49"/>
        <v>0</v>
      </c>
      <c r="AA60" s="13">
        <v>0</v>
      </c>
      <c r="AB60" s="14">
        <v>0</v>
      </c>
    </row>
    <row r="61" spans="1:28" ht="24">
      <c r="A61" s="8">
        <v>380</v>
      </c>
      <c r="B61" s="1" t="s">
        <v>89</v>
      </c>
      <c r="C61" s="1" t="s">
        <v>17</v>
      </c>
      <c r="D61" s="3" t="s">
        <v>90</v>
      </c>
      <c r="F61" s="9" t="s">
        <v>46</v>
      </c>
      <c r="G61" s="10">
        <v>3.3980000000000001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 t="shared" si="41"/>
        <v>0</v>
      </c>
      <c r="Q61" s="11">
        <f t="shared" si="42"/>
        <v>0</v>
      </c>
      <c r="R61" s="11">
        <f t="shared" si="43"/>
        <v>0</v>
      </c>
      <c r="S61" s="11">
        <f t="shared" si="44"/>
        <v>0</v>
      </c>
      <c r="T61" s="11">
        <f t="shared" si="45"/>
        <v>0</v>
      </c>
      <c r="U61" s="11">
        <f t="shared" si="46"/>
        <v>0</v>
      </c>
      <c r="V61" s="11">
        <f t="shared" si="47"/>
        <v>0</v>
      </c>
      <c r="W61" s="12">
        <f t="shared" si="48"/>
        <v>0</v>
      </c>
      <c r="X61" s="4">
        <f t="shared" si="49"/>
        <v>0</v>
      </c>
      <c r="AA61" s="13">
        <v>0</v>
      </c>
      <c r="AB61" s="14">
        <v>0</v>
      </c>
    </row>
    <row r="62" spans="1:28" ht="12">
      <c r="A62" s="8">
        <v>390</v>
      </c>
      <c r="B62" s="1" t="s">
        <v>91</v>
      </c>
      <c r="C62" s="1" t="s">
        <v>17</v>
      </c>
      <c r="D62" s="3" t="s">
        <v>92</v>
      </c>
      <c r="F62" s="9" t="s">
        <v>46</v>
      </c>
      <c r="G62" s="10">
        <v>0.6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4">
        <f t="shared" si="41"/>
        <v>0</v>
      </c>
      <c r="Q62" s="11">
        <f t="shared" si="42"/>
        <v>0</v>
      </c>
      <c r="R62" s="11">
        <f t="shared" si="43"/>
        <v>0</v>
      </c>
      <c r="S62" s="11">
        <f t="shared" si="44"/>
        <v>0</v>
      </c>
      <c r="T62" s="11">
        <f t="shared" si="45"/>
        <v>0</v>
      </c>
      <c r="U62" s="11">
        <f t="shared" si="46"/>
        <v>0</v>
      </c>
      <c r="V62" s="11">
        <f t="shared" si="47"/>
        <v>0</v>
      </c>
      <c r="W62" s="12">
        <f t="shared" si="48"/>
        <v>0</v>
      </c>
      <c r="X62" s="4">
        <f t="shared" si="49"/>
        <v>0</v>
      </c>
      <c r="AA62" s="13">
        <v>0</v>
      </c>
      <c r="AB62" s="14">
        <v>0</v>
      </c>
    </row>
    <row r="63" spans="1:28" ht="12">
      <c r="A63" s="8">
        <v>400</v>
      </c>
      <c r="B63" s="1" t="s">
        <v>91</v>
      </c>
      <c r="C63" s="1" t="s">
        <v>17</v>
      </c>
      <c r="D63" s="3" t="s">
        <v>93</v>
      </c>
      <c r="F63" s="9" t="s">
        <v>46</v>
      </c>
      <c r="G63" s="10">
        <v>1.298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4">
        <f t="shared" si="41"/>
        <v>0</v>
      </c>
      <c r="Q63" s="11">
        <f t="shared" si="42"/>
        <v>0</v>
      </c>
      <c r="R63" s="11">
        <f t="shared" si="43"/>
        <v>0</v>
      </c>
      <c r="S63" s="11">
        <f t="shared" si="44"/>
        <v>0</v>
      </c>
      <c r="T63" s="11">
        <f t="shared" si="45"/>
        <v>0</v>
      </c>
      <c r="U63" s="11">
        <f t="shared" si="46"/>
        <v>0</v>
      </c>
      <c r="V63" s="11">
        <f t="shared" si="47"/>
        <v>0</v>
      </c>
      <c r="W63" s="12">
        <f t="shared" si="48"/>
        <v>0</v>
      </c>
      <c r="X63" s="4">
        <f t="shared" si="49"/>
        <v>0</v>
      </c>
      <c r="AA63" s="13">
        <v>0</v>
      </c>
      <c r="AB63" s="14">
        <v>0</v>
      </c>
    </row>
    <row r="64" spans="1:28" ht="24">
      <c r="A64" s="8">
        <v>410</v>
      </c>
      <c r="B64" s="1" t="s">
        <v>94</v>
      </c>
      <c r="C64" s="1" t="s">
        <v>17</v>
      </c>
      <c r="D64" s="3" t="s">
        <v>95</v>
      </c>
      <c r="F64" s="9" t="s">
        <v>46</v>
      </c>
      <c r="G64" s="10">
        <v>15.942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4">
        <f t="shared" si="41"/>
        <v>0</v>
      </c>
      <c r="Q64" s="11">
        <f t="shared" si="42"/>
        <v>0</v>
      </c>
      <c r="R64" s="11">
        <f t="shared" si="43"/>
        <v>0</v>
      </c>
      <c r="S64" s="11">
        <f t="shared" si="44"/>
        <v>0</v>
      </c>
      <c r="T64" s="11">
        <f t="shared" si="45"/>
        <v>0</v>
      </c>
      <c r="U64" s="11">
        <f t="shared" si="46"/>
        <v>0</v>
      </c>
      <c r="V64" s="11">
        <f t="shared" si="47"/>
        <v>0</v>
      </c>
      <c r="W64" s="12">
        <f t="shared" si="48"/>
        <v>0</v>
      </c>
      <c r="X64" s="4">
        <f t="shared" si="49"/>
        <v>0</v>
      </c>
      <c r="AA64" s="13">
        <v>0</v>
      </c>
      <c r="AB64" s="14">
        <v>0</v>
      </c>
    </row>
    <row r="65" spans="1:28" ht="48">
      <c r="A65" s="8">
        <v>420</v>
      </c>
      <c r="B65" s="1" t="s">
        <v>96</v>
      </c>
      <c r="C65" s="1" t="s">
        <v>17</v>
      </c>
      <c r="D65" s="3" t="s">
        <v>97</v>
      </c>
      <c r="F65" s="9" t="s">
        <v>43</v>
      </c>
      <c r="G65" s="10">
        <v>10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 t="shared" si="41"/>
        <v>0</v>
      </c>
      <c r="Q65" s="11">
        <f t="shared" si="42"/>
        <v>0</v>
      </c>
      <c r="R65" s="11">
        <f t="shared" si="43"/>
        <v>0</v>
      </c>
      <c r="S65" s="11">
        <f t="shared" si="44"/>
        <v>0</v>
      </c>
      <c r="T65" s="11">
        <f t="shared" si="45"/>
        <v>0</v>
      </c>
      <c r="U65" s="11">
        <f t="shared" si="46"/>
        <v>0</v>
      </c>
      <c r="V65" s="11">
        <f t="shared" si="47"/>
        <v>0</v>
      </c>
      <c r="W65" s="12">
        <f t="shared" si="48"/>
        <v>0</v>
      </c>
      <c r="X65" s="4">
        <f t="shared" si="49"/>
        <v>0</v>
      </c>
      <c r="AA65" s="13">
        <v>0</v>
      </c>
      <c r="AB65" s="14">
        <v>0</v>
      </c>
    </row>
    <row r="66" spans="1:28" ht="48">
      <c r="A66" s="8">
        <v>430</v>
      </c>
      <c r="B66" s="1" t="s">
        <v>98</v>
      </c>
      <c r="C66" s="1" t="s">
        <v>17</v>
      </c>
      <c r="D66" s="3" t="s">
        <v>99</v>
      </c>
      <c r="F66" s="9" t="s">
        <v>100</v>
      </c>
      <c r="G66" s="10">
        <v>3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si="41"/>
        <v>0</v>
      </c>
      <c r="Q66" s="11">
        <f t="shared" si="42"/>
        <v>0</v>
      </c>
      <c r="R66" s="11">
        <f t="shared" si="43"/>
        <v>0</v>
      </c>
      <c r="S66" s="11">
        <f t="shared" si="44"/>
        <v>0</v>
      </c>
      <c r="T66" s="11">
        <f t="shared" si="45"/>
        <v>0</v>
      </c>
      <c r="U66" s="11">
        <f t="shared" si="46"/>
        <v>0</v>
      </c>
      <c r="V66" s="11">
        <f t="shared" si="47"/>
        <v>0</v>
      </c>
      <c r="W66" s="12">
        <f t="shared" si="48"/>
        <v>0</v>
      </c>
      <c r="X66" s="4">
        <f t="shared" si="49"/>
        <v>0</v>
      </c>
      <c r="AA66" s="13">
        <v>0</v>
      </c>
      <c r="AB66" s="14">
        <v>0</v>
      </c>
    </row>
    <row r="67" spans="1:28" ht="48">
      <c r="A67" s="8">
        <v>440</v>
      </c>
      <c r="B67" s="1" t="s">
        <v>98</v>
      </c>
      <c r="C67" s="1" t="s">
        <v>17</v>
      </c>
      <c r="D67" s="3" t="s">
        <v>101</v>
      </c>
      <c r="F67" s="9" t="s">
        <v>100</v>
      </c>
      <c r="G67" s="10">
        <v>2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41"/>
        <v>0</v>
      </c>
      <c r="Q67" s="11">
        <f t="shared" si="42"/>
        <v>0</v>
      </c>
      <c r="R67" s="11">
        <f t="shared" si="43"/>
        <v>0</v>
      </c>
      <c r="S67" s="11">
        <f t="shared" si="44"/>
        <v>0</v>
      </c>
      <c r="T67" s="11">
        <f t="shared" si="45"/>
        <v>0</v>
      </c>
      <c r="U67" s="11">
        <f t="shared" si="46"/>
        <v>0</v>
      </c>
      <c r="V67" s="11">
        <f t="shared" si="47"/>
        <v>0</v>
      </c>
      <c r="W67" s="12">
        <f t="shared" si="48"/>
        <v>0</v>
      </c>
      <c r="X67" s="4">
        <f t="shared" si="49"/>
        <v>0</v>
      </c>
      <c r="AA67" s="13">
        <v>0</v>
      </c>
      <c r="AB67" s="14">
        <v>0</v>
      </c>
    </row>
    <row r="68" spans="1:28" ht="48">
      <c r="A68" s="8">
        <v>450</v>
      </c>
      <c r="B68" s="1" t="s">
        <v>98</v>
      </c>
      <c r="C68" s="1" t="s">
        <v>17</v>
      </c>
      <c r="D68" s="3" t="s">
        <v>102</v>
      </c>
      <c r="F68" s="9" t="s">
        <v>100</v>
      </c>
      <c r="G68" s="10">
        <v>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41"/>
        <v>0</v>
      </c>
      <c r="Q68" s="11">
        <f t="shared" si="42"/>
        <v>0</v>
      </c>
      <c r="R68" s="11">
        <f t="shared" si="43"/>
        <v>0</v>
      </c>
      <c r="S68" s="11">
        <f t="shared" si="44"/>
        <v>0</v>
      </c>
      <c r="T68" s="11">
        <f t="shared" si="45"/>
        <v>0</v>
      </c>
      <c r="U68" s="11">
        <f t="shared" si="46"/>
        <v>0</v>
      </c>
      <c r="V68" s="11">
        <f t="shared" si="47"/>
        <v>0</v>
      </c>
      <c r="W68" s="12">
        <f t="shared" si="48"/>
        <v>0</v>
      </c>
      <c r="X68" s="4">
        <f t="shared" si="49"/>
        <v>0</v>
      </c>
      <c r="AA68" s="13">
        <v>0</v>
      </c>
      <c r="AB68" s="14">
        <v>0</v>
      </c>
    </row>
    <row r="69" spans="1:28" ht="48">
      <c r="A69" s="8">
        <v>460</v>
      </c>
      <c r="B69" s="1" t="s">
        <v>98</v>
      </c>
      <c r="C69" s="1" t="s">
        <v>17</v>
      </c>
      <c r="D69" s="3" t="s">
        <v>103</v>
      </c>
      <c r="F69" s="9" t="s">
        <v>100</v>
      </c>
      <c r="G69" s="10">
        <v>1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 t="shared" si="41"/>
        <v>0</v>
      </c>
      <c r="Q69" s="11">
        <f t="shared" si="42"/>
        <v>0</v>
      </c>
      <c r="R69" s="11">
        <f t="shared" si="43"/>
        <v>0</v>
      </c>
      <c r="S69" s="11">
        <f t="shared" si="44"/>
        <v>0</v>
      </c>
      <c r="T69" s="11">
        <f t="shared" si="45"/>
        <v>0</v>
      </c>
      <c r="U69" s="11">
        <f t="shared" si="46"/>
        <v>0</v>
      </c>
      <c r="V69" s="11">
        <f t="shared" si="47"/>
        <v>0</v>
      </c>
      <c r="W69" s="12">
        <f t="shared" si="48"/>
        <v>0</v>
      </c>
      <c r="X69" s="4">
        <f t="shared" si="49"/>
        <v>0</v>
      </c>
      <c r="AA69" s="13">
        <v>0</v>
      </c>
      <c r="AB69" s="14">
        <v>0</v>
      </c>
    </row>
    <row r="70" spans="1:28" ht="48">
      <c r="A70" s="8">
        <v>470</v>
      </c>
      <c r="B70" s="1" t="s">
        <v>98</v>
      </c>
      <c r="C70" s="1" t="s">
        <v>17</v>
      </c>
      <c r="D70" s="3" t="s">
        <v>104</v>
      </c>
      <c r="F70" s="9" t="s">
        <v>100</v>
      </c>
      <c r="G70" s="10">
        <v>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 t="shared" si="41"/>
        <v>0</v>
      </c>
      <c r="Q70" s="11">
        <f t="shared" si="42"/>
        <v>0</v>
      </c>
      <c r="R70" s="11">
        <f t="shared" si="43"/>
        <v>0</v>
      </c>
      <c r="S70" s="11">
        <f t="shared" si="44"/>
        <v>0</v>
      </c>
      <c r="T70" s="11">
        <f t="shared" si="45"/>
        <v>0</v>
      </c>
      <c r="U70" s="11">
        <f t="shared" si="46"/>
        <v>0</v>
      </c>
      <c r="V70" s="11">
        <f t="shared" si="47"/>
        <v>0</v>
      </c>
      <c r="W70" s="12">
        <f t="shared" si="48"/>
        <v>0</v>
      </c>
      <c r="X70" s="4">
        <f t="shared" si="49"/>
        <v>0</v>
      </c>
      <c r="AA70" s="13">
        <v>0</v>
      </c>
      <c r="AB70" s="14">
        <v>0</v>
      </c>
    </row>
    <row r="71" spans="1:28" ht="48">
      <c r="A71" s="8">
        <v>480</v>
      </c>
      <c r="B71" s="1" t="s">
        <v>105</v>
      </c>
      <c r="C71" s="1" t="s">
        <v>17</v>
      </c>
      <c r="D71" s="3" t="s">
        <v>106</v>
      </c>
      <c r="F71" s="9" t="s">
        <v>43</v>
      </c>
      <c r="G71" s="10">
        <v>10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4">
        <f t="shared" si="41"/>
        <v>0</v>
      </c>
      <c r="Q71" s="11">
        <f t="shared" si="42"/>
        <v>0</v>
      </c>
      <c r="R71" s="11">
        <f t="shared" si="43"/>
        <v>0</v>
      </c>
      <c r="S71" s="11">
        <f t="shared" si="44"/>
        <v>0</v>
      </c>
      <c r="T71" s="11">
        <f t="shared" si="45"/>
        <v>0</v>
      </c>
      <c r="U71" s="11">
        <f t="shared" si="46"/>
        <v>0</v>
      </c>
      <c r="V71" s="11">
        <f t="shared" si="47"/>
        <v>0</v>
      </c>
      <c r="W71" s="12">
        <f t="shared" si="48"/>
        <v>0</v>
      </c>
      <c r="X71" s="4">
        <f t="shared" si="49"/>
        <v>0</v>
      </c>
      <c r="AA71" s="13">
        <v>0</v>
      </c>
      <c r="AB71" s="14">
        <v>0</v>
      </c>
    </row>
    <row r="72" spans="1:28" ht="60">
      <c r="A72" s="8">
        <v>490</v>
      </c>
      <c r="B72" s="1" t="s">
        <v>98</v>
      </c>
      <c r="C72" s="1" t="s">
        <v>17</v>
      </c>
      <c r="D72" s="3" t="s">
        <v>107</v>
      </c>
      <c r="F72" s="9" t="s">
        <v>100</v>
      </c>
      <c r="G72" s="10">
        <v>4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4">
        <f t="shared" si="41"/>
        <v>0</v>
      </c>
      <c r="Q72" s="11">
        <f t="shared" si="42"/>
        <v>0</v>
      </c>
      <c r="R72" s="11">
        <f t="shared" si="43"/>
        <v>0</v>
      </c>
      <c r="S72" s="11">
        <f t="shared" si="44"/>
        <v>0</v>
      </c>
      <c r="T72" s="11">
        <f t="shared" si="45"/>
        <v>0</v>
      </c>
      <c r="U72" s="11">
        <f t="shared" si="46"/>
        <v>0</v>
      </c>
      <c r="V72" s="11">
        <f t="shared" si="47"/>
        <v>0</v>
      </c>
      <c r="W72" s="12">
        <f t="shared" si="48"/>
        <v>0</v>
      </c>
      <c r="X72" s="4">
        <f t="shared" si="49"/>
        <v>0</v>
      </c>
      <c r="AA72" s="13">
        <v>0</v>
      </c>
      <c r="AB72" s="14">
        <v>0</v>
      </c>
    </row>
    <row r="73" spans="1:28" ht="108">
      <c r="A73" s="8">
        <v>500</v>
      </c>
      <c r="B73" s="1" t="s">
        <v>98</v>
      </c>
      <c r="C73" s="1" t="s">
        <v>17</v>
      </c>
      <c r="D73" s="3" t="s">
        <v>108</v>
      </c>
      <c r="F73" s="9" t="s">
        <v>100</v>
      </c>
      <c r="G73" s="10">
        <v>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4">
        <f t="shared" si="41"/>
        <v>0</v>
      </c>
      <c r="Q73" s="11">
        <f t="shared" si="42"/>
        <v>0</v>
      </c>
      <c r="R73" s="11">
        <f t="shared" si="43"/>
        <v>0</v>
      </c>
      <c r="S73" s="11">
        <f t="shared" si="44"/>
        <v>0</v>
      </c>
      <c r="T73" s="11">
        <f t="shared" si="45"/>
        <v>0</v>
      </c>
      <c r="U73" s="11">
        <f t="shared" si="46"/>
        <v>0</v>
      </c>
      <c r="V73" s="11">
        <f t="shared" si="47"/>
        <v>0</v>
      </c>
      <c r="W73" s="12">
        <f t="shared" si="48"/>
        <v>0</v>
      </c>
      <c r="X73" s="4">
        <f t="shared" si="49"/>
        <v>0</v>
      </c>
      <c r="AA73" s="13">
        <v>0</v>
      </c>
      <c r="AB73" s="14">
        <v>0</v>
      </c>
    </row>
    <row r="74" spans="1:28" ht="132">
      <c r="A74" s="8">
        <v>510</v>
      </c>
      <c r="B74" s="1" t="s">
        <v>98</v>
      </c>
      <c r="C74" s="1" t="s">
        <v>17</v>
      </c>
      <c r="D74" s="3" t="s">
        <v>109</v>
      </c>
      <c r="F74" s="9" t="s">
        <v>100</v>
      </c>
      <c r="G74" s="10">
        <v>2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 t="shared" si="41"/>
        <v>0</v>
      </c>
      <c r="Q74" s="11">
        <f t="shared" si="42"/>
        <v>0</v>
      </c>
      <c r="R74" s="11">
        <f t="shared" si="43"/>
        <v>0</v>
      </c>
      <c r="S74" s="11">
        <f t="shared" si="44"/>
        <v>0</v>
      </c>
      <c r="T74" s="11">
        <f t="shared" si="45"/>
        <v>0</v>
      </c>
      <c r="U74" s="11">
        <f t="shared" si="46"/>
        <v>0</v>
      </c>
      <c r="V74" s="11">
        <f t="shared" si="47"/>
        <v>0</v>
      </c>
      <c r="W74" s="12">
        <f t="shared" si="48"/>
        <v>0</v>
      </c>
      <c r="X74" s="4">
        <f t="shared" si="49"/>
        <v>0</v>
      </c>
      <c r="AA74" s="13">
        <v>0</v>
      </c>
      <c r="AB74" s="14">
        <v>0</v>
      </c>
    </row>
    <row r="75" spans="1:28" ht="96">
      <c r="A75" s="8">
        <v>520</v>
      </c>
      <c r="B75" s="1" t="s">
        <v>53</v>
      </c>
      <c r="C75" s="1" t="s">
        <v>17</v>
      </c>
      <c r="D75" s="3" t="s">
        <v>110</v>
      </c>
      <c r="F75" s="9" t="s">
        <v>43</v>
      </c>
      <c r="G75" s="10">
        <v>1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4">
        <f t="shared" si="41"/>
        <v>0</v>
      </c>
      <c r="Q75" s="11">
        <f t="shared" si="42"/>
        <v>0</v>
      </c>
      <c r="R75" s="11">
        <f t="shared" si="43"/>
        <v>0</v>
      </c>
      <c r="S75" s="11">
        <f t="shared" si="44"/>
        <v>0</v>
      </c>
      <c r="T75" s="11">
        <f t="shared" si="45"/>
        <v>0</v>
      </c>
      <c r="U75" s="11">
        <f t="shared" si="46"/>
        <v>0</v>
      </c>
      <c r="V75" s="11">
        <f t="shared" si="47"/>
        <v>0</v>
      </c>
      <c r="W75" s="12">
        <f t="shared" si="48"/>
        <v>0</v>
      </c>
      <c r="X75" s="4">
        <f t="shared" si="49"/>
        <v>0</v>
      </c>
      <c r="AA75" s="13">
        <v>0</v>
      </c>
      <c r="AB75" s="14">
        <v>0</v>
      </c>
    </row>
    <row r="76" spans="1:28" ht="108">
      <c r="A76" s="8">
        <v>530</v>
      </c>
      <c r="B76" s="1" t="s">
        <v>98</v>
      </c>
      <c r="C76" s="1" t="s">
        <v>17</v>
      </c>
      <c r="D76" s="3" t="s">
        <v>111</v>
      </c>
      <c r="F76" s="9" t="s">
        <v>100</v>
      </c>
      <c r="G76" s="10">
        <v>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4">
        <f t="shared" si="41"/>
        <v>0</v>
      </c>
      <c r="Q76" s="11">
        <f t="shared" si="42"/>
        <v>0</v>
      </c>
      <c r="R76" s="11">
        <f t="shared" si="43"/>
        <v>0</v>
      </c>
      <c r="S76" s="11">
        <f t="shared" si="44"/>
        <v>0</v>
      </c>
      <c r="T76" s="11">
        <f t="shared" si="45"/>
        <v>0</v>
      </c>
      <c r="U76" s="11">
        <f t="shared" si="46"/>
        <v>0</v>
      </c>
      <c r="V76" s="11">
        <f t="shared" si="47"/>
        <v>0</v>
      </c>
      <c r="W76" s="12">
        <f t="shared" si="48"/>
        <v>0</v>
      </c>
      <c r="X76" s="4">
        <f t="shared" si="49"/>
        <v>0</v>
      </c>
      <c r="AA76" s="13">
        <v>0</v>
      </c>
      <c r="AB76" s="14">
        <v>0</v>
      </c>
    </row>
    <row r="77" spans="1:28" ht="84">
      <c r="A77" s="8">
        <v>540</v>
      </c>
      <c r="B77" s="1" t="s">
        <v>98</v>
      </c>
      <c r="C77" s="1" t="s">
        <v>17</v>
      </c>
      <c r="D77" s="3" t="s">
        <v>112</v>
      </c>
      <c r="F77" s="9" t="s">
        <v>100</v>
      </c>
      <c r="G77" s="10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4">
        <f t="shared" si="41"/>
        <v>0</v>
      </c>
      <c r="Q77" s="11">
        <f t="shared" si="42"/>
        <v>0</v>
      </c>
      <c r="R77" s="11">
        <f t="shared" si="43"/>
        <v>0</v>
      </c>
      <c r="S77" s="11">
        <f t="shared" si="44"/>
        <v>0</v>
      </c>
      <c r="T77" s="11">
        <f t="shared" si="45"/>
        <v>0</v>
      </c>
      <c r="U77" s="11">
        <f t="shared" si="46"/>
        <v>0</v>
      </c>
      <c r="V77" s="11">
        <f t="shared" si="47"/>
        <v>0</v>
      </c>
      <c r="W77" s="12">
        <f t="shared" si="48"/>
        <v>0</v>
      </c>
      <c r="X77" s="4">
        <f t="shared" si="49"/>
        <v>0</v>
      </c>
      <c r="AA77" s="13">
        <v>0</v>
      </c>
      <c r="AB77" s="14">
        <v>0</v>
      </c>
    </row>
    <row r="78" spans="1:28" ht="12.75">
      <c r="F78" s="23" t="s">
        <v>39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5">
        <f t="shared" ref="Q78:X78" si="50">SUM(Q59:Q77)</f>
        <v>0</v>
      </c>
      <c r="R78" s="15">
        <f t="shared" si="50"/>
        <v>0</v>
      </c>
      <c r="S78" s="15">
        <f t="shared" si="50"/>
        <v>0</v>
      </c>
      <c r="T78" s="15">
        <f t="shared" si="50"/>
        <v>0</v>
      </c>
      <c r="U78" s="15">
        <f t="shared" si="50"/>
        <v>0</v>
      </c>
      <c r="V78" s="15">
        <f t="shared" si="50"/>
        <v>0</v>
      </c>
      <c r="W78" s="16">
        <f t="shared" si="50"/>
        <v>0</v>
      </c>
      <c r="X78" s="17">
        <f t="shared" si="50"/>
        <v>0</v>
      </c>
      <c r="AB78" s="18">
        <v>0</v>
      </c>
    </row>
    <row r="81" spans="6:28" ht="12.75">
      <c r="F81" s="23" t="s">
        <v>113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15">
        <f t="shared" ref="Q81:X81" si="51">SUM(Q14,Q24,Q34,Q45,Q56,Q78)</f>
        <v>0</v>
      </c>
      <c r="R81" s="15">
        <f t="shared" si="51"/>
        <v>0</v>
      </c>
      <c r="S81" s="15">
        <f t="shared" si="51"/>
        <v>0</v>
      </c>
      <c r="T81" s="15">
        <f t="shared" si="51"/>
        <v>0</v>
      </c>
      <c r="U81" s="15">
        <f t="shared" si="51"/>
        <v>0</v>
      </c>
      <c r="V81" s="15">
        <f t="shared" si="51"/>
        <v>0</v>
      </c>
      <c r="W81" s="16">
        <f t="shared" si="51"/>
        <v>0</v>
      </c>
      <c r="X81" s="17">
        <f t="shared" si="51"/>
        <v>0</v>
      </c>
      <c r="AB81" s="18">
        <v>0</v>
      </c>
    </row>
  </sheetData>
  <mergeCells count="21">
    <mergeCell ref="F56:P56"/>
    <mergeCell ref="A58:B58"/>
    <mergeCell ref="C58:E58"/>
    <mergeCell ref="F78:P78"/>
    <mergeCell ref="F81:P81"/>
    <mergeCell ref="F34:P34"/>
    <mergeCell ref="A36:B36"/>
    <mergeCell ref="C36:E36"/>
    <mergeCell ref="F45:P45"/>
    <mergeCell ref="A47:B47"/>
    <mergeCell ref="C47:E47"/>
    <mergeCell ref="A16:B16"/>
    <mergeCell ref="C16:E16"/>
    <mergeCell ref="F24:P24"/>
    <mergeCell ref="A26:B26"/>
    <mergeCell ref="C26:E26"/>
    <mergeCell ref="A1:E1"/>
    <mergeCell ref="A3:E3"/>
    <mergeCell ref="A8:B8"/>
    <mergeCell ref="C8:E8"/>
    <mergeCell ref="F14:P14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workbookViewId="0">
      <selection sqref="A1:E1"/>
    </sheetView>
  </sheetViews>
  <sheetFormatPr defaultRowHeight="14.25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>
      <c r="A1" s="20" t="s">
        <v>114</v>
      </c>
      <c r="B1" s="21"/>
      <c r="C1" s="21"/>
      <c r="D1" s="21"/>
      <c r="E1" s="21"/>
    </row>
    <row r="3" spans="1:7" ht="12.75">
      <c r="A3" s="22" t="s">
        <v>0</v>
      </c>
      <c r="B3" s="21"/>
      <c r="C3" s="21"/>
      <c r="D3" s="21"/>
      <c r="E3" s="21"/>
    </row>
    <row r="6" spans="1:7" ht="12">
      <c r="A6" s="2" t="s">
        <v>15</v>
      </c>
      <c r="B6" s="2" t="s">
        <v>16</v>
      </c>
      <c r="C6" s="2" t="s">
        <v>17</v>
      </c>
      <c r="D6" s="2" t="s">
        <v>1</v>
      </c>
      <c r="F6" s="2" t="s">
        <v>18</v>
      </c>
      <c r="G6" s="2" t="s">
        <v>19</v>
      </c>
    </row>
    <row r="8" spans="1:7" ht="12.75">
      <c r="A8" s="23" t="s">
        <v>31</v>
      </c>
      <c r="B8" s="21"/>
      <c r="C8" s="24" t="s">
        <v>8</v>
      </c>
      <c r="D8" s="21"/>
      <c r="E8" s="21"/>
    </row>
    <row r="9" spans="1:7" ht="36">
      <c r="A9" s="8">
        <v>10</v>
      </c>
      <c r="B9" s="1" t="s">
        <v>32</v>
      </c>
      <c r="C9" s="1" t="s">
        <v>17</v>
      </c>
      <c r="D9" s="3" t="s">
        <v>33</v>
      </c>
      <c r="F9" s="9" t="s">
        <v>34</v>
      </c>
      <c r="G9" s="10">
        <f>SUM(G10)</f>
        <v>0.18</v>
      </c>
    </row>
    <row r="10" spans="1:7" ht="12">
      <c r="B10" s="25" t="s">
        <v>115</v>
      </c>
      <c r="C10" s="21"/>
      <c r="D10" s="25" t="s">
        <v>116</v>
      </c>
      <c r="E10" s="21"/>
      <c r="F10" s="21"/>
      <c r="G10" s="19">
        <v>0.18</v>
      </c>
    </row>
    <row r="11" spans="1:7" ht="36">
      <c r="A11" s="8">
        <v>20</v>
      </c>
      <c r="B11" s="1" t="s">
        <v>32</v>
      </c>
      <c r="C11" s="1" t="s">
        <v>17</v>
      </c>
      <c r="D11" s="3" t="s">
        <v>35</v>
      </c>
      <c r="F11" s="9" t="s">
        <v>34</v>
      </c>
      <c r="G11" s="10">
        <f>SUM(G12)</f>
        <v>0.18</v>
      </c>
    </row>
    <row r="12" spans="1:7" ht="12">
      <c r="B12" s="25" t="s">
        <v>117</v>
      </c>
      <c r="C12" s="21"/>
      <c r="D12" s="25" t="s">
        <v>116</v>
      </c>
      <c r="E12" s="21"/>
      <c r="F12" s="21"/>
      <c r="G12" s="19">
        <v>0.18</v>
      </c>
    </row>
    <row r="13" spans="1:7" ht="36">
      <c r="A13" s="8">
        <v>30</v>
      </c>
      <c r="B13" s="1" t="s">
        <v>32</v>
      </c>
      <c r="C13" s="1" t="s">
        <v>17</v>
      </c>
      <c r="D13" s="3" t="s">
        <v>36</v>
      </c>
      <c r="F13" s="9" t="s">
        <v>34</v>
      </c>
      <c r="G13" s="10">
        <f>SUM(G14)</f>
        <v>0.18</v>
      </c>
    </row>
    <row r="14" spans="1:7" ht="12">
      <c r="B14" s="25" t="s">
        <v>118</v>
      </c>
      <c r="C14" s="21"/>
      <c r="D14" s="25" t="s">
        <v>116</v>
      </c>
      <c r="E14" s="21"/>
      <c r="F14" s="21"/>
      <c r="G14" s="19">
        <v>0.18</v>
      </c>
    </row>
    <row r="15" spans="1:7" ht="48">
      <c r="A15" s="8">
        <v>40</v>
      </c>
      <c r="B15" s="1" t="s">
        <v>32</v>
      </c>
      <c r="C15" s="1" t="s">
        <v>17</v>
      </c>
      <c r="D15" s="3" t="s">
        <v>37</v>
      </c>
      <c r="F15" s="9" t="s">
        <v>34</v>
      </c>
      <c r="G15" s="10">
        <f>SUM(G16)</f>
        <v>0.18</v>
      </c>
    </row>
    <row r="16" spans="1:7" ht="12">
      <c r="B16" s="25" t="s">
        <v>119</v>
      </c>
      <c r="C16" s="21"/>
      <c r="D16" s="25" t="s">
        <v>116</v>
      </c>
      <c r="E16" s="21"/>
      <c r="F16" s="21"/>
      <c r="G16" s="19">
        <v>0.18</v>
      </c>
    </row>
    <row r="17" spans="1:7" ht="108">
      <c r="A17" s="8">
        <v>50</v>
      </c>
      <c r="B17" s="1" t="s">
        <v>32</v>
      </c>
      <c r="C17" s="1" t="s">
        <v>17</v>
      </c>
      <c r="D17" s="3" t="s">
        <v>38</v>
      </c>
      <c r="F17" s="9" t="s">
        <v>34</v>
      </c>
      <c r="G17" s="10">
        <f>SUM(G18)</f>
        <v>0.18</v>
      </c>
    </row>
    <row r="18" spans="1:7" ht="12">
      <c r="B18" s="25" t="s">
        <v>120</v>
      </c>
      <c r="C18" s="21"/>
      <c r="D18" s="25" t="s">
        <v>116</v>
      </c>
      <c r="E18" s="21"/>
      <c r="F18" s="21"/>
      <c r="G18" s="19">
        <v>0.18</v>
      </c>
    </row>
    <row r="20" spans="1:7" ht="12.75">
      <c r="A20" s="23" t="s">
        <v>40</v>
      </c>
      <c r="B20" s="21"/>
      <c r="C20" s="24" t="s">
        <v>9</v>
      </c>
      <c r="D20" s="21"/>
      <c r="E20" s="21"/>
    </row>
    <row r="21" spans="1:7" ht="24">
      <c r="A21" s="8">
        <v>60</v>
      </c>
      <c r="B21" s="1" t="s">
        <v>41</v>
      </c>
      <c r="C21" s="1" t="s">
        <v>17</v>
      </c>
      <c r="D21" s="3" t="s">
        <v>42</v>
      </c>
      <c r="F21" s="9" t="s">
        <v>43</v>
      </c>
      <c r="G21" s="10">
        <f>SUM(G22:G23)</f>
        <v>330</v>
      </c>
    </row>
    <row r="22" spans="1:7" ht="12">
      <c r="B22" s="25" t="s">
        <v>121</v>
      </c>
      <c r="C22" s="21"/>
      <c r="D22" s="25" t="s">
        <v>122</v>
      </c>
      <c r="E22" s="21"/>
      <c r="F22" s="21"/>
      <c r="G22" s="19">
        <v>310</v>
      </c>
    </row>
    <row r="23" spans="1:7" ht="12">
      <c r="B23" s="25" t="s">
        <v>123</v>
      </c>
      <c r="C23" s="21"/>
      <c r="D23" s="25" t="s">
        <v>124</v>
      </c>
      <c r="E23" s="21"/>
      <c r="F23" s="21"/>
      <c r="G23" s="19">
        <v>20</v>
      </c>
    </row>
    <row r="24" spans="1:7" ht="12">
      <c r="A24" s="8">
        <v>70</v>
      </c>
      <c r="B24" s="1" t="s">
        <v>44</v>
      </c>
      <c r="C24" s="1" t="s">
        <v>17</v>
      </c>
      <c r="D24" s="3" t="s">
        <v>45</v>
      </c>
      <c r="F24" s="9" t="s">
        <v>46</v>
      </c>
      <c r="G24" s="10">
        <f>SUM(G25:G26)</f>
        <v>29.5</v>
      </c>
    </row>
    <row r="25" spans="1:7" ht="12">
      <c r="B25" s="25" t="s">
        <v>121</v>
      </c>
      <c r="C25" s="21"/>
      <c r="D25" s="25" t="s">
        <v>125</v>
      </c>
      <c r="E25" s="21"/>
      <c r="F25" s="21"/>
      <c r="G25" s="19">
        <v>11.9</v>
      </c>
    </row>
    <row r="26" spans="1:7" ht="12">
      <c r="B26" s="25" t="s">
        <v>123</v>
      </c>
      <c r="C26" s="21"/>
      <c r="D26" s="25" t="s">
        <v>126</v>
      </c>
      <c r="E26" s="21"/>
      <c r="F26" s="21"/>
      <c r="G26" s="19">
        <v>17.600000000000001</v>
      </c>
    </row>
    <row r="27" spans="1:7" ht="24">
      <c r="A27" s="8">
        <v>80</v>
      </c>
      <c r="B27" s="1" t="s">
        <v>47</v>
      </c>
      <c r="C27" s="1" t="s">
        <v>17</v>
      </c>
      <c r="D27" s="3" t="s">
        <v>48</v>
      </c>
      <c r="F27" s="9" t="s">
        <v>46</v>
      </c>
      <c r="G27" s="10">
        <f>SUM(G28:G29)</f>
        <v>41.05</v>
      </c>
    </row>
    <row r="28" spans="1:7" ht="12">
      <c r="B28" s="25" t="s">
        <v>121</v>
      </c>
      <c r="C28" s="21"/>
      <c r="D28" s="25" t="s">
        <v>127</v>
      </c>
      <c r="E28" s="21"/>
      <c r="F28" s="21"/>
      <c r="G28" s="19">
        <v>11.55</v>
      </c>
    </row>
    <row r="29" spans="1:7" ht="12">
      <c r="B29" s="25" t="s">
        <v>128</v>
      </c>
      <c r="C29" s="21"/>
      <c r="D29" s="25" t="s">
        <v>129</v>
      </c>
      <c r="E29" s="21"/>
      <c r="F29" s="21"/>
      <c r="G29" s="19">
        <v>29.5</v>
      </c>
    </row>
    <row r="30" spans="1:7" ht="24">
      <c r="A30" s="8">
        <v>90</v>
      </c>
      <c r="B30" s="1" t="s">
        <v>49</v>
      </c>
      <c r="C30" s="1" t="s">
        <v>17</v>
      </c>
      <c r="D30" s="3" t="s">
        <v>50</v>
      </c>
      <c r="F30" s="9" t="s">
        <v>43</v>
      </c>
      <c r="G30" s="10">
        <f>SUM(G31:G32)</f>
        <v>330</v>
      </c>
    </row>
    <row r="31" spans="1:7" ht="12">
      <c r="B31" s="25" t="s">
        <v>121</v>
      </c>
      <c r="C31" s="21"/>
      <c r="D31" s="25" t="s">
        <v>122</v>
      </c>
      <c r="E31" s="21"/>
      <c r="F31" s="21"/>
      <c r="G31" s="19">
        <v>310</v>
      </c>
    </row>
    <row r="32" spans="1:7" ht="12">
      <c r="B32" s="25" t="s">
        <v>123</v>
      </c>
      <c r="C32" s="21"/>
      <c r="D32" s="25" t="s">
        <v>124</v>
      </c>
      <c r="E32" s="21"/>
      <c r="F32" s="21"/>
      <c r="G32" s="19">
        <v>20</v>
      </c>
    </row>
    <row r="33" spans="1:7" ht="12">
      <c r="A33" s="8">
        <v>100</v>
      </c>
      <c r="B33" s="1" t="s">
        <v>51</v>
      </c>
      <c r="C33" s="1" t="s">
        <v>17</v>
      </c>
      <c r="D33" s="3" t="s">
        <v>52</v>
      </c>
      <c r="F33" s="9" t="s">
        <v>46</v>
      </c>
      <c r="G33" s="10">
        <f>SUM(G34:G36)</f>
        <v>30.3</v>
      </c>
    </row>
    <row r="34" spans="1:7" ht="12">
      <c r="B34" s="25" t="s">
        <v>121</v>
      </c>
      <c r="C34" s="21"/>
      <c r="D34" s="25" t="s">
        <v>130</v>
      </c>
      <c r="E34" s="21"/>
      <c r="F34" s="21"/>
      <c r="G34" s="19">
        <v>10.5</v>
      </c>
    </row>
    <row r="35" spans="1:7" ht="12">
      <c r="B35" s="25" t="s">
        <v>123</v>
      </c>
      <c r="C35" s="21"/>
      <c r="D35" s="25" t="s">
        <v>126</v>
      </c>
      <c r="E35" s="21"/>
      <c r="F35" s="21"/>
      <c r="G35" s="19">
        <v>17.600000000000001</v>
      </c>
    </row>
    <row r="36" spans="1:7" ht="12">
      <c r="B36" s="25" t="s">
        <v>131</v>
      </c>
      <c r="C36" s="21"/>
      <c r="D36" s="25" t="s">
        <v>132</v>
      </c>
      <c r="E36" s="21"/>
      <c r="F36" s="21"/>
      <c r="G36" s="19">
        <v>2.2000000000000002</v>
      </c>
    </row>
    <row r="37" spans="1:7" ht="24">
      <c r="A37" s="8">
        <v>110</v>
      </c>
      <c r="B37" s="1" t="s">
        <v>53</v>
      </c>
      <c r="C37" s="1" t="s">
        <v>17</v>
      </c>
      <c r="D37" s="3" t="s">
        <v>54</v>
      </c>
      <c r="F37" s="9" t="s">
        <v>43</v>
      </c>
      <c r="G37" s="10">
        <f>SUM(G38)</f>
        <v>310</v>
      </c>
    </row>
    <row r="38" spans="1:7" ht="12">
      <c r="B38" s="25" t="s">
        <v>121</v>
      </c>
      <c r="C38" s="21"/>
      <c r="D38" s="25" t="s">
        <v>122</v>
      </c>
      <c r="E38" s="21"/>
      <c r="F38" s="21"/>
      <c r="G38" s="19">
        <v>310</v>
      </c>
    </row>
    <row r="39" spans="1:7" ht="36">
      <c r="A39" s="8">
        <v>120</v>
      </c>
      <c r="B39" s="1" t="s">
        <v>53</v>
      </c>
      <c r="C39" s="1" t="s">
        <v>17</v>
      </c>
      <c r="D39" s="3" t="s">
        <v>55</v>
      </c>
      <c r="F39" s="9" t="s">
        <v>43</v>
      </c>
      <c r="G39" s="10">
        <f>SUM(G40)</f>
        <v>20</v>
      </c>
    </row>
    <row r="40" spans="1:7" ht="12">
      <c r="B40" s="25" t="s">
        <v>133</v>
      </c>
      <c r="C40" s="21"/>
      <c r="D40" s="25" t="s">
        <v>124</v>
      </c>
      <c r="E40" s="21"/>
      <c r="F40" s="21"/>
      <c r="G40" s="19">
        <v>20</v>
      </c>
    </row>
    <row r="42" spans="1:7" ht="12.75">
      <c r="A42" s="23" t="s">
        <v>56</v>
      </c>
      <c r="B42" s="21"/>
      <c r="C42" s="24" t="s">
        <v>10</v>
      </c>
      <c r="D42" s="21"/>
      <c r="E42" s="21"/>
    </row>
    <row r="43" spans="1:7" ht="36">
      <c r="A43" s="8">
        <v>130</v>
      </c>
      <c r="B43" s="1" t="s">
        <v>57</v>
      </c>
      <c r="C43" s="1" t="s">
        <v>17</v>
      </c>
      <c r="D43" s="3" t="s">
        <v>58</v>
      </c>
      <c r="F43" s="9" t="s">
        <v>59</v>
      </c>
      <c r="G43" s="10">
        <f>SUM(G44:G45)</f>
        <v>217.5</v>
      </c>
    </row>
    <row r="44" spans="1:7" ht="12">
      <c r="B44" s="25" t="s">
        <v>134</v>
      </c>
      <c r="C44" s="21"/>
      <c r="D44" s="25" t="s">
        <v>135</v>
      </c>
      <c r="E44" s="21"/>
      <c r="F44" s="21"/>
      <c r="G44" s="19">
        <v>140</v>
      </c>
    </row>
    <row r="45" spans="1:7" ht="12">
      <c r="B45" s="25" t="s">
        <v>136</v>
      </c>
      <c r="C45" s="21"/>
      <c r="D45" s="25" t="s">
        <v>137</v>
      </c>
      <c r="E45" s="21"/>
      <c r="F45" s="21"/>
      <c r="G45" s="19">
        <v>77.5</v>
      </c>
    </row>
    <row r="46" spans="1:7" ht="24">
      <c r="A46" s="8">
        <v>140</v>
      </c>
      <c r="B46" s="1" t="s">
        <v>47</v>
      </c>
      <c r="C46" s="1" t="s">
        <v>17</v>
      </c>
      <c r="D46" s="3" t="s">
        <v>48</v>
      </c>
      <c r="F46" s="9" t="s">
        <v>46</v>
      </c>
      <c r="G46" s="10">
        <f>SUM(G47)</f>
        <v>108.75</v>
      </c>
    </row>
    <row r="47" spans="1:7" ht="12">
      <c r="B47" s="25" t="s">
        <v>138</v>
      </c>
      <c r="C47" s="21"/>
      <c r="D47" s="25" t="s">
        <v>139</v>
      </c>
      <c r="E47" s="21"/>
      <c r="F47" s="21"/>
      <c r="G47" s="19">
        <v>108.75</v>
      </c>
    </row>
    <row r="48" spans="1:7" ht="12">
      <c r="A48" s="8">
        <v>150</v>
      </c>
      <c r="B48" s="1" t="s">
        <v>60</v>
      </c>
      <c r="C48" s="1" t="s">
        <v>17</v>
      </c>
      <c r="D48" s="3" t="s">
        <v>61</v>
      </c>
      <c r="F48" s="9" t="s">
        <v>59</v>
      </c>
      <c r="G48" s="10">
        <f>SUM(G49:G50)</f>
        <v>217.5</v>
      </c>
    </row>
    <row r="49" spans="1:7" ht="12">
      <c r="B49" s="25" t="s">
        <v>134</v>
      </c>
      <c r="C49" s="21"/>
      <c r="D49" s="25" t="s">
        <v>135</v>
      </c>
      <c r="E49" s="21"/>
      <c r="F49" s="21"/>
      <c r="G49" s="19">
        <v>140</v>
      </c>
    </row>
    <row r="50" spans="1:7" ht="12">
      <c r="B50" s="25" t="s">
        <v>136</v>
      </c>
      <c r="C50" s="21"/>
      <c r="D50" s="25" t="s">
        <v>137</v>
      </c>
      <c r="E50" s="21"/>
      <c r="F50" s="21"/>
      <c r="G50" s="19">
        <v>77.5</v>
      </c>
    </row>
    <row r="51" spans="1:7" ht="24">
      <c r="A51" s="8">
        <v>160</v>
      </c>
      <c r="B51" s="1" t="s">
        <v>62</v>
      </c>
      <c r="C51" s="1" t="s">
        <v>17</v>
      </c>
      <c r="D51" s="3" t="s">
        <v>63</v>
      </c>
      <c r="F51" s="9" t="s">
        <v>59</v>
      </c>
      <c r="G51" s="10">
        <f>SUM(G52:G53)</f>
        <v>217.5</v>
      </c>
    </row>
    <row r="52" spans="1:7" ht="12">
      <c r="B52" s="25" t="s">
        <v>134</v>
      </c>
      <c r="C52" s="21"/>
      <c r="D52" s="25" t="s">
        <v>135</v>
      </c>
      <c r="E52" s="21"/>
      <c r="F52" s="21"/>
      <c r="G52" s="19">
        <v>140</v>
      </c>
    </row>
    <row r="53" spans="1:7" ht="12">
      <c r="B53" s="25" t="s">
        <v>136</v>
      </c>
      <c r="C53" s="21"/>
      <c r="D53" s="25" t="s">
        <v>137</v>
      </c>
      <c r="E53" s="21"/>
      <c r="F53" s="21"/>
      <c r="G53" s="19">
        <v>77.5</v>
      </c>
    </row>
    <row r="54" spans="1:7" ht="24">
      <c r="A54" s="8">
        <v>170</v>
      </c>
      <c r="B54" s="1" t="s">
        <v>64</v>
      </c>
      <c r="C54" s="1" t="s">
        <v>17</v>
      </c>
      <c r="D54" s="3" t="s">
        <v>65</v>
      </c>
      <c r="F54" s="9" t="s">
        <v>59</v>
      </c>
      <c r="G54" s="10">
        <f>SUM(G55)</f>
        <v>140</v>
      </c>
    </row>
    <row r="55" spans="1:7" ht="12">
      <c r="B55" s="25" t="s">
        <v>134</v>
      </c>
      <c r="C55" s="21"/>
      <c r="D55" s="25" t="s">
        <v>135</v>
      </c>
      <c r="E55" s="21"/>
      <c r="F55" s="21"/>
      <c r="G55" s="19">
        <v>140</v>
      </c>
    </row>
    <row r="56" spans="1:7" ht="36">
      <c r="A56" s="8">
        <v>180</v>
      </c>
      <c r="B56" s="1" t="s">
        <v>66</v>
      </c>
      <c r="C56" s="1" t="s">
        <v>17</v>
      </c>
      <c r="D56" s="3" t="s">
        <v>67</v>
      </c>
      <c r="F56" s="9" t="s">
        <v>59</v>
      </c>
      <c r="G56" s="10">
        <f>SUM(G57)</f>
        <v>120</v>
      </c>
    </row>
    <row r="57" spans="1:7" ht="12">
      <c r="B57" s="25" t="s">
        <v>134</v>
      </c>
      <c r="C57" s="21"/>
      <c r="D57" s="25" t="s">
        <v>140</v>
      </c>
      <c r="E57" s="21"/>
      <c r="F57" s="21"/>
      <c r="G57" s="19">
        <v>120</v>
      </c>
    </row>
    <row r="58" spans="1:7" ht="36">
      <c r="A58" s="8">
        <v>190</v>
      </c>
      <c r="B58" s="1" t="s">
        <v>66</v>
      </c>
      <c r="C58" s="1" t="s">
        <v>17</v>
      </c>
      <c r="D58" s="3" t="s">
        <v>68</v>
      </c>
      <c r="F58" s="9" t="s">
        <v>59</v>
      </c>
      <c r="G58" s="10">
        <f>SUM(G59)</f>
        <v>20</v>
      </c>
    </row>
    <row r="59" spans="1:7" ht="12">
      <c r="B59" s="25" t="s">
        <v>134</v>
      </c>
      <c r="C59" s="21"/>
      <c r="D59" s="25" t="s">
        <v>141</v>
      </c>
      <c r="E59" s="21"/>
      <c r="F59" s="21"/>
      <c r="G59" s="19">
        <v>20</v>
      </c>
    </row>
    <row r="61" spans="1:7" ht="12.75">
      <c r="A61" s="23" t="s">
        <v>69</v>
      </c>
      <c r="B61" s="21"/>
      <c r="C61" s="24" t="s">
        <v>11</v>
      </c>
      <c r="D61" s="21"/>
      <c r="E61" s="21"/>
    </row>
    <row r="62" spans="1:7" ht="36">
      <c r="A62" s="8">
        <v>200</v>
      </c>
      <c r="B62" s="1" t="s">
        <v>57</v>
      </c>
      <c r="C62" s="1" t="s">
        <v>17</v>
      </c>
      <c r="D62" s="3" t="s">
        <v>70</v>
      </c>
      <c r="F62" s="9" t="s">
        <v>59</v>
      </c>
      <c r="G62" s="10">
        <f>SUM(G63)</f>
        <v>1630</v>
      </c>
    </row>
    <row r="63" spans="1:7" ht="12">
      <c r="B63" s="25" t="s">
        <v>142</v>
      </c>
      <c r="C63" s="21"/>
      <c r="D63" s="25" t="s">
        <v>143</v>
      </c>
      <c r="E63" s="21"/>
      <c r="F63" s="21"/>
      <c r="G63" s="19">
        <v>1630</v>
      </c>
    </row>
    <row r="64" spans="1:7" ht="24">
      <c r="A64" s="8">
        <v>210</v>
      </c>
      <c r="B64" s="1" t="s">
        <v>71</v>
      </c>
      <c r="C64" s="1" t="s">
        <v>17</v>
      </c>
      <c r="D64" s="3" t="s">
        <v>72</v>
      </c>
      <c r="F64" s="9" t="s">
        <v>59</v>
      </c>
      <c r="G64" s="10">
        <f>SUM(G65)</f>
        <v>1630</v>
      </c>
    </row>
    <row r="65" spans="1:7" ht="12">
      <c r="B65" s="25" t="s">
        <v>142</v>
      </c>
      <c r="C65" s="21"/>
      <c r="D65" s="25" t="s">
        <v>143</v>
      </c>
      <c r="E65" s="21"/>
      <c r="F65" s="21"/>
      <c r="G65" s="19">
        <v>1630</v>
      </c>
    </row>
    <row r="66" spans="1:7" ht="24">
      <c r="A66" s="8">
        <v>220</v>
      </c>
      <c r="B66" s="1" t="s">
        <v>47</v>
      </c>
      <c r="C66" s="1" t="s">
        <v>17</v>
      </c>
      <c r="D66" s="3" t="s">
        <v>48</v>
      </c>
      <c r="F66" s="9" t="s">
        <v>46</v>
      </c>
      <c r="G66" s="10">
        <f>SUM(G67:G68)</f>
        <v>179.29999999999998</v>
      </c>
    </row>
    <row r="67" spans="1:7" ht="12">
      <c r="B67" s="25" t="s">
        <v>138</v>
      </c>
      <c r="C67" s="21"/>
      <c r="D67" s="25" t="s">
        <v>144</v>
      </c>
      <c r="E67" s="21"/>
      <c r="F67" s="21"/>
      <c r="G67" s="19">
        <v>32.6</v>
      </c>
    </row>
    <row r="68" spans="1:7" ht="12">
      <c r="B68" s="25" t="s">
        <v>145</v>
      </c>
      <c r="C68" s="21"/>
      <c r="D68" s="25" t="s">
        <v>146</v>
      </c>
      <c r="E68" s="21"/>
      <c r="F68" s="21"/>
      <c r="G68" s="19">
        <v>146.69999999999999</v>
      </c>
    </row>
    <row r="69" spans="1:7" ht="24">
      <c r="A69" s="8">
        <v>230</v>
      </c>
      <c r="B69" s="1" t="s">
        <v>60</v>
      </c>
      <c r="C69" s="1" t="s">
        <v>17</v>
      </c>
      <c r="D69" s="3" t="s">
        <v>73</v>
      </c>
      <c r="F69" s="9" t="s">
        <v>59</v>
      </c>
      <c r="G69" s="10">
        <f>SUM(G70)</f>
        <v>1630</v>
      </c>
    </row>
    <row r="70" spans="1:7" ht="12">
      <c r="B70" s="25" t="s">
        <v>142</v>
      </c>
      <c r="C70" s="21"/>
      <c r="D70" s="25" t="s">
        <v>143</v>
      </c>
      <c r="E70" s="21"/>
      <c r="F70" s="21"/>
      <c r="G70" s="19">
        <v>1630</v>
      </c>
    </row>
    <row r="71" spans="1:7" ht="48">
      <c r="A71" s="8">
        <v>240</v>
      </c>
      <c r="B71" s="1" t="s">
        <v>74</v>
      </c>
      <c r="C71" s="1" t="s">
        <v>17</v>
      </c>
      <c r="D71" s="3" t="s">
        <v>75</v>
      </c>
      <c r="F71" s="9" t="s">
        <v>59</v>
      </c>
      <c r="G71" s="10">
        <f>SUM(G72)</f>
        <v>1630</v>
      </c>
    </row>
    <row r="72" spans="1:7" ht="12">
      <c r="B72" s="25" t="s">
        <v>142</v>
      </c>
      <c r="C72" s="21"/>
      <c r="D72" s="25" t="s">
        <v>143</v>
      </c>
      <c r="E72" s="21"/>
      <c r="F72" s="21"/>
      <c r="G72" s="19">
        <v>1630</v>
      </c>
    </row>
    <row r="73" spans="1:7" ht="24">
      <c r="A73" s="8">
        <v>250</v>
      </c>
      <c r="B73" s="1" t="s">
        <v>60</v>
      </c>
      <c r="C73" s="1" t="s">
        <v>17</v>
      </c>
      <c r="D73" s="3" t="s">
        <v>76</v>
      </c>
      <c r="F73" s="9" t="s">
        <v>59</v>
      </c>
      <c r="G73" s="10">
        <f>SUM(G74)</f>
        <v>1630</v>
      </c>
    </row>
    <row r="74" spans="1:7" ht="12">
      <c r="B74" s="25" t="s">
        <v>142</v>
      </c>
      <c r="C74" s="21"/>
      <c r="D74" s="25" t="s">
        <v>143</v>
      </c>
      <c r="E74" s="21"/>
      <c r="F74" s="21"/>
      <c r="G74" s="19">
        <v>1630</v>
      </c>
    </row>
    <row r="75" spans="1:7" ht="72">
      <c r="A75" s="8">
        <v>260</v>
      </c>
      <c r="B75" s="1" t="s">
        <v>62</v>
      </c>
      <c r="C75" s="1" t="s">
        <v>17</v>
      </c>
      <c r="D75" s="3" t="s">
        <v>77</v>
      </c>
      <c r="F75" s="9" t="s">
        <v>59</v>
      </c>
      <c r="G75" s="10">
        <f>SUM(G76)</f>
        <v>1250</v>
      </c>
    </row>
    <row r="76" spans="1:7" ht="12">
      <c r="B76" s="25" t="s">
        <v>147</v>
      </c>
      <c r="C76" s="21"/>
      <c r="D76" s="25" t="s">
        <v>148</v>
      </c>
      <c r="E76" s="21"/>
      <c r="F76" s="21"/>
      <c r="G76" s="19">
        <v>1250</v>
      </c>
    </row>
    <row r="77" spans="1:7" ht="72">
      <c r="A77" s="8">
        <v>270</v>
      </c>
      <c r="B77" s="1" t="s">
        <v>62</v>
      </c>
      <c r="C77" s="1" t="s">
        <v>17</v>
      </c>
      <c r="D77" s="3" t="s">
        <v>78</v>
      </c>
      <c r="F77" s="9" t="s">
        <v>59</v>
      </c>
      <c r="G77" s="10">
        <f>SUM(G78)</f>
        <v>380</v>
      </c>
    </row>
    <row r="78" spans="1:7" ht="12">
      <c r="B78" s="25" t="s">
        <v>149</v>
      </c>
      <c r="C78" s="21"/>
      <c r="D78" s="25" t="s">
        <v>150</v>
      </c>
      <c r="E78" s="21"/>
      <c r="F78" s="21"/>
      <c r="G78" s="19">
        <v>380</v>
      </c>
    </row>
    <row r="80" spans="1:7" ht="12.75">
      <c r="A80" s="23" t="s">
        <v>79</v>
      </c>
      <c r="B80" s="21"/>
      <c r="C80" s="24" t="s">
        <v>12</v>
      </c>
      <c r="D80" s="21"/>
      <c r="E80" s="21"/>
    </row>
    <row r="81" spans="1:7" ht="24">
      <c r="A81" s="8">
        <v>280</v>
      </c>
      <c r="B81" s="1" t="s">
        <v>57</v>
      </c>
      <c r="C81" s="1" t="s">
        <v>17</v>
      </c>
      <c r="D81" s="3" t="s">
        <v>80</v>
      </c>
      <c r="F81" s="9" t="s">
        <v>59</v>
      </c>
      <c r="G81" s="10">
        <f>SUM(G82)</f>
        <v>18</v>
      </c>
    </row>
    <row r="82" spans="1:7" ht="12">
      <c r="B82" s="25" t="s">
        <v>151</v>
      </c>
      <c r="C82" s="21"/>
      <c r="D82" s="25" t="s">
        <v>152</v>
      </c>
      <c r="E82" s="21"/>
      <c r="F82" s="21"/>
      <c r="G82" s="19">
        <v>18</v>
      </c>
    </row>
    <row r="83" spans="1:7" ht="24">
      <c r="A83" s="8">
        <v>290</v>
      </c>
      <c r="B83" s="1" t="s">
        <v>47</v>
      </c>
      <c r="C83" s="1" t="s">
        <v>17</v>
      </c>
      <c r="D83" s="3" t="s">
        <v>48</v>
      </c>
      <c r="F83" s="9" t="s">
        <v>46</v>
      </c>
      <c r="G83" s="10">
        <f>SUM(G84)</f>
        <v>9</v>
      </c>
    </row>
    <row r="84" spans="1:7" ht="12">
      <c r="B84" s="25" t="s">
        <v>138</v>
      </c>
      <c r="C84" s="21"/>
      <c r="D84" s="25" t="s">
        <v>153</v>
      </c>
      <c r="E84" s="21"/>
      <c r="F84" s="21"/>
      <c r="G84" s="19">
        <v>9</v>
      </c>
    </row>
    <row r="85" spans="1:7" ht="12">
      <c r="A85" s="8">
        <v>300</v>
      </c>
      <c r="B85" s="1" t="s">
        <v>60</v>
      </c>
      <c r="C85" s="1" t="s">
        <v>17</v>
      </c>
      <c r="D85" s="3" t="s">
        <v>61</v>
      </c>
      <c r="F85" s="9" t="s">
        <v>59</v>
      </c>
      <c r="G85" s="10">
        <f>SUM(G86)</f>
        <v>18</v>
      </c>
    </row>
    <row r="86" spans="1:7" ht="12">
      <c r="B86" s="25" t="s">
        <v>151</v>
      </c>
      <c r="C86" s="21"/>
      <c r="D86" s="25" t="s">
        <v>152</v>
      </c>
      <c r="E86" s="21"/>
      <c r="F86" s="21"/>
      <c r="G86" s="19">
        <v>18</v>
      </c>
    </row>
    <row r="87" spans="1:7" ht="24">
      <c r="A87" s="8">
        <v>310</v>
      </c>
      <c r="B87" s="1" t="s">
        <v>62</v>
      </c>
      <c r="C87" s="1" t="s">
        <v>17</v>
      </c>
      <c r="D87" s="3" t="s">
        <v>81</v>
      </c>
      <c r="F87" s="9" t="s">
        <v>59</v>
      </c>
      <c r="G87" s="10">
        <f>SUM(G88)</f>
        <v>18</v>
      </c>
    </row>
    <row r="88" spans="1:7" ht="12">
      <c r="B88" s="25" t="s">
        <v>151</v>
      </c>
      <c r="C88" s="21"/>
      <c r="D88" s="25" t="s">
        <v>152</v>
      </c>
      <c r="E88" s="21"/>
      <c r="F88" s="21"/>
      <c r="G88" s="19">
        <v>18</v>
      </c>
    </row>
    <row r="89" spans="1:7" ht="24">
      <c r="A89" s="8">
        <v>320</v>
      </c>
      <c r="B89" s="1" t="s">
        <v>62</v>
      </c>
      <c r="C89" s="1" t="s">
        <v>17</v>
      </c>
      <c r="D89" s="3" t="s">
        <v>82</v>
      </c>
      <c r="F89" s="9" t="s">
        <v>59</v>
      </c>
      <c r="G89" s="10">
        <f>SUM(G90)</f>
        <v>18</v>
      </c>
    </row>
    <row r="90" spans="1:7" ht="12">
      <c r="B90" s="25" t="s">
        <v>151</v>
      </c>
      <c r="C90" s="21"/>
      <c r="D90" s="25" t="s">
        <v>152</v>
      </c>
      <c r="E90" s="21"/>
      <c r="F90" s="21"/>
      <c r="G90" s="19">
        <v>18</v>
      </c>
    </row>
    <row r="91" spans="1:7" ht="24">
      <c r="A91" s="8">
        <v>330</v>
      </c>
      <c r="B91" s="1" t="s">
        <v>62</v>
      </c>
      <c r="C91" s="1" t="s">
        <v>17</v>
      </c>
      <c r="D91" s="3" t="s">
        <v>83</v>
      </c>
      <c r="F91" s="9" t="s">
        <v>59</v>
      </c>
      <c r="G91" s="10">
        <f>SUM(G92)</f>
        <v>18</v>
      </c>
    </row>
    <row r="92" spans="1:7" ht="12">
      <c r="B92" s="25" t="s">
        <v>151</v>
      </c>
      <c r="C92" s="21"/>
      <c r="D92" s="25" t="s">
        <v>152</v>
      </c>
      <c r="E92" s="21"/>
      <c r="F92" s="21"/>
      <c r="G92" s="19">
        <v>18</v>
      </c>
    </row>
    <row r="93" spans="1:7" ht="24">
      <c r="A93" s="8">
        <v>340</v>
      </c>
      <c r="B93" s="1" t="s">
        <v>62</v>
      </c>
      <c r="C93" s="1" t="s">
        <v>17</v>
      </c>
      <c r="D93" s="3" t="s">
        <v>84</v>
      </c>
      <c r="F93" s="9" t="s">
        <v>59</v>
      </c>
      <c r="G93" s="10">
        <f>SUM(G94)</f>
        <v>18</v>
      </c>
    </row>
    <row r="94" spans="1:7" ht="12">
      <c r="B94" s="25" t="s">
        <v>151</v>
      </c>
      <c r="C94" s="21"/>
      <c r="D94" s="25" t="s">
        <v>152</v>
      </c>
      <c r="E94" s="21"/>
      <c r="F94" s="21"/>
      <c r="G94" s="19">
        <v>18</v>
      </c>
    </row>
    <row r="95" spans="1:7" ht="24">
      <c r="A95" s="8">
        <v>350</v>
      </c>
      <c r="B95" s="1" t="s">
        <v>62</v>
      </c>
      <c r="C95" s="1" t="s">
        <v>17</v>
      </c>
      <c r="D95" s="3" t="s">
        <v>85</v>
      </c>
      <c r="F95" s="9" t="s">
        <v>59</v>
      </c>
      <c r="G95" s="10">
        <f>SUM(G96)</f>
        <v>16</v>
      </c>
    </row>
    <row r="96" spans="1:7" ht="12">
      <c r="B96" s="25" t="s">
        <v>154</v>
      </c>
      <c r="C96" s="21"/>
      <c r="D96" s="25" t="s">
        <v>155</v>
      </c>
      <c r="E96" s="21"/>
      <c r="F96" s="21"/>
      <c r="G96" s="19">
        <v>16</v>
      </c>
    </row>
    <row r="98" spans="1:7" ht="12.75">
      <c r="A98" s="23" t="s">
        <v>86</v>
      </c>
      <c r="B98" s="21"/>
      <c r="C98" s="24" t="s">
        <v>13</v>
      </c>
      <c r="D98" s="21"/>
      <c r="E98" s="21"/>
    </row>
    <row r="99" spans="1:7" ht="48">
      <c r="A99" s="8">
        <v>360</v>
      </c>
      <c r="B99" s="1" t="s">
        <v>87</v>
      </c>
      <c r="C99" s="1" t="s">
        <v>17</v>
      </c>
      <c r="D99" s="3" t="s">
        <v>88</v>
      </c>
      <c r="F99" s="9" t="s">
        <v>46</v>
      </c>
      <c r="G99" s="10">
        <f>SUM(G100:G105)</f>
        <v>32.622499999999995</v>
      </c>
    </row>
    <row r="100" spans="1:7" ht="12">
      <c r="B100" s="25" t="s">
        <v>156</v>
      </c>
      <c r="C100" s="21"/>
      <c r="D100" s="25" t="s">
        <v>157</v>
      </c>
      <c r="E100" s="21"/>
      <c r="F100" s="21"/>
      <c r="G100" s="19">
        <v>15</v>
      </c>
    </row>
    <row r="101" spans="1:7" ht="12">
      <c r="B101" s="25" t="s">
        <v>158</v>
      </c>
      <c r="C101" s="21"/>
      <c r="D101" s="25" t="s">
        <v>159</v>
      </c>
      <c r="E101" s="21"/>
      <c r="F101" s="21"/>
      <c r="G101" s="19">
        <v>8</v>
      </c>
    </row>
    <row r="102" spans="1:7" ht="12">
      <c r="B102" s="25" t="s">
        <v>160</v>
      </c>
      <c r="C102" s="21"/>
      <c r="D102" s="25" t="s">
        <v>161</v>
      </c>
      <c r="E102" s="21"/>
      <c r="F102" s="21"/>
      <c r="G102" s="19">
        <v>2.2999999999999998</v>
      </c>
    </row>
    <row r="103" spans="1:7" ht="12">
      <c r="B103" s="25" t="s">
        <v>162</v>
      </c>
      <c r="C103" s="21"/>
      <c r="D103" s="25" t="s">
        <v>163</v>
      </c>
      <c r="E103" s="21"/>
      <c r="F103" s="21"/>
      <c r="G103" s="19">
        <v>4.5999999999999996</v>
      </c>
    </row>
    <row r="104" spans="1:7" ht="12">
      <c r="B104" s="25" t="s">
        <v>164</v>
      </c>
      <c r="C104" s="21"/>
      <c r="D104" s="25" t="s">
        <v>165</v>
      </c>
      <c r="E104" s="21"/>
      <c r="F104" s="21"/>
      <c r="G104" s="19">
        <v>0.42249999999999999</v>
      </c>
    </row>
    <row r="105" spans="1:7" ht="12">
      <c r="B105" s="25" t="s">
        <v>166</v>
      </c>
      <c r="C105" s="21"/>
      <c r="D105" s="25" t="s">
        <v>161</v>
      </c>
      <c r="E105" s="21"/>
      <c r="F105" s="21"/>
      <c r="G105" s="19">
        <v>2.2999999999999998</v>
      </c>
    </row>
    <row r="106" spans="1:7" ht="24">
      <c r="A106" s="8">
        <v>370</v>
      </c>
      <c r="B106" s="1" t="s">
        <v>47</v>
      </c>
      <c r="C106" s="1" t="s">
        <v>17</v>
      </c>
      <c r="D106" s="3" t="s">
        <v>48</v>
      </c>
      <c r="F106" s="9" t="s">
        <v>46</v>
      </c>
      <c r="G106" s="10">
        <f>SUM(G107)</f>
        <v>32.622999999999998</v>
      </c>
    </row>
    <row r="107" spans="1:7" ht="12">
      <c r="B107" s="25" t="s">
        <v>167</v>
      </c>
      <c r="C107" s="21"/>
      <c r="D107" s="25" t="s">
        <v>168</v>
      </c>
      <c r="E107" s="21"/>
      <c r="F107" s="21"/>
      <c r="G107" s="19">
        <v>32.622999999999998</v>
      </c>
    </row>
    <row r="108" spans="1:7" ht="12">
      <c r="A108" s="8">
        <v>380</v>
      </c>
      <c r="B108" s="1" t="s">
        <v>89</v>
      </c>
      <c r="C108" s="1" t="s">
        <v>17</v>
      </c>
      <c r="D108" s="3" t="s">
        <v>90</v>
      </c>
      <c r="F108" s="9" t="s">
        <v>46</v>
      </c>
      <c r="G108" s="10">
        <f>SUM(G109:G114)</f>
        <v>3.3975</v>
      </c>
    </row>
    <row r="109" spans="1:7" ht="12">
      <c r="B109" s="25" t="s">
        <v>156</v>
      </c>
      <c r="C109" s="21"/>
      <c r="D109" s="25" t="s">
        <v>169</v>
      </c>
      <c r="E109" s="21"/>
      <c r="F109" s="21"/>
      <c r="G109" s="19">
        <v>1.5</v>
      </c>
    </row>
    <row r="110" spans="1:7" ht="12">
      <c r="B110" s="25" t="s">
        <v>158</v>
      </c>
      <c r="C110" s="21"/>
      <c r="D110" s="25" t="s">
        <v>170</v>
      </c>
      <c r="E110" s="21"/>
      <c r="F110" s="21"/>
      <c r="G110" s="19">
        <v>0.6</v>
      </c>
    </row>
    <row r="111" spans="1:7" ht="12">
      <c r="B111" s="25" t="s">
        <v>160</v>
      </c>
      <c r="C111" s="21"/>
      <c r="D111" s="25" t="s">
        <v>171</v>
      </c>
      <c r="E111" s="21"/>
      <c r="F111" s="21"/>
      <c r="G111" s="19">
        <v>0.3</v>
      </c>
    </row>
    <row r="112" spans="1:7" ht="12">
      <c r="B112" s="25" t="s">
        <v>162</v>
      </c>
      <c r="C112" s="21"/>
      <c r="D112" s="25" t="s">
        <v>172</v>
      </c>
      <c r="E112" s="21"/>
      <c r="F112" s="21"/>
      <c r="G112" s="19">
        <v>0.6</v>
      </c>
    </row>
    <row r="113" spans="1:7" ht="12">
      <c r="B113" s="25" t="s">
        <v>164</v>
      </c>
      <c r="C113" s="21"/>
      <c r="D113" s="25" t="s">
        <v>173</v>
      </c>
      <c r="E113" s="21"/>
      <c r="F113" s="21"/>
      <c r="G113" s="19">
        <v>9.7500000000000003E-2</v>
      </c>
    </row>
    <row r="114" spans="1:7" ht="12">
      <c r="B114" s="25" t="s">
        <v>166</v>
      </c>
      <c r="C114" s="21"/>
      <c r="D114" s="25" t="s">
        <v>171</v>
      </c>
      <c r="E114" s="21"/>
      <c r="F114" s="21"/>
      <c r="G114" s="19">
        <v>0.3</v>
      </c>
    </row>
    <row r="115" spans="1:7" ht="12">
      <c r="A115" s="8">
        <v>390</v>
      </c>
      <c r="B115" s="1" t="s">
        <v>91</v>
      </c>
      <c r="C115" s="1" t="s">
        <v>17</v>
      </c>
      <c r="D115" s="3" t="s">
        <v>92</v>
      </c>
      <c r="F115" s="9" t="s">
        <v>46</v>
      </c>
      <c r="G115" s="10">
        <f>SUM(G116)</f>
        <v>0.6</v>
      </c>
    </row>
    <row r="116" spans="1:7" ht="12">
      <c r="B116" s="25" t="s">
        <v>174</v>
      </c>
      <c r="C116" s="21"/>
      <c r="D116" s="25" t="s">
        <v>170</v>
      </c>
      <c r="E116" s="21"/>
      <c r="F116" s="21"/>
      <c r="G116" s="19">
        <v>0.6</v>
      </c>
    </row>
    <row r="117" spans="1:7" ht="12">
      <c r="A117" s="8">
        <v>400</v>
      </c>
      <c r="B117" s="1" t="s">
        <v>91</v>
      </c>
      <c r="C117" s="1" t="s">
        <v>17</v>
      </c>
      <c r="D117" s="3" t="s">
        <v>93</v>
      </c>
      <c r="F117" s="9" t="s">
        <v>46</v>
      </c>
      <c r="G117" s="10">
        <f>SUM(G118:G121)</f>
        <v>1.2974999999999999</v>
      </c>
    </row>
    <row r="118" spans="1:7" ht="12">
      <c r="B118" s="25" t="s">
        <v>175</v>
      </c>
      <c r="C118" s="21"/>
      <c r="D118" s="25" t="s">
        <v>171</v>
      </c>
      <c r="E118" s="21"/>
      <c r="F118" s="21"/>
      <c r="G118" s="19">
        <v>0.3</v>
      </c>
    </row>
    <row r="119" spans="1:7" ht="12">
      <c r="B119" s="25" t="s">
        <v>176</v>
      </c>
      <c r="C119" s="21"/>
      <c r="D119" s="25" t="s">
        <v>172</v>
      </c>
      <c r="E119" s="21"/>
      <c r="F119" s="21"/>
      <c r="G119" s="19">
        <v>0.6</v>
      </c>
    </row>
    <row r="120" spans="1:7" ht="12">
      <c r="B120" s="25" t="s">
        <v>177</v>
      </c>
      <c r="C120" s="21"/>
      <c r="D120" s="25" t="s">
        <v>173</v>
      </c>
      <c r="E120" s="21"/>
      <c r="F120" s="21"/>
      <c r="G120" s="19">
        <v>9.7500000000000003E-2</v>
      </c>
    </row>
    <row r="121" spans="1:7" ht="12">
      <c r="B121" s="25" t="s">
        <v>178</v>
      </c>
      <c r="C121" s="21"/>
      <c r="D121" s="25" t="s">
        <v>171</v>
      </c>
      <c r="E121" s="21"/>
      <c r="F121" s="21"/>
      <c r="G121" s="19">
        <v>0.3</v>
      </c>
    </row>
    <row r="122" spans="1:7" ht="24">
      <c r="A122" s="8">
        <v>410</v>
      </c>
      <c r="B122" s="1" t="s">
        <v>94</v>
      </c>
      <c r="C122" s="1" t="s">
        <v>17</v>
      </c>
      <c r="D122" s="3" t="s">
        <v>95</v>
      </c>
      <c r="F122" s="9" t="s">
        <v>46</v>
      </c>
      <c r="G122" s="10">
        <f>SUM(G123)</f>
        <v>15.94154</v>
      </c>
    </row>
    <row r="123" spans="1:7" ht="12">
      <c r="B123" s="25" t="s">
        <v>179</v>
      </c>
      <c r="C123" s="21"/>
      <c r="D123" s="25" t="s">
        <v>180</v>
      </c>
      <c r="E123" s="21"/>
      <c r="F123" s="21"/>
      <c r="G123" s="19">
        <v>15.94154</v>
      </c>
    </row>
    <row r="124" spans="1:7" ht="36">
      <c r="A124" s="8">
        <v>420</v>
      </c>
      <c r="B124" s="1" t="s">
        <v>96</v>
      </c>
      <c r="C124" s="1" t="s">
        <v>17</v>
      </c>
      <c r="D124" s="3" t="s">
        <v>97</v>
      </c>
      <c r="F124" s="9" t="s">
        <v>43</v>
      </c>
      <c r="G124" s="10">
        <f>SUM(G125)</f>
        <v>10</v>
      </c>
    </row>
    <row r="125" spans="1:7" ht="12">
      <c r="B125" s="25" t="s">
        <v>181</v>
      </c>
      <c r="C125" s="21"/>
      <c r="D125" s="25" t="s">
        <v>182</v>
      </c>
      <c r="E125" s="21"/>
      <c r="F125" s="21"/>
      <c r="G125" s="19">
        <v>10</v>
      </c>
    </row>
    <row r="126" spans="1:7" ht="36">
      <c r="A126" s="8">
        <v>430</v>
      </c>
      <c r="B126" s="1" t="s">
        <v>98</v>
      </c>
      <c r="C126" s="1" t="s">
        <v>17</v>
      </c>
      <c r="D126" s="3" t="s">
        <v>99</v>
      </c>
      <c r="F126" s="9" t="s">
        <v>100</v>
      </c>
      <c r="G126" s="10">
        <f>SUM(G127)</f>
        <v>3</v>
      </c>
    </row>
    <row r="127" spans="1:7" ht="12">
      <c r="B127" s="25" t="s">
        <v>183</v>
      </c>
      <c r="C127" s="21"/>
      <c r="D127" s="25" t="s">
        <v>184</v>
      </c>
      <c r="E127" s="21"/>
      <c r="F127" s="21"/>
      <c r="G127" s="19">
        <v>3</v>
      </c>
    </row>
    <row r="128" spans="1:7" ht="36">
      <c r="A128" s="8">
        <v>440</v>
      </c>
      <c r="B128" s="1" t="s">
        <v>98</v>
      </c>
      <c r="C128" s="1" t="s">
        <v>17</v>
      </c>
      <c r="D128" s="3" t="s">
        <v>101</v>
      </c>
      <c r="F128" s="9" t="s">
        <v>100</v>
      </c>
      <c r="G128" s="10">
        <f>SUM(G129)</f>
        <v>2</v>
      </c>
    </row>
    <row r="129" spans="1:7" ht="12">
      <c r="B129" s="25" t="s">
        <v>185</v>
      </c>
      <c r="C129" s="21"/>
      <c r="D129" s="25" t="s">
        <v>186</v>
      </c>
      <c r="E129" s="21"/>
      <c r="F129" s="21"/>
      <c r="G129" s="19">
        <v>2</v>
      </c>
    </row>
    <row r="130" spans="1:7" ht="36">
      <c r="A130" s="8">
        <v>450</v>
      </c>
      <c r="B130" s="1" t="s">
        <v>98</v>
      </c>
      <c r="C130" s="1" t="s">
        <v>17</v>
      </c>
      <c r="D130" s="3" t="s">
        <v>102</v>
      </c>
      <c r="F130" s="9" t="s">
        <v>100</v>
      </c>
      <c r="G130" s="10">
        <f>SUM(G131)</f>
        <v>2</v>
      </c>
    </row>
    <row r="131" spans="1:7" ht="12">
      <c r="B131" s="25" t="s">
        <v>187</v>
      </c>
      <c r="C131" s="21"/>
      <c r="D131" s="25" t="s">
        <v>186</v>
      </c>
      <c r="E131" s="21"/>
      <c r="F131" s="21"/>
      <c r="G131" s="19">
        <v>2</v>
      </c>
    </row>
    <row r="132" spans="1:7" ht="36">
      <c r="A132" s="8">
        <v>460</v>
      </c>
      <c r="B132" s="1" t="s">
        <v>98</v>
      </c>
      <c r="C132" s="1" t="s">
        <v>17</v>
      </c>
      <c r="D132" s="3" t="s">
        <v>103</v>
      </c>
      <c r="F132" s="9" t="s">
        <v>100</v>
      </c>
      <c r="G132" s="10">
        <f>SUM(G133)</f>
        <v>1</v>
      </c>
    </row>
    <row r="133" spans="1:7" ht="12">
      <c r="B133" s="25" t="s">
        <v>188</v>
      </c>
      <c r="C133" s="21"/>
      <c r="D133" s="25" t="s">
        <v>189</v>
      </c>
      <c r="E133" s="21"/>
      <c r="F133" s="21"/>
      <c r="G133" s="19">
        <v>1</v>
      </c>
    </row>
    <row r="134" spans="1:7" ht="36">
      <c r="A134" s="8">
        <v>470</v>
      </c>
      <c r="B134" s="1" t="s">
        <v>98</v>
      </c>
      <c r="C134" s="1" t="s">
        <v>17</v>
      </c>
      <c r="D134" s="3" t="s">
        <v>104</v>
      </c>
      <c r="F134" s="9" t="s">
        <v>100</v>
      </c>
      <c r="G134" s="10">
        <f>SUM(G135)</f>
        <v>2</v>
      </c>
    </row>
    <row r="135" spans="1:7" ht="12">
      <c r="B135" s="25" t="s">
        <v>190</v>
      </c>
      <c r="C135" s="21"/>
      <c r="D135" s="25" t="s">
        <v>186</v>
      </c>
      <c r="E135" s="21"/>
      <c r="F135" s="21"/>
      <c r="G135" s="19">
        <v>2</v>
      </c>
    </row>
    <row r="136" spans="1:7" ht="36">
      <c r="A136" s="8">
        <v>480</v>
      </c>
      <c r="B136" s="1" t="s">
        <v>105</v>
      </c>
      <c r="C136" s="1" t="s">
        <v>17</v>
      </c>
      <c r="D136" s="3" t="s">
        <v>106</v>
      </c>
      <c r="F136" s="9" t="s">
        <v>43</v>
      </c>
      <c r="G136" s="10">
        <f>SUM(G137)</f>
        <v>10</v>
      </c>
    </row>
    <row r="137" spans="1:7" ht="12">
      <c r="B137" s="25" t="s">
        <v>191</v>
      </c>
      <c r="C137" s="21"/>
      <c r="D137" s="25" t="s">
        <v>182</v>
      </c>
      <c r="E137" s="21"/>
      <c r="F137" s="21"/>
      <c r="G137" s="19">
        <v>10</v>
      </c>
    </row>
    <row r="138" spans="1:7" ht="48">
      <c r="A138" s="8">
        <v>490</v>
      </c>
      <c r="B138" s="1" t="s">
        <v>98</v>
      </c>
      <c r="C138" s="1" t="s">
        <v>17</v>
      </c>
      <c r="D138" s="3" t="s">
        <v>107</v>
      </c>
      <c r="F138" s="9" t="s">
        <v>100</v>
      </c>
      <c r="G138" s="10">
        <f>SUM(G139)</f>
        <v>4</v>
      </c>
    </row>
    <row r="139" spans="1:7" ht="12">
      <c r="B139" s="25" t="s">
        <v>192</v>
      </c>
      <c r="C139" s="21"/>
      <c r="D139" s="25" t="s">
        <v>193</v>
      </c>
      <c r="E139" s="21"/>
      <c r="F139" s="21"/>
      <c r="G139" s="19">
        <v>4</v>
      </c>
    </row>
    <row r="140" spans="1:7" ht="72">
      <c r="A140" s="8">
        <v>500</v>
      </c>
      <c r="B140" s="1" t="s">
        <v>98</v>
      </c>
      <c r="C140" s="1" t="s">
        <v>17</v>
      </c>
      <c r="D140" s="3" t="s">
        <v>108</v>
      </c>
      <c r="F140" s="9" t="s">
        <v>100</v>
      </c>
      <c r="G140" s="10">
        <f>SUM(G141)</f>
        <v>2</v>
      </c>
    </row>
    <row r="141" spans="1:7" ht="12">
      <c r="B141" s="25" t="s">
        <v>194</v>
      </c>
      <c r="C141" s="21"/>
      <c r="D141" s="25" t="s">
        <v>186</v>
      </c>
      <c r="E141" s="21"/>
      <c r="F141" s="21"/>
      <c r="G141" s="19">
        <v>2</v>
      </c>
    </row>
    <row r="142" spans="1:7" ht="84">
      <c r="A142" s="8">
        <v>510</v>
      </c>
      <c r="B142" s="1" t="s">
        <v>98</v>
      </c>
      <c r="C142" s="1" t="s">
        <v>17</v>
      </c>
      <c r="D142" s="3" t="s">
        <v>109</v>
      </c>
      <c r="F142" s="9" t="s">
        <v>100</v>
      </c>
      <c r="G142" s="10">
        <f>SUM(G143)</f>
        <v>2</v>
      </c>
    </row>
    <row r="143" spans="1:7" ht="12">
      <c r="B143" s="25" t="s">
        <v>195</v>
      </c>
      <c r="C143" s="21"/>
      <c r="D143" s="25" t="s">
        <v>186</v>
      </c>
      <c r="E143" s="21"/>
      <c r="F143" s="21"/>
      <c r="G143" s="19">
        <v>2</v>
      </c>
    </row>
    <row r="144" spans="1:7" ht="72">
      <c r="A144" s="8">
        <v>520</v>
      </c>
      <c r="B144" s="1" t="s">
        <v>53</v>
      </c>
      <c r="C144" s="1" t="s">
        <v>17</v>
      </c>
      <c r="D144" s="3" t="s">
        <v>110</v>
      </c>
      <c r="F144" s="9" t="s">
        <v>43</v>
      </c>
      <c r="G144" s="10">
        <f>SUM(G145)</f>
        <v>1</v>
      </c>
    </row>
    <row r="145" spans="1:7" ht="12">
      <c r="B145" s="25" t="s">
        <v>196</v>
      </c>
      <c r="C145" s="21"/>
      <c r="D145" s="25" t="s">
        <v>189</v>
      </c>
      <c r="E145" s="21"/>
      <c r="F145" s="21"/>
      <c r="G145" s="19">
        <v>1</v>
      </c>
    </row>
    <row r="146" spans="1:7" ht="72">
      <c r="A146" s="8">
        <v>530</v>
      </c>
      <c r="B146" s="1" t="s">
        <v>98</v>
      </c>
      <c r="C146" s="1" t="s">
        <v>17</v>
      </c>
      <c r="D146" s="3" t="s">
        <v>111</v>
      </c>
      <c r="F146" s="9" t="s">
        <v>100</v>
      </c>
      <c r="G146" s="10">
        <f>SUM(G147)</f>
        <v>2</v>
      </c>
    </row>
    <row r="147" spans="1:7" ht="12">
      <c r="B147" s="25" t="s">
        <v>197</v>
      </c>
      <c r="C147" s="21"/>
      <c r="D147" s="25" t="s">
        <v>186</v>
      </c>
      <c r="E147" s="21"/>
      <c r="F147" s="21"/>
      <c r="G147" s="19">
        <v>2</v>
      </c>
    </row>
    <row r="148" spans="1:7" ht="60">
      <c r="A148" s="8">
        <v>540</v>
      </c>
      <c r="B148" s="1" t="s">
        <v>98</v>
      </c>
      <c r="C148" s="1" t="s">
        <v>17</v>
      </c>
      <c r="D148" s="3" t="s">
        <v>112</v>
      </c>
      <c r="F148" s="9" t="s">
        <v>100</v>
      </c>
      <c r="G148" s="10">
        <f>SUM(G149)</f>
        <v>1</v>
      </c>
    </row>
    <row r="149" spans="1:7" ht="12">
      <c r="B149" s="25" t="s">
        <v>198</v>
      </c>
      <c r="C149" s="21"/>
      <c r="D149" s="25" t="s">
        <v>189</v>
      </c>
      <c r="E149" s="21"/>
      <c r="F149" s="21"/>
      <c r="G149" s="19">
        <v>1</v>
      </c>
    </row>
  </sheetData>
  <mergeCells count="168">
    <mergeCell ref="B145:C145"/>
    <mergeCell ref="D145:F145"/>
    <mergeCell ref="B147:C147"/>
    <mergeCell ref="D147:F147"/>
    <mergeCell ref="B149:C149"/>
    <mergeCell ref="D149:F149"/>
    <mergeCell ref="B139:C139"/>
    <mergeCell ref="D139:F139"/>
    <mergeCell ref="B141:C141"/>
    <mergeCell ref="D141:F141"/>
    <mergeCell ref="B143:C143"/>
    <mergeCell ref="D143:F143"/>
    <mergeCell ref="B133:C133"/>
    <mergeCell ref="D133:F133"/>
    <mergeCell ref="B135:C135"/>
    <mergeCell ref="D135:F135"/>
    <mergeCell ref="B137:C137"/>
    <mergeCell ref="D137:F137"/>
    <mergeCell ref="B127:C127"/>
    <mergeCell ref="D127:F127"/>
    <mergeCell ref="B129:C129"/>
    <mergeCell ref="D129:F129"/>
    <mergeCell ref="B131:C131"/>
    <mergeCell ref="D131:F131"/>
    <mergeCell ref="B121:C121"/>
    <mergeCell ref="D121:F121"/>
    <mergeCell ref="B123:C123"/>
    <mergeCell ref="D123:F123"/>
    <mergeCell ref="B125:C125"/>
    <mergeCell ref="D125:F125"/>
    <mergeCell ref="B118:C118"/>
    <mergeCell ref="D118:F118"/>
    <mergeCell ref="B119:C119"/>
    <mergeCell ref="D119:F119"/>
    <mergeCell ref="B120:C120"/>
    <mergeCell ref="D120:F120"/>
    <mergeCell ref="B113:C113"/>
    <mergeCell ref="D113:F113"/>
    <mergeCell ref="B114:C114"/>
    <mergeCell ref="D114:F114"/>
    <mergeCell ref="B116:C116"/>
    <mergeCell ref="D116:F116"/>
    <mergeCell ref="B110:C110"/>
    <mergeCell ref="D110:F110"/>
    <mergeCell ref="B111:C111"/>
    <mergeCell ref="D111:F111"/>
    <mergeCell ref="B112:C112"/>
    <mergeCell ref="D112:F112"/>
    <mergeCell ref="B105:C105"/>
    <mergeCell ref="D105:F105"/>
    <mergeCell ref="B107:C107"/>
    <mergeCell ref="D107:F107"/>
    <mergeCell ref="B109:C109"/>
    <mergeCell ref="D109:F109"/>
    <mergeCell ref="B102:C102"/>
    <mergeCell ref="D102:F102"/>
    <mergeCell ref="B103:C103"/>
    <mergeCell ref="D103:F103"/>
    <mergeCell ref="B104:C104"/>
    <mergeCell ref="D104:F104"/>
    <mergeCell ref="A98:B98"/>
    <mergeCell ref="C98:E98"/>
    <mergeCell ref="B100:C100"/>
    <mergeCell ref="D100:F100"/>
    <mergeCell ref="B101:C101"/>
    <mergeCell ref="D101:F101"/>
    <mergeCell ref="B92:C92"/>
    <mergeCell ref="D92:F92"/>
    <mergeCell ref="B94:C94"/>
    <mergeCell ref="D94:F94"/>
    <mergeCell ref="B96:C96"/>
    <mergeCell ref="D96:F96"/>
    <mergeCell ref="B86:C86"/>
    <mergeCell ref="D86:F86"/>
    <mergeCell ref="B88:C88"/>
    <mergeCell ref="D88:F88"/>
    <mergeCell ref="B90:C90"/>
    <mergeCell ref="D90:F90"/>
    <mergeCell ref="A80:B80"/>
    <mergeCell ref="C80:E80"/>
    <mergeCell ref="B82:C82"/>
    <mergeCell ref="D82:F82"/>
    <mergeCell ref="B84:C84"/>
    <mergeCell ref="D84:F84"/>
    <mergeCell ref="B74:C74"/>
    <mergeCell ref="D74:F74"/>
    <mergeCell ref="B76:C76"/>
    <mergeCell ref="D76:F76"/>
    <mergeCell ref="B78:C78"/>
    <mergeCell ref="D78:F78"/>
    <mergeCell ref="B68:C68"/>
    <mergeCell ref="D68:F68"/>
    <mergeCell ref="B70:C70"/>
    <mergeCell ref="D70:F70"/>
    <mergeCell ref="B72:C72"/>
    <mergeCell ref="D72:F72"/>
    <mergeCell ref="B63:C63"/>
    <mergeCell ref="D63:F63"/>
    <mergeCell ref="B65:C65"/>
    <mergeCell ref="D65:F65"/>
    <mergeCell ref="B67:C67"/>
    <mergeCell ref="D67:F67"/>
    <mergeCell ref="B57:C57"/>
    <mergeCell ref="D57:F57"/>
    <mergeCell ref="B59:C59"/>
    <mergeCell ref="D59:F59"/>
    <mergeCell ref="A61:B61"/>
    <mergeCell ref="C61:E61"/>
    <mergeCell ref="B52:C52"/>
    <mergeCell ref="D52:F52"/>
    <mergeCell ref="B53:C53"/>
    <mergeCell ref="D53:F53"/>
    <mergeCell ref="B55:C55"/>
    <mergeCell ref="D55:F55"/>
    <mergeCell ref="B47:C47"/>
    <mergeCell ref="D47:F47"/>
    <mergeCell ref="B49:C49"/>
    <mergeCell ref="D49:F49"/>
    <mergeCell ref="B50:C50"/>
    <mergeCell ref="D50:F50"/>
    <mergeCell ref="A42:B42"/>
    <mergeCell ref="C42:E42"/>
    <mergeCell ref="B44:C44"/>
    <mergeCell ref="D44:F44"/>
    <mergeCell ref="B45:C45"/>
    <mergeCell ref="D45:F45"/>
    <mergeCell ref="B36:C36"/>
    <mergeCell ref="D36:F36"/>
    <mergeCell ref="B38:C38"/>
    <mergeCell ref="D38:F38"/>
    <mergeCell ref="B40:C40"/>
    <mergeCell ref="D40:F40"/>
    <mergeCell ref="B32:C32"/>
    <mergeCell ref="D32:F32"/>
    <mergeCell ref="B34:C34"/>
    <mergeCell ref="D34:F34"/>
    <mergeCell ref="B35:C35"/>
    <mergeCell ref="D35:F35"/>
    <mergeCell ref="B28:C28"/>
    <mergeCell ref="D28:F28"/>
    <mergeCell ref="B29:C29"/>
    <mergeCell ref="D29:F29"/>
    <mergeCell ref="B31:C31"/>
    <mergeCell ref="D31:F31"/>
    <mergeCell ref="B23:C23"/>
    <mergeCell ref="D23:F23"/>
    <mergeCell ref="B25:C25"/>
    <mergeCell ref="D25:F25"/>
    <mergeCell ref="B26:C26"/>
    <mergeCell ref="D26:F26"/>
    <mergeCell ref="B18:C18"/>
    <mergeCell ref="D18:F18"/>
    <mergeCell ref="A20:B20"/>
    <mergeCell ref="C20:E20"/>
    <mergeCell ref="B22:C22"/>
    <mergeCell ref="D22:F22"/>
    <mergeCell ref="B12:C12"/>
    <mergeCell ref="D12:F12"/>
    <mergeCell ref="B14:C14"/>
    <mergeCell ref="D14:F14"/>
    <mergeCell ref="B16:C16"/>
    <mergeCell ref="D16:F16"/>
    <mergeCell ref="A1:E1"/>
    <mergeCell ref="A3:E3"/>
    <mergeCell ref="A8:B8"/>
    <mergeCell ref="C8:E8"/>
    <mergeCell ref="B10:C10"/>
    <mergeCell ref="D10:F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2023-07-12T12:43:58Z</dcterms:modified>
</cp:coreProperties>
</file>