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Arkusz1" sheetId="1" state="visible" r:id="rId2"/>
    <sheet name="TP" sheetId="2" state="visible" r:id="rId3"/>
  </sheets>
  <definedNames>
    <definedName name="_xlnm.Print_Area" localSheetId="0">Arkusz1!$A$1:$AI$74</definedName>
  </definedNames>
  <calcPr/>
  <pivotCaches>
    <pivotCache cacheId="0" r:id="rId1"/>
  </pivotCaches>
</workbook>
</file>

<file path=xl/sharedStrings.xml><?xml version="1.0" encoding="utf-8"?>
<sst xmlns="http://schemas.openxmlformats.org/spreadsheetml/2006/main" count="395" uniqueCount="395">
  <si>
    <t xml:space="preserve">Dane Płatnika</t>
  </si>
  <si>
    <t xml:space="preserve">Adres Płatnika</t>
  </si>
  <si>
    <t xml:space="preserve">Adres PPE</t>
  </si>
  <si>
    <t xml:space="preserve">Dane PPE</t>
  </si>
  <si>
    <t>Umowa</t>
  </si>
  <si>
    <t>OSD</t>
  </si>
  <si>
    <t>Płatnik</t>
  </si>
  <si>
    <t>NIP</t>
  </si>
  <si>
    <t>REGON</t>
  </si>
  <si>
    <t>Ulica</t>
  </si>
  <si>
    <t xml:space="preserve">Nr budynku</t>
  </si>
  <si>
    <t>Kod</t>
  </si>
  <si>
    <t xml:space="preserve">Miejscowość (Poczta)</t>
  </si>
  <si>
    <t xml:space="preserve">Adres email</t>
  </si>
  <si>
    <t xml:space="preserve">Dane osoby odpowiedzialnej za dane po stronie Zamawiającego ( Imię , Nazwisko, nr telefonu, mail)</t>
  </si>
  <si>
    <t xml:space="preserve">Nazwa punktu poboru</t>
  </si>
  <si>
    <t xml:space="preserve">Nr  budynku</t>
  </si>
  <si>
    <t xml:space="preserve">Miejscowość </t>
  </si>
  <si>
    <t xml:space="preserve">Numer PPE</t>
  </si>
  <si>
    <t xml:space="preserve">Numer licznika</t>
  </si>
  <si>
    <t xml:space="preserve">Moc umowna 
kW</t>
  </si>
  <si>
    <t xml:space="preserve">Łączne szacunkowe zużycie w okresie  1.01.2022 r. – 31.12.2022 r. 
MWh</t>
  </si>
  <si>
    <t xml:space="preserve">szczyt przedpołudniowy                     MWh</t>
  </si>
  <si>
    <t xml:space="preserve">szczyt popołudniowy                   MWh</t>
  </si>
  <si>
    <t xml:space="preserve">pozostałe godziny                    MWh</t>
  </si>
  <si>
    <t xml:space="preserve">szczyt                                    MWh</t>
  </si>
  <si>
    <t xml:space="preserve">pozaszczyt                    MWh</t>
  </si>
  <si>
    <t xml:space="preserve">dzień                                   MWh</t>
  </si>
  <si>
    <t xml:space="preserve">noc                                MWh</t>
  </si>
  <si>
    <t xml:space="preserve">całodobowo
MWh</t>
  </si>
  <si>
    <t xml:space="preserve">Taryfa zakupowa
(dystrybucji)</t>
  </si>
  <si>
    <t xml:space="preserve">Grupa teryfowa</t>
  </si>
  <si>
    <t xml:space="preserve">Okres obowiazywania dotychczasowej umowy
(data do)</t>
  </si>
  <si>
    <t xml:space="preserve">Okres wypowiedzenia dotychczasowej umowy
(miesiące)</t>
  </si>
  <si>
    <t xml:space="preserve">Rodzaj umowy 
(kompleksowa /sprzedaży-dystrybucji)</t>
  </si>
  <si>
    <t xml:space="preserve">Operator systemu dystrybucyjnego</t>
  </si>
  <si>
    <t>Uwagi</t>
  </si>
  <si>
    <t xml:space="preserve">Okres rozliczeniowy</t>
  </si>
  <si>
    <t xml:space="preserve">Czy okres rozliczeniowy jest zgodny z miesiącem kalendarzowym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</si>
  <si>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</si>
  <si>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</si>
  <si>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</si>
  <si>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</si>
  <si>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</si>
  <si>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</si>
  <si>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</si>
  <si>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</si>
  <si>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</si>
  <si>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</si>
  <si>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</si>
  <si>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</si>
  <si>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</si>
  <si>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</si>
  <si>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</si>
  <si>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</si>
  <si>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</si>
  <si>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</si>
  <si>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</si>
  <si>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</si>
  <si>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</si>
  <si>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</si>
  <si>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</si>
  <si>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</si>
  <si>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</si>
  <si>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</si>
  <si>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</si>
  <si>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</si>
  <si>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</si>
  <si>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</si>
  <si>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</si>
  <si>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</si>
  <si>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</si>
  <si>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</si>
  <si>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</si>
  <si>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 xml:space="preserve">Akademia Muzyczna  im. Stanisława Moniuszki w Gdańsku</t>
  </si>
  <si>
    <t>000275754</t>
  </si>
  <si>
    <t>Łąkowa</t>
  </si>
  <si>
    <t>1-2</t>
  </si>
  <si>
    <t>80-743</t>
  </si>
  <si>
    <t>Gdańsk</t>
  </si>
  <si>
    <t xml:space="preserve">k.bajdor@amuz.gda.pl </t>
  </si>
  <si>
    <t xml:space="preserve">Krzysztof Bajdor
58 300 92 06; 664 081 249
k.bajdor@amuz.gda.pl</t>
  </si>
  <si>
    <t xml:space="preserve">Budynek A "czerwony"</t>
  </si>
  <si>
    <t>590243831008316881</t>
  </si>
  <si>
    <t xml:space="preserve">1356810 (LGZ42993664)</t>
  </si>
  <si>
    <t>C23</t>
  </si>
  <si>
    <t>C</t>
  </si>
  <si>
    <t xml:space="preserve">wygasa 31.12.2022</t>
  </si>
  <si>
    <t>sprzedaży-dystrybucji</t>
  </si>
  <si>
    <t xml:space="preserve">Energa-Operator S.A.</t>
  </si>
  <si>
    <t xml:space="preserve">różne moce w ciągu roku</t>
  </si>
  <si>
    <t xml:space="preserve">1 miesiąc</t>
  </si>
  <si>
    <t>TAK</t>
  </si>
  <si>
    <t xml:space="preserve">Budynek B "żółty"</t>
  </si>
  <si>
    <t>590243831008317055</t>
  </si>
  <si>
    <t xml:space="preserve">1356811 (LGZ42881339)</t>
  </si>
  <si>
    <t xml:space="preserve">Sala Koncertowa</t>
  </si>
  <si>
    <t xml:space="preserve">Łąkowa </t>
  </si>
  <si>
    <t>590243831007784926</t>
  </si>
  <si>
    <t xml:space="preserve">1356540 (LGZ42881289)</t>
  </si>
  <si>
    <t xml:space="preserve">DS. "Sonata"</t>
  </si>
  <si>
    <t>590243831008316898</t>
  </si>
  <si>
    <t xml:space="preserve">3218766 (LGZ42881290)</t>
  </si>
  <si>
    <t>-</t>
  </si>
  <si>
    <t>G12w</t>
  </si>
  <si>
    <t>G</t>
  </si>
  <si>
    <t xml:space="preserve">DS. "Cztery Pory Roku"</t>
  </si>
  <si>
    <t xml:space="preserve">Plac Wałowy </t>
  </si>
  <si>
    <t>15A</t>
  </si>
  <si>
    <t>80-821</t>
  </si>
  <si>
    <t>590243831008316966</t>
  </si>
  <si>
    <t xml:space="preserve">11909108 (LGZ54391615)</t>
  </si>
  <si>
    <t xml:space="preserve">"Dom Muzyka"</t>
  </si>
  <si>
    <t>590243831008325869</t>
  </si>
  <si>
    <t xml:space="preserve">1199230 (LGZ54391694)</t>
  </si>
  <si>
    <t xml:space="preserve">Akademia Pomorska w Słupsku</t>
  </si>
  <si>
    <t>000001459</t>
  </si>
  <si>
    <t>Arciszewskiego</t>
  </si>
  <si>
    <t>22A</t>
  </si>
  <si>
    <t>76-200</t>
  </si>
  <si>
    <t>Słupsk</t>
  </si>
  <si>
    <t xml:space="preserve">rektor@apsl.edu.pl </t>
  </si>
  <si>
    <t xml:space="preserve">Krzysztof Hubisz
59 840 53 00 
krzysztof.hubisz@apsl.edu.pl</t>
  </si>
  <si>
    <t xml:space="preserve">Studium Wychowania Muzycznego</t>
  </si>
  <si>
    <t>Partyzantów</t>
  </si>
  <si>
    <t>590243881019447241</t>
  </si>
  <si>
    <t>C11</t>
  </si>
  <si>
    <t/>
  </si>
  <si>
    <t>NIE</t>
  </si>
  <si>
    <t>Szkoła</t>
  </si>
  <si>
    <t>Kozietulskiego</t>
  </si>
  <si>
    <t>590243881019840592</t>
  </si>
  <si>
    <t xml:space="preserve">Budynek dydaktyczny</t>
  </si>
  <si>
    <t xml:space="preserve">Boh. Westerplatte</t>
  </si>
  <si>
    <t>590243881019314765</t>
  </si>
  <si>
    <t>00135118</t>
  </si>
  <si>
    <t>C12a</t>
  </si>
  <si>
    <t xml:space="preserve">2 miesiące</t>
  </si>
  <si>
    <t>590243881019058980</t>
  </si>
  <si>
    <t>C21</t>
  </si>
  <si>
    <t>1miesiąc</t>
  </si>
  <si>
    <t>Słowiańska</t>
  </si>
  <si>
    <t>590243881019449146</t>
  </si>
  <si>
    <t xml:space="preserve">Sala wykładowa</t>
  </si>
  <si>
    <t>590243881019262363</t>
  </si>
  <si>
    <t>Uczelnia</t>
  </si>
  <si>
    <t>Spacerowa</t>
  </si>
  <si>
    <t>590243881019289087</t>
  </si>
  <si>
    <t>C22a</t>
  </si>
  <si>
    <t xml:space="preserve">Sala Wielofunkcyjna</t>
  </si>
  <si>
    <t xml:space="preserve">Kozietulskiego </t>
  </si>
  <si>
    <t>590243881041979734</t>
  </si>
  <si>
    <t xml:space="preserve">Akademia Sztuk Pięknych w Gdańsku</t>
  </si>
  <si>
    <t>000275820</t>
  </si>
  <si>
    <t xml:space="preserve">Targ Węglowy </t>
  </si>
  <si>
    <t>80-836</t>
  </si>
  <si>
    <t>marzena.kolodziejska@asp.gda.pl</t>
  </si>
  <si>
    <t xml:space="preserve">Marzena Kołodziejska 
tel. 530 312 325
marzena.kolodziejska@asp.gda.pl</t>
  </si>
  <si>
    <t xml:space="preserve">Akademia Sztuk Pięknych</t>
  </si>
  <si>
    <t>Tkacka</t>
  </si>
  <si>
    <t>1/6</t>
  </si>
  <si>
    <t>590243831008322783</t>
  </si>
  <si>
    <t>B21</t>
  </si>
  <si>
    <t>B</t>
  </si>
  <si>
    <t xml:space="preserve">Wydział Rzeźby</t>
  </si>
  <si>
    <t xml:space="preserve">Plac Wałowy</t>
  </si>
  <si>
    <t>590243831008327344</t>
  </si>
  <si>
    <t xml:space="preserve">Dom Studenta</t>
  </si>
  <si>
    <t>Chlebnicka</t>
  </si>
  <si>
    <t>13/16</t>
  </si>
  <si>
    <t>80-830</t>
  </si>
  <si>
    <t>590243831008044000</t>
  </si>
  <si>
    <t xml:space="preserve">Gdański Uniwersytet Medyczny</t>
  </si>
  <si>
    <t>000288627</t>
  </si>
  <si>
    <t>M.Skłodowskiej-Curie</t>
  </si>
  <si>
    <t>3A</t>
  </si>
  <si>
    <t>80-210</t>
  </si>
  <si>
    <t>radoslaw.orzlowski@365.gumed.edu.pl</t>
  </si>
  <si>
    <t xml:space="preserve">Radosław Orzłowski
tel: 798 744 726
mail: radoslaw.orzlowski@365.gumed.edu.pl</t>
  </si>
  <si>
    <t xml:space="preserve">Budynek dydaktyczo-naukowy TAZD</t>
  </si>
  <si>
    <t>Dębinki</t>
  </si>
  <si>
    <t>80-204</t>
  </si>
  <si>
    <t>590243831008321649</t>
  </si>
  <si>
    <t>B23</t>
  </si>
  <si>
    <t xml:space="preserve">Wydział Farmaceutyczny</t>
  </si>
  <si>
    <t>Gen.J.Hallera</t>
  </si>
  <si>
    <t>80-416</t>
  </si>
  <si>
    <t>590243831008315693</t>
  </si>
  <si>
    <t xml:space="preserve">Collegium Biomedicum</t>
  </si>
  <si>
    <t>590243831008322516</t>
  </si>
  <si>
    <t xml:space="preserve">Międzywydziałowy Instytut Medycyny Morskiej i  Tropikalnej</t>
  </si>
  <si>
    <t xml:space="preserve">Powstania Styczniowego</t>
  </si>
  <si>
    <t>9B</t>
  </si>
  <si>
    <t>81-519</t>
  </si>
  <si>
    <t>Gdynia</t>
  </si>
  <si>
    <t>590243832010790775</t>
  </si>
  <si>
    <t xml:space="preserve">Zakład Ortodoncji</t>
  </si>
  <si>
    <t>Al..Zwycięstwa</t>
  </si>
  <si>
    <t>41/42</t>
  </si>
  <si>
    <t>590243831009013710</t>
  </si>
  <si>
    <t xml:space="preserve">Budynek Administracyjny</t>
  </si>
  <si>
    <t>80-211</t>
  </si>
  <si>
    <t>590243831007180537</t>
  </si>
  <si>
    <t xml:space="preserve">Budynek Gumed</t>
  </si>
  <si>
    <t>Tuwima</t>
  </si>
  <si>
    <t>590243831007596918</t>
  </si>
  <si>
    <t>Rektorat</t>
  </si>
  <si>
    <t>590243831007322029</t>
  </si>
  <si>
    <t xml:space="preserve">Dział Transportu</t>
  </si>
  <si>
    <t>Dębowa</t>
  </si>
  <si>
    <t>590243831007012999</t>
  </si>
  <si>
    <t xml:space="preserve">Zakład Medycycy Rodzinnej</t>
  </si>
  <si>
    <t>590243831007596932</t>
  </si>
  <si>
    <t>Periodontologia</t>
  </si>
  <si>
    <t>590243831009411813</t>
  </si>
  <si>
    <t>000288628</t>
  </si>
  <si>
    <t xml:space="preserve">Studium Praktycznej Nauki Języków Obcych</t>
  </si>
  <si>
    <t>1B</t>
  </si>
  <si>
    <t>59024383509006361</t>
  </si>
  <si>
    <t xml:space="preserve">Atheneum Gedanense Novum</t>
  </si>
  <si>
    <t>Al.Zwycięstwa</t>
  </si>
  <si>
    <t>590243831008266681</t>
  </si>
  <si>
    <t xml:space="preserve">Protetyka </t>
  </si>
  <si>
    <t>E.Orzeszkowej</t>
  </si>
  <si>
    <t>80-208</t>
  </si>
  <si>
    <t>590243831007705457</t>
  </si>
  <si>
    <t xml:space="preserve">SDS Medyk,stołówka</t>
  </si>
  <si>
    <t>590243831008011472</t>
  </si>
  <si>
    <t>Biblioteka</t>
  </si>
  <si>
    <t>590243831006861284</t>
  </si>
  <si>
    <t xml:space="preserve">Dom Studenta nr 3</t>
  </si>
  <si>
    <t>590243831008327313</t>
  </si>
  <si>
    <t xml:space="preserve">Dom Studenta nr 1</t>
  </si>
  <si>
    <t>590243831008328495</t>
  </si>
  <si>
    <t xml:space="preserve">Dom Studenta nr 4</t>
  </si>
  <si>
    <t>590243831008322288</t>
  </si>
  <si>
    <t>590243831007012982</t>
  </si>
  <si>
    <t>G11</t>
  </si>
  <si>
    <t>590243831007322036</t>
  </si>
  <si>
    <t xml:space="preserve">Dom Studenta nr 2</t>
  </si>
  <si>
    <t>590243831007772510</t>
  </si>
  <si>
    <t xml:space="preserve">Instytut Maszyn Przepływowych 
im. Roberta Szewalskiego 
Polskiej Akademii Nauk</t>
  </si>
  <si>
    <t>000326121</t>
  </si>
  <si>
    <t>Fiszera</t>
  </si>
  <si>
    <t>80-231</t>
  </si>
  <si>
    <t>imp@imp.gda.pl</t>
  </si>
  <si>
    <t xml:space="preserve">Bogdan Kaźmierczak
tel: 58 522 51 18; bogdan@imp.gda.pl</t>
  </si>
  <si>
    <t xml:space="preserve">Instytut Maszyn Przepływowych PAN - Gdańsk</t>
  </si>
  <si>
    <t>PPE590243831008315600</t>
  </si>
  <si>
    <t xml:space="preserve">Dom Naukowca  - obiekty towarzyszące</t>
  </si>
  <si>
    <t>Świętojańska</t>
  </si>
  <si>
    <t>47/48</t>
  </si>
  <si>
    <t>80-840</t>
  </si>
  <si>
    <t>PPE590243831006749025</t>
  </si>
  <si>
    <t xml:space="preserve">Morska Służba Poszukiwania i Ratownictwa</t>
  </si>
  <si>
    <t>Hryniewickiego</t>
  </si>
  <si>
    <t>81-340</t>
  </si>
  <si>
    <t>office@sar.gov.pl</t>
  </si>
  <si>
    <t xml:space="preserve">Tamara Konefał
505 050 980
tamara.konefal@sar.gov.pl</t>
  </si>
  <si>
    <t xml:space="preserve">Morska i Brzegowa Stacja Ratownicza w Dziwnowie</t>
  </si>
  <si>
    <t xml:space="preserve">Osiedle Rybackie</t>
  </si>
  <si>
    <t>72-420</t>
  </si>
  <si>
    <t>Dziwnów</t>
  </si>
  <si>
    <t>590310600004694597</t>
  </si>
  <si>
    <t>C12A</t>
  </si>
  <si>
    <t xml:space="preserve">sprzedaży -
dystrybucji</t>
  </si>
  <si>
    <t xml:space="preserve">ENEA S.A.</t>
  </si>
  <si>
    <t xml:space="preserve">Baza Zwalczania Zanieczyszczeń w Świnoujściu</t>
  </si>
  <si>
    <t xml:space="preserve">Wybrzeże Władysława IV</t>
  </si>
  <si>
    <t>72-600</t>
  </si>
  <si>
    <t>Świnoujście</t>
  </si>
  <si>
    <t>590310600007199785</t>
  </si>
  <si>
    <t>04943174</t>
  </si>
  <si>
    <t xml:space="preserve">Morska Stacja Ratownicza w Trzebieży</t>
  </si>
  <si>
    <t>Kwiatkowskiego</t>
  </si>
  <si>
    <t>72-020</t>
  </si>
  <si>
    <t>Trzebież</t>
  </si>
  <si>
    <t>590310600003547023</t>
  </si>
  <si>
    <t>56285920</t>
  </si>
  <si>
    <t>C12b</t>
  </si>
  <si>
    <t xml:space="preserve">Politechnika Gdańska</t>
  </si>
  <si>
    <t>000001620</t>
  </si>
  <si>
    <t>Narutowicza</t>
  </si>
  <si>
    <t>11/12</t>
  </si>
  <si>
    <t>80-233</t>
  </si>
  <si>
    <t>kanclerz@pg.edu.pl</t>
  </si>
  <si>
    <t xml:space="preserve">Przemysław Nadwodny
583486581; 608040414
przemyslaw.nadwodny@pg.edu.pl</t>
  </si>
  <si>
    <t xml:space="preserve">Budynek Wydziału Elektrotechniki</t>
  </si>
  <si>
    <t>Sobieskiego</t>
  </si>
  <si>
    <t>80-216</t>
  </si>
  <si>
    <t>590243831008327764</t>
  </si>
  <si>
    <t xml:space="preserve">Politechnika Gdańska Sumator-Przyłącze 1,
Politechnika Gdańska Sumator-Przyłącze 2</t>
  </si>
  <si>
    <t xml:space="preserve">590243831008327801, 590243831040082775</t>
  </si>
  <si>
    <t xml:space="preserve">42993488, 43135080</t>
  </si>
  <si>
    <t xml:space="preserve">różne moce w ciągu roku; sumator</t>
  </si>
  <si>
    <t xml:space="preserve">Politechnika Gdańska Basen</t>
  </si>
  <si>
    <t>Zwycięstwa</t>
  </si>
  <si>
    <t>80-207</t>
  </si>
  <si>
    <t>590243831008315525</t>
  </si>
  <si>
    <t xml:space="preserve">Ośrodek Wypoczynkowy Politechniki Gdańskiej</t>
  </si>
  <si>
    <t>Wąglikowice</t>
  </si>
  <si>
    <t>83-406</t>
  </si>
  <si>
    <t>590243835014978842</t>
  </si>
  <si>
    <t xml:space="preserve">Osiedle Studenckie T-16145 Traugutta DA-II</t>
  </si>
  <si>
    <t>Traugutta</t>
  </si>
  <si>
    <t>115</t>
  </si>
  <si>
    <t>80-221</t>
  </si>
  <si>
    <t>590243831008315808</t>
  </si>
  <si>
    <t xml:space="preserve">Osiedle Studenckie Wyspiańskiego-Leczkowa</t>
  </si>
  <si>
    <t>Wyspiańskiego</t>
  </si>
  <si>
    <t>80-434</t>
  </si>
  <si>
    <t>590243831008322486</t>
  </si>
  <si>
    <t>590243831008310391</t>
  </si>
  <si>
    <t>Biuro</t>
  </si>
  <si>
    <t>80-219</t>
  </si>
  <si>
    <t>590243831008700086</t>
  </si>
  <si>
    <t>Labolatorium</t>
  </si>
  <si>
    <t xml:space="preserve">Własna Strzecha</t>
  </si>
  <si>
    <t>80-234</t>
  </si>
  <si>
    <t>590243831008708587</t>
  </si>
  <si>
    <t>Laboratorium</t>
  </si>
  <si>
    <t>590243831008718029</t>
  </si>
  <si>
    <t>Poligon</t>
  </si>
  <si>
    <t>21A</t>
  </si>
  <si>
    <t>590243831007159618</t>
  </si>
  <si>
    <t>590243831006653278</t>
  </si>
  <si>
    <t xml:space="preserve">Stacja Badań Hydroakust.</t>
  </si>
  <si>
    <t xml:space="preserve">Joniny Małe</t>
  </si>
  <si>
    <t>83-441</t>
  </si>
  <si>
    <t>590243835014769846</t>
  </si>
  <si>
    <t xml:space="preserve">Politechnika Gdańska Wydział Oceanotechniki i Okrętownictwa</t>
  </si>
  <si>
    <t>Chodkiewicza</t>
  </si>
  <si>
    <t>14-202</t>
  </si>
  <si>
    <t>Iława</t>
  </si>
  <si>
    <t>590243866005775423</t>
  </si>
  <si>
    <t xml:space="preserve">Politechnika Gdańska 
Centrum Szkoleniowo-Rehabilitacyjne Eureka</t>
  </si>
  <si>
    <t xml:space="preserve">Emilii Plater</t>
  </si>
  <si>
    <t>7/9/11</t>
  </si>
  <si>
    <t>81-777</t>
  </si>
  <si>
    <t>Sopot</t>
  </si>
  <si>
    <t>590243832011467218</t>
  </si>
  <si>
    <t xml:space="preserve">Dom Studencki nr 13</t>
  </si>
  <si>
    <t xml:space="preserve">Do Studzienki</t>
  </si>
  <si>
    <t>80-227</t>
  </si>
  <si>
    <t>590243831008117372</t>
  </si>
  <si>
    <t>03218726</t>
  </si>
  <si>
    <t xml:space="preserve">Dom Studencki nr 11</t>
  </si>
  <si>
    <t>80-506</t>
  </si>
  <si>
    <t>590243831008316997</t>
  </si>
  <si>
    <t>G12r</t>
  </si>
  <si>
    <t xml:space="preserve">Dom Studencki nr 4</t>
  </si>
  <si>
    <t>61</t>
  </si>
  <si>
    <t>590243831008333482</t>
  </si>
  <si>
    <t xml:space="preserve">Osiedle Studenckie Wyspiańskiego-Poprzeczna</t>
  </si>
  <si>
    <t>590243831008315785</t>
  </si>
  <si>
    <t xml:space="preserve">Dom Studencki nr 3</t>
  </si>
  <si>
    <t>590243831008329409</t>
  </si>
  <si>
    <t xml:space="preserve">Labol.Ryczalt 720</t>
  </si>
  <si>
    <t>18A</t>
  </si>
  <si>
    <t>590243831008609037</t>
  </si>
  <si>
    <t>brak</t>
  </si>
  <si>
    <t>R</t>
  </si>
  <si>
    <t>000001621</t>
  </si>
  <si>
    <t>11/13</t>
  </si>
  <si>
    <t xml:space="preserve">Budynek Wydział Chemii</t>
  </si>
  <si>
    <t xml:space="preserve">Jana Sobiskeigo </t>
  </si>
  <si>
    <t>590243831008322240</t>
  </si>
  <si>
    <t>000001622</t>
  </si>
  <si>
    <t>11/14</t>
  </si>
  <si>
    <t>80-235</t>
  </si>
  <si>
    <t xml:space="preserve">Budynek Wydział Chemii A</t>
  </si>
  <si>
    <t>80-217</t>
  </si>
  <si>
    <t>590243831009011396</t>
  </si>
  <si>
    <t>000001623</t>
  </si>
  <si>
    <t>11/15</t>
  </si>
  <si>
    <t>80-236</t>
  </si>
  <si>
    <t xml:space="preserve">Budynek Wydział Chemii B</t>
  </si>
  <si>
    <t>80-218</t>
  </si>
  <si>
    <t>590243831008276604</t>
  </si>
  <si>
    <t>000001624</t>
  </si>
  <si>
    <t>11/16</t>
  </si>
  <si>
    <t>80-237</t>
  </si>
  <si>
    <t xml:space="preserve">Budynek Wydział Chemii C</t>
  </si>
  <si>
    <t>590243831008277144</t>
  </si>
  <si>
    <t>000001625</t>
  </si>
  <si>
    <t>11/17</t>
  </si>
  <si>
    <t>80-238</t>
  </si>
  <si>
    <t xml:space="preserve">Budynek Wydział Chemii Biblioteka</t>
  </si>
  <si>
    <t>80-220</t>
  </si>
  <si>
    <t>590243831007552914</t>
  </si>
  <si>
    <t>Suma</t>
  </si>
  <si>
    <t xml:space="preserve">Suma z 18</t>
  </si>
  <si>
    <t xml:space="preserve">Etykiety kolumn</t>
  </si>
  <si>
    <t xml:space="preserve">Etykiety wierszy</t>
  </si>
  <si>
    <t xml:space="preserve">Suma końcowa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</si>
</sst>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#,##0.000"/>
    <numFmt numFmtId="161" formatCode="dd/mm/yyyy"/>
  </numFmts>
  <fonts count="10">
    <font>
      <name val="Calibri"/>
      <color theme="1"/>
      <sz val="11.000000"/>
      <scheme val="minor"/>
    </font>
    <font>
      <name val="Calibri"/>
      <color indexed="64"/>
      <sz val="11.000000"/>
    </font>
    <font>
      <name val="Calibri"/>
      <color theme="10"/>
      <sz val="10.000000"/>
      <u/>
      <scheme val="minor"/>
    </font>
    <font>
      <name val="Arial"/>
      <sz val="10.000000"/>
    </font>
    <font>
      <name val="Calibri"/>
      <sz val="10.000000"/>
      <scheme val="minor"/>
    </font>
    <font>
      <name val="Calibri"/>
      <b/>
      <sz val="10.000000"/>
      <scheme val="minor"/>
    </font>
    <font>
      <name val="Calibri"/>
      <b/>
      <color indexed="64"/>
      <sz val="10.000000"/>
      <scheme val="minor"/>
    </font>
    <font>
      <name val="Calibri"/>
      <b/>
      <color theme="1"/>
      <sz val="10.000000"/>
      <scheme val="minor"/>
    </font>
    <font>
      <name val="Calibri"/>
      <color indexed="2"/>
      <sz val="11.000000"/>
      <scheme val="minor"/>
    </font>
    <font>
      <name val="Calibri"/>
      <color theme="1"/>
      <sz val="10.000000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/>
        <bgColor indexed="31"/>
      </patternFill>
    </fill>
    <fill>
      <patternFill patternType="solid">
        <fgColor theme="2"/>
        <bgColor theme="2"/>
      </patternFill>
    </fill>
    <fill>
      <patternFill patternType="solid">
        <fgColor theme="2"/>
        <bgColor indexed="22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0" applyFont="1" applyFill="0" applyBorder="0"/>
    <xf fontId="3" fillId="0" borderId="0" numFmtId="0" applyNumberFormat="1" applyFont="1" applyFill="1" applyBorder="1"/>
  </cellStyleXfs>
  <cellXfs count="52">
    <xf fontId="0" fillId="0" borderId="0" numFmtId="0" xfId="0"/>
    <xf fontId="4" fillId="2" borderId="1" numFmtId="0" xfId="0" applyFont="1" applyFill="1" applyBorder="1" applyAlignment="1">
      <alignment horizontal="center" vertical="center" wrapText="1"/>
    </xf>
    <xf fontId="4" fillId="2" borderId="2" numFmtId="0" xfId="0" applyFont="1" applyFill="1" applyBorder="1" applyAlignment="1">
      <alignment horizontal="center" vertical="center" wrapText="1"/>
    </xf>
    <xf fontId="4" fillId="2" borderId="3" numFmtId="0" xfId="0" applyFont="1" applyFill="1" applyBorder="1" applyAlignment="1">
      <alignment horizontal="center" vertical="center" wrapText="1"/>
    </xf>
    <xf fontId="5" fillId="2" borderId="1" numFmtId="0" xfId="0" applyFont="1" applyFill="1" applyBorder="1" applyAlignment="1">
      <alignment horizontal="center" vertical="center" wrapText="1"/>
    </xf>
    <xf fontId="5" fillId="2" borderId="4" numFmtId="0" xfId="0" applyFont="1" applyFill="1" applyBorder="1" applyAlignment="1">
      <alignment horizontal="center" vertical="center" wrapText="1"/>
    </xf>
    <xf fontId="4" fillId="2" borderId="4" numFmtId="0" xfId="0" applyFont="1" applyFill="1" applyBorder="1" applyAlignment="1">
      <alignment horizontal="center" vertical="center" wrapText="1"/>
    </xf>
    <xf fontId="6" fillId="3" borderId="5" numFmtId="0" xfId="1" applyFont="1" applyFill="1" applyBorder="1" applyAlignment="1">
      <alignment horizontal="center" vertical="center" wrapText="1"/>
    </xf>
    <xf fontId="4" fillId="4" borderId="5" numFmtId="0" xfId="0" applyFont="1" applyFill="1" applyBorder="1" applyAlignment="1">
      <alignment horizontal="center" vertical="center" wrapText="1"/>
    </xf>
    <xf fontId="7" fillId="3" borderId="5" numFmtId="0" xfId="2" applyFont="1" applyFill="1" applyBorder="1" applyAlignment="1">
      <alignment horizontal="center" vertical="center" wrapText="1"/>
    </xf>
    <xf fontId="6" fillId="3" borderId="5" numFmtId="0" xfId="0" applyFont="1" applyFill="1" applyBorder="1" applyAlignment="1">
      <alignment horizontal="center" vertical="center" wrapText="1"/>
    </xf>
    <xf fontId="5" fillId="3" borderId="5" numFmtId="0" xfId="1" applyFont="1" applyFill="1" applyBorder="1" applyAlignment="1">
      <alignment horizontal="center" vertical="center" wrapText="1"/>
    </xf>
    <xf fontId="5" fillId="3" borderId="5" numFmtId="49" xfId="1" applyNumberFormat="1" applyFont="1" applyFill="1" applyBorder="1" applyAlignment="1">
      <alignment horizontal="center" vertical="center" wrapText="1"/>
    </xf>
    <xf fontId="5" fillId="4" borderId="5" numFmtId="3" xfId="3" applyNumberFormat="1" applyFont="1" applyFill="1" applyBorder="1" applyAlignment="1">
      <alignment horizontal="center" vertical="center" wrapText="1"/>
    </xf>
    <xf fontId="5" fillId="4" borderId="5" numFmtId="3" xfId="0" applyNumberFormat="1" applyFont="1" applyFill="1" applyBorder="1" applyAlignment="1">
      <alignment horizontal="center" vertical="center" wrapText="1"/>
    </xf>
    <xf fontId="5" fillId="5" borderId="5" numFmtId="0" xfId="1" applyFont="1" applyFill="1" applyBorder="1" applyAlignment="1">
      <alignment horizontal="center" vertical="center" wrapText="1"/>
    </xf>
    <xf fontId="5" fillId="3" borderId="5" numFmtId="0" xfId="0" applyFont="1" applyFill="1" applyBorder="1" applyAlignment="1">
      <alignment horizontal="center" vertical="center" wrapText="1"/>
    </xf>
    <xf fontId="5" fillId="3" borderId="6" numFmtId="0" xfId="1" applyFont="1" applyFill="1" applyBorder="1" applyAlignment="1">
      <alignment horizontal="center" vertical="center" wrapText="1"/>
    </xf>
    <xf fontId="5" fillId="3" borderId="7" numFmtId="0" xfId="1" applyFont="1" applyFill="1" applyBorder="1" applyAlignment="1">
      <alignment horizontal="center" vertical="center" wrapText="1"/>
    </xf>
    <xf fontId="5" fillId="3" borderId="8" numFmtId="0" xfId="1" applyFont="1" applyFill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4" fillId="0" borderId="5" numFmtId="0" xfId="0" applyFont="1" applyBorder="1" applyAlignment="1">
      <alignment horizontal="center" vertical="center" wrapText="1"/>
    </xf>
    <xf fontId="4" fillId="0" borderId="5" numFmtId="16" xfId="0" applyNumberFormat="1" applyFont="1" applyBorder="1" applyAlignment="1" quotePrefix="1">
      <alignment horizontal="center" vertical="center" wrapText="1"/>
    </xf>
    <xf fontId="2" fillId="0" borderId="5" numFmtId="0" xfId="2" applyFont="1" applyBorder="1" applyAlignment="1">
      <alignment horizontal="center" vertical="center" wrapText="1"/>
    </xf>
    <xf fontId="4" fillId="0" borderId="5" numFmtId="49" xfId="0" applyNumberFormat="1" applyFont="1" applyBorder="1" applyAlignment="1">
      <alignment horizontal="center" vertical="center"/>
    </xf>
    <xf fontId="4" fillId="0" borderId="5" numFmtId="160" xfId="0" applyNumberFormat="1" applyFont="1" applyBorder="1" applyAlignment="1">
      <alignment vertical="center" wrapText="1"/>
    </xf>
    <xf fontId="4" fillId="0" borderId="5" numFmtId="14" xfId="0" applyNumberFormat="1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 wrapText="1"/>
    </xf>
    <xf fontId="4" fillId="0" borderId="5" numFmtId="49" xfId="0" applyNumberFormat="1" applyFont="1" applyBorder="1" applyAlignment="1">
      <alignment horizontal="center" vertical="center" wrapText="1"/>
    </xf>
    <xf fontId="4" fillId="0" borderId="3" numFmtId="0" xfId="0" applyFont="1" applyBorder="1" applyAlignment="1">
      <alignment horizontal="center" vertical="center" wrapText="1"/>
    </xf>
    <xf fontId="4" fillId="0" borderId="4" numFmtId="0" xfId="0" applyFont="1" applyBorder="1" applyAlignment="1">
      <alignment horizontal="center" vertical="center" wrapText="1"/>
    </xf>
    <xf fontId="2" fillId="0" borderId="4" numFmtId="0" xfId="2" applyFont="1" applyBorder="1" applyAlignment="1">
      <alignment horizontal="center" vertical="center" wrapText="1"/>
    </xf>
    <xf fontId="4" fillId="0" borderId="4" numFmtId="49" xfId="0" applyNumberFormat="1" applyFont="1" applyBorder="1" applyAlignment="1">
      <alignment horizontal="center" vertical="center" wrapText="1"/>
    </xf>
    <xf fontId="4" fillId="0" borderId="4" numFmtId="160" xfId="0" applyNumberFormat="1" applyFont="1" applyBorder="1" applyAlignment="1">
      <alignment vertical="center" wrapText="1"/>
    </xf>
    <xf fontId="4" fillId="0" borderId="1" numFmtId="0" xfId="0" applyFont="1" applyBorder="1" applyAlignment="1">
      <alignment horizontal="center" vertical="center" wrapText="1"/>
    </xf>
    <xf fontId="8" fillId="0" borderId="0" numFmtId="0" xfId="0" applyFont="1"/>
    <xf fontId="4" fillId="0" borderId="5" numFmtId="0" xfId="0" applyFont="1" applyBorder="1" applyAlignment="1" quotePrefix="1">
      <alignment horizontal="center" vertical="center" wrapText="1"/>
    </xf>
    <xf fontId="4" fillId="0" borderId="5" numFmtId="49" xfId="0" applyNumberFormat="1" applyFont="1" applyBorder="1" applyAlignment="1" quotePrefix="1">
      <alignment horizontal="center" vertical="center" wrapText="1"/>
    </xf>
    <xf fontId="4" fillId="0" borderId="4" numFmtId="0" xfId="0" applyFont="1" applyBorder="1" applyAlignment="1" quotePrefix="1">
      <alignment horizontal="center" vertical="center" wrapText="1"/>
    </xf>
    <xf fontId="4" fillId="0" borderId="4" numFmtId="49" xfId="0" applyNumberFormat="1" applyFont="1" applyBorder="1" applyAlignment="1" quotePrefix="1">
      <alignment horizontal="center" vertical="center" wrapText="1"/>
    </xf>
    <xf fontId="9" fillId="0" borderId="9" numFmtId="0" xfId="0" applyFont="1" applyBorder="1" applyAlignment="1">
      <alignment horizontal="center" vertical="center" wrapText="1"/>
    </xf>
    <xf fontId="9" fillId="0" borderId="5" numFmtId="0" xfId="0" applyFont="1" applyBorder="1" applyAlignment="1">
      <alignment horizontal="center" vertical="center" wrapText="1"/>
    </xf>
    <xf fontId="9" fillId="0" borderId="3" numFmtId="0" xfId="0" applyFont="1" applyBorder="1" applyAlignment="1">
      <alignment horizontal="center" vertical="center" wrapText="1"/>
    </xf>
    <xf fontId="9" fillId="0" borderId="4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9" fillId="0" borderId="4" numFmtId="160" xfId="0" applyNumberFormat="1" applyFont="1" applyBorder="1" applyAlignment="1">
      <alignment vertical="center" wrapText="1"/>
    </xf>
    <xf fontId="9" fillId="0" borderId="4" numFmtId="0" xfId="0" applyFont="1" applyBorder="1" applyAlignment="1">
      <alignment vertical="center" wrapText="1"/>
    </xf>
    <xf fontId="9" fillId="6" borderId="4" numFmtId="0" xfId="0" applyFont="1" applyFill="1" applyBorder="1" applyAlignment="1">
      <alignment vertical="center" wrapText="1"/>
    </xf>
    <xf fontId="9" fillId="0" borderId="1" numFmtId="0" xfId="0" applyFont="1" applyBorder="1" applyAlignment="1">
      <alignment horizontal="center" vertical="center" wrapText="1"/>
    </xf>
    <xf fontId="0" fillId="0" borderId="0" numFmtId="0" xfId="0" pivotButton="1"/>
    <xf fontId="0" fillId="0" borderId="0" numFmtId="0" xfId="0" applyAlignment="1">
      <alignment horizontal="left"/>
    </xf>
    <xf fontId="0" fillId="0" borderId="0" numFmtId="160" xfId="0" applyNumberFormat="1"/>
  </cellXfs>
  <cellStyles count="4">
    <cellStyle name="Excel Built-in Normal" xfId="1"/>
    <cellStyle name="Hiperłącze" xfId="2" builtinId="8"/>
    <cellStyle name="Normalny" xfId="0" builtinId="0"/>
    <cellStyle name="Normalny 7" xfId="3"/>
  </cellStyles>
  <dxfs count="35">
    <dxf>
      <font>
        <name val="Calibri"/>
        <b val="0"/>
        <i val="0"/>
        <strike val="0"/>
        <color theme="1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none"/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color theme="1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color theme="1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color theme="1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color theme="1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color theme="1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color theme="1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numFmt numFmtId="49" formatCode="@"/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numFmt numFmtId="160" formatCode="#,##0.000"/>
      <fill>
        <patternFill patternType="none"/>
      </fill>
      <alignment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numFmt numFmtId="160" formatCode="#,##0.000"/>
      <fill>
        <patternFill patternType="none"/>
      </fill>
      <alignment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numFmt numFmtId="160" formatCode="#,##0.000"/>
      <fill>
        <patternFill patternType="none"/>
      </fill>
      <alignment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numFmt numFmtId="160" formatCode="#,##0.000"/>
      <fill>
        <patternFill patternType="none"/>
      </fill>
      <alignment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numFmt numFmtId="160" formatCode="#,##0.000"/>
      <fill>
        <patternFill patternType="none"/>
      </fill>
      <alignment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numFmt numFmtId="160" formatCode="#,##0.000"/>
      <fill>
        <patternFill patternType="none"/>
      </fill>
      <alignment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numFmt numFmtId="160" formatCode="#,##0.000"/>
      <fill>
        <patternFill patternType="none"/>
      </fill>
      <alignment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numFmt numFmtId="160" formatCode="#,##0.000"/>
      <fill>
        <patternFill patternType="none"/>
      </fill>
      <alignment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numFmt numFmtId="160" formatCode="#,##0.000"/>
      <fill>
        <patternFill patternType="none"/>
      </fill>
      <alignment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numFmt numFmtId="161" formatCode="dd/mm/yyyy"/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name val="Calibri"/>
        <b val="0"/>
        <i val="0"/>
        <strike val="0"/>
        <sz val="10.000000"/>
        <u val="none"/>
        <vertAlign val="baseline"/>
        <scheme val="minor"/>
      </font>
      <fill>
        <patternFill patternType="none"/>
      </fill>
      <alignment horizontal="center" indent="0" relativeIndent="0" shrinkToFit="0" textRotation="0" vertical="center" wrapText="1"/>
      <border>
        <left style="thin">
          <color auto="1"/>
        </left>
        <right style="none"/>
        <top style="thin">
          <color auto="1"/>
        </top>
        <bottom style="thin">
          <color auto="1"/>
        </bottom>
        <diagonal style="none"/>
        <vertical style="none"/>
        <horizontal style="none"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<Relationships xmlns="http://schemas.openxmlformats.org/package/2006/relationships"><Relationship  Id="rId1" Type="http://schemas.openxmlformats.org/officeDocument/2006/relationships/pivotCacheRecords" Target="pivotCache/pivotCacheRecords1.xml"/></Relationships>
</file>

<file path=xl/pivotCache/pivotCache/pivotCacheRecords1.xml><?xml version="1.0" encoding="utf-8"?>
<pivotCacheRecords xmlns="http://schemas.openxmlformats.org/spreadsheetml/2006/main" xmlns:r="http://schemas.openxmlformats.org/officeDocument/2006/relationships" count="70">
  <r>
    <x v="0"/>
    <n v="5830015884"/>
    <s v="000275754"/>
    <s v="Łąkowa"/>
    <s v="1-2"/>
    <s v="80-743"/>
    <s v="Gdańsk"/>
    <s v="k.bajdor@amuz.gda.pl "/>
    <s v="Krzysztof Bajdor_x000a_58 300 92 06; 664 081 249_x000a_k.bajdor@amuz.gda.pl"/>
    <s v="Budynek A &quot;czerwony&quot;"/>
    <s v="Łąkowa"/>
    <s v="1-2"/>
    <s v="80-743"/>
    <s v="Gdańsk"/>
    <s v="590243831008316881"/>
    <s v="1356810 (LGZ42993664)"/>
    <n v="50"/>
    <n v="129"/>
    <n v="26"/>
    <n v="19"/>
    <n v="84"/>
    <m/>
    <m/>
    <m/>
    <m/>
    <m/>
    <s v="C23"/>
    <x v="0"/>
    <d v="2022-12-31T00:00:00"/>
    <s v="wygasa 31.12.2022"/>
    <s v="sprzedaży-dystrybucji"/>
    <s v="Energa-Operator S.A."/>
    <s v="różne moce w ciągu roku"/>
    <s v="1 miesiąc"/>
    <s v="TAK"/>
  </r>
  <r>
    <x v="0"/>
    <n v="5830015884"/>
    <s v="000275754"/>
    <s v="Łąkowa"/>
    <s v="1-2"/>
    <s v="80-743"/>
    <s v="Gdańsk"/>
    <s v="k.bajdor@amuz.gda.pl "/>
    <s v="Krzysztof Bajdor_x000a_58 300 92 06; 664 081 249_x000a_k.bajdor@amuz.gda.pl"/>
    <s v="Budynek B &quot;żółty&quot;"/>
    <s v="Łąkowa"/>
    <s v="1-2"/>
    <s v="80-743"/>
    <s v="Gdańsk"/>
    <s v="590243831008317055"/>
    <s v="1356811 (LGZ42881339)"/>
    <n v="40"/>
    <n v="52"/>
    <n v="13"/>
    <n v="8"/>
    <n v="31"/>
    <m/>
    <m/>
    <m/>
    <m/>
    <m/>
    <s v="C23"/>
    <x v="0"/>
    <d v="2022-12-31T00:00:00"/>
    <s v="wygasa 31.12.2022"/>
    <s v="sprzedaży-dystrybucji"/>
    <s v="Energa-Operator S.A."/>
    <s v="różne moce w ciągu roku"/>
    <s v="1 miesiąc"/>
    <s v="TAK"/>
  </r>
  <r>
    <x v="0"/>
    <n v="5830015884"/>
    <s v="000275754"/>
    <s v="Łąkowa"/>
    <s v="1-2"/>
    <s v="80-743"/>
    <s v="Gdańsk"/>
    <s v="k.bajdor@amuz.gda.pl "/>
    <s v="Krzysztof Bajdor_x000a_58 300 92 06; 664 081 249_x000a_k.bajdor@amuz.gda.pl"/>
    <s v="Sala Koncertowa"/>
    <s v="Łąkowa "/>
    <s v="1-2"/>
    <s v="80-743"/>
    <s v="Gdańsk"/>
    <s v="590243831007784926"/>
    <s v="1356540 (LGZ42881289)"/>
    <n v="60"/>
    <n v="199"/>
    <n v="36"/>
    <n v="30"/>
    <n v="133"/>
    <m/>
    <m/>
    <m/>
    <m/>
    <m/>
    <s v="C23"/>
    <x v="0"/>
    <d v="2022-12-31T00:00:00"/>
    <s v="wygasa 31.12.2022"/>
    <s v="sprzedaży-dystrybucji"/>
    <s v="Energa-Operator S.A."/>
    <s v="różne moce w ciągu roku"/>
    <s v="1 miesiąc"/>
    <s v="TAK"/>
  </r>
  <r>
    <x v="0"/>
    <n v="5830015884"/>
    <s v="000275754"/>
    <s v="Łąkowa"/>
    <s v="1-2"/>
    <s v="80-743"/>
    <s v="Gdańsk"/>
    <s v="k.bajdor@amuz.gda.pl "/>
    <s v="Krzysztof Bajdor_x000a_58 300 92 06; 664 081 249_x000a_k.bajdor@amuz.gda.pl"/>
    <s v="DS. &quot;Sonata&quot;"/>
    <s v="Łąkowa"/>
    <s v="1-2"/>
    <s v="80-743"/>
    <s v="Gdańsk"/>
    <s v="590243831008316898"/>
    <s v="3218766 (LGZ42881290)"/>
    <s v="-"/>
    <n v="41"/>
    <m/>
    <m/>
    <m/>
    <m/>
    <m/>
    <n v="19"/>
    <n v="22"/>
    <m/>
    <s v="G12w"/>
    <x v="1"/>
    <d v="2022-12-31T00:00:00"/>
    <s v="wygasa 31.12.2022"/>
    <s v="sprzedaży-dystrybucji"/>
    <s v="Energa-Operator S.A."/>
    <s v="różne moce w ciągu roku"/>
    <s v="1 miesiąc"/>
    <s v="TAK"/>
  </r>
  <r>
    <x v="0"/>
    <n v="5830015884"/>
    <s v="000275754"/>
    <s v="Łąkowa"/>
    <s v="1-2"/>
    <s v="80-743"/>
    <s v="Gdańsk"/>
    <s v="k.bajdor@amuz.gda.pl "/>
    <s v="Krzysztof Bajdor_x000a_58 300 92 06; 664 081 249_x000a_k.bajdor@amuz.gda.pl"/>
    <s v="DS. &quot;Cztery Pory Roku&quot;"/>
    <s v="Plac Wałowy "/>
    <s v="15A"/>
    <s v="80-821"/>
    <s v="Gdańsk"/>
    <s v="590243831008316966"/>
    <s v="11909108 (LGZ54391615)"/>
    <s v="-"/>
    <n v="36"/>
    <m/>
    <m/>
    <m/>
    <m/>
    <m/>
    <n v="16"/>
    <n v="20"/>
    <m/>
    <s v="G12w"/>
    <x v="1"/>
    <d v="2022-12-31T00:00:00"/>
    <s v="wygasa 31.12.2022"/>
    <s v="sprzedaży-dystrybucji"/>
    <s v="Energa-Operator S.A."/>
    <s v="różne moce w ciągu roku"/>
    <s v="1 miesiąc"/>
    <s v="TAK"/>
  </r>
  <r>
    <x v="0"/>
    <n v="5830015884"/>
    <s v="000275754"/>
    <s v="Łąkowa"/>
    <s v="1-2"/>
    <s v="80-743"/>
    <s v="Gdańsk"/>
    <s v="k.bajdor@amuz.gda.pl "/>
    <s v="Krzysztof Bajdor_x000a_58 300 92 06; 664 081 249_x000a_k.bajdor@amuz.gda.pl"/>
    <s v="&quot;Dom Muzyka&quot;"/>
    <s v="Łąkowa "/>
    <s v="1-2"/>
    <s v="80-743"/>
    <s v="Gdańsk"/>
    <s v="590243831008325869"/>
    <s v="1199230 (LGZ54391694)"/>
    <s v="-"/>
    <n v="183"/>
    <m/>
    <m/>
    <m/>
    <m/>
    <m/>
    <n v="82"/>
    <n v="101"/>
    <m/>
    <s v="G12w"/>
    <x v="1"/>
    <d v="2022-12-31T00:00:00"/>
    <s v="wygasa 31.12.2022"/>
    <s v="sprzedaży-dystrybucji"/>
    <s v="Energa-Operator S.A."/>
    <s v="różne moce w ciągu roku"/>
    <s v="1 miesiąc"/>
    <s v="TAK"/>
  </r>
  <r>
    <x v="1"/>
    <n v="8391028460"/>
    <s v="000001459"/>
    <s v="Arciszewskiego"/>
    <s v="22A"/>
    <s v="76-200"/>
    <s v="Słupsk"/>
    <s v="rektor@apsl.edu.pl "/>
    <s v="Krzysztof Hubisz_x000a_59 840 53 00 _x000a_krzysztof.hubisz@apsl.edu.pl"/>
    <s v="Studium Wychowania Muzycznego"/>
    <s v="Partyzantów"/>
    <n v="27"/>
    <s v="76-200"/>
    <s v="Słupsk"/>
    <s v="590243881019447241"/>
    <n v="88077793"/>
    <n v="12"/>
    <n v="11"/>
    <m/>
    <m/>
    <m/>
    <m/>
    <m/>
    <m/>
    <m/>
    <n v="11"/>
    <s v="C11"/>
    <x v="0"/>
    <d v="2022-12-31T00:00:00"/>
    <s v="wygasa 31.12.2022"/>
    <s v="sprzedaży-dystrybucji"/>
    <s v="Energa-Operator S.A."/>
    <s v=""/>
    <s v="1 miesiąc"/>
    <s v="NIE"/>
  </r>
  <r>
    <x v="1"/>
    <n v="8391028460"/>
    <s v="000001459"/>
    <s v="Arciszewskiego"/>
    <s v="22A"/>
    <s v="76-200"/>
    <s v="Słupsk"/>
    <s v="rektor@apsl.edu.pl "/>
    <s v="Krzysztof Hubisz_x000a_59 840 53 00 _x000a_krzysztof.hubisz@apsl.edu.pl"/>
    <s v="Szkoła"/>
    <s v="Kozietulskiego"/>
    <n v="6"/>
    <s v="76-200"/>
    <s v="Słupsk"/>
    <s v="590243881019840592"/>
    <n v="42881589"/>
    <n v="20"/>
    <n v="75"/>
    <m/>
    <m/>
    <m/>
    <m/>
    <m/>
    <m/>
    <m/>
    <n v="75"/>
    <s v="C11"/>
    <x v="0"/>
    <d v="2022-12-31T00:00:00"/>
    <s v="wygasa 31.12.2022"/>
    <s v="sprzedaży-dystrybucji"/>
    <s v="Energa-Operator S.A."/>
    <m/>
    <s v="1 miesiąc"/>
    <s v="TAK"/>
  </r>
  <r>
    <x v="1"/>
    <n v="8391028460"/>
    <s v="000001459"/>
    <s v="Arciszewskiego"/>
    <s v="22A"/>
    <s v="76-200"/>
    <s v="Słupsk"/>
    <s v="rektor@apsl.edu.pl "/>
    <s v="Krzysztof Hubisz_x000a_59 840 53 00 _x000a_krzysztof.hubisz@apsl.edu.pl"/>
    <s v="Budynek dydaktyczny"/>
    <s v="Boh. Westerplatte"/>
    <n v="64"/>
    <s v="76-200"/>
    <s v="Słupsk"/>
    <s v="590243881019314765"/>
    <s v="00135118"/>
    <n v="24"/>
    <n v="8"/>
    <m/>
    <m/>
    <m/>
    <n v="3"/>
    <n v="5"/>
    <m/>
    <m/>
    <m/>
    <s v="C12a"/>
    <x v="0"/>
    <d v="2022-12-31T00:00:00"/>
    <s v="wygasa 31.12.2022"/>
    <s v="sprzedaży-dystrybucji"/>
    <s v="Energa-Operator S.A."/>
    <s v=""/>
    <s v="2 miesiące"/>
    <s v="NIE"/>
  </r>
  <r>
    <x v="1"/>
    <n v="8391028460"/>
    <s v="000001459"/>
    <s v="Arciszewskiego"/>
    <s v="22A"/>
    <s v="76-200"/>
    <s v="Słupsk"/>
    <s v="rektor@apsl.edu.pl "/>
    <s v="Krzysztof Hubisz_x000a_59 840 53 00 _x000a_krzysztof.hubisz@apsl.edu.pl"/>
    <s v="Budynek dydaktyczny"/>
    <s v="Boh. Westerplatte"/>
    <n v="64"/>
    <s v="76-200"/>
    <s v="Słupsk"/>
    <s v="590243881019058980"/>
    <n v="42881592"/>
    <n v="60"/>
    <n v="220"/>
    <m/>
    <m/>
    <m/>
    <m/>
    <m/>
    <m/>
    <m/>
    <n v="220"/>
    <s v="C21"/>
    <x v="0"/>
    <d v="2022-12-31T00:00:00"/>
    <s v="wygasa 31.12.2022"/>
    <s v="sprzedaży-dystrybucji"/>
    <s v="Energa-Operator S.A."/>
    <s v=""/>
    <s v="1miesiąc"/>
    <s v="TAK"/>
  </r>
  <r>
    <x v="1"/>
    <n v="8391028460"/>
    <s v="000001459"/>
    <s v="Arciszewskiego"/>
    <s v="22A"/>
    <s v="76-200"/>
    <s v="Słupsk"/>
    <s v="rektor@apsl.edu.pl "/>
    <s v="Krzysztof Hubisz_x000a_59 840 53 00 _x000a_krzysztof.hubisz@apsl.edu.pl"/>
    <s v="Budynek dydaktyczny"/>
    <s v="Słowiańska"/>
    <n v="8"/>
    <s v="76-200"/>
    <s v="Słupsk"/>
    <s v="590243881019449146"/>
    <n v="58003079"/>
    <n v="20"/>
    <n v="33"/>
    <m/>
    <m/>
    <m/>
    <m/>
    <m/>
    <m/>
    <m/>
    <n v="33"/>
    <s v="C21"/>
    <x v="0"/>
    <d v="2022-12-31T00:00:00"/>
    <s v="wygasa 31.12.2022"/>
    <s v="sprzedaży-dystrybucji"/>
    <s v="Energa-Operator S.A."/>
    <s v=""/>
    <s v="1miesiąc"/>
    <s v="TAK"/>
  </r>
  <r>
    <x v="1"/>
    <n v="8391028460"/>
    <s v="000001459"/>
    <s v="Arciszewskiego"/>
    <s v="22A"/>
    <s v="76-200"/>
    <s v="Słupsk"/>
    <s v="rektor@apsl.edu.pl "/>
    <s v="Krzysztof Hubisz_x000a_59 840 53 00 _x000a_krzysztof.hubisz@apsl.edu.pl"/>
    <s v="Sala wykładowa"/>
    <s v="Partyzantów"/>
    <n v="27"/>
    <s v="76-200"/>
    <s v="Słupsk"/>
    <s v="590243881019262363"/>
    <n v="56005033"/>
    <n v="25"/>
    <n v="17"/>
    <m/>
    <m/>
    <m/>
    <m/>
    <m/>
    <m/>
    <m/>
    <n v="17"/>
    <s v="C21"/>
    <x v="0"/>
    <d v="2022-12-31T00:00:00"/>
    <s v="wygasa 31.12.2022"/>
    <s v="sprzedaży-dystrybucji"/>
    <s v="Energa-Operator S.A."/>
    <s v=""/>
    <s v="1miesiąc"/>
    <s v="TAK"/>
  </r>
  <r>
    <x v="1"/>
    <n v="8391028460"/>
    <s v="000001459"/>
    <s v="Arciszewskiego"/>
    <s v="22A"/>
    <s v="76-200"/>
    <s v="Słupsk"/>
    <s v="rektor@apsl.edu.pl "/>
    <s v="Krzysztof Hubisz_x000a_59 840 53 00 _x000a_krzysztof.hubisz@apsl.edu.pl"/>
    <s v="Uczelnia"/>
    <s v="Spacerowa"/>
    <n v="1"/>
    <s v="76-200"/>
    <s v="Słupsk"/>
    <s v="590243881019289087"/>
    <n v="55503380"/>
    <n v="190"/>
    <n v="654"/>
    <m/>
    <m/>
    <m/>
    <n v="180"/>
    <n v="474"/>
    <m/>
    <m/>
    <m/>
    <s v="C22a"/>
    <x v="0"/>
    <d v="2022-12-31T00:00:00"/>
    <s v="wygasa 31.12.2022"/>
    <s v="sprzedaży-dystrybucji"/>
    <s v="Energa-Operator S.A."/>
    <s v=""/>
    <s v="1 miesiąc"/>
    <s v="TAK"/>
  </r>
  <r>
    <x v="1"/>
    <n v="8391028460"/>
    <s v="000001459"/>
    <s v="Arciszewskiego"/>
    <s v="22A"/>
    <s v="76-200"/>
    <s v="Słupsk"/>
    <s v="rektor@apsl.edu.pl "/>
    <s v="Krzysztof Hubisz_x000a_59 840 53 00 _x000a_krzysztof.hubisz@apsl.edu.pl"/>
    <s v="Sala Wielofunkcyjna"/>
    <s v="Kozietulskiego "/>
    <n v="7"/>
    <s v="76-200"/>
    <s v="Słupsk"/>
    <s v="590243881041979734"/>
    <n v="55503042"/>
    <n v="70"/>
    <n v="37"/>
    <m/>
    <m/>
    <m/>
    <m/>
    <m/>
    <m/>
    <m/>
    <n v="37"/>
    <s v="C21"/>
    <x v="0"/>
    <d v="2022-12-31T00:00:00"/>
    <s v="wygasa 31.12.2022"/>
    <s v="sprzedaży-dystrybucji"/>
    <s v="Energa-Operator S.A."/>
    <m/>
    <s v="1 miesiąc"/>
    <s v="TAK"/>
  </r>
  <r>
    <x v="2"/>
    <n v="5830009346"/>
    <s v="000275820"/>
    <s v="Targ Węglowy "/>
    <n v="6"/>
    <s v="80-836"/>
    <s v="Gdańsk"/>
    <s v="marzena.kolodziejska@asp.gda.pl"/>
    <s v="Marzena Kołodziejska _x000a_tel. 530 312 325_x000a_marzena.kolodziejska@asp.gda.pl"/>
    <s v="Akademia Sztuk Pięknych"/>
    <s v="Tkacka"/>
    <s v="1/6"/>
    <s v="80-836"/>
    <s v="Gdańsk"/>
    <s v="590243831008322783"/>
    <n v="43135218"/>
    <n v="250"/>
    <n v="600"/>
    <m/>
    <m/>
    <m/>
    <m/>
    <m/>
    <m/>
    <m/>
    <n v="600"/>
    <s v="B21"/>
    <x v="2"/>
    <d v="2022-12-31T00:00:00"/>
    <s v="wygasa 31.12.2022"/>
    <s v="sprzedaży-dystrybucji"/>
    <s v="Energa-Operator S.A."/>
    <s v="różne moce w ciągu roku"/>
    <s v="1 miesiąc"/>
    <s v="TAK"/>
  </r>
  <r>
    <x v="2"/>
    <n v="5830009346"/>
    <s v="000275820"/>
    <s v="Targ Węglowy "/>
    <n v="6"/>
    <s v="80-836"/>
    <s v="Gdańsk"/>
    <s v="marzena.kolodziejska@asp.gda.pl"/>
    <s v="Marzena Kołodziejska _x000a_tel. 530 312 325_x000a_marzena.kolodziejska@asp.gda.pl"/>
    <s v="Wydział Rzeźby"/>
    <s v="Plac Wałowy"/>
    <n v="15"/>
    <s v="80-821"/>
    <s v="Gdańsk"/>
    <s v="590243831008327344"/>
    <n v="43135267"/>
    <n v="75"/>
    <n v="120"/>
    <m/>
    <m/>
    <m/>
    <m/>
    <m/>
    <m/>
    <m/>
    <n v="120"/>
    <s v="C21"/>
    <x v="0"/>
    <d v="2022-12-31T00:00:00"/>
    <s v="wygasa 31.12.2022"/>
    <s v="sprzedaży-dystrybucji"/>
    <s v="Energa-Operator S.A."/>
    <s v="różne moce w ciągu roku"/>
    <s v="1 miesiąc"/>
    <s v="TAK"/>
  </r>
  <r>
    <x v="2"/>
    <n v="5830009346"/>
    <s v="000275820"/>
    <s v="Targ Węglowy "/>
    <n v="6"/>
    <s v="80-836"/>
    <s v="Gdańsk"/>
    <s v="marzena.kolodziejska@asp.gda.pl"/>
    <s v="Marzena Kołodziejska _x000a_tel. 530 312 325_x000a_marzena.kolodziejska@asp.gda.pl"/>
    <s v="Dom Studenta"/>
    <s v="Chlebnicka"/>
    <s v="13/16"/>
    <s v="80-830"/>
    <s v="Gdańsk"/>
    <s v="590243831008044000"/>
    <n v="43135254"/>
    <n v="45"/>
    <n v="150"/>
    <m/>
    <m/>
    <m/>
    <m/>
    <m/>
    <m/>
    <m/>
    <n v="150"/>
    <s v="C21"/>
    <x v="0"/>
    <d v="2022-12-31T00:00:00"/>
    <s v="wygasa 31.12.2022"/>
    <s v="sprzedaży-dystrybucji"/>
    <s v="Energa-Operator S.A."/>
    <s v="różne moce w ciągu roku"/>
    <s v="1 miesiąc"/>
    <s v="TAK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Budynek dydaktyczo-naukowy TAZD"/>
    <s v="Dębinki"/>
    <n v="1"/>
    <s v="80-204"/>
    <s v="Gdańsk"/>
    <s v="590243831008321649"/>
    <n v="53997911"/>
    <n v="260"/>
    <n v="623"/>
    <n v="150"/>
    <n v="73"/>
    <n v="400"/>
    <m/>
    <m/>
    <m/>
    <m/>
    <m/>
    <s v="B23"/>
    <x v="2"/>
    <d v="2022-12-31T00:00:00"/>
    <s v="wygasa 31.12.2022"/>
    <s v="sprzedaży-dystrybucji"/>
    <s v="Energa-Operator S.A."/>
    <s v=""/>
    <s v="1 miesiąc"/>
    <s v="TAK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Wydział Farmaceutyczny"/>
    <s v="Gen.J.Hallera"/>
    <n v="107"/>
    <s v="80-416"/>
    <s v="Gdańsk"/>
    <s v="590243831008315693"/>
    <n v="58007950"/>
    <n v="250"/>
    <n v="1355"/>
    <n v="300"/>
    <n v="155"/>
    <n v="900"/>
    <m/>
    <m/>
    <m/>
    <m/>
    <m/>
    <s v="B23"/>
    <x v="2"/>
    <d v="2022-12-31T00:00:00"/>
    <s v="wygasa 31.12.2022"/>
    <s v="sprzedaży-dystrybucji"/>
    <s v="Energa-Operator S.A."/>
    <s v=""/>
    <s v="1 miesiąc"/>
    <s v="TAK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Collegium Biomedicum"/>
    <s v="Dębinki"/>
    <n v="1"/>
    <s v="80-204"/>
    <s v="Gdańsk"/>
    <s v="590243831008322516"/>
    <n v="58009275"/>
    <n v="260"/>
    <n v="1297"/>
    <n v="291"/>
    <n v="150"/>
    <n v="856"/>
    <m/>
    <m/>
    <m/>
    <m/>
    <m/>
    <s v="B23"/>
    <x v="2"/>
    <d v="2022-12-31T00:00:00"/>
    <s v="wygasa 31.12.2022"/>
    <s v="sprzedaży-dystrybucji"/>
    <s v="Energa-Operator S.A."/>
    <s v=""/>
    <s v="1 miesiąc"/>
    <s v="TAK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Międzywydziałowy Instytut Medycyny Morskiej i  Tropikalnej"/>
    <s v="Powstania Styczniowego"/>
    <s v="9B"/>
    <s v="81-519"/>
    <s v="Gdynia"/>
    <s v="590243832010790775"/>
    <n v="3218570"/>
    <n v="390"/>
    <n v="1480"/>
    <n v="330"/>
    <n v="175"/>
    <n v="975"/>
    <m/>
    <m/>
    <m/>
    <m/>
    <m/>
    <s v="B23"/>
    <x v="2"/>
    <d v="2022-12-31T00:00:00"/>
    <s v="wygasa 31.12.2022"/>
    <s v="sprzedaży-dystrybucji"/>
    <s v="Energa-Operator S.A."/>
    <s v=""/>
    <s v="1 miesiąc"/>
    <s v="TAK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Zakład Ortodoncji"/>
    <s v="Al..Zwycięstwa"/>
    <s v="41/42"/>
    <s v="80-210"/>
    <s v="Gdańsk"/>
    <s v="590243831009013710"/>
    <n v="30051723"/>
    <n v="30"/>
    <n v="16"/>
    <m/>
    <m/>
    <m/>
    <m/>
    <m/>
    <m/>
    <m/>
    <n v="16"/>
    <s v="C11"/>
    <x v="0"/>
    <d v="2022-12-31T00:00:00"/>
    <s v="wygasa 31.12.2022"/>
    <s v="sprzedaży-dystrybucji"/>
    <s v="Energa-Operator S.A."/>
    <s v=""/>
    <s v="2 miesiące"/>
    <s v="NIE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Budynek Administracyjny"/>
    <s v="Dębinki"/>
    <n v="1"/>
    <s v="80-211"/>
    <s v="Gdańsk"/>
    <s v="590243831007180537"/>
    <n v="30058858"/>
    <n v="40"/>
    <n v="3.6"/>
    <m/>
    <m/>
    <m/>
    <m/>
    <m/>
    <m/>
    <m/>
    <n v="3.6"/>
    <s v="C11"/>
    <x v="0"/>
    <d v="2022-12-31T00:00:00"/>
    <s v="wygasa 31.12.2022"/>
    <s v="sprzedaży-dystrybucji"/>
    <s v="Energa-Operator S.A."/>
    <s v=""/>
    <s v="2 miesiące"/>
    <s v="NIE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Budynek Gumed"/>
    <s v="Tuwima"/>
    <n v="15"/>
    <s v="80-210"/>
    <s v="Gdańsk"/>
    <s v="590243831007596918"/>
    <n v="10048493"/>
    <n v="10"/>
    <n v="0.5"/>
    <m/>
    <m/>
    <m/>
    <m/>
    <m/>
    <m/>
    <m/>
    <n v="0.5"/>
    <s v="C11"/>
    <x v="0"/>
    <d v="2022-12-31T00:00:00"/>
    <s v="wygasa 31.12.2022"/>
    <s v="sprzedaży-dystrybucji"/>
    <s v="Energa-Operator S.A."/>
    <s v=""/>
    <s v="2 miesiące"/>
    <s v="NIE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Rektorat"/>
    <s v="M.Skłodowskiej-Curie"/>
    <s v="3A"/>
    <s v="80-210"/>
    <s v="Gdańsk"/>
    <s v="590243831007322029"/>
    <n v="30079771"/>
    <n v="20"/>
    <n v="68"/>
    <m/>
    <m/>
    <m/>
    <m/>
    <m/>
    <m/>
    <m/>
    <n v="68"/>
    <s v="C11"/>
    <x v="0"/>
    <d v="2022-12-31T00:00:00"/>
    <s v="wygasa 31.12.2022"/>
    <s v="sprzedaży-dystrybucji"/>
    <s v="Energa-Operator S.A."/>
    <s v=""/>
    <s v="2 miesiące"/>
    <s v="NIE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Dział Transportu"/>
    <s v="Dębowa"/>
    <n v="1"/>
    <s v="80-204"/>
    <s v="Gdańsk"/>
    <s v="590243831007012999"/>
    <n v="30020176"/>
    <n v="8"/>
    <n v="13"/>
    <m/>
    <m/>
    <m/>
    <m/>
    <m/>
    <m/>
    <m/>
    <n v="13"/>
    <s v="C11"/>
    <x v="0"/>
    <d v="2022-12-31T00:00:00"/>
    <s v="wygasa 31.12.2022"/>
    <s v="sprzedaży-dystrybucji"/>
    <s v="Energa-Operator S.A."/>
    <s v=""/>
    <s v="2 miesiące"/>
    <s v="NIE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Zakład Medycycy Rodzinnej"/>
    <s v="Dębinki"/>
    <n v="2"/>
    <s v="80-211"/>
    <s v="Gdańsk"/>
    <s v="590243831007596932"/>
    <n v="30051550"/>
    <n v="18"/>
    <n v="2.3"/>
    <m/>
    <m/>
    <m/>
    <m/>
    <m/>
    <m/>
    <m/>
    <n v="2.3"/>
    <s v="C11"/>
    <x v="0"/>
    <d v="2022-12-31T00:00:00"/>
    <s v="wygasa 31.12.2022"/>
    <s v="sprzedaży-dystrybucji"/>
    <s v="Energa-Operator S.A."/>
    <s v=""/>
    <s v="2 miesiące"/>
    <s v="NIE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Periodontologia"/>
    <s v="Dębowa"/>
    <n v="1"/>
    <s v="80-204"/>
    <s v="Gdańsk"/>
    <s v="590243831009411813"/>
    <n v="30043702"/>
    <n v="28"/>
    <n v="55"/>
    <m/>
    <m/>
    <m/>
    <m/>
    <m/>
    <m/>
    <m/>
    <n v="55"/>
    <s v="C11"/>
    <x v="0"/>
    <d v="2022-12-31T00:00:00"/>
    <s v="wygasa 31.12.2022"/>
    <s v="sprzedaży-dystrybucji"/>
    <s v="Energa-Operator S.A."/>
    <s v=""/>
    <s v="2 miesiące"/>
    <s v="NIE"/>
  </r>
  <r>
    <x v="3"/>
    <n v="5840955986"/>
    <s v="000288628"/>
    <s v="M.Skłodowskiej-Curie"/>
    <s v="3A"/>
    <s v="80-211"/>
    <s v="Gdańsk"/>
    <s v="radoslaw.orzlowski@365.gumed.edu.pl"/>
    <s v="Radosław Orzłowski_x000a_tel: 798 744 726_x000a_mail: radoslaw.orzlowski@365.gumed.edu.pl"/>
    <s v="Studium Praktycznej Nauki Języków Obcych"/>
    <s v="Dębinki"/>
    <s v="1B"/>
    <s v="80-211"/>
    <s v="Gdańsk"/>
    <s v="59024383509006361"/>
    <n v="30058892"/>
    <n v="35"/>
    <n v="4"/>
    <m/>
    <m/>
    <m/>
    <m/>
    <m/>
    <m/>
    <m/>
    <n v="4"/>
    <s v="C11"/>
    <x v="0"/>
    <d v="2022-12-31T00:00:00"/>
    <s v="wygasa 31.12.2022"/>
    <s v="sprzedaży-dystrybucji"/>
    <s v="Energa-Operator S.A."/>
    <m/>
    <s v="2 miesiące"/>
    <s v="NIE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Atheneum Gedanense Novum"/>
    <s v="Al.Zwycięstwa"/>
    <s v="41/42"/>
    <s v="80-210"/>
    <s v="Gdańsk"/>
    <s v="590243831008266681"/>
    <n v="53997976"/>
    <n v="80"/>
    <n v="209"/>
    <n v="45"/>
    <n v="24"/>
    <n v="140"/>
    <m/>
    <m/>
    <m/>
    <m/>
    <m/>
    <s v="C23"/>
    <x v="0"/>
    <d v="2022-12-31T00:00:00"/>
    <s v="wygasa 31.12.2022"/>
    <s v="sprzedaży-dystrybucji"/>
    <s v="Energa-Operator S.A."/>
    <s v=""/>
    <s v="1 miesiąc"/>
    <s v="TAK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Protetyka "/>
    <s v="E.Orzeszkowej"/>
    <n v="18"/>
    <s v="80-208"/>
    <s v="Gdańsk"/>
    <s v="590243831007705457"/>
    <n v="53997908"/>
    <n v="129"/>
    <n v="112"/>
    <n v="50"/>
    <n v="14"/>
    <n v="48"/>
    <m/>
    <m/>
    <m/>
    <m/>
    <m/>
    <s v="C23"/>
    <x v="0"/>
    <d v="2022-12-31T00:00:00"/>
    <s v="wygasa 31.12.2022"/>
    <s v="sprzedaży-dystrybucji"/>
    <s v="Energa-Operator S.A."/>
    <s v=""/>
    <s v="1 miesiąc"/>
    <s v="TAK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SDS Medyk,stołówka"/>
    <s v="Dębowa"/>
    <n v="7"/>
    <s v="80-204"/>
    <s v="Gdańsk"/>
    <s v="590243831008011472"/>
    <n v="53997909"/>
    <n v="200"/>
    <n v="268"/>
    <n v="65"/>
    <n v="18"/>
    <n v="185"/>
    <m/>
    <m/>
    <m/>
    <m/>
    <m/>
    <s v="C23"/>
    <x v="0"/>
    <d v="2022-12-31T00:00:00"/>
    <s v="wygasa 31.12.2022"/>
    <s v="sprzedaży-dystrybucji"/>
    <s v="Energa-Operator S.A."/>
    <s v=""/>
    <s v="1 miesiąc"/>
    <s v="TAK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Biblioteka"/>
    <s v="Dębinki"/>
    <n v="1"/>
    <s v="80-211"/>
    <s v="Gdańsk"/>
    <s v="590243831006861284"/>
    <n v="53997942"/>
    <n v="56"/>
    <n v="25"/>
    <n v="8"/>
    <n v="3"/>
    <n v="14"/>
    <m/>
    <m/>
    <m/>
    <m/>
    <m/>
    <s v="C23"/>
    <x v="0"/>
    <d v="2022-12-31T00:00:00"/>
    <s v="wygasa 31.12.2022"/>
    <s v="sprzedaży-dystrybucji"/>
    <s v="Energa-Operator S.A."/>
    <s v=""/>
    <s v="1 miesiąc"/>
    <s v="TAK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Dom Studenta nr 3"/>
    <s v="Dębowa"/>
    <n v="13"/>
    <s v="80-204"/>
    <s v="Gdańsk"/>
    <s v="590243831008327313"/>
    <n v="3219016"/>
    <n v="90"/>
    <n v="135"/>
    <m/>
    <m/>
    <m/>
    <m/>
    <m/>
    <n v="60"/>
    <n v="75"/>
    <m/>
    <s v="G12w"/>
    <x v="1"/>
    <d v="2022-12-31T00:00:00"/>
    <s v="wygasa 31.12.2022"/>
    <s v="sprzedaży-dystrybucji"/>
    <s v="Energa-Operator S.A."/>
    <s v=""/>
    <s v="1 miesiąc"/>
    <s v="TAK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Dom Studenta nr 1"/>
    <s v="Dębowa"/>
    <n v="9"/>
    <s v="80-204"/>
    <s v="Gdańsk"/>
    <s v="590243831008328495"/>
    <n v="3218869"/>
    <n v="135"/>
    <n v="183"/>
    <m/>
    <m/>
    <m/>
    <m/>
    <m/>
    <n v="83"/>
    <n v="100"/>
    <m/>
    <s v="G12w"/>
    <x v="1"/>
    <d v="2022-12-31T00:00:00"/>
    <s v="wygasa 31.12.2022"/>
    <s v="sprzedaży-dystrybucji"/>
    <s v="Energa-Operator S.A."/>
    <s v=""/>
    <s v="1 miesiąc"/>
    <s v="TAK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Dom Studenta nr 4"/>
    <s v="Dębowa"/>
    <n v="5"/>
    <s v="80-204"/>
    <s v="Gdańsk"/>
    <s v="590243831008322288"/>
    <n v="3218746"/>
    <n v="100"/>
    <n v="227"/>
    <m/>
    <m/>
    <m/>
    <m/>
    <m/>
    <n v="107"/>
    <n v="120"/>
    <m/>
    <s v="G12w"/>
    <x v="1"/>
    <d v="2022-12-31T00:00:00"/>
    <s v="wygasa 31.12.2022"/>
    <s v="sprzedaży-dystrybucji"/>
    <s v="Energa-Operator S.A."/>
    <s v=""/>
    <s v="1 miesiąc"/>
    <s v="TAK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Budynek Gumed"/>
    <s v="Tuwima"/>
    <n v="15"/>
    <s v="80-210"/>
    <s v="Gdańsk"/>
    <s v="590243831007012982"/>
    <n v="80728497"/>
    <n v="5"/>
    <n v="0.6"/>
    <m/>
    <m/>
    <m/>
    <m/>
    <m/>
    <m/>
    <m/>
    <n v="0.6"/>
    <s v="G11"/>
    <x v="1"/>
    <d v="2022-12-31T00:00:00"/>
    <s v="wygasa 31.12.2022"/>
    <s v="sprzedaży-dystrybucji"/>
    <s v="Energa-Operator S.A."/>
    <s v=""/>
    <s v="2 miesiące"/>
    <s v="NIE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Budynek Gumed"/>
    <s v="Tuwima"/>
    <n v="15"/>
    <s v="80-210"/>
    <s v="Gdańsk"/>
    <s v="590243831007322036"/>
    <n v="54390711"/>
    <n v="39"/>
    <n v="52"/>
    <m/>
    <m/>
    <m/>
    <m/>
    <m/>
    <m/>
    <m/>
    <n v="52"/>
    <s v="G11"/>
    <x v="1"/>
    <d v="2022-12-31T00:00:00"/>
    <s v="wygasa 31.12.2022"/>
    <s v="sprzedaży-dystrybucji"/>
    <s v="Energa-Operator S.A."/>
    <s v=""/>
    <s v="2 miesiące"/>
    <s v="NIE"/>
  </r>
  <r>
    <x v="3"/>
    <n v="5840955985"/>
    <s v="000288627"/>
    <s v="M.Skłodowskiej-Curie"/>
    <s v="3A"/>
    <s v="80-210"/>
    <s v="Gdańsk"/>
    <s v="radoslaw.orzlowski@365.gumed.edu.pl"/>
    <s v="Radosław Orzłowski_x000a_tel: 798 744 726_x000a_mail: radoslaw.orzlowski@365.gumed.edu.pl"/>
    <s v="Dom Studenta nr 2"/>
    <s v="Dębowa"/>
    <n v="11"/>
    <s v="80-204"/>
    <s v="Gdańsk"/>
    <s v="590243831007772510"/>
    <n v="3218880"/>
    <n v="42"/>
    <n v="110"/>
    <m/>
    <m/>
    <m/>
    <m/>
    <m/>
    <n v="50"/>
    <n v="60"/>
    <m/>
    <s v="G12w"/>
    <x v="1"/>
    <d v="2022-12-31T00:00:00"/>
    <s v="wygasa 31.12.2022"/>
    <s v="sprzedaży-dystrybucji"/>
    <s v="Energa-Operator S.A."/>
    <s v=""/>
    <s v="1 miesiąc"/>
    <s v="TAK"/>
  </r>
  <r>
    <x v="4"/>
    <n v="5840357882"/>
    <s v="000326121"/>
    <s v="Fiszera"/>
    <n v="14"/>
    <s v="80-231"/>
    <s v="Gdańsk"/>
    <s v="imp@imp.gda.pl"/>
    <s v="Bogdan Kaźmierczak_x000a_tel: 58 522 51 18; bogdan@imp.gda.pl"/>
    <s v="Instytut Maszyn Przepływowych PAN - Gdańsk"/>
    <s v="Fiszera"/>
    <n v="14"/>
    <s v="80-231"/>
    <s v="Gdańsk"/>
    <s v="PPE590243831008315600"/>
    <n v="408162"/>
    <n v="300"/>
    <n v="650"/>
    <m/>
    <m/>
    <m/>
    <m/>
    <m/>
    <m/>
    <m/>
    <n v="650"/>
    <s v="B21"/>
    <x v="2"/>
    <d v="2022-12-31T00:00:00"/>
    <s v="wygasa 31.12.2022"/>
    <s v="sprzedaży-dystrybucji"/>
    <s v="Energa-Operator S.A."/>
    <s v="różne moce w ciągu roku"/>
    <s v="1 miesiąc"/>
    <s v="TAK"/>
  </r>
  <r>
    <x v="4"/>
    <n v="5840357882"/>
    <s v="000326121"/>
    <s v="Fiszera"/>
    <n v="14"/>
    <s v="80-231"/>
    <s v="Gdańsk"/>
    <s v="imp@imp.gda.pl"/>
    <s v="Bogdan Kaźmierczak_x000a_tel: 58 522 51 18; bogdan@imp.gda.pl"/>
    <s v="Dom Naukowca  - obiekty towarzyszące"/>
    <s v="Świętojańska"/>
    <s v="47/48"/>
    <s v="80-840"/>
    <s v="Gdańsk"/>
    <s v="PPE590243831006749025"/>
    <n v="6071236"/>
    <n v="6"/>
    <n v="20"/>
    <m/>
    <m/>
    <m/>
    <m/>
    <m/>
    <m/>
    <m/>
    <n v="20"/>
    <s v="G11"/>
    <x v="1"/>
    <d v="2022-12-31T00:00:00"/>
    <s v="wygasa 31.12.2022"/>
    <s v="sprzedaży-dystrybucji"/>
    <s v="Energa-Operator S.A."/>
    <s v=""/>
    <s v="1 miesiąc"/>
    <s v="TAK"/>
  </r>
  <r>
    <x v="5"/>
    <n v="5862076216"/>
    <n v="192634129"/>
    <s v="Hryniewickiego"/>
    <n v="10"/>
    <s v="81-340"/>
    <s v="Gdynia"/>
    <s v="office@sar.gov.pl"/>
    <s v="Tamara Konefał_x000a_505 050 980_x000a_tamara.konefal@sar.gov.pl"/>
    <s v="Morska i Brzegowa Stacja Ratownicza w Dziwnowie"/>
    <s v="Osiedle Rybackie"/>
    <n v="16"/>
    <s v="72-420"/>
    <s v="Dziwnów"/>
    <s v="590310600004694597"/>
    <n v="56203252"/>
    <n v="26"/>
    <n v="86"/>
    <m/>
    <m/>
    <m/>
    <n v="22"/>
    <n v="64"/>
    <m/>
    <m/>
    <m/>
    <s v="C12a"/>
    <x v="0"/>
    <d v="2022-12-31T00:00:00"/>
    <s v="wygasa 31.12.2022"/>
    <s v="sprzedaży -_x000a_dystrybucji"/>
    <s v="ENEA S.A."/>
    <m/>
    <s v="2 miesiące"/>
    <s v="TAK"/>
  </r>
  <r>
    <x v="5"/>
    <n v="5862076216"/>
    <n v="192634129"/>
    <s v="Hryniewickiego"/>
    <n v="10"/>
    <s v="81-340"/>
    <s v="Gdynia"/>
    <s v="office@sar.gov.pl"/>
    <s v="Tamara Konefał_x000a_505 050 980_x000a_tamara.konefal@sar.gov.pl"/>
    <s v="Baza Zwalczania Zanieczyszczeń w Świnoujściu"/>
    <s v="Wybrzeże Władysława IV"/>
    <n v="1"/>
    <s v="72-600"/>
    <s v="Świnoujście"/>
    <s v="590310600007199785"/>
    <s v="04943174"/>
    <n v="440"/>
    <n v="491"/>
    <m/>
    <m/>
    <m/>
    <m/>
    <m/>
    <m/>
    <m/>
    <n v="491"/>
    <s v="B21"/>
    <x v="2"/>
    <d v="2022-12-31T00:00:00"/>
    <s v="wygasa 31.12.2022"/>
    <s v="sprzedaży -_x000a_dystrybucji"/>
    <s v="ENEA S.A."/>
    <m/>
    <s v="1 miesiąc"/>
    <s v="TAK"/>
  </r>
  <r>
    <x v="5"/>
    <n v="5862076216"/>
    <n v="192634129"/>
    <s v="Hryniewickiego"/>
    <n v="10"/>
    <s v="81-340"/>
    <s v="Gdynia"/>
    <s v="office@sar.gov.pl"/>
    <s v="Tamara Konefał_x000a_505 050 980_x000a_tamara.konefal@sar.gov.pl"/>
    <s v="Morska Stacja Ratownicza w Trzebieży"/>
    <s v="Kwiatkowskiego"/>
    <n v="1"/>
    <s v="72-020"/>
    <s v="Trzebież"/>
    <s v="590310600003547023"/>
    <s v="56285920"/>
    <n v="23"/>
    <n v="66"/>
    <m/>
    <m/>
    <m/>
    <m/>
    <m/>
    <n v="39"/>
    <n v="27"/>
    <m/>
    <s v="C12b"/>
    <x v="0"/>
    <d v="2022-12-31T00:00:00"/>
    <s v="wygasa 31.12.2022"/>
    <s v="sprzedaży -_x000a_dystrybucji"/>
    <s v="ENEA S.A."/>
    <m/>
    <s v="2 miesiące"/>
    <s v="TAK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Budynek Wydziału Elektrotechniki"/>
    <s v="Sobieskiego"/>
    <n v="7"/>
    <s v="80-216"/>
    <s v="Gdańsk"/>
    <s v="590243831008327764"/>
    <n v="42993479"/>
    <n v="80"/>
    <n v="171"/>
    <n v="52"/>
    <n v="18"/>
    <n v="101"/>
    <m/>
    <m/>
    <m/>
    <m/>
    <m/>
    <s v="B23"/>
    <x v="2"/>
    <d v="2022-12-31T00:00:00"/>
    <s v="wygasa 31.12.2022"/>
    <s v="sprzedaży-dystrybucji"/>
    <s v="Energa-Operator S.A."/>
    <s v="różne moce w ciągu roku"/>
    <s v="1 miesiąc"/>
    <s v="TAK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Politechnika Gdańska Sumator-Przyłącze 1,_x000a_Politechnika Gdańska Sumator-Przyłącze 2"/>
    <s v="Narutowicza"/>
    <s v="11/12"/>
    <s v="80-233"/>
    <s v="Gdańsk"/>
    <s v="590243831008327801, 590243831040082775"/>
    <s v="42993488, 43135080"/>
    <n v="4945"/>
    <n v="21161"/>
    <n v="4449"/>
    <n v="2503"/>
    <n v="14209"/>
    <m/>
    <m/>
    <m/>
    <m/>
    <m/>
    <s v="B23"/>
    <x v="2"/>
    <d v="2022-12-31T00:00:00"/>
    <s v="wygasa 31.12.2022"/>
    <s v="sprzedaży-dystrybucji"/>
    <s v="Energa-Operator S.A."/>
    <s v="różne moce w ciągu roku; sumator"/>
    <s v="1 miesiąc"/>
    <s v="TAK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Politechnika Gdańska Basen"/>
    <s v="Zwycięstwa"/>
    <n v="12"/>
    <s v="80-207"/>
    <s v="Gdańsk"/>
    <s v="590243831008315525"/>
    <n v="42881093"/>
    <n v="170"/>
    <n v="903"/>
    <n v="153"/>
    <n v="138"/>
    <n v="612"/>
    <m/>
    <m/>
    <m/>
    <m/>
    <m/>
    <s v="B23"/>
    <x v="2"/>
    <d v="2022-12-31T00:00:00"/>
    <s v="wygasa 31.12.2022"/>
    <s v="sprzedaży-dystrybucji"/>
    <s v="Energa-Operator S.A."/>
    <s v="różne moce w ciągu roku"/>
    <s v="1 miesiąc"/>
    <s v="TAK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Ośrodek Wypoczynkowy Politechniki Gdańskiej"/>
    <s v="Wąglikowice"/>
    <s v=""/>
    <s v="83-406"/>
    <s v="Wąglikowice"/>
    <s v="590243835014978842"/>
    <n v="53998254"/>
    <n v="110"/>
    <n v="219"/>
    <n v="40"/>
    <n v="24"/>
    <n v="155"/>
    <m/>
    <m/>
    <m/>
    <m/>
    <m/>
    <s v="B23"/>
    <x v="2"/>
    <d v="2022-12-31T00:00:00"/>
    <s v="wygasa 31.12.2022"/>
    <s v="sprzedaży-dystrybucji"/>
    <s v="Energa-Operator S.A."/>
    <s v="różne moce w ciągu roku"/>
    <s v="1 miesiąc"/>
    <s v="TAK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Osiedle Studenckie T-16145 Traugutta DA-II"/>
    <s v="Traugutta"/>
    <s v="115"/>
    <s v="80-221"/>
    <s v="Gdańsk"/>
    <s v="590243831008315808"/>
    <n v="42482795"/>
    <n v="165"/>
    <n v="835"/>
    <n v="149"/>
    <n v="121"/>
    <n v="565"/>
    <m/>
    <m/>
    <m/>
    <m/>
    <m/>
    <s v="B23"/>
    <x v="2"/>
    <d v="2022-12-31T00:00:00"/>
    <s v="wygasa 31.12.2022"/>
    <s v="sprzedaży-dystrybucji"/>
    <s v="Energa-Operator S.A."/>
    <s v="różne moce w ciągu roku"/>
    <s v="1 miesiąc"/>
    <s v="TAK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Osiedle Studenckie Wyspiańskiego-Leczkowa"/>
    <s v="Wyspiańskiego"/>
    <s v="7"/>
    <s v="80-434"/>
    <s v="Gdańsk"/>
    <s v="590243831008322486"/>
    <n v="42881109"/>
    <n v="215"/>
    <n v="1146"/>
    <n v="218"/>
    <n v="152"/>
    <n v="776"/>
    <m/>
    <m/>
    <m/>
    <m/>
    <m/>
    <s v="B23"/>
    <x v="2"/>
    <d v="2022-12-31T00:00:00"/>
    <s v="wygasa 31.12.2022"/>
    <s v="sprzedaży-dystrybucji"/>
    <s v="Energa-Operator S.A."/>
    <s v="różne moce w ciągu roku"/>
    <s v="1 miesiąc"/>
    <s v="TAK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Politechnika Gdańska"/>
    <s v="Fiszera"/>
    <s v="2"/>
    <s v="80-231"/>
    <s v="Gdańsk"/>
    <s v="590243831008310391"/>
    <n v="11569716"/>
    <n v="8"/>
    <n v="4"/>
    <m/>
    <m/>
    <m/>
    <m/>
    <m/>
    <m/>
    <m/>
    <n v="4"/>
    <s v="C11"/>
    <x v="0"/>
    <d v="2022-12-31T00:00:00"/>
    <s v="wygasa 31.12.2022"/>
    <s v="sprzedaży-dystrybucji"/>
    <s v="Energa-Operator S.A."/>
    <s v=""/>
    <s v="1 miesiąc"/>
    <s v="TAK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Biuro"/>
    <s v="Zwycięstwa"/>
    <s v="25"/>
    <s v="80-219"/>
    <s v="Gdańsk"/>
    <s v="590243831008700086"/>
    <n v="30077658"/>
    <n v="29"/>
    <n v="12"/>
    <m/>
    <m/>
    <m/>
    <m/>
    <m/>
    <m/>
    <m/>
    <n v="12"/>
    <s v="C11"/>
    <x v="0"/>
    <d v="2022-12-31T00:00:00"/>
    <s v="wygasa 31.12.2022"/>
    <s v="sprzedaży-dystrybucji"/>
    <s v="Energa-Operator S.A."/>
    <s v=""/>
    <s v="1 miesiąc"/>
    <s v="NIE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Labolatorium"/>
    <s v="Własna Strzecha"/>
    <n v="18"/>
    <s v="80-234"/>
    <s v="Gdańsk"/>
    <s v="590243831008708587"/>
    <n v="54390734"/>
    <n v="5"/>
    <n v="12"/>
    <m/>
    <m/>
    <m/>
    <m/>
    <m/>
    <m/>
    <m/>
    <n v="12"/>
    <s v="C11"/>
    <x v="0"/>
    <d v="2022-12-31T00:00:00"/>
    <s v="wygasa 31.12.2022"/>
    <s v="sprzedaży-dystrybucji"/>
    <s v="Energa-Operator S.A."/>
    <s v=""/>
    <s v="1 miesiąc"/>
    <s v="TAK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Laboratorium"/>
    <s v="Własna Strzecha"/>
    <n v="18"/>
    <s v="80-234"/>
    <s v="Gdańsk"/>
    <s v="590243831008718029"/>
    <n v="54049174"/>
    <n v="32.1"/>
    <n v="14"/>
    <m/>
    <m/>
    <m/>
    <m/>
    <m/>
    <m/>
    <m/>
    <n v="14"/>
    <s v="C11"/>
    <x v="0"/>
    <d v="2022-12-31T00:00:00"/>
    <s v="wygasa 31.12.2022"/>
    <s v="sprzedaży-dystrybucji"/>
    <s v="Energa-Operator S.A."/>
    <s v=""/>
    <s v="1 miesiąc"/>
    <s v="TAK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Poligon"/>
    <s v="Sobieskiego"/>
    <s v="21A"/>
    <s v="80-216"/>
    <s v="Gdańsk"/>
    <s v="590243831007159618"/>
    <n v="54390757"/>
    <n v="32.1"/>
    <n v="60"/>
    <m/>
    <m/>
    <m/>
    <m/>
    <m/>
    <m/>
    <m/>
    <n v="60"/>
    <s v="C11"/>
    <x v="0"/>
    <d v="2022-12-31T00:00:00"/>
    <s v="wygasa 31.12.2022"/>
    <s v="sprzedaży-dystrybucji"/>
    <s v="Energa-Operator S.A."/>
    <s v=""/>
    <s v="1 miesiąc"/>
    <s v="TAK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Politechnika Gdańska"/>
    <s v="Zwycięstwa"/>
    <s v="27"/>
    <s v="80-219"/>
    <s v="Gdańsk"/>
    <s v="590243831006653278"/>
    <n v="30078438"/>
    <n v="23"/>
    <n v="21"/>
    <m/>
    <m/>
    <m/>
    <m/>
    <m/>
    <m/>
    <m/>
    <n v="21"/>
    <s v="C11"/>
    <x v="0"/>
    <d v="2022-12-31T00:00:00"/>
    <s v="wygasa 31.12.2022"/>
    <s v="sprzedaży-dystrybucji"/>
    <s v="Energa-Operator S.A."/>
    <s v=""/>
    <s v="1 miesiąc"/>
    <s v="NIE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Stacja Badań Hydroakust."/>
    <s v="Joniny Małe"/>
    <s v=""/>
    <s v="83-441"/>
    <s v="Joniny Małe"/>
    <s v="590243835014769846"/>
    <n v="30134544"/>
    <n v="10"/>
    <n v="1"/>
    <m/>
    <m/>
    <m/>
    <m/>
    <m/>
    <m/>
    <m/>
    <n v="1"/>
    <s v="C11"/>
    <x v="0"/>
    <d v="2022-12-31T00:00:00"/>
    <s v="wygasa 31.12.2022"/>
    <s v="sprzedaży-dystrybucji"/>
    <s v="Energa-Operator S.A."/>
    <s v=""/>
    <s v="1 miesiąc"/>
    <s v="NIE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Politechnika Gdańska Wydział Oceanotechniki i Okrętownictwa"/>
    <s v="Chodkiewicza"/>
    <n v="1"/>
    <s v="14-202"/>
    <s v="Iława"/>
    <s v="590243866005775423"/>
    <n v="30046786"/>
    <n v="25"/>
    <n v="6"/>
    <m/>
    <m/>
    <m/>
    <m/>
    <m/>
    <m/>
    <m/>
    <n v="6"/>
    <s v="C11"/>
    <x v="0"/>
    <d v="2022-12-31T00:00:00"/>
    <s v="wygasa 31.12.2022"/>
    <s v="sprzedaży-dystrybucji"/>
    <s v="Energa-Operator S.A."/>
    <s v=""/>
    <s v="1 miesiąc"/>
    <s v="NIE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Politechnika Gdańska _x000a_Centrum Szkoleniowo-Rehabilitacyjne Eureka"/>
    <s v="Emilii Plater"/>
    <s v="7/9/11"/>
    <s v="81-777"/>
    <s v="Sopot"/>
    <s v="590243832011467218"/>
    <n v="58008844"/>
    <n v="90"/>
    <n v="300"/>
    <n v="55"/>
    <n v="38"/>
    <n v="207"/>
    <m/>
    <m/>
    <m/>
    <m/>
    <m/>
    <s v="C23"/>
    <x v="0"/>
    <d v="2022-12-31T00:00:00"/>
    <s v="wygasa 31.12.2022"/>
    <s v="sprzedaży-dystrybucji"/>
    <s v="Energa-Operator S.A."/>
    <s v="różne moce w ciągu roku"/>
    <s v="1 miesiąc"/>
    <s v="TAK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Dom Studencki nr 13"/>
    <s v="Do Studzienki"/>
    <n v="34"/>
    <s v="80-227"/>
    <s v="Gdańsk"/>
    <s v="590243831008117372"/>
    <s v="03218726"/>
    <n v="110"/>
    <n v="100"/>
    <m/>
    <m/>
    <m/>
    <m/>
    <m/>
    <m/>
    <m/>
    <n v="100"/>
    <s v="G11"/>
    <x v="1"/>
    <d v="2022-12-31T00:00:00"/>
    <s v="wygasa 31.12.2022"/>
    <s v="sprzedaży-dystrybucji"/>
    <s v="Energa-Operator S.A."/>
    <s v=""/>
    <s v="1 miesiąc"/>
    <s v="TAK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Dom Studencki nr 11"/>
    <s v="Chodkiewicza"/>
    <s v="15"/>
    <s v="80-506"/>
    <s v="Gdańsk"/>
    <s v="590243831008316997"/>
    <n v="54391734"/>
    <n v="110"/>
    <n v="116"/>
    <m/>
    <m/>
    <m/>
    <m/>
    <m/>
    <n v="62"/>
    <n v="54"/>
    <m/>
    <s v="G12r"/>
    <x v="1"/>
    <d v="2022-12-31T00:00:00"/>
    <s v="wygasa 31.12.2022"/>
    <s v="sprzedaży-dystrybucji"/>
    <s v="Energa-Operator S.A."/>
    <s v=""/>
    <s v="1 miesiąc"/>
    <s v="TAK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Dom Studencki nr 4"/>
    <s v="Do Studzienki"/>
    <s v="61"/>
    <s v="80-227"/>
    <s v="Gdańsk"/>
    <s v="590243831008333482"/>
    <n v="54391944"/>
    <n v="80"/>
    <n v="147"/>
    <m/>
    <m/>
    <m/>
    <m/>
    <m/>
    <n v="78"/>
    <n v="69"/>
    <m/>
    <s v="G12r"/>
    <x v="1"/>
    <d v="2022-12-31T00:00:00"/>
    <s v="wygasa 31.12.2022"/>
    <s v="sprzedaży-dystrybucji"/>
    <s v="Energa-Operator S.A."/>
    <s v=""/>
    <s v="1 miesiąc"/>
    <s v="TAK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Osiedle Studenckie Wyspiańskiego-Poprzeczna"/>
    <s v="Wyspiańskiego"/>
    <s v="7"/>
    <s v="80-434"/>
    <s v="Gdańsk"/>
    <s v="590243831008315785"/>
    <n v="43135279"/>
    <n v="150"/>
    <n v="567"/>
    <m/>
    <m/>
    <m/>
    <m/>
    <m/>
    <n v="303"/>
    <n v="264"/>
    <m/>
    <s v="G12r"/>
    <x v="1"/>
    <d v="2022-12-31T00:00:00"/>
    <s v="wygasa 31.12.2022"/>
    <s v="sprzedaży-dystrybucji"/>
    <s v="Energa-Operator S.A."/>
    <s v=""/>
    <s v="1 miesiąc"/>
    <s v="TAK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Dom Studencki nr 3"/>
    <s v="Do Studzienki"/>
    <s v="32"/>
    <s v="80-227"/>
    <s v="Gdańsk"/>
    <s v="590243831008329409"/>
    <n v="96341150"/>
    <n v="60"/>
    <n v="272"/>
    <m/>
    <m/>
    <m/>
    <m/>
    <m/>
    <n v="146"/>
    <n v="126"/>
    <m/>
    <s v="G12r"/>
    <x v="1"/>
    <d v="2022-12-31T00:00:00"/>
    <s v="wygasa 31.12.2022"/>
    <s v="sprzedaży-dystrybucji"/>
    <s v="Energa-Operator S.A."/>
    <s v=""/>
    <s v="1 miesiąc"/>
    <s v="TAK"/>
  </r>
  <r>
    <x v="6"/>
    <n v="5840203593"/>
    <s v="000001620"/>
    <s v="Narutowicza"/>
    <s v="11/12"/>
    <s v="80-233"/>
    <s v="Gdańsk"/>
    <s v="kanclerz@pg.edu.pl"/>
    <s v="Przemysław Nadwodny_x000a_583486581; 608040414_x000a_przemyslaw.nadwodny@pg.edu.pl"/>
    <s v="Labol.Ryczalt 720"/>
    <s v="Własna Strzecha"/>
    <s v="18A"/>
    <s v="80-234"/>
    <s v="Gdańsk"/>
    <s v="590243831008609037"/>
    <s v="brak"/>
    <n v="5"/>
    <n v="4.32"/>
    <m/>
    <m/>
    <m/>
    <m/>
    <m/>
    <m/>
    <m/>
    <n v="4.32"/>
    <s v="R"/>
    <x v="3"/>
    <d v="2022-12-31T00:00:00"/>
    <s v="wygasa 31.12.2022"/>
    <s v="sprzedaży-dystrybucji"/>
    <s v="Energa-Operator S.A."/>
    <s v=""/>
    <s v="1 miesiąc"/>
    <s v="TAK"/>
  </r>
  <r>
    <x v="6"/>
    <n v="5840203594"/>
    <s v="000001621"/>
    <s v="Narutowicza"/>
    <s v="11/13"/>
    <s v="80-234"/>
    <s v="Gdańsk"/>
    <s v="kanclerz@pg.edu.pl"/>
    <s v="Przemysław Nadwodny_x000a_583486581; 608040414_x000a_przemyslaw.nadwodny@pg.edu.pl"/>
    <s v="Budynek Wydział Chemii"/>
    <s v="Jana Sobiskeigo "/>
    <n v="18"/>
    <s v="80-216"/>
    <s v="Gdańsk"/>
    <s v="590243831008322240"/>
    <n v="50643265"/>
    <n v="19"/>
    <n v="18"/>
    <m/>
    <m/>
    <m/>
    <m/>
    <m/>
    <m/>
    <m/>
    <n v="18"/>
    <s v="C11"/>
    <x v="0"/>
    <d v="2022-12-31T00:00:00"/>
    <s v="wygasa 31.12.2022"/>
    <s v="sprzedaży-dystrybucji"/>
    <s v="Energa-Operator S.A."/>
    <m/>
    <s v="1 miesiąc"/>
    <s v="NIE"/>
  </r>
  <r>
    <x v="6"/>
    <n v="5840203595"/>
    <s v="000001622"/>
    <s v="Narutowicza"/>
    <s v="11/14"/>
    <s v="80-235"/>
    <s v="Gdańsk"/>
    <s v="kanclerz@pg.edu.pl"/>
    <s v="Przemysław Nadwodny_x000a_583486581; 608040414_x000a_przemyslaw.nadwodny@pg.edu.pl"/>
    <s v="Budynek Wydział Chemii A"/>
    <s v="Jana Sobiskeigo "/>
    <n v="19"/>
    <s v="80-217"/>
    <s v="Gdańsk"/>
    <s v="590243831009011396"/>
    <n v="56191882"/>
    <n v="35"/>
    <n v="1"/>
    <m/>
    <m/>
    <m/>
    <m/>
    <m/>
    <m/>
    <m/>
    <n v="1"/>
    <s v="C11"/>
    <x v="0"/>
    <d v="2022-12-31T00:00:00"/>
    <s v="wygasa 31.12.2022"/>
    <s v="sprzedaży-dystrybucji"/>
    <s v="Energa-Operator S.A."/>
    <m/>
    <s v="1 miesiąc"/>
    <s v="NIE"/>
  </r>
  <r>
    <x v="6"/>
    <n v="5840203596"/>
    <s v="000001623"/>
    <s v="Narutowicza"/>
    <s v="11/15"/>
    <s v="80-236"/>
    <s v="Gdańsk"/>
    <s v="kanclerz@pg.edu.pl"/>
    <s v="Przemysław Nadwodny_x000a_583486581; 608040414_x000a_przemyslaw.nadwodny@pg.edu.pl"/>
    <s v="Budynek Wydział Chemii B"/>
    <s v="Jana Sobiskeigo "/>
    <n v="20"/>
    <s v="80-218"/>
    <s v="Gdańsk"/>
    <s v="590243831008276604"/>
    <n v="56191894"/>
    <n v="51.5"/>
    <n v="4"/>
    <m/>
    <m/>
    <m/>
    <m/>
    <m/>
    <m/>
    <m/>
    <n v="4"/>
    <s v="C11"/>
    <x v="0"/>
    <d v="2022-12-31T00:00:00"/>
    <s v="wygasa 31.12.2022"/>
    <s v="sprzedaży-dystrybucji"/>
    <s v="Energa-Operator S.A."/>
    <m/>
    <s v="1 miesiąc"/>
    <s v="NIE"/>
  </r>
  <r>
    <x v="6"/>
    <n v="5840203597"/>
    <s v="000001624"/>
    <s v="Narutowicza"/>
    <s v="11/16"/>
    <s v="80-237"/>
    <s v="Gdańsk"/>
    <s v="kanclerz@pg.edu.pl"/>
    <s v="Przemysław Nadwodny_x000a_583486581; 608040414_x000a_przemyslaw.nadwodny@pg.edu.pl"/>
    <s v="Budynek Wydział Chemii C"/>
    <s v="Jana Sobiskeigo "/>
    <n v="21"/>
    <s v="80-219"/>
    <s v="Gdańsk"/>
    <s v="590243831008277144"/>
    <n v="56191866"/>
    <n v="32.1"/>
    <n v="16"/>
    <m/>
    <m/>
    <m/>
    <m/>
    <m/>
    <m/>
    <m/>
    <n v="16"/>
    <s v="C11"/>
    <x v="0"/>
    <d v="2022-12-31T00:00:00"/>
    <s v="wygasa 31.12.2022"/>
    <s v="sprzedaży-dystrybucji"/>
    <s v="Energa-Operator S.A."/>
    <m/>
    <s v="1 miesiąc"/>
    <s v="NIE"/>
  </r>
  <r>
    <x v="6"/>
    <n v="5840203598"/>
    <s v="000001625"/>
    <s v="Narutowicza"/>
    <s v="11/17"/>
    <s v="80-238"/>
    <s v="Gdańsk"/>
    <s v="kanclerz@pg.edu.pl"/>
    <s v="Przemysław Nadwodny_x000a_583486581; 608040414_x000a_przemyslaw.nadwodny@pg.edu.pl"/>
    <s v="Budynek Wydział Chemii Biblioteka"/>
    <s v="Jana Sobiskeigo "/>
    <n v="22"/>
    <s v="80-220"/>
    <s v="Gdańsk"/>
    <s v="590243831007552914"/>
    <n v="30078498"/>
    <n v="51.5"/>
    <n v="3"/>
    <m/>
    <m/>
    <m/>
    <m/>
    <m/>
    <m/>
    <m/>
    <n v="3"/>
    <s v="C11"/>
    <x v="0"/>
    <d v="2022-12-31T00:00:00"/>
    <s v="wygasa 31.12.2022"/>
    <s v="sprzedaży-dystrybucji"/>
    <s v="Energa-Operator S.A."/>
    <m/>
    <s v="1 miesiąc"/>
    <s v="NIE"/>
  </r>
</pivotCacheRecord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zemysław Nadwodny" refreshedDate="44848.33928113426" createdVersion="8" refreshedVersion="8" minRefreshableVersion="3" recordCount="70">
  <cacheSource type="worksheet">
    <worksheetSource name="Tabela1[]"/>
  </cacheSource>
  <cacheFields count="35">
    <cacheField name="1" numFmtId="0">
      <sharedItems count="8">
        <s v="Akademia Muzyczna  im. Stanisława Moniuszki w Gdańsku"/>
        <s v="Akademia Pomorska w Słupsku"/>
        <s v="Akademia Sztuk Pięknych w Gdańsku"/>
        <s v="Gdański Uniwersytet Medyczny"/>
        <s v="Instytut Maszyn Przepływowych _x000a_im. Roberta Szewalskiego _x000a_Polskiej Akademii Nauk"/>
        <s v="Morska Służba Poszukiwania i Ratownictwa"/>
        <s v="Politechnika Gdańska"/>
        <s v="Uniwersyteckie Centrum Kliniczne" u="1"/>
      </sharedItems>
    </cacheField>
    <cacheField name="2" numFmtId="0">
      <sharedItems containsSemiMixedTypes="0" containsString="0" containsNumber="1" containsInteger="1" minValue="5830009346" maxValue="8391028460"/>
    </cacheField>
    <cacheField name="3" numFmtId="0">
      <sharedItems containsMixedTypes="1" containsNumber="1" containsInteger="1" minValue="192634129" maxValue="192634129"/>
    </cacheField>
    <cacheField name="4" numFmtId="0">
      <sharedItems/>
    </cacheField>
    <cacheField name="5" numFmtId="0">
      <sharedItems containsMixedTypes="1" containsNumber="1" containsInteger="1" minValue="6" maxValue="14"/>
    </cacheField>
    <cacheField name="6" numFmtId="0">
      <sharedItems/>
    </cacheField>
    <cacheField name="7" numFmtId="0">
      <sharedItems/>
    </cacheField>
    <cacheField name="8" numFmtId="0">
      <sharedItems/>
    </cacheField>
    <cacheField name="9" numFmtId="0">
      <sharedItems/>
    </cacheField>
    <cacheField name="10" numFmtId="0">
      <sharedItems/>
    </cacheField>
    <cacheField name="11" numFmtId="0">
      <sharedItems/>
    </cacheField>
    <cacheField name="12" numFmtId="0">
      <sharedItems containsMixedTypes="1" containsNumber="1" containsInteger="1" minValue="1" maxValue="107"/>
    </cacheField>
    <cacheField name="13" numFmtId="0">
      <sharedItems/>
    </cacheField>
    <cacheField name="14" numFmtId="0">
      <sharedItems/>
    </cacheField>
    <cacheField name="15" numFmtId="0">
      <sharedItems/>
    </cacheField>
    <cacheField name="16" numFmtId="0">
      <sharedItems containsMixedTypes="1" containsNumber="1" containsInteger="1" minValue="408162" maxValue="96341150"/>
    </cacheField>
    <cacheField name="17" numFmtId="0">
      <sharedItems containsMixedTypes="1" containsNumber="1" minValue="5" maxValue="4945"/>
    </cacheField>
    <cacheField name="18" numFmtId="160">
      <sharedItems containsSemiMixedTypes="0" containsString="0" containsNumber="1" minValue="0.5" maxValue="21161"/>
    </cacheField>
    <cacheField name="19" numFmtId="160">
      <sharedItems containsString="0" containsBlank="1" containsNumber="1" containsInteger="1" minValue="8" maxValue="4449"/>
    </cacheField>
    <cacheField name="20" numFmtId="160">
      <sharedItems containsString="0" containsBlank="1" containsNumber="1" containsInteger="1" minValue="3" maxValue="2503"/>
    </cacheField>
    <cacheField name="21" numFmtId="160">
      <sharedItems containsString="0" containsBlank="1" containsNumber="1" containsInteger="1" minValue="14" maxValue="14209"/>
    </cacheField>
    <cacheField name="22" numFmtId="160">
      <sharedItems containsString="0" containsBlank="1" containsNumber="1" containsInteger="1" minValue="3" maxValue="180"/>
    </cacheField>
    <cacheField name="23" numFmtId="160">
      <sharedItems containsString="0" containsBlank="1" containsNumber="1" containsInteger="1" minValue="5" maxValue="474"/>
    </cacheField>
    <cacheField name="24" numFmtId="160">
      <sharedItems containsString="0" containsBlank="1" containsNumber="1" containsInteger="1" minValue="16" maxValue="303"/>
    </cacheField>
    <cacheField name="25" numFmtId="160">
      <sharedItems containsString="0" containsBlank="1" containsNumber="1" containsInteger="1" minValue="20" maxValue="264"/>
    </cacheField>
    <cacheField name="26" numFmtId="160">
      <sharedItems containsString="0" containsBlank="1" containsNumber="1" minValue="0.5" maxValue="650"/>
    </cacheField>
    <cacheField name="27" numFmtId="0">
      <sharedItems/>
    </cacheField>
    <cacheField name="28" numFmtId="0">
      <sharedItems count="4">
        <s v="C"/>
        <s v="G"/>
        <s v="B"/>
        <s v="R"/>
      </sharedItems>
    </cacheField>
    <cacheField name="29" numFmtId="14">
      <sharedItems containsSemiMixedTypes="0" containsNonDate="0" containsDate="1" containsString="0" minDate="2022-12-31T00:00:00" maxDate="2023-01-01T00:00:00"/>
    </cacheField>
    <cacheField name="30" numFmtId="0">
      <sharedItems/>
    </cacheField>
    <cacheField name="31" numFmtId="0">
      <sharedItems/>
    </cacheField>
    <cacheField name="32" numFmtId="0">
      <sharedItems/>
    </cacheField>
    <cacheField name="33" numFmtId="0">
      <sharedItems containsBlank="1"/>
    </cacheField>
    <cacheField name="34" numFmtId="0">
      <sharedItems/>
    </cacheField>
    <cacheField name="35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<Relationships xmlns="http://schemas.openxmlformats.org/package/2006/relationships"><Relationship 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r="http://schemas.openxmlformats.org/officeDocument/2006/relationships" name="Tabela przestawna2" cacheId="0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>
  <location ref="A3:F12" firstHeaderRow="1" firstDataRow="2" firstDataCol="1"/>
  <pivotFields count="35">
    <pivotField axis="axisRow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0"/>
        <item x="1"/>
        <item x="3"/>
        <item t="default"/>
      </items>
    </pivotField>
    <pivotField numFmtId="14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7"/>
  </colFields>
  <colItems count="5">
    <i>
      <x/>
    </i>
    <i>
      <x v="1"/>
    </i>
    <i>
      <x v="2"/>
    </i>
    <i>
      <x v="3"/>
    </i>
    <i t="grand">
      <x/>
    </i>
  </colItems>
  <dataFields count="1">
    <dataField name="Suma z 18" fld="17" baseField="0" baseItem="0" numFmtId="16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displayName="Tabela1" ref="A3:AI74" totalsRowCount="1">
  <autoFilter ref="A3:AI73"/>
  <sortState ref="A4:AI9">
    <sortCondition ref="A4:A9"/>
    <sortCondition ref="AB4:AB9"/>
    <sortCondition ref="AA4:AA9"/>
    <sortCondition ref="O4:O9"/>
  </sortState>
  <tableColumns count="35">
    <tableColumn id="1" name="1" totalsRowLabel="Suma" dataDxfId="0"/>
    <tableColumn id="2" name="2" dataDxfId="1"/>
    <tableColumn id="3" name="3" dataDxfId="2"/>
    <tableColumn id="4" name="4" dataDxfId="3"/>
    <tableColumn id="5" name="5" dataDxfId="4"/>
    <tableColumn id="6" name="6" dataDxfId="5"/>
    <tableColumn id="7" name="7" dataDxfId="6"/>
    <tableColumn id="8" name="8" dataDxfId="7"/>
    <tableColumn id="9" name="9" dataDxfId="8"/>
    <tableColumn id="10" name="10" dataDxfId="9"/>
    <tableColumn id="11" name="11" dataDxfId="10"/>
    <tableColumn id="12" name="12" dataDxfId="11"/>
    <tableColumn id="13" name="13" dataDxfId="12"/>
    <tableColumn id="14" name="14" dataDxfId="13"/>
    <tableColumn id="15" name="15" dataDxfId="14"/>
    <tableColumn id="16" name="16" dataDxfId="15"/>
    <tableColumn id="17" name="17" dataDxfId="16"/>
    <tableColumn id="18" name="18" totalsRowFunction="sum" dataDxfId="17"/>
    <tableColumn id="19" name="19" dataDxfId="18"/>
    <tableColumn id="20" name="20" dataDxfId="19"/>
    <tableColumn id="21" name="21" dataDxfId="20"/>
    <tableColumn id="22" name="22" dataDxfId="21"/>
    <tableColumn id="23" name="23" dataDxfId="22"/>
    <tableColumn id="24" name="24" dataDxfId="23"/>
    <tableColumn id="25" name="25" dataDxfId="24"/>
    <tableColumn id="26" name="26" dataDxfId="25"/>
    <tableColumn id="27" name="27" dataDxfId="26"/>
    <tableColumn id="28" name="28" dataDxfId="27"/>
    <tableColumn id="29" name="29" dataDxfId="28"/>
    <tableColumn id="30" name="30" dataDxfId="29"/>
    <tableColumn id="31" name="31" dataDxfId="30"/>
    <tableColumn id="32" name="32" dataDxfId="31"/>
    <tableColumn id="33" name="33" dataDxfId="32"/>
    <tableColumn id="34" name="34" dataDxfId="33"/>
    <tableColumn id="35" name="35" dataDxfId="34"/>
  </tableColumns>
  <tableStyleInfo showFirstColumn="0" showLastColumn="0" showRowStripes="1" showColumnStripes="0"/>
</table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Pakiet 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2" Type="http://schemas.openxmlformats.org/officeDocument/2006/relationships/table" Target="../tables/table1.xml"/><Relationship  Id="rId1" Type="http://schemas.openxmlformats.org/officeDocument/2006/relationships/hyperlink" Target="mailto:office@sar.gov.pl" TargetMode="External"/></Relationships>
</file>

<file path=xl/worksheets/_rels/sheet2.xml.rels><?xml version="1.0" encoding="UTF-8" standalone="yes"?><Relationships xmlns="http://schemas.openxmlformats.org/package/2006/relationships"><Relationship 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85">
      <selection activeCell="D81" activeCellId="0" sqref="D81"/>
    </sheetView>
  </sheetViews>
  <sheetFormatPr defaultRowHeight="14.4"/>
  <cols>
    <col customWidth="1" min="1" max="1" width="28.5703125"/>
    <col customWidth="1" min="2" max="2" width="11.42578125"/>
    <col customWidth="1" min="3" max="3" width="11.28515625"/>
    <col customWidth="1" min="4" max="4" width="19.42578125"/>
    <col customWidth="1" min="5" max="6" width="7.85546875"/>
    <col customWidth="1" min="7" max="7" width="13.5703125"/>
    <col customWidth="1" min="8" max="8" width="28.5703125"/>
    <col customWidth="1" min="9" max="9" width="33.7109375"/>
    <col customWidth="1" min="10" max="10" width="28.5703125"/>
    <col customWidth="1" min="11" max="11" width="22.140625"/>
    <col customWidth="1" min="12" max="13" width="7.85546875"/>
    <col customWidth="1" min="14" max="14" width="13.5703125"/>
    <col bestFit="1" customWidth="1" min="15" max="15" width="23.140625"/>
    <col customWidth="1" min="16" max="17" width="14.28515625"/>
    <col customWidth="1" min="18" max="18" width="17.140625"/>
    <col customWidth="1" min="19" max="26" width="15"/>
    <col customWidth="1" min="27" max="28" width="12.140625"/>
    <col customWidth="1" min="29" max="29" width="14.85546875"/>
    <col customWidth="1" min="30" max="32" width="15"/>
    <col customWidth="1" min="33" max="33" width="17.85546875"/>
    <col customWidth="1" min="34" max="34" width="13.7109375"/>
    <col customWidth="1" min="35" max="35" width="13.5703125"/>
  </cols>
  <sheetData>
    <row r="1">
      <c r="A1" s="1" t="s">
        <v>0</v>
      </c>
      <c r="B1" s="2"/>
      <c r="C1" s="2"/>
      <c r="D1" s="3"/>
      <c r="E1" s="1" t="s">
        <v>1</v>
      </c>
      <c r="F1" s="2"/>
      <c r="G1" s="2"/>
      <c r="H1" s="2"/>
      <c r="I1" s="3"/>
      <c r="J1" s="1" t="s">
        <v>2</v>
      </c>
      <c r="K1" s="2"/>
      <c r="L1" s="2"/>
      <c r="M1" s="2"/>
      <c r="N1" s="3"/>
      <c r="O1" s="1" t="s">
        <v>3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1" t="s">
        <v>4</v>
      </c>
      <c r="AD1" s="2"/>
      <c r="AE1" s="3"/>
      <c r="AF1" s="4" t="s">
        <v>5</v>
      </c>
      <c r="AG1" s="5"/>
      <c r="AH1" s="6"/>
      <c r="AI1" s="6"/>
    </row>
    <row r="2" ht="66">
      <c r="A2" s="7" t="s">
        <v>6</v>
      </c>
      <c r="B2" s="7" t="s">
        <v>7</v>
      </c>
      <c r="C2" s="8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9" t="s">
        <v>13</v>
      </c>
      <c r="I2" s="10" t="s">
        <v>14</v>
      </c>
      <c r="J2" s="11" t="s">
        <v>15</v>
      </c>
      <c r="K2" s="11" t="s">
        <v>9</v>
      </c>
      <c r="L2" s="11" t="s">
        <v>16</v>
      </c>
      <c r="M2" s="12" t="s">
        <v>11</v>
      </c>
      <c r="N2" s="11" t="s">
        <v>17</v>
      </c>
      <c r="O2" s="11" t="s">
        <v>18</v>
      </c>
      <c r="P2" s="11" t="s">
        <v>19</v>
      </c>
      <c r="Q2" s="11" t="s">
        <v>20</v>
      </c>
      <c r="R2" s="13" t="s">
        <v>21</v>
      </c>
      <c r="S2" s="14" t="s">
        <v>22</v>
      </c>
      <c r="T2" s="14" t="s">
        <v>23</v>
      </c>
      <c r="U2" s="14" t="s">
        <v>24</v>
      </c>
      <c r="V2" s="14" t="s">
        <v>25</v>
      </c>
      <c r="W2" s="14" t="s">
        <v>26</v>
      </c>
      <c r="X2" s="14" t="s">
        <v>27</v>
      </c>
      <c r="Y2" s="14" t="s">
        <v>28</v>
      </c>
      <c r="Z2" s="14" t="s">
        <v>29</v>
      </c>
      <c r="AA2" s="15" t="s">
        <v>30</v>
      </c>
      <c r="AB2" s="15" t="s">
        <v>31</v>
      </c>
      <c r="AC2" s="16" t="s">
        <v>32</v>
      </c>
      <c r="AD2" s="16" t="s">
        <v>33</v>
      </c>
      <c r="AE2" s="16" t="s">
        <v>34</v>
      </c>
      <c r="AF2" s="16" t="s">
        <v>35</v>
      </c>
      <c r="AG2" s="16" t="s">
        <v>36</v>
      </c>
      <c r="AH2" s="16" t="s">
        <v>37</v>
      </c>
      <c r="AI2" s="16" t="s">
        <v>38</v>
      </c>
    </row>
    <row r="3">
      <c r="A3" s="17" t="s">
        <v>39</v>
      </c>
      <c r="B3" s="18" t="s">
        <v>40</v>
      </c>
      <c r="C3" s="18" t="s">
        <v>41</v>
      </c>
      <c r="D3" s="18" t="s">
        <v>42</v>
      </c>
      <c r="E3" s="18" t="s">
        <v>43</v>
      </c>
      <c r="F3" s="18" t="s">
        <v>44</v>
      </c>
      <c r="G3" s="18" t="s">
        <v>45</v>
      </c>
      <c r="H3" s="18" t="s">
        <v>46</v>
      </c>
      <c r="I3" s="18" t="s">
        <v>47</v>
      </c>
      <c r="J3" s="18" t="s">
        <v>48</v>
      </c>
      <c r="K3" s="18" t="s">
        <v>49</v>
      </c>
      <c r="L3" s="18" t="s">
        <v>50</v>
      </c>
      <c r="M3" s="18" t="s">
        <v>51</v>
      </c>
      <c r="N3" s="18" t="s">
        <v>52</v>
      </c>
      <c r="O3" s="18" t="s">
        <v>53</v>
      </c>
      <c r="P3" s="18" t="s">
        <v>54</v>
      </c>
      <c r="Q3" s="18" t="s">
        <v>55</v>
      </c>
      <c r="R3" s="18" t="s">
        <v>56</v>
      </c>
      <c r="S3" s="18" t="s">
        <v>57</v>
      </c>
      <c r="T3" s="18" t="s">
        <v>58</v>
      </c>
      <c r="U3" s="18" t="s">
        <v>59</v>
      </c>
      <c r="V3" s="18" t="s">
        <v>60</v>
      </c>
      <c r="W3" s="18" t="s">
        <v>61</v>
      </c>
      <c r="X3" s="18" t="s">
        <v>62</v>
      </c>
      <c r="Y3" s="18" t="s">
        <v>63</v>
      </c>
      <c r="Z3" s="18" t="s">
        <v>64</v>
      </c>
      <c r="AA3" s="18" t="s">
        <v>65</v>
      </c>
      <c r="AB3" s="18" t="s">
        <v>66</v>
      </c>
      <c r="AC3" s="18" t="s">
        <v>67</v>
      </c>
      <c r="AD3" s="18" t="s">
        <v>68</v>
      </c>
      <c r="AE3" s="18" t="s">
        <v>69</v>
      </c>
      <c r="AF3" s="18" t="s">
        <v>70</v>
      </c>
      <c r="AG3" s="18" t="s">
        <v>71</v>
      </c>
      <c r="AH3" s="18" t="s">
        <v>72</v>
      </c>
      <c r="AI3" s="19" t="s">
        <v>73</v>
      </c>
    </row>
    <row r="4" ht="39.600000000000001">
      <c r="A4" s="20" t="s">
        <v>74</v>
      </c>
      <c r="B4" s="21">
        <v>5830015884</v>
      </c>
      <c r="C4" s="21" t="s">
        <v>75</v>
      </c>
      <c r="D4" s="21" t="s">
        <v>76</v>
      </c>
      <c r="E4" s="22" t="s">
        <v>77</v>
      </c>
      <c r="F4" s="21" t="s">
        <v>78</v>
      </c>
      <c r="G4" s="21" t="s">
        <v>79</v>
      </c>
      <c r="H4" s="23" t="s">
        <v>80</v>
      </c>
      <c r="I4" s="21" t="s">
        <v>81</v>
      </c>
      <c r="J4" s="21" t="s">
        <v>82</v>
      </c>
      <c r="K4" s="21" t="s">
        <v>76</v>
      </c>
      <c r="L4" s="22" t="s">
        <v>77</v>
      </c>
      <c r="M4" s="21" t="s">
        <v>78</v>
      </c>
      <c r="N4" s="21" t="s">
        <v>79</v>
      </c>
      <c r="O4" s="24" t="s">
        <v>83</v>
      </c>
      <c r="P4" s="21" t="s">
        <v>84</v>
      </c>
      <c r="Q4" s="21">
        <v>50</v>
      </c>
      <c r="R4" s="25">
        <f>SUM(Tabela1[[#This Row],[19]:[26]])</f>
        <v>129</v>
      </c>
      <c r="S4" s="25">
        <v>26</v>
      </c>
      <c r="T4" s="25">
        <v>19</v>
      </c>
      <c r="U4" s="25">
        <v>84</v>
      </c>
      <c r="V4" s="25"/>
      <c r="W4" s="25"/>
      <c r="X4" s="25"/>
      <c r="Y4" s="25"/>
      <c r="Z4" s="25"/>
      <c r="AA4" s="21" t="s">
        <v>85</v>
      </c>
      <c r="AB4" s="21" t="s">
        <v>86</v>
      </c>
      <c r="AC4" s="26">
        <v>44926</v>
      </c>
      <c r="AD4" s="21" t="s">
        <v>87</v>
      </c>
      <c r="AE4" s="21" t="s">
        <v>88</v>
      </c>
      <c r="AF4" s="21" t="s">
        <v>89</v>
      </c>
      <c r="AG4" s="21" t="s">
        <v>90</v>
      </c>
      <c r="AH4" s="21" t="s">
        <v>91</v>
      </c>
      <c r="AI4" s="27" t="s">
        <v>92</v>
      </c>
    </row>
    <row r="5" ht="39.600000000000001">
      <c r="A5" s="20" t="s">
        <v>74</v>
      </c>
      <c r="B5" s="21">
        <v>5830015884</v>
      </c>
      <c r="C5" s="21" t="s">
        <v>75</v>
      </c>
      <c r="D5" s="21" t="s">
        <v>76</v>
      </c>
      <c r="E5" s="22" t="s">
        <v>77</v>
      </c>
      <c r="F5" s="21" t="s">
        <v>78</v>
      </c>
      <c r="G5" s="21" t="s">
        <v>79</v>
      </c>
      <c r="H5" s="23" t="s">
        <v>80</v>
      </c>
      <c r="I5" s="21" t="s">
        <v>81</v>
      </c>
      <c r="J5" s="21" t="s">
        <v>93</v>
      </c>
      <c r="K5" s="21" t="s">
        <v>76</v>
      </c>
      <c r="L5" s="22" t="s">
        <v>77</v>
      </c>
      <c r="M5" s="21" t="s">
        <v>78</v>
      </c>
      <c r="N5" s="21" t="s">
        <v>79</v>
      </c>
      <c r="O5" s="24" t="s">
        <v>94</v>
      </c>
      <c r="P5" s="21" t="s">
        <v>95</v>
      </c>
      <c r="Q5" s="21">
        <v>40</v>
      </c>
      <c r="R5" s="25">
        <f>SUM(Tabela1[[#This Row],[19]:[26]])</f>
        <v>52</v>
      </c>
      <c r="S5" s="25">
        <v>13</v>
      </c>
      <c r="T5" s="25">
        <v>8</v>
      </c>
      <c r="U5" s="25">
        <v>31</v>
      </c>
      <c r="V5" s="25"/>
      <c r="W5" s="25"/>
      <c r="X5" s="25"/>
      <c r="Y5" s="25"/>
      <c r="Z5" s="25"/>
      <c r="AA5" s="21" t="s">
        <v>85</v>
      </c>
      <c r="AB5" s="21" t="s">
        <v>86</v>
      </c>
      <c r="AC5" s="26">
        <v>44926</v>
      </c>
      <c r="AD5" s="21" t="s">
        <v>87</v>
      </c>
      <c r="AE5" s="21" t="s">
        <v>88</v>
      </c>
      <c r="AF5" s="21" t="s">
        <v>89</v>
      </c>
      <c r="AG5" s="21" t="s">
        <v>90</v>
      </c>
      <c r="AH5" s="21" t="s">
        <v>91</v>
      </c>
      <c r="AI5" s="27" t="s">
        <v>92</v>
      </c>
    </row>
    <row r="6" ht="39.600000000000001">
      <c r="A6" s="20" t="s">
        <v>74</v>
      </c>
      <c r="B6" s="21">
        <v>5830015884</v>
      </c>
      <c r="C6" s="21" t="s">
        <v>75</v>
      </c>
      <c r="D6" s="21" t="s">
        <v>76</v>
      </c>
      <c r="E6" s="22" t="s">
        <v>77</v>
      </c>
      <c r="F6" s="21" t="s">
        <v>78</v>
      </c>
      <c r="G6" s="21" t="s">
        <v>79</v>
      </c>
      <c r="H6" s="23" t="s">
        <v>80</v>
      </c>
      <c r="I6" s="21" t="s">
        <v>81</v>
      </c>
      <c r="J6" s="21" t="s">
        <v>96</v>
      </c>
      <c r="K6" s="21" t="s">
        <v>97</v>
      </c>
      <c r="L6" s="22" t="s">
        <v>77</v>
      </c>
      <c r="M6" s="21" t="s">
        <v>78</v>
      </c>
      <c r="N6" s="21" t="s">
        <v>79</v>
      </c>
      <c r="O6" s="24" t="s">
        <v>98</v>
      </c>
      <c r="P6" s="21" t="s">
        <v>99</v>
      </c>
      <c r="Q6" s="21">
        <v>60</v>
      </c>
      <c r="R6" s="25">
        <f>SUM(Tabela1[[#This Row],[19]:[26]])</f>
        <v>199</v>
      </c>
      <c r="S6" s="25">
        <v>36</v>
      </c>
      <c r="T6" s="25">
        <v>30</v>
      </c>
      <c r="U6" s="25">
        <v>133</v>
      </c>
      <c r="V6" s="25"/>
      <c r="W6" s="25"/>
      <c r="X6" s="25"/>
      <c r="Y6" s="25"/>
      <c r="Z6" s="25"/>
      <c r="AA6" s="21" t="s">
        <v>85</v>
      </c>
      <c r="AB6" s="21" t="s">
        <v>86</v>
      </c>
      <c r="AC6" s="26">
        <v>44926</v>
      </c>
      <c r="AD6" s="21" t="s">
        <v>87</v>
      </c>
      <c r="AE6" s="21" t="s">
        <v>88</v>
      </c>
      <c r="AF6" s="21" t="s">
        <v>89</v>
      </c>
      <c r="AG6" s="21" t="s">
        <v>90</v>
      </c>
      <c r="AH6" s="21" t="s">
        <v>91</v>
      </c>
      <c r="AI6" s="27" t="s">
        <v>92</v>
      </c>
    </row>
    <row r="7" ht="39.600000000000001">
      <c r="A7" s="20" t="s">
        <v>74</v>
      </c>
      <c r="B7" s="21">
        <v>5830015884</v>
      </c>
      <c r="C7" s="21" t="s">
        <v>75</v>
      </c>
      <c r="D7" s="21" t="s">
        <v>76</v>
      </c>
      <c r="E7" s="22" t="s">
        <v>77</v>
      </c>
      <c r="F7" s="21" t="s">
        <v>78</v>
      </c>
      <c r="G7" s="21" t="s">
        <v>79</v>
      </c>
      <c r="H7" s="23" t="s">
        <v>80</v>
      </c>
      <c r="I7" s="21" t="s">
        <v>81</v>
      </c>
      <c r="J7" s="21" t="s">
        <v>100</v>
      </c>
      <c r="K7" s="21" t="s">
        <v>76</v>
      </c>
      <c r="L7" s="22" t="s">
        <v>77</v>
      </c>
      <c r="M7" s="21" t="s">
        <v>78</v>
      </c>
      <c r="N7" s="21" t="s">
        <v>79</v>
      </c>
      <c r="O7" s="24" t="s">
        <v>101</v>
      </c>
      <c r="P7" s="21" t="s">
        <v>102</v>
      </c>
      <c r="Q7" s="21" t="s">
        <v>103</v>
      </c>
      <c r="R7" s="25">
        <f>SUM(Tabela1[[#This Row],[19]:[26]])</f>
        <v>41</v>
      </c>
      <c r="S7" s="25"/>
      <c r="T7" s="25"/>
      <c r="U7" s="25"/>
      <c r="V7" s="25"/>
      <c r="W7" s="25"/>
      <c r="X7" s="25">
        <v>19</v>
      </c>
      <c r="Y7" s="25">
        <v>22</v>
      </c>
      <c r="Z7" s="25"/>
      <c r="AA7" s="21" t="s">
        <v>104</v>
      </c>
      <c r="AB7" s="21" t="s">
        <v>105</v>
      </c>
      <c r="AC7" s="26">
        <v>44926</v>
      </c>
      <c r="AD7" s="21" t="s">
        <v>87</v>
      </c>
      <c r="AE7" s="21" t="s">
        <v>88</v>
      </c>
      <c r="AF7" s="21" t="s">
        <v>89</v>
      </c>
      <c r="AG7" s="21" t="s">
        <v>90</v>
      </c>
      <c r="AH7" s="21" t="s">
        <v>91</v>
      </c>
      <c r="AI7" s="27" t="s">
        <v>92</v>
      </c>
    </row>
    <row r="8" ht="39.600000000000001">
      <c r="A8" s="20" t="s">
        <v>74</v>
      </c>
      <c r="B8" s="21">
        <v>5830015884</v>
      </c>
      <c r="C8" s="21" t="s">
        <v>75</v>
      </c>
      <c r="D8" s="21" t="s">
        <v>76</v>
      </c>
      <c r="E8" s="22" t="s">
        <v>77</v>
      </c>
      <c r="F8" s="21" t="s">
        <v>78</v>
      </c>
      <c r="G8" s="21" t="s">
        <v>79</v>
      </c>
      <c r="H8" s="23" t="s">
        <v>80</v>
      </c>
      <c r="I8" s="21" t="s">
        <v>81</v>
      </c>
      <c r="J8" s="21" t="s">
        <v>106</v>
      </c>
      <c r="K8" s="21" t="s">
        <v>107</v>
      </c>
      <c r="L8" s="21" t="s">
        <v>108</v>
      </c>
      <c r="M8" s="21" t="s">
        <v>109</v>
      </c>
      <c r="N8" s="21" t="s">
        <v>79</v>
      </c>
      <c r="O8" s="24" t="s">
        <v>110</v>
      </c>
      <c r="P8" s="21" t="s">
        <v>111</v>
      </c>
      <c r="Q8" s="21" t="s">
        <v>103</v>
      </c>
      <c r="R8" s="25">
        <f>SUM(Tabela1[[#This Row],[19]:[26]])</f>
        <v>36</v>
      </c>
      <c r="S8" s="25"/>
      <c r="T8" s="25"/>
      <c r="U8" s="25"/>
      <c r="V8" s="25"/>
      <c r="W8" s="25"/>
      <c r="X8" s="25">
        <v>16</v>
      </c>
      <c r="Y8" s="25">
        <v>20</v>
      </c>
      <c r="Z8" s="25"/>
      <c r="AA8" s="21" t="s">
        <v>104</v>
      </c>
      <c r="AB8" s="21" t="s">
        <v>105</v>
      </c>
      <c r="AC8" s="26">
        <v>44926</v>
      </c>
      <c r="AD8" s="21" t="s">
        <v>87</v>
      </c>
      <c r="AE8" s="21" t="s">
        <v>88</v>
      </c>
      <c r="AF8" s="21" t="s">
        <v>89</v>
      </c>
      <c r="AG8" s="21" t="s">
        <v>90</v>
      </c>
      <c r="AH8" s="21" t="s">
        <v>91</v>
      </c>
      <c r="AI8" s="27" t="s">
        <v>92</v>
      </c>
    </row>
    <row r="9" ht="39.600000000000001">
      <c r="A9" s="20" t="s">
        <v>74</v>
      </c>
      <c r="B9" s="21">
        <v>5830015884</v>
      </c>
      <c r="C9" s="21" t="s">
        <v>75</v>
      </c>
      <c r="D9" s="21" t="s">
        <v>76</v>
      </c>
      <c r="E9" s="22" t="s">
        <v>77</v>
      </c>
      <c r="F9" s="21" t="s">
        <v>78</v>
      </c>
      <c r="G9" s="21" t="s">
        <v>79</v>
      </c>
      <c r="H9" s="23" t="s">
        <v>80</v>
      </c>
      <c r="I9" s="21" t="s">
        <v>81</v>
      </c>
      <c r="J9" s="21" t="s">
        <v>112</v>
      </c>
      <c r="K9" s="21" t="s">
        <v>97</v>
      </c>
      <c r="L9" s="22" t="s">
        <v>77</v>
      </c>
      <c r="M9" s="21" t="s">
        <v>78</v>
      </c>
      <c r="N9" s="21" t="s">
        <v>79</v>
      </c>
      <c r="O9" s="24" t="s">
        <v>113</v>
      </c>
      <c r="P9" s="21" t="s">
        <v>114</v>
      </c>
      <c r="Q9" s="21" t="s">
        <v>103</v>
      </c>
      <c r="R9" s="25">
        <f>SUM(Tabela1[[#This Row],[19]:[26]])</f>
        <v>183</v>
      </c>
      <c r="S9" s="25"/>
      <c r="T9" s="25"/>
      <c r="U9" s="25"/>
      <c r="V9" s="25"/>
      <c r="W9" s="25"/>
      <c r="X9" s="25">
        <v>82</v>
      </c>
      <c r="Y9" s="25">
        <v>101</v>
      </c>
      <c r="Z9" s="25"/>
      <c r="AA9" s="21" t="s">
        <v>104</v>
      </c>
      <c r="AB9" s="21" t="s">
        <v>105</v>
      </c>
      <c r="AC9" s="26">
        <v>44926</v>
      </c>
      <c r="AD9" s="21" t="s">
        <v>87</v>
      </c>
      <c r="AE9" s="21" t="s">
        <v>88</v>
      </c>
      <c r="AF9" s="21" t="s">
        <v>89</v>
      </c>
      <c r="AG9" s="21" t="s">
        <v>90</v>
      </c>
      <c r="AH9" s="21" t="s">
        <v>91</v>
      </c>
      <c r="AI9" s="27" t="s">
        <v>92</v>
      </c>
    </row>
    <row r="10" ht="39.600000000000001">
      <c r="A10" s="20" t="s">
        <v>115</v>
      </c>
      <c r="B10" s="21">
        <v>8391028460</v>
      </c>
      <c r="C10" s="21" t="s">
        <v>116</v>
      </c>
      <c r="D10" s="21" t="s">
        <v>117</v>
      </c>
      <c r="E10" s="21" t="s">
        <v>118</v>
      </c>
      <c r="F10" s="21" t="s">
        <v>119</v>
      </c>
      <c r="G10" s="21" t="s">
        <v>120</v>
      </c>
      <c r="H10" s="23" t="s">
        <v>121</v>
      </c>
      <c r="I10" s="21" t="s">
        <v>122</v>
      </c>
      <c r="J10" s="21" t="s">
        <v>123</v>
      </c>
      <c r="K10" s="21" t="s">
        <v>124</v>
      </c>
      <c r="L10" s="21">
        <v>27</v>
      </c>
      <c r="M10" s="21" t="s">
        <v>119</v>
      </c>
      <c r="N10" s="21" t="s">
        <v>120</v>
      </c>
      <c r="O10" s="28" t="s">
        <v>125</v>
      </c>
      <c r="P10" s="21">
        <v>88077793</v>
      </c>
      <c r="Q10" s="21">
        <v>12</v>
      </c>
      <c r="R10" s="25">
        <f>SUM(Tabela1[[#This Row],[19]:[26]])</f>
        <v>11</v>
      </c>
      <c r="S10" s="25"/>
      <c r="T10" s="25"/>
      <c r="U10" s="25"/>
      <c r="V10" s="25"/>
      <c r="W10" s="25"/>
      <c r="X10" s="25"/>
      <c r="Y10" s="25"/>
      <c r="Z10" s="25">
        <v>11</v>
      </c>
      <c r="AA10" s="21" t="s">
        <v>126</v>
      </c>
      <c r="AB10" s="21" t="s">
        <v>86</v>
      </c>
      <c r="AC10" s="26">
        <v>44926</v>
      </c>
      <c r="AD10" s="21" t="s">
        <v>87</v>
      </c>
      <c r="AE10" s="21" t="s">
        <v>88</v>
      </c>
      <c r="AF10" s="21" t="s">
        <v>89</v>
      </c>
      <c r="AG10" s="21" t="s">
        <v>127</v>
      </c>
      <c r="AH10" s="21" t="s">
        <v>91</v>
      </c>
      <c r="AI10" s="27" t="s">
        <v>128</v>
      </c>
    </row>
    <row r="11" ht="39.600000000000001">
      <c r="A11" s="20" t="s">
        <v>115</v>
      </c>
      <c r="B11" s="21">
        <v>8391028460</v>
      </c>
      <c r="C11" s="21" t="s">
        <v>116</v>
      </c>
      <c r="D11" s="21" t="s">
        <v>117</v>
      </c>
      <c r="E11" s="21" t="s">
        <v>118</v>
      </c>
      <c r="F11" s="21" t="s">
        <v>119</v>
      </c>
      <c r="G11" s="21" t="s">
        <v>120</v>
      </c>
      <c r="H11" s="23" t="s">
        <v>121</v>
      </c>
      <c r="I11" s="21" t="s">
        <v>122</v>
      </c>
      <c r="J11" s="21" t="s">
        <v>129</v>
      </c>
      <c r="K11" s="21" t="s">
        <v>130</v>
      </c>
      <c r="L11" s="21">
        <v>6</v>
      </c>
      <c r="M11" s="21" t="s">
        <v>119</v>
      </c>
      <c r="N11" s="21" t="s">
        <v>120</v>
      </c>
      <c r="O11" s="28" t="s">
        <v>131</v>
      </c>
      <c r="P11" s="21">
        <v>42881589</v>
      </c>
      <c r="Q11" s="21">
        <v>20</v>
      </c>
      <c r="R11" s="25">
        <f>SUM(Tabela1[[#This Row],[19]:[26]])</f>
        <v>75</v>
      </c>
      <c r="S11" s="25"/>
      <c r="T11" s="25"/>
      <c r="U11" s="25"/>
      <c r="V11" s="25"/>
      <c r="W11" s="25"/>
      <c r="X11" s="25"/>
      <c r="Y11" s="25"/>
      <c r="Z11" s="25">
        <v>75</v>
      </c>
      <c r="AA11" s="21" t="s">
        <v>126</v>
      </c>
      <c r="AB11" s="21" t="s">
        <v>86</v>
      </c>
      <c r="AC11" s="26">
        <v>44926</v>
      </c>
      <c r="AD11" s="21" t="s">
        <v>87</v>
      </c>
      <c r="AE11" s="21" t="s">
        <v>88</v>
      </c>
      <c r="AF11" s="21" t="s">
        <v>89</v>
      </c>
      <c r="AG11" s="21"/>
      <c r="AH11" s="21" t="s">
        <v>91</v>
      </c>
      <c r="AI11" s="27" t="s">
        <v>92</v>
      </c>
    </row>
    <row r="12" ht="39.600000000000001">
      <c r="A12" s="20" t="s">
        <v>115</v>
      </c>
      <c r="B12" s="21">
        <v>8391028460</v>
      </c>
      <c r="C12" s="21" t="s">
        <v>116</v>
      </c>
      <c r="D12" s="21" t="s">
        <v>117</v>
      </c>
      <c r="E12" s="21" t="s">
        <v>118</v>
      </c>
      <c r="F12" s="21" t="s">
        <v>119</v>
      </c>
      <c r="G12" s="21" t="s">
        <v>120</v>
      </c>
      <c r="H12" s="23" t="s">
        <v>121</v>
      </c>
      <c r="I12" s="21" t="s">
        <v>122</v>
      </c>
      <c r="J12" s="21" t="s">
        <v>132</v>
      </c>
      <c r="K12" s="21" t="s">
        <v>133</v>
      </c>
      <c r="L12" s="21">
        <v>64</v>
      </c>
      <c r="M12" s="21" t="s">
        <v>119</v>
      </c>
      <c r="N12" s="21" t="s">
        <v>120</v>
      </c>
      <c r="O12" s="28" t="s">
        <v>134</v>
      </c>
      <c r="P12" s="21" t="s">
        <v>135</v>
      </c>
      <c r="Q12" s="21">
        <v>24</v>
      </c>
      <c r="R12" s="25">
        <f>SUM(Tabela1[[#This Row],[19]:[26]])</f>
        <v>8</v>
      </c>
      <c r="S12" s="25"/>
      <c r="T12" s="25"/>
      <c r="U12" s="25"/>
      <c r="V12" s="25">
        <v>3</v>
      </c>
      <c r="W12" s="25">
        <v>5</v>
      </c>
      <c r="X12" s="25"/>
      <c r="Y12" s="25"/>
      <c r="Z12" s="25"/>
      <c r="AA12" s="21" t="s">
        <v>136</v>
      </c>
      <c r="AB12" s="21" t="s">
        <v>86</v>
      </c>
      <c r="AC12" s="26">
        <v>44926</v>
      </c>
      <c r="AD12" s="21" t="s">
        <v>87</v>
      </c>
      <c r="AE12" s="21" t="s">
        <v>88</v>
      </c>
      <c r="AF12" s="21" t="s">
        <v>89</v>
      </c>
      <c r="AG12" s="21" t="s">
        <v>127</v>
      </c>
      <c r="AH12" s="21" t="s">
        <v>137</v>
      </c>
      <c r="AI12" s="27" t="s">
        <v>128</v>
      </c>
    </row>
    <row r="13" ht="39.600000000000001">
      <c r="A13" s="20" t="s">
        <v>115</v>
      </c>
      <c r="B13" s="21">
        <v>8391028460</v>
      </c>
      <c r="C13" s="21" t="s">
        <v>116</v>
      </c>
      <c r="D13" s="21" t="s">
        <v>117</v>
      </c>
      <c r="E13" s="21" t="s">
        <v>118</v>
      </c>
      <c r="F13" s="21" t="s">
        <v>119</v>
      </c>
      <c r="G13" s="21" t="s">
        <v>120</v>
      </c>
      <c r="H13" s="23" t="s">
        <v>121</v>
      </c>
      <c r="I13" s="21" t="s">
        <v>122</v>
      </c>
      <c r="J13" s="21" t="s">
        <v>132</v>
      </c>
      <c r="K13" s="21" t="s">
        <v>133</v>
      </c>
      <c r="L13" s="21">
        <v>64</v>
      </c>
      <c r="M13" s="21" t="s">
        <v>119</v>
      </c>
      <c r="N13" s="21" t="s">
        <v>120</v>
      </c>
      <c r="O13" s="28" t="s">
        <v>138</v>
      </c>
      <c r="P13" s="21">
        <v>42881592</v>
      </c>
      <c r="Q13" s="21">
        <v>60</v>
      </c>
      <c r="R13" s="25">
        <f>SUM(Tabela1[[#This Row],[19]:[26]])</f>
        <v>220</v>
      </c>
      <c r="S13" s="25"/>
      <c r="T13" s="25"/>
      <c r="U13" s="25"/>
      <c r="V13" s="25"/>
      <c r="W13" s="25"/>
      <c r="X13" s="25"/>
      <c r="Y13" s="25"/>
      <c r="Z13" s="25">
        <v>220</v>
      </c>
      <c r="AA13" s="21" t="s">
        <v>139</v>
      </c>
      <c r="AB13" s="21" t="s">
        <v>86</v>
      </c>
      <c r="AC13" s="26">
        <v>44926</v>
      </c>
      <c r="AD13" s="21" t="s">
        <v>87</v>
      </c>
      <c r="AE13" s="21" t="s">
        <v>88</v>
      </c>
      <c r="AF13" s="21" t="s">
        <v>89</v>
      </c>
      <c r="AG13" s="21" t="s">
        <v>127</v>
      </c>
      <c r="AH13" s="21" t="s">
        <v>140</v>
      </c>
      <c r="AI13" s="27" t="s">
        <v>92</v>
      </c>
    </row>
    <row r="14" ht="39.600000000000001">
      <c r="A14" s="20" t="s">
        <v>115</v>
      </c>
      <c r="B14" s="21">
        <v>8391028460</v>
      </c>
      <c r="C14" s="21" t="s">
        <v>116</v>
      </c>
      <c r="D14" s="21" t="s">
        <v>117</v>
      </c>
      <c r="E14" s="21" t="s">
        <v>118</v>
      </c>
      <c r="F14" s="21" t="s">
        <v>119</v>
      </c>
      <c r="G14" s="21" t="s">
        <v>120</v>
      </c>
      <c r="H14" s="23" t="s">
        <v>121</v>
      </c>
      <c r="I14" s="21" t="s">
        <v>122</v>
      </c>
      <c r="J14" s="21" t="s">
        <v>132</v>
      </c>
      <c r="K14" s="21" t="s">
        <v>141</v>
      </c>
      <c r="L14" s="21">
        <v>8</v>
      </c>
      <c r="M14" s="21" t="s">
        <v>119</v>
      </c>
      <c r="N14" s="21" t="s">
        <v>120</v>
      </c>
      <c r="O14" s="28" t="s">
        <v>142</v>
      </c>
      <c r="P14" s="21">
        <v>58003079</v>
      </c>
      <c r="Q14" s="21">
        <v>20</v>
      </c>
      <c r="R14" s="25">
        <f>SUM(Tabela1[[#This Row],[19]:[26]])</f>
        <v>33</v>
      </c>
      <c r="S14" s="25"/>
      <c r="T14" s="25"/>
      <c r="U14" s="25"/>
      <c r="V14" s="25"/>
      <c r="W14" s="25"/>
      <c r="X14" s="25"/>
      <c r="Y14" s="25"/>
      <c r="Z14" s="25">
        <v>33</v>
      </c>
      <c r="AA14" s="21" t="s">
        <v>139</v>
      </c>
      <c r="AB14" s="21" t="s">
        <v>86</v>
      </c>
      <c r="AC14" s="26">
        <v>44926</v>
      </c>
      <c r="AD14" s="21" t="s">
        <v>87</v>
      </c>
      <c r="AE14" s="21" t="s">
        <v>88</v>
      </c>
      <c r="AF14" s="21" t="s">
        <v>89</v>
      </c>
      <c r="AG14" s="21" t="s">
        <v>127</v>
      </c>
      <c r="AH14" s="21" t="s">
        <v>140</v>
      </c>
      <c r="AI14" s="27" t="s">
        <v>92</v>
      </c>
    </row>
    <row r="15" ht="39.600000000000001">
      <c r="A15" s="20" t="s">
        <v>115</v>
      </c>
      <c r="B15" s="21">
        <v>8391028460</v>
      </c>
      <c r="C15" s="21" t="s">
        <v>116</v>
      </c>
      <c r="D15" s="21" t="s">
        <v>117</v>
      </c>
      <c r="E15" s="21" t="s">
        <v>118</v>
      </c>
      <c r="F15" s="21" t="s">
        <v>119</v>
      </c>
      <c r="G15" s="21" t="s">
        <v>120</v>
      </c>
      <c r="H15" s="23" t="s">
        <v>121</v>
      </c>
      <c r="I15" s="21" t="s">
        <v>122</v>
      </c>
      <c r="J15" s="21" t="s">
        <v>143</v>
      </c>
      <c r="K15" s="21" t="s">
        <v>124</v>
      </c>
      <c r="L15" s="21">
        <v>27</v>
      </c>
      <c r="M15" s="21" t="s">
        <v>119</v>
      </c>
      <c r="N15" s="21" t="s">
        <v>120</v>
      </c>
      <c r="O15" s="28" t="s">
        <v>144</v>
      </c>
      <c r="P15" s="21">
        <v>56005033</v>
      </c>
      <c r="Q15" s="21">
        <v>25</v>
      </c>
      <c r="R15" s="25">
        <f>SUM(Tabela1[[#This Row],[19]:[26]])</f>
        <v>17</v>
      </c>
      <c r="S15" s="25"/>
      <c r="T15" s="25"/>
      <c r="U15" s="25"/>
      <c r="V15" s="25"/>
      <c r="W15" s="25"/>
      <c r="X15" s="25"/>
      <c r="Y15" s="25"/>
      <c r="Z15" s="25">
        <v>17</v>
      </c>
      <c r="AA15" s="21" t="s">
        <v>139</v>
      </c>
      <c r="AB15" s="21" t="s">
        <v>86</v>
      </c>
      <c r="AC15" s="26">
        <v>44926</v>
      </c>
      <c r="AD15" s="21" t="s">
        <v>87</v>
      </c>
      <c r="AE15" s="21" t="s">
        <v>88</v>
      </c>
      <c r="AF15" s="21" t="s">
        <v>89</v>
      </c>
      <c r="AG15" s="21" t="s">
        <v>127</v>
      </c>
      <c r="AH15" s="21" t="s">
        <v>140</v>
      </c>
      <c r="AI15" s="27" t="s">
        <v>92</v>
      </c>
    </row>
    <row r="16" ht="39.600000000000001">
      <c r="A16" s="29" t="s">
        <v>115</v>
      </c>
      <c r="B16" s="30">
        <v>8391028460</v>
      </c>
      <c r="C16" s="30" t="s">
        <v>116</v>
      </c>
      <c r="D16" s="30" t="s">
        <v>117</v>
      </c>
      <c r="E16" s="30" t="s">
        <v>118</v>
      </c>
      <c r="F16" s="30" t="s">
        <v>119</v>
      </c>
      <c r="G16" s="30" t="s">
        <v>120</v>
      </c>
      <c r="H16" s="31" t="s">
        <v>121</v>
      </c>
      <c r="I16" s="30" t="s">
        <v>122</v>
      </c>
      <c r="J16" s="30" t="s">
        <v>145</v>
      </c>
      <c r="K16" s="30" t="s">
        <v>146</v>
      </c>
      <c r="L16" s="30">
        <v>1</v>
      </c>
      <c r="M16" s="30" t="s">
        <v>119</v>
      </c>
      <c r="N16" s="30" t="s">
        <v>120</v>
      </c>
      <c r="O16" s="32" t="s">
        <v>147</v>
      </c>
      <c r="P16" s="30">
        <v>55503380</v>
      </c>
      <c r="Q16" s="30">
        <v>190</v>
      </c>
      <c r="R16" s="25">
        <f>SUM(Tabela1[[#This Row],[19]:[26]])</f>
        <v>654</v>
      </c>
      <c r="S16" s="33"/>
      <c r="T16" s="33"/>
      <c r="U16" s="33"/>
      <c r="V16" s="33">
        <v>180</v>
      </c>
      <c r="W16" s="33">
        <v>474</v>
      </c>
      <c r="X16" s="33"/>
      <c r="Y16" s="33"/>
      <c r="Z16" s="33"/>
      <c r="AA16" s="30" t="s">
        <v>148</v>
      </c>
      <c r="AB16" s="30" t="s">
        <v>86</v>
      </c>
      <c r="AC16" s="26">
        <v>44926</v>
      </c>
      <c r="AD16" s="21" t="s">
        <v>87</v>
      </c>
      <c r="AE16" s="30" t="s">
        <v>88</v>
      </c>
      <c r="AF16" s="30" t="s">
        <v>89</v>
      </c>
      <c r="AG16" s="30" t="s">
        <v>127</v>
      </c>
      <c r="AH16" s="30" t="s">
        <v>91</v>
      </c>
      <c r="AI16" s="34" t="s">
        <v>92</v>
      </c>
    </row>
    <row r="17" s="35" customFormat="1" ht="39.600000000000001">
      <c r="A17" s="29" t="s">
        <v>115</v>
      </c>
      <c r="B17" s="30">
        <v>8391028460</v>
      </c>
      <c r="C17" s="30" t="s">
        <v>116</v>
      </c>
      <c r="D17" s="30" t="s">
        <v>117</v>
      </c>
      <c r="E17" s="30" t="s">
        <v>118</v>
      </c>
      <c r="F17" s="30" t="s">
        <v>119</v>
      </c>
      <c r="G17" s="30" t="s">
        <v>120</v>
      </c>
      <c r="H17" s="31" t="s">
        <v>121</v>
      </c>
      <c r="I17" s="30" t="s">
        <v>122</v>
      </c>
      <c r="J17" s="21" t="s">
        <v>149</v>
      </c>
      <c r="K17" s="21" t="s">
        <v>150</v>
      </c>
      <c r="L17" s="21">
        <v>7</v>
      </c>
      <c r="M17" s="30" t="s">
        <v>119</v>
      </c>
      <c r="N17" s="30" t="s">
        <v>120</v>
      </c>
      <c r="O17" s="28" t="s">
        <v>151</v>
      </c>
      <c r="P17" s="21">
        <v>55503042</v>
      </c>
      <c r="Q17" s="21">
        <v>70</v>
      </c>
      <c r="R17" s="25">
        <f>SUM(Tabela1[[#This Row],[19]:[26]])</f>
        <v>37</v>
      </c>
      <c r="S17" s="25"/>
      <c r="T17" s="25"/>
      <c r="U17" s="25"/>
      <c r="V17" s="25"/>
      <c r="W17" s="25"/>
      <c r="X17" s="25"/>
      <c r="Y17" s="25"/>
      <c r="Z17" s="25">
        <v>37</v>
      </c>
      <c r="AA17" s="21" t="s">
        <v>139</v>
      </c>
      <c r="AB17" s="21" t="s">
        <v>86</v>
      </c>
      <c r="AC17" s="26">
        <v>44926</v>
      </c>
      <c r="AD17" s="21" t="s">
        <v>87</v>
      </c>
      <c r="AE17" s="30" t="s">
        <v>88</v>
      </c>
      <c r="AF17" s="30" t="s">
        <v>89</v>
      </c>
      <c r="AG17" s="21"/>
      <c r="AH17" s="21" t="s">
        <v>91</v>
      </c>
      <c r="AI17" s="27" t="s">
        <v>92</v>
      </c>
    </row>
    <row r="18" ht="39.600000000000001">
      <c r="A18" s="29" t="s">
        <v>152</v>
      </c>
      <c r="B18" s="30">
        <v>5830009346</v>
      </c>
      <c r="C18" s="30" t="s">
        <v>153</v>
      </c>
      <c r="D18" s="30" t="s">
        <v>154</v>
      </c>
      <c r="E18" s="30">
        <v>6</v>
      </c>
      <c r="F18" s="30" t="s">
        <v>155</v>
      </c>
      <c r="G18" s="30" t="s">
        <v>79</v>
      </c>
      <c r="H18" s="31" t="s">
        <v>156</v>
      </c>
      <c r="I18" s="30" t="s">
        <v>157</v>
      </c>
      <c r="J18" s="30" t="s">
        <v>158</v>
      </c>
      <c r="K18" s="30" t="s">
        <v>159</v>
      </c>
      <c r="L18" s="30" t="s">
        <v>160</v>
      </c>
      <c r="M18" s="30" t="s">
        <v>155</v>
      </c>
      <c r="N18" s="30" t="s">
        <v>79</v>
      </c>
      <c r="O18" s="32" t="s">
        <v>161</v>
      </c>
      <c r="P18" s="30">
        <v>43135218</v>
      </c>
      <c r="Q18" s="30">
        <v>250</v>
      </c>
      <c r="R18" s="25">
        <f>SUM(Tabela1[[#This Row],[19]:[26]])</f>
        <v>600</v>
      </c>
      <c r="S18" s="33"/>
      <c r="T18" s="33"/>
      <c r="U18" s="33"/>
      <c r="V18" s="33"/>
      <c r="W18" s="33"/>
      <c r="X18" s="33"/>
      <c r="Y18" s="33"/>
      <c r="Z18" s="33">
        <v>600</v>
      </c>
      <c r="AA18" s="30" t="s">
        <v>162</v>
      </c>
      <c r="AB18" s="30" t="s">
        <v>163</v>
      </c>
      <c r="AC18" s="26">
        <v>44926</v>
      </c>
      <c r="AD18" s="21" t="s">
        <v>87</v>
      </c>
      <c r="AE18" s="30" t="s">
        <v>88</v>
      </c>
      <c r="AF18" s="30" t="s">
        <v>89</v>
      </c>
      <c r="AG18" s="30" t="s">
        <v>90</v>
      </c>
      <c r="AH18" s="30" t="s">
        <v>91</v>
      </c>
      <c r="AI18" s="34" t="s">
        <v>92</v>
      </c>
    </row>
    <row r="19" ht="39.600000000000001">
      <c r="A19" s="20" t="s">
        <v>152</v>
      </c>
      <c r="B19" s="21">
        <v>5830009346</v>
      </c>
      <c r="C19" s="21" t="s">
        <v>153</v>
      </c>
      <c r="D19" s="21" t="s">
        <v>154</v>
      </c>
      <c r="E19" s="21">
        <v>6</v>
      </c>
      <c r="F19" s="21" t="s">
        <v>155</v>
      </c>
      <c r="G19" s="21" t="s">
        <v>79</v>
      </c>
      <c r="H19" s="23" t="s">
        <v>156</v>
      </c>
      <c r="I19" s="21" t="s">
        <v>157</v>
      </c>
      <c r="J19" s="21" t="s">
        <v>164</v>
      </c>
      <c r="K19" s="21" t="s">
        <v>165</v>
      </c>
      <c r="L19" s="21">
        <v>15</v>
      </c>
      <c r="M19" s="21" t="s">
        <v>109</v>
      </c>
      <c r="N19" s="21" t="s">
        <v>79</v>
      </c>
      <c r="O19" s="28" t="s">
        <v>166</v>
      </c>
      <c r="P19" s="21">
        <v>43135267</v>
      </c>
      <c r="Q19" s="21">
        <v>75</v>
      </c>
      <c r="R19" s="25">
        <f>SUM(Tabela1[[#This Row],[19]:[26]])</f>
        <v>120</v>
      </c>
      <c r="S19" s="25"/>
      <c r="T19" s="25"/>
      <c r="U19" s="25"/>
      <c r="V19" s="25"/>
      <c r="W19" s="25"/>
      <c r="X19" s="25"/>
      <c r="Y19" s="25"/>
      <c r="Z19" s="25">
        <v>120</v>
      </c>
      <c r="AA19" s="21" t="s">
        <v>139</v>
      </c>
      <c r="AB19" s="21" t="s">
        <v>86</v>
      </c>
      <c r="AC19" s="26">
        <v>44926</v>
      </c>
      <c r="AD19" s="21" t="s">
        <v>87</v>
      </c>
      <c r="AE19" s="21" t="s">
        <v>88</v>
      </c>
      <c r="AF19" s="21" t="s">
        <v>89</v>
      </c>
      <c r="AG19" s="21" t="s">
        <v>90</v>
      </c>
      <c r="AH19" s="21" t="s">
        <v>91</v>
      </c>
      <c r="AI19" s="27" t="s">
        <v>92</v>
      </c>
    </row>
    <row r="20" ht="39.600000000000001">
      <c r="A20" s="20" t="s">
        <v>152</v>
      </c>
      <c r="B20" s="21">
        <v>5830009346</v>
      </c>
      <c r="C20" s="21" t="s">
        <v>153</v>
      </c>
      <c r="D20" s="21" t="s">
        <v>154</v>
      </c>
      <c r="E20" s="21">
        <v>6</v>
      </c>
      <c r="F20" s="21" t="s">
        <v>155</v>
      </c>
      <c r="G20" s="21" t="s">
        <v>79</v>
      </c>
      <c r="H20" s="23" t="s">
        <v>156</v>
      </c>
      <c r="I20" s="21" t="s">
        <v>157</v>
      </c>
      <c r="J20" s="21" t="s">
        <v>167</v>
      </c>
      <c r="K20" s="21" t="s">
        <v>168</v>
      </c>
      <c r="L20" s="21" t="s">
        <v>169</v>
      </c>
      <c r="M20" s="21" t="s">
        <v>170</v>
      </c>
      <c r="N20" s="21" t="s">
        <v>79</v>
      </c>
      <c r="O20" s="28" t="s">
        <v>171</v>
      </c>
      <c r="P20" s="21">
        <v>43135254</v>
      </c>
      <c r="Q20" s="21">
        <v>45</v>
      </c>
      <c r="R20" s="25">
        <f>SUM(Tabela1[[#This Row],[19]:[26]])</f>
        <v>150</v>
      </c>
      <c r="S20" s="25"/>
      <c r="T20" s="25"/>
      <c r="U20" s="25"/>
      <c r="V20" s="25"/>
      <c r="W20" s="25"/>
      <c r="X20" s="25"/>
      <c r="Y20" s="25"/>
      <c r="Z20" s="25">
        <v>150</v>
      </c>
      <c r="AA20" s="21" t="s">
        <v>139</v>
      </c>
      <c r="AB20" s="21" t="s">
        <v>86</v>
      </c>
      <c r="AC20" s="26">
        <v>44926</v>
      </c>
      <c r="AD20" s="21" t="s">
        <v>87</v>
      </c>
      <c r="AE20" s="21" t="s">
        <v>88</v>
      </c>
      <c r="AF20" s="21" t="s">
        <v>89</v>
      </c>
      <c r="AG20" s="21" t="s">
        <v>90</v>
      </c>
      <c r="AH20" s="21" t="s">
        <v>91</v>
      </c>
      <c r="AI20" s="27" t="s">
        <v>92</v>
      </c>
    </row>
    <row r="21" ht="52.799999999999997">
      <c r="A21" s="29" t="s">
        <v>172</v>
      </c>
      <c r="B21" s="30">
        <v>5840955985</v>
      </c>
      <c r="C21" s="30" t="s">
        <v>173</v>
      </c>
      <c r="D21" s="30" t="s">
        <v>174</v>
      </c>
      <c r="E21" s="30" t="s">
        <v>175</v>
      </c>
      <c r="F21" s="30" t="s">
        <v>176</v>
      </c>
      <c r="G21" s="30" t="s">
        <v>79</v>
      </c>
      <c r="H21" s="31" t="s">
        <v>177</v>
      </c>
      <c r="I21" s="30" t="s">
        <v>178</v>
      </c>
      <c r="J21" s="30" t="s">
        <v>179</v>
      </c>
      <c r="K21" s="30" t="s">
        <v>180</v>
      </c>
      <c r="L21" s="30">
        <v>1</v>
      </c>
      <c r="M21" s="30" t="s">
        <v>181</v>
      </c>
      <c r="N21" s="30" t="s">
        <v>79</v>
      </c>
      <c r="O21" s="32" t="s">
        <v>182</v>
      </c>
      <c r="P21" s="30">
        <v>53997911</v>
      </c>
      <c r="Q21" s="30">
        <v>260</v>
      </c>
      <c r="R21" s="25">
        <f>SUM(Tabela1[[#This Row],[19]:[26]])</f>
        <v>623</v>
      </c>
      <c r="S21" s="33">
        <v>150</v>
      </c>
      <c r="T21" s="33">
        <v>73</v>
      </c>
      <c r="U21" s="33">
        <v>400</v>
      </c>
      <c r="V21" s="33"/>
      <c r="W21" s="33"/>
      <c r="X21" s="33"/>
      <c r="Y21" s="33"/>
      <c r="Z21" s="33"/>
      <c r="AA21" s="30" t="s">
        <v>183</v>
      </c>
      <c r="AB21" s="30" t="s">
        <v>163</v>
      </c>
      <c r="AC21" s="26">
        <v>44926</v>
      </c>
      <c r="AD21" s="21" t="s">
        <v>87</v>
      </c>
      <c r="AE21" s="30" t="s">
        <v>88</v>
      </c>
      <c r="AF21" s="30" t="s">
        <v>89</v>
      </c>
      <c r="AG21" s="30" t="s">
        <v>127</v>
      </c>
      <c r="AH21" s="30" t="s">
        <v>91</v>
      </c>
      <c r="AI21" s="34" t="s">
        <v>92</v>
      </c>
    </row>
    <row r="22" ht="52.799999999999997">
      <c r="A22" s="20" t="s">
        <v>172</v>
      </c>
      <c r="B22" s="21">
        <v>5840955985</v>
      </c>
      <c r="C22" s="21" t="s">
        <v>173</v>
      </c>
      <c r="D22" s="21" t="s">
        <v>174</v>
      </c>
      <c r="E22" s="21" t="s">
        <v>175</v>
      </c>
      <c r="F22" s="21" t="s">
        <v>176</v>
      </c>
      <c r="G22" s="21" t="s">
        <v>79</v>
      </c>
      <c r="H22" s="31" t="s">
        <v>177</v>
      </c>
      <c r="I22" s="30" t="s">
        <v>178</v>
      </c>
      <c r="J22" s="21" t="s">
        <v>184</v>
      </c>
      <c r="K22" s="21" t="s">
        <v>185</v>
      </c>
      <c r="L22" s="21">
        <v>107</v>
      </c>
      <c r="M22" s="21" t="s">
        <v>186</v>
      </c>
      <c r="N22" s="21" t="s">
        <v>79</v>
      </c>
      <c r="O22" s="28" t="s">
        <v>187</v>
      </c>
      <c r="P22" s="21">
        <v>58007950</v>
      </c>
      <c r="Q22" s="21">
        <v>250</v>
      </c>
      <c r="R22" s="25">
        <f>SUM(Tabela1[[#This Row],[19]:[26]])</f>
        <v>1355</v>
      </c>
      <c r="S22" s="25">
        <v>300</v>
      </c>
      <c r="T22" s="25">
        <v>155</v>
      </c>
      <c r="U22" s="25">
        <v>900</v>
      </c>
      <c r="V22" s="25"/>
      <c r="W22" s="25"/>
      <c r="X22" s="25"/>
      <c r="Y22" s="25"/>
      <c r="Z22" s="25"/>
      <c r="AA22" s="21" t="s">
        <v>183</v>
      </c>
      <c r="AB22" s="21" t="s">
        <v>163</v>
      </c>
      <c r="AC22" s="26">
        <v>44926</v>
      </c>
      <c r="AD22" s="21" t="s">
        <v>87</v>
      </c>
      <c r="AE22" s="21" t="s">
        <v>88</v>
      </c>
      <c r="AF22" s="21" t="s">
        <v>89</v>
      </c>
      <c r="AG22" s="21" t="s">
        <v>127</v>
      </c>
      <c r="AH22" s="21" t="s">
        <v>91</v>
      </c>
      <c r="AI22" s="27" t="s">
        <v>92</v>
      </c>
    </row>
    <row r="23" ht="52.799999999999997">
      <c r="A23" s="20" t="s">
        <v>172</v>
      </c>
      <c r="B23" s="21">
        <v>5840955985</v>
      </c>
      <c r="C23" s="21" t="s">
        <v>173</v>
      </c>
      <c r="D23" s="21" t="s">
        <v>174</v>
      </c>
      <c r="E23" s="21" t="s">
        <v>175</v>
      </c>
      <c r="F23" s="21" t="s">
        <v>176</v>
      </c>
      <c r="G23" s="21" t="s">
        <v>79</v>
      </c>
      <c r="H23" s="31" t="s">
        <v>177</v>
      </c>
      <c r="I23" s="30" t="s">
        <v>178</v>
      </c>
      <c r="J23" s="21" t="s">
        <v>188</v>
      </c>
      <c r="K23" s="21" t="s">
        <v>180</v>
      </c>
      <c r="L23" s="21">
        <v>1</v>
      </c>
      <c r="M23" s="21" t="s">
        <v>181</v>
      </c>
      <c r="N23" s="21" t="s">
        <v>79</v>
      </c>
      <c r="O23" s="28" t="s">
        <v>189</v>
      </c>
      <c r="P23" s="21">
        <v>58009275</v>
      </c>
      <c r="Q23" s="21">
        <v>260</v>
      </c>
      <c r="R23" s="25">
        <f>SUM(Tabela1[[#This Row],[19]:[26]])</f>
        <v>1297</v>
      </c>
      <c r="S23" s="25">
        <v>291</v>
      </c>
      <c r="T23" s="25">
        <v>150</v>
      </c>
      <c r="U23" s="25">
        <v>856</v>
      </c>
      <c r="V23" s="25"/>
      <c r="W23" s="25"/>
      <c r="X23" s="25"/>
      <c r="Y23" s="25"/>
      <c r="Z23" s="25"/>
      <c r="AA23" s="21" t="s">
        <v>183</v>
      </c>
      <c r="AB23" s="21" t="s">
        <v>163</v>
      </c>
      <c r="AC23" s="26">
        <v>44926</v>
      </c>
      <c r="AD23" s="21" t="s">
        <v>87</v>
      </c>
      <c r="AE23" s="21" t="s">
        <v>88</v>
      </c>
      <c r="AF23" s="21" t="s">
        <v>89</v>
      </c>
      <c r="AG23" s="21" t="s">
        <v>127</v>
      </c>
      <c r="AH23" s="21" t="s">
        <v>91</v>
      </c>
      <c r="AI23" s="27" t="s">
        <v>92</v>
      </c>
    </row>
    <row r="24" ht="52.799999999999997">
      <c r="A24" s="20" t="s">
        <v>172</v>
      </c>
      <c r="B24" s="21">
        <v>5840955985</v>
      </c>
      <c r="C24" s="21" t="s">
        <v>173</v>
      </c>
      <c r="D24" s="21" t="s">
        <v>174</v>
      </c>
      <c r="E24" s="21" t="s">
        <v>175</v>
      </c>
      <c r="F24" s="21" t="s">
        <v>176</v>
      </c>
      <c r="G24" s="21" t="s">
        <v>79</v>
      </c>
      <c r="H24" s="31" t="s">
        <v>177</v>
      </c>
      <c r="I24" s="30" t="s">
        <v>178</v>
      </c>
      <c r="J24" s="21" t="s">
        <v>190</v>
      </c>
      <c r="K24" s="21" t="s">
        <v>191</v>
      </c>
      <c r="L24" s="21" t="s">
        <v>192</v>
      </c>
      <c r="M24" s="21" t="s">
        <v>193</v>
      </c>
      <c r="N24" s="21" t="s">
        <v>194</v>
      </c>
      <c r="O24" s="28" t="s">
        <v>195</v>
      </c>
      <c r="P24" s="21">
        <v>3218570</v>
      </c>
      <c r="Q24" s="21">
        <v>390</v>
      </c>
      <c r="R24" s="25">
        <f>SUM(Tabela1[[#This Row],[19]:[26]])</f>
        <v>1480</v>
      </c>
      <c r="S24" s="25">
        <v>330</v>
      </c>
      <c r="T24" s="25">
        <v>175</v>
      </c>
      <c r="U24" s="25">
        <v>975</v>
      </c>
      <c r="V24" s="25"/>
      <c r="W24" s="25"/>
      <c r="X24" s="25"/>
      <c r="Y24" s="25"/>
      <c r="Z24" s="25"/>
      <c r="AA24" s="21" t="s">
        <v>183</v>
      </c>
      <c r="AB24" s="21" t="s">
        <v>163</v>
      </c>
      <c r="AC24" s="26">
        <v>44926</v>
      </c>
      <c r="AD24" s="21" t="s">
        <v>87</v>
      </c>
      <c r="AE24" s="21" t="s">
        <v>88</v>
      </c>
      <c r="AF24" s="21" t="s">
        <v>89</v>
      </c>
      <c r="AG24" s="21" t="s">
        <v>127</v>
      </c>
      <c r="AH24" s="21" t="s">
        <v>91</v>
      </c>
      <c r="AI24" s="27" t="s">
        <v>92</v>
      </c>
    </row>
    <row r="25" ht="52.799999999999997">
      <c r="A25" s="20" t="s">
        <v>172</v>
      </c>
      <c r="B25" s="21">
        <v>5840955985</v>
      </c>
      <c r="C25" s="21" t="s">
        <v>173</v>
      </c>
      <c r="D25" s="21" t="s">
        <v>174</v>
      </c>
      <c r="E25" s="21" t="s">
        <v>175</v>
      </c>
      <c r="F25" s="21" t="s">
        <v>176</v>
      </c>
      <c r="G25" s="21" t="s">
        <v>79</v>
      </c>
      <c r="H25" s="31" t="s">
        <v>177</v>
      </c>
      <c r="I25" s="30" t="s">
        <v>178</v>
      </c>
      <c r="J25" s="21" t="s">
        <v>196</v>
      </c>
      <c r="K25" s="21" t="s">
        <v>197</v>
      </c>
      <c r="L25" s="21" t="s">
        <v>198</v>
      </c>
      <c r="M25" s="21" t="s">
        <v>176</v>
      </c>
      <c r="N25" s="21" t="s">
        <v>79</v>
      </c>
      <c r="O25" s="28" t="s">
        <v>199</v>
      </c>
      <c r="P25" s="21">
        <v>30051723</v>
      </c>
      <c r="Q25" s="21">
        <v>30</v>
      </c>
      <c r="R25" s="25">
        <f>SUM(Tabela1[[#This Row],[19]:[26]])</f>
        <v>16</v>
      </c>
      <c r="S25" s="25"/>
      <c r="T25" s="25"/>
      <c r="U25" s="25"/>
      <c r="V25" s="25"/>
      <c r="W25" s="25"/>
      <c r="X25" s="25"/>
      <c r="Y25" s="25"/>
      <c r="Z25" s="25">
        <v>16</v>
      </c>
      <c r="AA25" s="21" t="s">
        <v>126</v>
      </c>
      <c r="AB25" s="21" t="s">
        <v>86</v>
      </c>
      <c r="AC25" s="26">
        <v>44926</v>
      </c>
      <c r="AD25" s="21" t="s">
        <v>87</v>
      </c>
      <c r="AE25" s="21" t="s">
        <v>88</v>
      </c>
      <c r="AF25" s="21" t="s">
        <v>89</v>
      </c>
      <c r="AG25" s="21" t="s">
        <v>127</v>
      </c>
      <c r="AH25" s="21" t="s">
        <v>137</v>
      </c>
      <c r="AI25" s="27" t="s">
        <v>128</v>
      </c>
    </row>
    <row r="26" ht="52.799999999999997">
      <c r="A26" s="20" t="s">
        <v>172</v>
      </c>
      <c r="B26" s="21">
        <v>5840955985</v>
      </c>
      <c r="C26" s="21" t="s">
        <v>173</v>
      </c>
      <c r="D26" s="21" t="s">
        <v>174</v>
      </c>
      <c r="E26" s="21" t="s">
        <v>175</v>
      </c>
      <c r="F26" s="21" t="s">
        <v>176</v>
      </c>
      <c r="G26" s="21" t="s">
        <v>79</v>
      </c>
      <c r="H26" s="31" t="s">
        <v>177</v>
      </c>
      <c r="I26" s="30" t="s">
        <v>178</v>
      </c>
      <c r="J26" s="21" t="s">
        <v>200</v>
      </c>
      <c r="K26" s="21" t="s">
        <v>180</v>
      </c>
      <c r="L26" s="21">
        <v>1</v>
      </c>
      <c r="M26" s="21" t="s">
        <v>201</v>
      </c>
      <c r="N26" s="21" t="s">
        <v>79</v>
      </c>
      <c r="O26" s="28" t="s">
        <v>202</v>
      </c>
      <c r="P26" s="21">
        <v>30058858</v>
      </c>
      <c r="Q26" s="21">
        <v>40</v>
      </c>
      <c r="R26" s="25">
        <f>SUM(Tabela1[[#This Row],[19]:[26]])</f>
        <v>3.6000000000000001</v>
      </c>
      <c r="S26" s="25"/>
      <c r="T26" s="25"/>
      <c r="U26" s="25"/>
      <c r="V26" s="25"/>
      <c r="W26" s="25"/>
      <c r="X26" s="25"/>
      <c r="Y26" s="25"/>
      <c r="Z26" s="25">
        <v>3.6000000000000001</v>
      </c>
      <c r="AA26" s="21" t="s">
        <v>126</v>
      </c>
      <c r="AB26" s="21" t="s">
        <v>86</v>
      </c>
      <c r="AC26" s="26">
        <v>44926</v>
      </c>
      <c r="AD26" s="21" t="s">
        <v>87</v>
      </c>
      <c r="AE26" s="21" t="s">
        <v>88</v>
      </c>
      <c r="AF26" s="21" t="s">
        <v>89</v>
      </c>
      <c r="AG26" s="21" t="s">
        <v>127</v>
      </c>
      <c r="AH26" s="21" t="s">
        <v>137</v>
      </c>
      <c r="AI26" s="27" t="s">
        <v>128</v>
      </c>
    </row>
    <row r="27" ht="52.799999999999997">
      <c r="A27" s="20" t="s">
        <v>172</v>
      </c>
      <c r="B27" s="21">
        <v>5840955985</v>
      </c>
      <c r="C27" s="21" t="s">
        <v>173</v>
      </c>
      <c r="D27" s="21" t="s">
        <v>174</v>
      </c>
      <c r="E27" s="21" t="s">
        <v>175</v>
      </c>
      <c r="F27" s="21" t="s">
        <v>176</v>
      </c>
      <c r="G27" s="21" t="s">
        <v>79</v>
      </c>
      <c r="H27" s="31" t="s">
        <v>177</v>
      </c>
      <c r="I27" s="30" t="s">
        <v>178</v>
      </c>
      <c r="J27" s="21" t="s">
        <v>203</v>
      </c>
      <c r="K27" s="21" t="s">
        <v>204</v>
      </c>
      <c r="L27" s="21">
        <v>15</v>
      </c>
      <c r="M27" s="21" t="s">
        <v>176</v>
      </c>
      <c r="N27" s="21" t="s">
        <v>79</v>
      </c>
      <c r="O27" s="28" t="s">
        <v>205</v>
      </c>
      <c r="P27" s="21">
        <v>10048493</v>
      </c>
      <c r="Q27" s="21">
        <v>10</v>
      </c>
      <c r="R27" s="25">
        <f>SUM(Tabela1[[#This Row],[19]:[26]])</f>
        <v>0.5</v>
      </c>
      <c r="S27" s="25"/>
      <c r="T27" s="25"/>
      <c r="U27" s="25"/>
      <c r="V27" s="25"/>
      <c r="W27" s="25"/>
      <c r="X27" s="25"/>
      <c r="Y27" s="25"/>
      <c r="Z27" s="25">
        <v>0.5</v>
      </c>
      <c r="AA27" s="21" t="s">
        <v>126</v>
      </c>
      <c r="AB27" s="21" t="s">
        <v>86</v>
      </c>
      <c r="AC27" s="26">
        <v>44926</v>
      </c>
      <c r="AD27" s="21" t="s">
        <v>87</v>
      </c>
      <c r="AE27" s="21" t="s">
        <v>88</v>
      </c>
      <c r="AF27" s="21" t="s">
        <v>89</v>
      </c>
      <c r="AG27" s="21" t="s">
        <v>127</v>
      </c>
      <c r="AH27" s="21" t="s">
        <v>137</v>
      </c>
      <c r="AI27" s="27" t="s">
        <v>128</v>
      </c>
    </row>
    <row r="28" ht="52.799999999999997">
      <c r="A28" s="20" t="s">
        <v>172</v>
      </c>
      <c r="B28" s="21">
        <v>5840955985</v>
      </c>
      <c r="C28" s="21" t="s">
        <v>173</v>
      </c>
      <c r="D28" s="21" t="s">
        <v>174</v>
      </c>
      <c r="E28" s="21" t="s">
        <v>175</v>
      </c>
      <c r="F28" s="21" t="s">
        <v>176</v>
      </c>
      <c r="G28" s="21" t="s">
        <v>79</v>
      </c>
      <c r="H28" s="31" t="s">
        <v>177</v>
      </c>
      <c r="I28" s="30" t="s">
        <v>178</v>
      </c>
      <c r="J28" s="21" t="s">
        <v>206</v>
      </c>
      <c r="K28" s="21" t="s">
        <v>174</v>
      </c>
      <c r="L28" s="21" t="s">
        <v>175</v>
      </c>
      <c r="M28" s="21" t="s">
        <v>176</v>
      </c>
      <c r="N28" s="21" t="s">
        <v>79</v>
      </c>
      <c r="O28" s="28" t="s">
        <v>207</v>
      </c>
      <c r="P28" s="21">
        <v>30079771</v>
      </c>
      <c r="Q28" s="21">
        <v>20</v>
      </c>
      <c r="R28" s="25">
        <f>SUM(Tabela1[[#This Row],[19]:[26]])</f>
        <v>68</v>
      </c>
      <c r="S28" s="25"/>
      <c r="T28" s="25"/>
      <c r="U28" s="25"/>
      <c r="V28" s="25"/>
      <c r="W28" s="25"/>
      <c r="X28" s="25"/>
      <c r="Y28" s="25"/>
      <c r="Z28" s="25">
        <v>68</v>
      </c>
      <c r="AA28" s="21" t="s">
        <v>126</v>
      </c>
      <c r="AB28" s="21" t="s">
        <v>86</v>
      </c>
      <c r="AC28" s="26">
        <v>44926</v>
      </c>
      <c r="AD28" s="21" t="s">
        <v>87</v>
      </c>
      <c r="AE28" s="21" t="s">
        <v>88</v>
      </c>
      <c r="AF28" s="21" t="s">
        <v>89</v>
      </c>
      <c r="AG28" s="21" t="s">
        <v>127</v>
      </c>
      <c r="AH28" s="21" t="s">
        <v>137</v>
      </c>
      <c r="AI28" s="27" t="s">
        <v>128</v>
      </c>
    </row>
    <row r="29" ht="52.799999999999997">
      <c r="A29" s="20" t="s">
        <v>172</v>
      </c>
      <c r="B29" s="21">
        <v>5840955985</v>
      </c>
      <c r="C29" s="21" t="s">
        <v>173</v>
      </c>
      <c r="D29" s="21" t="s">
        <v>174</v>
      </c>
      <c r="E29" s="21" t="s">
        <v>175</v>
      </c>
      <c r="F29" s="21" t="s">
        <v>176</v>
      </c>
      <c r="G29" s="21" t="s">
        <v>79</v>
      </c>
      <c r="H29" s="31" t="s">
        <v>177</v>
      </c>
      <c r="I29" s="30" t="s">
        <v>178</v>
      </c>
      <c r="J29" s="21" t="s">
        <v>208</v>
      </c>
      <c r="K29" s="21" t="s">
        <v>209</v>
      </c>
      <c r="L29" s="21">
        <v>1</v>
      </c>
      <c r="M29" s="21" t="s">
        <v>181</v>
      </c>
      <c r="N29" s="21" t="s">
        <v>79</v>
      </c>
      <c r="O29" s="28" t="s">
        <v>210</v>
      </c>
      <c r="P29" s="21">
        <v>30020176</v>
      </c>
      <c r="Q29" s="21">
        <v>8</v>
      </c>
      <c r="R29" s="25">
        <f>SUM(Tabela1[[#This Row],[19]:[26]])</f>
        <v>13</v>
      </c>
      <c r="S29" s="25"/>
      <c r="T29" s="25"/>
      <c r="U29" s="25"/>
      <c r="V29" s="25"/>
      <c r="W29" s="25"/>
      <c r="X29" s="25"/>
      <c r="Y29" s="25"/>
      <c r="Z29" s="25">
        <v>13</v>
      </c>
      <c r="AA29" s="21" t="s">
        <v>126</v>
      </c>
      <c r="AB29" s="21" t="s">
        <v>86</v>
      </c>
      <c r="AC29" s="26">
        <v>44926</v>
      </c>
      <c r="AD29" s="21" t="s">
        <v>87</v>
      </c>
      <c r="AE29" s="21" t="s">
        <v>88</v>
      </c>
      <c r="AF29" s="21" t="s">
        <v>89</v>
      </c>
      <c r="AG29" s="21" t="s">
        <v>127</v>
      </c>
      <c r="AH29" s="21" t="s">
        <v>137</v>
      </c>
      <c r="AI29" s="27" t="s">
        <v>128</v>
      </c>
    </row>
    <row r="30" ht="52.799999999999997">
      <c r="A30" s="20" t="s">
        <v>172</v>
      </c>
      <c r="B30" s="21">
        <v>5840955985</v>
      </c>
      <c r="C30" s="21" t="s">
        <v>173</v>
      </c>
      <c r="D30" s="21" t="s">
        <v>174</v>
      </c>
      <c r="E30" s="21" t="s">
        <v>175</v>
      </c>
      <c r="F30" s="21" t="s">
        <v>176</v>
      </c>
      <c r="G30" s="21" t="s">
        <v>79</v>
      </c>
      <c r="H30" s="31" t="s">
        <v>177</v>
      </c>
      <c r="I30" s="30" t="s">
        <v>178</v>
      </c>
      <c r="J30" s="21" t="s">
        <v>211</v>
      </c>
      <c r="K30" s="21" t="s">
        <v>180</v>
      </c>
      <c r="L30" s="21">
        <v>2</v>
      </c>
      <c r="M30" s="21" t="s">
        <v>201</v>
      </c>
      <c r="N30" s="21" t="s">
        <v>79</v>
      </c>
      <c r="O30" s="28" t="s">
        <v>212</v>
      </c>
      <c r="P30" s="21">
        <v>30051550</v>
      </c>
      <c r="Q30" s="21">
        <v>18</v>
      </c>
      <c r="R30" s="25">
        <f>SUM(Tabela1[[#This Row],[19]:[26]])</f>
        <v>2.2999999999999998</v>
      </c>
      <c r="S30" s="25"/>
      <c r="T30" s="25"/>
      <c r="U30" s="25"/>
      <c r="V30" s="25"/>
      <c r="W30" s="25"/>
      <c r="X30" s="25"/>
      <c r="Y30" s="25"/>
      <c r="Z30" s="25">
        <v>2.2999999999999998</v>
      </c>
      <c r="AA30" s="21" t="s">
        <v>126</v>
      </c>
      <c r="AB30" s="21" t="s">
        <v>86</v>
      </c>
      <c r="AC30" s="26">
        <v>44926</v>
      </c>
      <c r="AD30" s="21" t="s">
        <v>87</v>
      </c>
      <c r="AE30" s="21" t="s">
        <v>88</v>
      </c>
      <c r="AF30" s="21" t="s">
        <v>89</v>
      </c>
      <c r="AG30" s="21" t="s">
        <v>127</v>
      </c>
      <c r="AH30" s="21" t="s">
        <v>137</v>
      </c>
      <c r="AI30" s="27" t="s">
        <v>128</v>
      </c>
    </row>
    <row r="31" ht="52.799999999999997">
      <c r="A31" s="20" t="s">
        <v>172</v>
      </c>
      <c r="B31" s="21">
        <v>5840955985</v>
      </c>
      <c r="C31" s="21" t="s">
        <v>173</v>
      </c>
      <c r="D31" s="21" t="s">
        <v>174</v>
      </c>
      <c r="E31" s="21" t="s">
        <v>175</v>
      </c>
      <c r="F31" s="21" t="s">
        <v>176</v>
      </c>
      <c r="G31" s="21" t="s">
        <v>79</v>
      </c>
      <c r="H31" s="31" t="s">
        <v>177</v>
      </c>
      <c r="I31" s="30" t="s">
        <v>178</v>
      </c>
      <c r="J31" s="21" t="s">
        <v>213</v>
      </c>
      <c r="K31" s="21" t="s">
        <v>209</v>
      </c>
      <c r="L31" s="21">
        <v>1</v>
      </c>
      <c r="M31" s="21" t="s">
        <v>181</v>
      </c>
      <c r="N31" s="21" t="s">
        <v>79</v>
      </c>
      <c r="O31" s="28" t="s">
        <v>214</v>
      </c>
      <c r="P31" s="21">
        <v>30043702</v>
      </c>
      <c r="Q31" s="21">
        <v>28</v>
      </c>
      <c r="R31" s="25">
        <f>SUM(Tabela1[[#This Row],[19]:[26]])</f>
        <v>55</v>
      </c>
      <c r="S31" s="25"/>
      <c r="T31" s="25"/>
      <c r="U31" s="25"/>
      <c r="V31" s="25"/>
      <c r="W31" s="25"/>
      <c r="X31" s="25"/>
      <c r="Y31" s="25"/>
      <c r="Z31" s="25">
        <v>55</v>
      </c>
      <c r="AA31" s="21" t="s">
        <v>126</v>
      </c>
      <c r="AB31" s="21" t="s">
        <v>86</v>
      </c>
      <c r="AC31" s="26">
        <v>44926</v>
      </c>
      <c r="AD31" s="21" t="s">
        <v>87</v>
      </c>
      <c r="AE31" s="21" t="s">
        <v>88</v>
      </c>
      <c r="AF31" s="21" t="s">
        <v>89</v>
      </c>
      <c r="AG31" s="21" t="s">
        <v>127</v>
      </c>
      <c r="AH31" s="21" t="s">
        <v>137</v>
      </c>
      <c r="AI31" s="27" t="s">
        <v>128</v>
      </c>
    </row>
    <row r="32" ht="52.799999999999997">
      <c r="A32" s="20" t="s">
        <v>172</v>
      </c>
      <c r="B32" s="21">
        <v>5840955986</v>
      </c>
      <c r="C32" s="21" t="s">
        <v>215</v>
      </c>
      <c r="D32" s="21" t="s">
        <v>174</v>
      </c>
      <c r="E32" s="21" t="s">
        <v>175</v>
      </c>
      <c r="F32" s="21" t="s">
        <v>201</v>
      </c>
      <c r="G32" s="21" t="s">
        <v>79</v>
      </c>
      <c r="H32" s="31" t="s">
        <v>177</v>
      </c>
      <c r="I32" s="30" t="s">
        <v>178</v>
      </c>
      <c r="J32" s="21" t="s">
        <v>216</v>
      </c>
      <c r="K32" s="21" t="s">
        <v>180</v>
      </c>
      <c r="L32" s="21" t="s">
        <v>217</v>
      </c>
      <c r="M32" s="21" t="s">
        <v>201</v>
      </c>
      <c r="N32" s="21" t="s">
        <v>79</v>
      </c>
      <c r="O32" s="28" t="s">
        <v>218</v>
      </c>
      <c r="P32" s="21">
        <v>30058892</v>
      </c>
      <c r="Q32" s="21">
        <v>35</v>
      </c>
      <c r="R32" s="25">
        <f>SUM(Tabela1[[#This Row],[19]:[26]])</f>
        <v>4</v>
      </c>
      <c r="S32" s="25"/>
      <c r="T32" s="25"/>
      <c r="U32" s="25"/>
      <c r="V32" s="25"/>
      <c r="W32" s="25"/>
      <c r="X32" s="25"/>
      <c r="Y32" s="25"/>
      <c r="Z32" s="25">
        <v>4</v>
      </c>
      <c r="AA32" s="21" t="s">
        <v>126</v>
      </c>
      <c r="AB32" s="21" t="s">
        <v>86</v>
      </c>
      <c r="AC32" s="26">
        <v>44926</v>
      </c>
      <c r="AD32" s="21" t="s">
        <v>87</v>
      </c>
      <c r="AE32" s="21" t="s">
        <v>88</v>
      </c>
      <c r="AF32" s="21" t="s">
        <v>89</v>
      </c>
      <c r="AG32" s="21"/>
      <c r="AH32" s="21" t="s">
        <v>137</v>
      </c>
      <c r="AI32" s="27" t="s">
        <v>128</v>
      </c>
    </row>
    <row r="33" ht="52.799999999999997">
      <c r="A33" s="20" t="s">
        <v>172</v>
      </c>
      <c r="B33" s="21">
        <v>5840955985</v>
      </c>
      <c r="C33" s="21" t="s">
        <v>173</v>
      </c>
      <c r="D33" s="21" t="s">
        <v>174</v>
      </c>
      <c r="E33" s="21" t="s">
        <v>175</v>
      </c>
      <c r="F33" s="21" t="s">
        <v>176</v>
      </c>
      <c r="G33" s="21" t="s">
        <v>79</v>
      </c>
      <c r="H33" s="31" t="s">
        <v>177</v>
      </c>
      <c r="I33" s="30" t="s">
        <v>178</v>
      </c>
      <c r="J33" s="21" t="s">
        <v>219</v>
      </c>
      <c r="K33" s="21" t="s">
        <v>220</v>
      </c>
      <c r="L33" s="21" t="s">
        <v>198</v>
      </c>
      <c r="M33" s="21" t="s">
        <v>176</v>
      </c>
      <c r="N33" s="21" t="s">
        <v>79</v>
      </c>
      <c r="O33" s="28" t="s">
        <v>221</v>
      </c>
      <c r="P33" s="21">
        <v>53997976</v>
      </c>
      <c r="Q33" s="21">
        <v>80</v>
      </c>
      <c r="R33" s="25">
        <f>SUM(Tabela1[[#This Row],[19]:[26]])</f>
        <v>209</v>
      </c>
      <c r="S33" s="25">
        <v>45</v>
      </c>
      <c r="T33" s="25">
        <v>24</v>
      </c>
      <c r="U33" s="25">
        <v>140</v>
      </c>
      <c r="V33" s="25"/>
      <c r="W33" s="25"/>
      <c r="X33" s="25"/>
      <c r="Y33" s="25"/>
      <c r="Z33" s="25"/>
      <c r="AA33" s="21" t="s">
        <v>85</v>
      </c>
      <c r="AB33" s="21" t="s">
        <v>86</v>
      </c>
      <c r="AC33" s="26">
        <v>44926</v>
      </c>
      <c r="AD33" s="21" t="s">
        <v>87</v>
      </c>
      <c r="AE33" s="21" t="s">
        <v>88</v>
      </c>
      <c r="AF33" s="21" t="s">
        <v>89</v>
      </c>
      <c r="AG33" s="21" t="s">
        <v>127</v>
      </c>
      <c r="AH33" s="21" t="s">
        <v>91</v>
      </c>
      <c r="AI33" s="27" t="s">
        <v>92</v>
      </c>
    </row>
    <row r="34" ht="52.799999999999997">
      <c r="A34" s="20" t="s">
        <v>172</v>
      </c>
      <c r="B34" s="21">
        <v>5840955985</v>
      </c>
      <c r="C34" s="21" t="s">
        <v>173</v>
      </c>
      <c r="D34" s="21" t="s">
        <v>174</v>
      </c>
      <c r="E34" s="21" t="s">
        <v>175</v>
      </c>
      <c r="F34" s="21" t="s">
        <v>176</v>
      </c>
      <c r="G34" s="21" t="s">
        <v>79</v>
      </c>
      <c r="H34" s="31" t="s">
        <v>177</v>
      </c>
      <c r="I34" s="30" t="s">
        <v>178</v>
      </c>
      <c r="J34" s="21" t="s">
        <v>222</v>
      </c>
      <c r="K34" s="21" t="s">
        <v>223</v>
      </c>
      <c r="L34" s="21">
        <v>18</v>
      </c>
      <c r="M34" s="21" t="s">
        <v>224</v>
      </c>
      <c r="N34" s="21" t="s">
        <v>79</v>
      </c>
      <c r="O34" s="28" t="s">
        <v>225</v>
      </c>
      <c r="P34" s="21">
        <v>53997908</v>
      </c>
      <c r="Q34" s="21">
        <v>129</v>
      </c>
      <c r="R34" s="25">
        <f>SUM(Tabela1[[#This Row],[19]:[26]])</f>
        <v>112</v>
      </c>
      <c r="S34" s="25">
        <v>50</v>
      </c>
      <c r="T34" s="25">
        <v>14</v>
      </c>
      <c r="U34" s="25">
        <v>48</v>
      </c>
      <c r="V34" s="25"/>
      <c r="W34" s="25"/>
      <c r="X34" s="25"/>
      <c r="Y34" s="25"/>
      <c r="Z34" s="25"/>
      <c r="AA34" s="21" t="s">
        <v>85</v>
      </c>
      <c r="AB34" s="21" t="s">
        <v>86</v>
      </c>
      <c r="AC34" s="26">
        <v>44926</v>
      </c>
      <c r="AD34" s="21" t="s">
        <v>87</v>
      </c>
      <c r="AE34" s="21" t="s">
        <v>88</v>
      </c>
      <c r="AF34" s="21" t="s">
        <v>89</v>
      </c>
      <c r="AG34" s="21" t="s">
        <v>127</v>
      </c>
      <c r="AH34" s="21" t="s">
        <v>91</v>
      </c>
      <c r="AI34" s="27" t="s">
        <v>92</v>
      </c>
    </row>
    <row r="35" ht="52.799999999999997">
      <c r="A35" s="20" t="s">
        <v>172</v>
      </c>
      <c r="B35" s="21">
        <v>5840955985</v>
      </c>
      <c r="C35" s="21" t="s">
        <v>173</v>
      </c>
      <c r="D35" s="21" t="s">
        <v>174</v>
      </c>
      <c r="E35" s="21" t="s">
        <v>175</v>
      </c>
      <c r="F35" s="21" t="s">
        <v>176</v>
      </c>
      <c r="G35" s="21" t="s">
        <v>79</v>
      </c>
      <c r="H35" s="31" t="s">
        <v>177</v>
      </c>
      <c r="I35" s="30" t="s">
        <v>178</v>
      </c>
      <c r="J35" s="21" t="s">
        <v>226</v>
      </c>
      <c r="K35" s="21" t="s">
        <v>209</v>
      </c>
      <c r="L35" s="21">
        <v>7</v>
      </c>
      <c r="M35" s="21" t="s">
        <v>181</v>
      </c>
      <c r="N35" s="21" t="s">
        <v>79</v>
      </c>
      <c r="O35" s="28" t="s">
        <v>227</v>
      </c>
      <c r="P35" s="21">
        <v>53997909</v>
      </c>
      <c r="Q35" s="21">
        <v>200</v>
      </c>
      <c r="R35" s="25">
        <f>SUM(Tabela1[[#This Row],[19]:[26]])</f>
        <v>268</v>
      </c>
      <c r="S35" s="25">
        <v>65</v>
      </c>
      <c r="T35" s="25">
        <v>18</v>
      </c>
      <c r="U35" s="25">
        <v>185</v>
      </c>
      <c r="V35" s="25"/>
      <c r="W35" s="25"/>
      <c r="X35" s="25"/>
      <c r="Y35" s="25"/>
      <c r="Z35" s="25"/>
      <c r="AA35" s="21" t="s">
        <v>85</v>
      </c>
      <c r="AB35" s="21" t="s">
        <v>86</v>
      </c>
      <c r="AC35" s="26">
        <v>44926</v>
      </c>
      <c r="AD35" s="21" t="s">
        <v>87</v>
      </c>
      <c r="AE35" s="21" t="s">
        <v>88</v>
      </c>
      <c r="AF35" s="21" t="s">
        <v>89</v>
      </c>
      <c r="AG35" s="21" t="s">
        <v>127</v>
      </c>
      <c r="AH35" s="21" t="s">
        <v>91</v>
      </c>
      <c r="AI35" s="27" t="s">
        <v>92</v>
      </c>
    </row>
    <row r="36" ht="52.799999999999997">
      <c r="A36" s="20" t="s">
        <v>172</v>
      </c>
      <c r="B36" s="21">
        <v>5840955985</v>
      </c>
      <c r="C36" s="21" t="s">
        <v>173</v>
      </c>
      <c r="D36" s="21" t="s">
        <v>174</v>
      </c>
      <c r="E36" s="21" t="s">
        <v>175</v>
      </c>
      <c r="F36" s="21" t="s">
        <v>176</v>
      </c>
      <c r="G36" s="21" t="s">
        <v>79</v>
      </c>
      <c r="H36" s="31" t="s">
        <v>177</v>
      </c>
      <c r="I36" s="30" t="s">
        <v>178</v>
      </c>
      <c r="J36" s="21" t="s">
        <v>228</v>
      </c>
      <c r="K36" s="21" t="s">
        <v>180</v>
      </c>
      <c r="L36" s="21">
        <v>1</v>
      </c>
      <c r="M36" s="21" t="s">
        <v>201</v>
      </c>
      <c r="N36" s="21" t="s">
        <v>79</v>
      </c>
      <c r="O36" s="28" t="s">
        <v>229</v>
      </c>
      <c r="P36" s="21">
        <v>53997942</v>
      </c>
      <c r="Q36" s="21">
        <v>56</v>
      </c>
      <c r="R36" s="25">
        <f>SUM(Tabela1[[#This Row],[19]:[26]])</f>
        <v>25</v>
      </c>
      <c r="S36" s="25">
        <v>8</v>
      </c>
      <c r="T36" s="25">
        <v>3</v>
      </c>
      <c r="U36" s="25">
        <v>14</v>
      </c>
      <c r="V36" s="25"/>
      <c r="W36" s="25"/>
      <c r="X36" s="25"/>
      <c r="Y36" s="25"/>
      <c r="Z36" s="25"/>
      <c r="AA36" s="21" t="s">
        <v>85</v>
      </c>
      <c r="AB36" s="21" t="s">
        <v>86</v>
      </c>
      <c r="AC36" s="26">
        <v>44926</v>
      </c>
      <c r="AD36" s="21" t="s">
        <v>87</v>
      </c>
      <c r="AE36" s="21" t="s">
        <v>88</v>
      </c>
      <c r="AF36" s="21" t="s">
        <v>89</v>
      </c>
      <c r="AG36" s="21" t="s">
        <v>127</v>
      </c>
      <c r="AH36" s="21" t="s">
        <v>91</v>
      </c>
      <c r="AI36" s="27" t="s">
        <v>92</v>
      </c>
    </row>
    <row r="37" ht="52.799999999999997">
      <c r="A37" s="20" t="s">
        <v>172</v>
      </c>
      <c r="B37" s="21">
        <v>5840955985</v>
      </c>
      <c r="C37" s="21" t="s">
        <v>173</v>
      </c>
      <c r="D37" s="21" t="s">
        <v>174</v>
      </c>
      <c r="E37" s="21" t="s">
        <v>175</v>
      </c>
      <c r="F37" s="21" t="s">
        <v>176</v>
      </c>
      <c r="G37" s="21" t="s">
        <v>79</v>
      </c>
      <c r="H37" s="31" t="s">
        <v>177</v>
      </c>
      <c r="I37" s="30" t="s">
        <v>178</v>
      </c>
      <c r="J37" s="21" t="s">
        <v>230</v>
      </c>
      <c r="K37" s="21" t="s">
        <v>209</v>
      </c>
      <c r="L37" s="21">
        <v>13</v>
      </c>
      <c r="M37" s="21" t="s">
        <v>181</v>
      </c>
      <c r="N37" s="21" t="s">
        <v>79</v>
      </c>
      <c r="O37" s="28" t="s">
        <v>231</v>
      </c>
      <c r="P37" s="21">
        <v>3219016</v>
      </c>
      <c r="Q37" s="21">
        <v>90</v>
      </c>
      <c r="R37" s="25">
        <f>SUM(Tabela1[[#This Row],[19]:[26]])</f>
        <v>135</v>
      </c>
      <c r="S37" s="25"/>
      <c r="T37" s="25"/>
      <c r="U37" s="25"/>
      <c r="V37" s="25"/>
      <c r="W37" s="25"/>
      <c r="X37" s="25">
        <v>60</v>
      </c>
      <c r="Y37" s="25">
        <v>75</v>
      </c>
      <c r="Z37" s="25"/>
      <c r="AA37" s="21" t="s">
        <v>104</v>
      </c>
      <c r="AB37" s="21" t="s">
        <v>105</v>
      </c>
      <c r="AC37" s="26">
        <v>44926</v>
      </c>
      <c r="AD37" s="21" t="s">
        <v>87</v>
      </c>
      <c r="AE37" s="21" t="s">
        <v>88</v>
      </c>
      <c r="AF37" s="21" t="s">
        <v>89</v>
      </c>
      <c r="AG37" s="21" t="s">
        <v>127</v>
      </c>
      <c r="AH37" s="21" t="s">
        <v>91</v>
      </c>
      <c r="AI37" s="27" t="s">
        <v>92</v>
      </c>
    </row>
    <row r="38" ht="52.799999999999997">
      <c r="A38" s="20" t="s">
        <v>172</v>
      </c>
      <c r="B38" s="21">
        <v>5840955985</v>
      </c>
      <c r="C38" s="21" t="s">
        <v>173</v>
      </c>
      <c r="D38" s="21" t="s">
        <v>174</v>
      </c>
      <c r="E38" s="21" t="s">
        <v>175</v>
      </c>
      <c r="F38" s="21" t="s">
        <v>176</v>
      </c>
      <c r="G38" s="21" t="s">
        <v>79</v>
      </c>
      <c r="H38" s="31" t="s">
        <v>177</v>
      </c>
      <c r="I38" s="30" t="s">
        <v>178</v>
      </c>
      <c r="J38" s="21" t="s">
        <v>232</v>
      </c>
      <c r="K38" s="21" t="s">
        <v>209</v>
      </c>
      <c r="L38" s="21">
        <v>9</v>
      </c>
      <c r="M38" s="21" t="s">
        <v>181</v>
      </c>
      <c r="N38" s="21" t="s">
        <v>79</v>
      </c>
      <c r="O38" s="28" t="s">
        <v>233</v>
      </c>
      <c r="P38" s="21">
        <v>3218869</v>
      </c>
      <c r="Q38" s="21">
        <v>135</v>
      </c>
      <c r="R38" s="25">
        <f>SUM(Tabela1[[#This Row],[19]:[26]])</f>
        <v>183</v>
      </c>
      <c r="S38" s="25"/>
      <c r="T38" s="25"/>
      <c r="U38" s="25"/>
      <c r="V38" s="25"/>
      <c r="W38" s="25"/>
      <c r="X38" s="25">
        <v>83</v>
      </c>
      <c r="Y38" s="25">
        <v>100</v>
      </c>
      <c r="Z38" s="25"/>
      <c r="AA38" s="21" t="s">
        <v>104</v>
      </c>
      <c r="AB38" s="21" t="s">
        <v>105</v>
      </c>
      <c r="AC38" s="26">
        <v>44926</v>
      </c>
      <c r="AD38" s="21" t="s">
        <v>87</v>
      </c>
      <c r="AE38" s="21" t="s">
        <v>88</v>
      </c>
      <c r="AF38" s="21" t="s">
        <v>89</v>
      </c>
      <c r="AG38" s="21" t="s">
        <v>127</v>
      </c>
      <c r="AH38" s="21" t="s">
        <v>91</v>
      </c>
      <c r="AI38" s="27" t="s">
        <v>92</v>
      </c>
    </row>
    <row r="39" ht="52.799999999999997">
      <c r="A39" s="20" t="s">
        <v>172</v>
      </c>
      <c r="B39" s="21">
        <v>5840955985</v>
      </c>
      <c r="C39" s="21" t="s">
        <v>173</v>
      </c>
      <c r="D39" s="21" t="s">
        <v>174</v>
      </c>
      <c r="E39" s="21" t="s">
        <v>175</v>
      </c>
      <c r="F39" s="21" t="s">
        <v>176</v>
      </c>
      <c r="G39" s="21" t="s">
        <v>79</v>
      </c>
      <c r="H39" s="31" t="s">
        <v>177</v>
      </c>
      <c r="I39" s="30" t="s">
        <v>178</v>
      </c>
      <c r="J39" s="21" t="s">
        <v>234</v>
      </c>
      <c r="K39" s="21" t="s">
        <v>209</v>
      </c>
      <c r="L39" s="21">
        <v>5</v>
      </c>
      <c r="M39" s="21" t="s">
        <v>181</v>
      </c>
      <c r="N39" s="21" t="s">
        <v>79</v>
      </c>
      <c r="O39" s="28" t="s">
        <v>235</v>
      </c>
      <c r="P39" s="21">
        <v>3218746</v>
      </c>
      <c r="Q39" s="21">
        <v>100</v>
      </c>
      <c r="R39" s="25">
        <f>SUM(Tabela1[[#This Row],[19]:[26]])</f>
        <v>227</v>
      </c>
      <c r="S39" s="25"/>
      <c r="T39" s="25"/>
      <c r="U39" s="25"/>
      <c r="V39" s="25"/>
      <c r="W39" s="25"/>
      <c r="X39" s="25">
        <v>107</v>
      </c>
      <c r="Y39" s="25">
        <v>120</v>
      </c>
      <c r="Z39" s="25"/>
      <c r="AA39" s="21" t="s">
        <v>104</v>
      </c>
      <c r="AB39" s="21" t="s">
        <v>105</v>
      </c>
      <c r="AC39" s="26">
        <v>44926</v>
      </c>
      <c r="AD39" s="21" t="s">
        <v>87</v>
      </c>
      <c r="AE39" s="21" t="s">
        <v>88</v>
      </c>
      <c r="AF39" s="21" t="s">
        <v>89</v>
      </c>
      <c r="AG39" s="21" t="s">
        <v>127</v>
      </c>
      <c r="AH39" s="21" t="s">
        <v>91</v>
      </c>
      <c r="AI39" s="27" t="s">
        <v>92</v>
      </c>
    </row>
    <row r="40" ht="52.799999999999997">
      <c r="A40" s="20" t="s">
        <v>172</v>
      </c>
      <c r="B40" s="21">
        <v>5840955985</v>
      </c>
      <c r="C40" s="21" t="s">
        <v>173</v>
      </c>
      <c r="D40" s="21" t="s">
        <v>174</v>
      </c>
      <c r="E40" s="21" t="s">
        <v>175</v>
      </c>
      <c r="F40" s="21" t="s">
        <v>176</v>
      </c>
      <c r="G40" s="21" t="s">
        <v>79</v>
      </c>
      <c r="H40" s="31" t="s">
        <v>177</v>
      </c>
      <c r="I40" s="30" t="s">
        <v>178</v>
      </c>
      <c r="J40" s="21" t="s">
        <v>203</v>
      </c>
      <c r="K40" s="21" t="s">
        <v>204</v>
      </c>
      <c r="L40" s="21">
        <v>15</v>
      </c>
      <c r="M40" s="21" t="s">
        <v>176</v>
      </c>
      <c r="N40" s="21" t="s">
        <v>79</v>
      </c>
      <c r="O40" s="28" t="s">
        <v>236</v>
      </c>
      <c r="P40" s="21">
        <v>80728497</v>
      </c>
      <c r="Q40" s="21">
        <v>5</v>
      </c>
      <c r="R40" s="25">
        <f>SUM(Tabela1[[#This Row],[19]:[26]])</f>
        <v>0.59999999999999998</v>
      </c>
      <c r="S40" s="25"/>
      <c r="T40" s="25"/>
      <c r="U40" s="25"/>
      <c r="V40" s="25"/>
      <c r="W40" s="25"/>
      <c r="X40" s="25"/>
      <c r="Y40" s="25"/>
      <c r="Z40" s="25">
        <v>0.59999999999999998</v>
      </c>
      <c r="AA40" s="21" t="s">
        <v>237</v>
      </c>
      <c r="AB40" s="21" t="s">
        <v>105</v>
      </c>
      <c r="AC40" s="26">
        <v>44926</v>
      </c>
      <c r="AD40" s="21" t="s">
        <v>87</v>
      </c>
      <c r="AE40" s="21" t="s">
        <v>88</v>
      </c>
      <c r="AF40" s="21" t="s">
        <v>89</v>
      </c>
      <c r="AG40" s="21" t="s">
        <v>127</v>
      </c>
      <c r="AH40" s="21" t="s">
        <v>137</v>
      </c>
      <c r="AI40" s="27" t="s">
        <v>128</v>
      </c>
    </row>
    <row r="41" ht="52.799999999999997">
      <c r="A41" s="20" t="s">
        <v>172</v>
      </c>
      <c r="B41" s="21">
        <v>5840955985</v>
      </c>
      <c r="C41" s="21" t="s">
        <v>173</v>
      </c>
      <c r="D41" s="21" t="s">
        <v>174</v>
      </c>
      <c r="E41" s="21" t="s">
        <v>175</v>
      </c>
      <c r="F41" s="21" t="s">
        <v>176</v>
      </c>
      <c r="G41" s="21" t="s">
        <v>79</v>
      </c>
      <c r="H41" s="31" t="s">
        <v>177</v>
      </c>
      <c r="I41" s="30" t="s">
        <v>178</v>
      </c>
      <c r="J41" s="21" t="s">
        <v>203</v>
      </c>
      <c r="K41" s="21" t="s">
        <v>204</v>
      </c>
      <c r="L41" s="21">
        <v>15</v>
      </c>
      <c r="M41" s="21" t="s">
        <v>176</v>
      </c>
      <c r="N41" s="21" t="s">
        <v>79</v>
      </c>
      <c r="O41" s="28" t="s">
        <v>238</v>
      </c>
      <c r="P41" s="21">
        <v>54390711</v>
      </c>
      <c r="Q41" s="21">
        <v>39</v>
      </c>
      <c r="R41" s="25">
        <f>SUM(Tabela1[[#This Row],[19]:[26]])</f>
        <v>52</v>
      </c>
      <c r="S41" s="25"/>
      <c r="T41" s="25"/>
      <c r="U41" s="25"/>
      <c r="V41" s="25"/>
      <c r="W41" s="25"/>
      <c r="X41" s="25"/>
      <c r="Y41" s="25"/>
      <c r="Z41" s="25">
        <v>52</v>
      </c>
      <c r="AA41" s="21" t="s">
        <v>237</v>
      </c>
      <c r="AB41" s="21" t="s">
        <v>105</v>
      </c>
      <c r="AC41" s="26">
        <v>44926</v>
      </c>
      <c r="AD41" s="21" t="s">
        <v>87</v>
      </c>
      <c r="AE41" s="21" t="s">
        <v>88</v>
      </c>
      <c r="AF41" s="21" t="s">
        <v>89</v>
      </c>
      <c r="AG41" s="21" t="s">
        <v>127</v>
      </c>
      <c r="AH41" s="21" t="s">
        <v>137</v>
      </c>
      <c r="AI41" s="27" t="s">
        <v>128</v>
      </c>
    </row>
    <row r="42" ht="52.799999999999997">
      <c r="A42" s="20" t="s">
        <v>172</v>
      </c>
      <c r="B42" s="21">
        <v>5840955985</v>
      </c>
      <c r="C42" s="21" t="s">
        <v>173</v>
      </c>
      <c r="D42" s="21" t="s">
        <v>174</v>
      </c>
      <c r="E42" s="21" t="s">
        <v>175</v>
      </c>
      <c r="F42" s="21" t="s">
        <v>176</v>
      </c>
      <c r="G42" s="21" t="s">
        <v>79</v>
      </c>
      <c r="H42" s="31" t="s">
        <v>177</v>
      </c>
      <c r="I42" s="30" t="s">
        <v>178</v>
      </c>
      <c r="J42" s="21" t="s">
        <v>239</v>
      </c>
      <c r="K42" s="21" t="s">
        <v>209</v>
      </c>
      <c r="L42" s="21">
        <v>11</v>
      </c>
      <c r="M42" s="21" t="s">
        <v>181</v>
      </c>
      <c r="N42" s="21" t="s">
        <v>79</v>
      </c>
      <c r="O42" s="28" t="s">
        <v>240</v>
      </c>
      <c r="P42" s="21">
        <v>3218880</v>
      </c>
      <c r="Q42" s="21">
        <v>42</v>
      </c>
      <c r="R42" s="25">
        <f>SUM(Tabela1[[#This Row],[19]:[26]])</f>
        <v>110</v>
      </c>
      <c r="S42" s="25"/>
      <c r="T42" s="25"/>
      <c r="U42" s="25"/>
      <c r="V42" s="25"/>
      <c r="W42" s="25"/>
      <c r="X42" s="25">
        <v>50</v>
      </c>
      <c r="Y42" s="25">
        <v>60</v>
      </c>
      <c r="Z42" s="25"/>
      <c r="AA42" s="21" t="s">
        <v>104</v>
      </c>
      <c r="AB42" s="21" t="s">
        <v>105</v>
      </c>
      <c r="AC42" s="26">
        <v>44926</v>
      </c>
      <c r="AD42" s="21" t="s">
        <v>87</v>
      </c>
      <c r="AE42" s="21" t="s">
        <v>88</v>
      </c>
      <c r="AF42" s="21" t="s">
        <v>89</v>
      </c>
      <c r="AG42" s="21" t="s">
        <v>127</v>
      </c>
      <c r="AH42" s="21" t="s">
        <v>91</v>
      </c>
      <c r="AI42" s="27" t="s">
        <v>92</v>
      </c>
    </row>
    <row r="43" ht="39.600000000000001">
      <c r="A43" s="20" t="s">
        <v>241</v>
      </c>
      <c r="B43" s="21">
        <v>5840357882</v>
      </c>
      <c r="C43" s="21" t="s">
        <v>242</v>
      </c>
      <c r="D43" s="21" t="s">
        <v>243</v>
      </c>
      <c r="E43" s="21">
        <v>14</v>
      </c>
      <c r="F43" s="21" t="s">
        <v>244</v>
      </c>
      <c r="G43" s="21" t="s">
        <v>79</v>
      </c>
      <c r="H43" s="23" t="s">
        <v>245</v>
      </c>
      <c r="I43" s="21" t="s">
        <v>246</v>
      </c>
      <c r="J43" s="21" t="s">
        <v>247</v>
      </c>
      <c r="K43" s="21" t="s">
        <v>243</v>
      </c>
      <c r="L43" s="21">
        <v>14</v>
      </c>
      <c r="M43" s="21" t="s">
        <v>244</v>
      </c>
      <c r="N43" s="21" t="s">
        <v>79</v>
      </c>
      <c r="O43" s="21" t="s">
        <v>248</v>
      </c>
      <c r="P43" s="21">
        <v>408162</v>
      </c>
      <c r="Q43" s="21">
        <v>300</v>
      </c>
      <c r="R43" s="25">
        <f>SUM(Tabela1[[#This Row],[19]:[26]])</f>
        <v>650</v>
      </c>
      <c r="S43" s="25"/>
      <c r="T43" s="25"/>
      <c r="U43" s="25"/>
      <c r="V43" s="25"/>
      <c r="W43" s="25"/>
      <c r="X43" s="25"/>
      <c r="Y43" s="25"/>
      <c r="Z43" s="25">
        <v>650</v>
      </c>
      <c r="AA43" s="21" t="s">
        <v>162</v>
      </c>
      <c r="AB43" s="21" t="s">
        <v>163</v>
      </c>
      <c r="AC43" s="26">
        <v>44926</v>
      </c>
      <c r="AD43" s="21" t="s">
        <v>87</v>
      </c>
      <c r="AE43" s="21" t="s">
        <v>88</v>
      </c>
      <c r="AF43" s="21" t="s">
        <v>89</v>
      </c>
      <c r="AG43" s="21" t="s">
        <v>90</v>
      </c>
      <c r="AH43" s="21" t="s">
        <v>91</v>
      </c>
      <c r="AI43" s="27" t="s">
        <v>92</v>
      </c>
    </row>
    <row r="44" ht="39.600000000000001">
      <c r="A44" s="20" t="s">
        <v>241</v>
      </c>
      <c r="B44" s="21">
        <v>5840357882</v>
      </c>
      <c r="C44" s="21" t="s">
        <v>242</v>
      </c>
      <c r="D44" s="21" t="s">
        <v>243</v>
      </c>
      <c r="E44" s="21">
        <v>14</v>
      </c>
      <c r="F44" s="21" t="s">
        <v>244</v>
      </c>
      <c r="G44" s="21" t="s">
        <v>79</v>
      </c>
      <c r="H44" s="23" t="s">
        <v>245</v>
      </c>
      <c r="I44" s="21" t="s">
        <v>246</v>
      </c>
      <c r="J44" s="21" t="s">
        <v>249</v>
      </c>
      <c r="K44" s="21" t="s">
        <v>250</v>
      </c>
      <c r="L44" s="21" t="s">
        <v>251</v>
      </c>
      <c r="M44" s="21" t="s">
        <v>252</v>
      </c>
      <c r="N44" s="21" t="s">
        <v>79</v>
      </c>
      <c r="O44" s="21" t="s">
        <v>253</v>
      </c>
      <c r="P44" s="21">
        <v>6071236</v>
      </c>
      <c r="Q44" s="21">
        <v>6</v>
      </c>
      <c r="R44" s="25">
        <f>SUM(Tabela1[[#This Row],[19]:[26]])</f>
        <v>20</v>
      </c>
      <c r="S44" s="25"/>
      <c r="T44" s="25"/>
      <c r="U44" s="25"/>
      <c r="V44" s="25"/>
      <c r="W44" s="25"/>
      <c r="X44" s="25"/>
      <c r="Y44" s="25"/>
      <c r="Z44" s="25">
        <v>20</v>
      </c>
      <c r="AA44" s="21" t="s">
        <v>237</v>
      </c>
      <c r="AB44" s="21" t="s">
        <v>105</v>
      </c>
      <c r="AC44" s="26">
        <v>44926</v>
      </c>
      <c r="AD44" s="21" t="s">
        <v>87</v>
      </c>
      <c r="AE44" s="21" t="s">
        <v>88</v>
      </c>
      <c r="AF44" s="21" t="s">
        <v>89</v>
      </c>
      <c r="AG44" s="21" t="s">
        <v>127</v>
      </c>
      <c r="AH44" s="21" t="s">
        <v>91</v>
      </c>
      <c r="AI44" s="27" t="s">
        <v>92</v>
      </c>
    </row>
    <row r="45" ht="39.600000000000001">
      <c r="A45" s="20" t="s">
        <v>254</v>
      </c>
      <c r="B45" s="21">
        <v>5862076216</v>
      </c>
      <c r="C45" s="21">
        <v>192634129</v>
      </c>
      <c r="D45" s="21" t="s">
        <v>255</v>
      </c>
      <c r="E45" s="36">
        <v>10</v>
      </c>
      <c r="F45" s="21" t="s">
        <v>256</v>
      </c>
      <c r="G45" s="21" t="s">
        <v>194</v>
      </c>
      <c r="H45" s="23" t="s">
        <v>257</v>
      </c>
      <c r="I45" s="21" t="s">
        <v>258</v>
      </c>
      <c r="J45" s="21" t="s">
        <v>259</v>
      </c>
      <c r="K45" s="21" t="s">
        <v>260</v>
      </c>
      <c r="L45" s="21">
        <v>16</v>
      </c>
      <c r="M45" s="21" t="s">
        <v>261</v>
      </c>
      <c r="N45" s="21" t="s">
        <v>262</v>
      </c>
      <c r="O45" s="37" t="s">
        <v>263</v>
      </c>
      <c r="P45" s="36">
        <v>56203252</v>
      </c>
      <c r="Q45" s="21">
        <v>26</v>
      </c>
      <c r="R45" s="25">
        <f>SUM(Tabela1[[#This Row],[19]:[26]])</f>
        <v>86</v>
      </c>
      <c r="S45" s="25"/>
      <c r="T45" s="25"/>
      <c r="U45" s="25"/>
      <c r="V45" s="25">
        <v>22</v>
      </c>
      <c r="W45" s="25">
        <v>64</v>
      </c>
      <c r="X45" s="25"/>
      <c r="Y45" s="25"/>
      <c r="Z45" s="25"/>
      <c r="AA45" s="21" t="s">
        <v>264</v>
      </c>
      <c r="AB45" s="21" t="s">
        <v>86</v>
      </c>
      <c r="AC45" s="26">
        <v>44926</v>
      </c>
      <c r="AD45" s="21" t="s">
        <v>87</v>
      </c>
      <c r="AE45" s="21" t="s">
        <v>265</v>
      </c>
      <c r="AF45" s="21" t="s">
        <v>266</v>
      </c>
      <c r="AG45" s="21"/>
      <c r="AH45" s="21" t="s">
        <v>137</v>
      </c>
      <c r="AI45" s="27" t="s">
        <v>92</v>
      </c>
    </row>
    <row r="46" ht="39.600000000000001">
      <c r="A46" s="20" t="s">
        <v>254</v>
      </c>
      <c r="B46" s="21">
        <v>5862076216</v>
      </c>
      <c r="C46" s="21">
        <v>192634129</v>
      </c>
      <c r="D46" s="21" t="s">
        <v>255</v>
      </c>
      <c r="E46" s="36">
        <v>10</v>
      </c>
      <c r="F46" s="21" t="s">
        <v>256</v>
      </c>
      <c r="G46" s="21" t="s">
        <v>194</v>
      </c>
      <c r="H46" s="23" t="s">
        <v>257</v>
      </c>
      <c r="I46" s="21" t="s">
        <v>258</v>
      </c>
      <c r="J46" s="30" t="s">
        <v>267</v>
      </c>
      <c r="K46" s="30" t="s">
        <v>268</v>
      </c>
      <c r="L46" s="30">
        <v>1</v>
      </c>
      <c r="M46" s="30" t="s">
        <v>269</v>
      </c>
      <c r="N46" s="30" t="s">
        <v>270</v>
      </c>
      <c r="O46" s="32" t="s">
        <v>271</v>
      </c>
      <c r="P46" s="38" t="s">
        <v>272</v>
      </c>
      <c r="Q46" s="30">
        <v>440</v>
      </c>
      <c r="R46" s="33">
        <f>SUM(Tabela1[[#This Row],[19]:[26]])</f>
        <v>491</v>
      </c>
      <c r="S46" s="33"/>
      <c r="T46" s="33"/>
      <c r="U46" s="33"/>
      <c r="V46" s="33"/>
      <c r="W46" s="33"/>
      <c r="X46" s="33"/>
      <c r="Y46" s="33"/>
      <c r="Z46" s="33">
        <v>491</v>
      </c>
      <c r="AA46" s="30" t="s">
        <v>162</v>
      </c>
      <c r="AB46" s="30" t="s">
        <v>163</v>
      </c>
      <c r="AC46" s="26">
        <v>44926</v>
      </c>
      <c r="AD46" s="21" t="s">
        <v>87</v>
      </c>
      <c r="AE46" s="21" t="s">
        <v>265</v>
      </c>
      <c r="AF46" s="21" t="s">
        <v>266</v>
      </c>
      <c r="AG46" s="21"/>
      <c r="AH46" s="21" t="s">
        <v>91</v>
      </c>
      <c r="AI46" s="27" t="s">
        <v>92</v>
      </c>
    </row>
    <row r="47" ht="39.600000000000001">
      <c r="A47" s="20" t="s">
        <v>254</v>
      </c>
      <c r="B47" s="21">
        <v>5862076216</v>
      </c>
      <c r="C47" s="21">
        <v>192634129</v>
      </c>
      <c r="D47" s="21" t="s">
        <v>255</v>
      </c>
      <c r="E47" s="36">
        <v>10</v>
      </c>
      <c r="F47" s="21" t="s">
        <v>256</v>
      </c>
      <c r="G47" s="21" t="s">
        <v>194</v>
      </c>
      <c r="H47" s="23" t="s">
        <v>257</v>
      </c>
      <c r="I47" s="21" t="s">
        <v>258</v>
      </c>
      <c r="J47" s="30" t="s">
        <v>273</v>
      </c>
      <c r="K47" s="30" t="s">
        <v>274</v>
      </c>
      <c r="L47" s="30">
        <v>1</v>
      </c>
      <c r="M47" s="30" t="s">
        <v>275</v>
      </c>
      <c r="N47" s="30" t="s">
        <v>276</v>
      </c>
      <c r="O47" s="39" t="s">
        <v>277</v>
      </c>
      <c r="P47" s="38" t="s">
        <v>278</v>
      </c>
      <c r="Q47" s="30">
        <v>23</v>
      </c>
      <c r="R47" s="33">
        <f>SUM(Tabela1[[#This Row],[19]:[26]])</f>
        <v>66</v>
      </c>
      <c r="S47" s="33"/>
      <c r="T47" s="33"/>
      <c r="U47" s="33"/>
      <c r="V47" s="33"/>
      <c r="W47" s="33"/>
      <c r="X47" s="33">
        <v>39</v>
      </c>
      <c r="Y47" s="33">
        <v>27</v>
      </c>
      <c r="Z47" s="33"/>
      <c r="AA47" s="30" t="s">
        <v>279</v>
      </c>
      <c r="AB47" s="30" t="s">
        <v>86</v>
      </c>
      <c r="AC47" s="26">
        <v>44926</v>
      </c>
      <c r="AD47" s="21" t="s">
        <v>87</v>
      </c>
      <c r="AE47" s="21" t="s">
        <v>265</v>
      </c>
      <c r="AF47" s="21" t="s">
        <v>266</v>
      </c>
      <c r="AG47" s="21"/>
      <c r="AH47" s="21" t="s">
        <v>137</v>
      </c>
      <c r="AI47" s="27" t="s">
        <v>92</v>
      </c>
    </row>
    <row r="48" ht="39.600000000000001">
      <c r="A48" s="40" t="s">
        <v>280</v>
      </c>
      <c r="B48" s="41">
        <v>5840203593</v>
      </c>
      <c r="C48" s="41" t="s">
        <v>281</v>
      </c>
      <c r="D48" s="41" t="s">
        <v>282</v>
      </c>
      <c r="E48" s="41" t="s">
        <v>283</v>
      </c>
      <c r="F48" s="41" t="s">
        <v>284</v>
      </c>
      <c r="G48" s="41" t="s">
        <v>79</v>
      </c>
      <c r="H48" s="23" t="s">
        <v>285</v>
      </c>
      <c r="I48" s="21" t="s">
        <v>286</v>
      </c>
      <c r="J48" s="21" t="s">
        <v>287</v>
      </c>
      <c r="K48" s="21" t="s">
        <v>288</v>
      </c>
      <c r="L48" s="21">
        <v>7</v>
      </c>
      <c r="M48" s="21" t="s">
        <v>289</v>
      </c>
      <c r="N48" s="21" t="s">
        <v>79</v>
      </c>
      <c r="O48" s="28" t="s">
        <v>290</v>
      </c>
      <c r="P48" s="21">
        <v>42993479</v>
      </c>
      <c r="Q48" s="21">
        <v>80</v>
      </c>
      <c r="R48" s="25">
        <f>SUM(Tabela1[[#This Row],[19]:[26]])</f>
        <v>171</v>
      </c>
      <c r="S48" s="25">
        <v>52</v>
      </c>
      <c r="T48" s="25">
        <v>18</v>
      </c>
      <c r="U48" s="25">
        <v>101</v>
      </c>
      <c r="V48" s="25"/>
      <c r="W48" s="25"/>
      <c r="X48" s="25"/>
      <c r="Y48" s="25"/>
      <c r="Z48" s="25"/>
      <c r="AA48" s="21" t="s">
        <v>183</v>
      </c>
      <c r="AB48" s="21" t="s">
        <v>163</v>
      </c>
      <c r="AC48" s="26">
        <v>44926</v>
      </c>
      <c r="AD48" s="21" t="s">
        <v>87</v>
      </c>
      <c r="AE48" s="21" t="s">
        <v>88</v>
      </c>
      <c r="AF48" s="21" t="s">
        <v>89</v>
      </c>
      <c r="AG48" s="21" t="s">
        <v>90</v>
      </c>
      <c r="AH48" s="21" t="s">
        <v>91</v>
      </c>
      <c r="AI48" s="27" t="s">
        <v>92</v>
      </c>
    </row>
    <row r="49" ht="52.799999999999997">
      <c r="A49" s="40" t="s">
        <v>280</v>
      </c>
      <c r="B49" s="41">
        <v>5840203593</v>
      </c>
      <c r="C49" s="41" t="s">
        <v>281</v>
      </c>
      <c r="D49" s="41" t="s">
        <v>282</v>
      </c>
      <c r="E49" s="41" t="s">
        <v>283</v>
      </c>
      <c r="F49" s="41" t="s">
        <v>284</v>
      </c>
      <c r="G49" s="41" t="s">
        <v>79</v>
      </c>
      <c r="H49" s="23" t="s">
        <v>285</v>
      </c>
      <c r="I49" s="21" t="s">
        <v>286</v>
      </c>
      <c r="J49" s="21" t="s">
        <v>291</v>
      </c>
      <c r="K49" s="21" t="s">
        <v>282</v>
      </c>
      <c r="L49" s="21" t="s">
        <v>283</v>
      </c>
      <c r="M49" s="21" t="s">
        <v>284</v>
      </c>
      <c r="N49" s="21" t="s">
        <v>79</v>
      </c>
      <c r="O49" s="28" t="s">
        <v>292</v>
      </c>
      <c r="P49" s="21" t="s">
        <v>293</v>
      </c>
      <c r="Q49" s="21">
        <v>4945</v>
      </c>
      <c r="R49" s="25">
        <f>SUM(Tabela1[[#This Row],[19]:[26]])</f>
        <v>21161</v>
      </c>
      <c r="S49" s="25">
        <v>4449</v>
      </c>
      <c r="T49" s="25">
        <v>2503</v>
      </c>
      <c r="U49" s="25">
        <v>14209</v>
      </c>
      <c r="V49" s="25"/>
      <c r="W49" s="25"/>
      <c r="X49" s="25"/>
      <c r="Y49" s="25"/>
      <c r="Z49" s="25"/>
      <c r="AA49" s="21" t="s">
        <v>183</v>
      </c>
      <c r="AB49" s="21" t="s">
        <v>163</v>
      </c>
      <c r="AC49" s="26">
        <v>44926</v>
      </c>
      <c r="AD49" s="21" t="s">
        <v>87</v>
      </c>
      <c r="AE49" s="21" t="s">
        <v>88</v>
      </c>
      <c r="AF49" s="21" t="s">
        <v>89</v>
      </c>
      <c r="AG49" s="21" t="s">
        <v>294</v>
      </c>
      <c r="AH49" s="21" t="s">
        <v>91</v>
      </c>
      <c r="AI49" s="27" t="s">
        <v>92</v>
      </c>
    </row>
    <row r="50" ht="39.600000000000001">
      <c r="A50" s="40" t="s">
        <v>280</v>
      </c>
      <c r="B50" s="41">
        <v>5840203593</v>
      </c>
      <c r="C50" s="41" t="s">
        <v>281</v>
      </c>
      <c r="D50" s="41" t="s">
        <v>282</v>
      </c>
      <c r="E50" s="41" t="s">
        <v>283</v>
      </c>
      <c r="F50" s="41" t="s">
        <v>284</v>
      </c>
      <c r="G50" s="41" t="s">
        <v>79</v>
      </c>
      <c r="H50" s="23" t="s">
        <v>285</v>
      </c>
      <c r="I50" s="21" t="s">
        <v>286</v>
      </c>
      <c r="J50" s="21" t="s">
        <v>295</v>
      </c>
      <c r="K50" s="21" t="s">
        <v>296</v>
      </c>
      <c r="L50" s="21">
        <v>12</v>
      </c>
      <c r="M50" s="21" t="s">
        <v>297</v>
      </c>
      <c r="N50" s="21" t="s">
        <v>79</v>
      </c>
      <c r="O50" s="28" t="s">
        <v>298</v>
      </c>
      <c r="P50" s="21">
        <v>42881093</v>
      </c>
      <c r="Q50" s="21">
        <v>170</v>
      </c>
      <c r="R50" s="25">
        <f>SUM(Tabela1[[#This Row],[19]:[26]])</f>
        <v>903</v>
      </c>
      <c r="S50" s="25">
        <v>153</v>
      </c>
      <c r="T50" s="25">
        <v>138</v>
      </c>
      <c r="U50" s="25">
        <v>612</v>
      </c>
      <c r="V50" s="25"/>
      <c r="W50" s="25"/>
      <c r="X50" s="25"/>
      <c r="Y50" s="25"/>
      <c r="Z50" s="25"/>
      <c r="AA50" s="21" t="s">
        <v>183</v>
      </c>
      <c r="AB50" s="21" t="s">
        <v>163</v>
      </c>
      <c r="AC50" s="26">
        <v>44926</v>
      </c>
      <c r="AD50" s="21" t="s">
        <v>87</v>
      </c>
      <c r="AE50" s="21" t="s">
        <v>88</v>
      </c>
      <c r="AF50" s="21" t="s">
        <v>89</v>
      </c>
      <c r="AG50" s="21" t="s">
        <v>90</v>
      </c>
      <c r="AH50" s="21" t="s">
        <v>91</v>
      </c>
      <c r="AI50" s="27" t="s">
        <v>92</v>
      </c>
    </row>
    <row r="51" ht="39.600000000000001">
      <c r="A51" s="40" t="s">
        <v>280</v>
      </c>
      <c r="B51" s="41">
        <v>5840203593</v>
      </c>
      <c r="C51" s="41" t="s">
        <v>281</v>
      </c>
      <c r="D51" s="41" t="s">
        <v>282</v>
      </c>
      <c r="E51" s="41" t="s">
        <v>283</v>
      </c>
      <c r="F51" s="41" t="s">
        <v>284</v>
      </c>
      <c r="G51" s="41" t="s">
        <v>79</v>
      </c>
      <c r="H51" s="23" t="s">
        <v>285</v>
      </c>
      <c r="I51" s="21" t="s">
        <v>286</v>
      </c>
      <c r="J51" s="21" t="s">
        <v>299</v>
      </c>
      <c r="K51" s="21" t="s">
        <v>300</v>
      </c>
      <c r="L51" s="21" t="s">
        <v>127</v>
      </c>
      <c r="M51" s="21" t="s">
        <v>301</v>
      </c>
      <c r="N51" s="21" t="s">
        <v>300</v>
      </c>
      <c r="O51" s="28" t="s">
        <v>302</v>
      </c>
      <c r="P51" s="21">
        <v>53998254</v>
      </c>
      <c r="Q51" s="21">
        <v>110</v>
      </c>
      <c r="R51" s="25">
        <f>SUM(Tabela1[[#This Row],[19]:[26]])</f>
        <v>219</v>
      </c>
      <c r="S51" s="25">
        <v>40</v>
      </c>
      <c r="T51" s="25">
        <v>24</v>
      </c>
      <c r="U51" s="25">
        <v>155</v>
      </c>
      <c r="V51" s="25"/>
      <c r="W51" s="25"/>
      <c r="X51" s="25"/>
      <c r="Y51" s="25"/>
      <c r="Z51" s="25"/>
      <c r="AA51" s="21" t="s">
        <v>183</v>
      </c>
      <c r="AB51" s="21" t="s">
        <v>163</v>
      </c>
      <c r="AC51" s="26">
        <v>44926</v>
      </c>
      <c r="AD51" s="21" t="s">
        <v>87</v>
      </c>
      <c r="AE51" s="21" t="s">
        <v>88</v>
      </c>
      <c r="AF51" s="21" t="s">
        <v>89</v>
      </c>
      <c r="AG51" s="21" t="s">
        <v>90</v>
      </c>
      <c r="AH51" s="21" t="s">
        <v>91</v>
      </c>
      <c r="AI51" s="27" t="s">
        <v>92</v>
      </c>
    </row>
    <row r="52" ht="39.600000000000001">
      <c r="A52" s="40" t="s">
        <v>280</v>
      </c>
      <c r="B52" s="41">
        <v>5840203593</v>
      </c>
      <c r="C52" s="41" t="s">
        <v>281</v>
      </c>
      <c r="D52" s="41" t="s">
        <v>282</v>
      </c>
      <c r="E52" s="41" t="s">
        <v>283</v>
      </c>
      <c r="F52" s="41" t="s">
        <v>284</v>
      </c>
      <c r="G52" s="41" t="s">
        <v>79</v>
      </c>
      <c r="H52" s="23" t="s">
        <v>285</v>
      </c>
      <c r="I52" s="21" t="s">
        <v>286</v>
      </c>
      <c r="J52" s="21" t="s">
        <v>303</v>
      </c>
      <c r="K52" s="21" t="s">
        <v>304</v>
      </c>
      <c r="L52" s="21" t="s">
        <v>305</v>
      </c>
      <c r="M52" s="21" t="s">
        <v>306</v>
      </c>
      <c r="N52" s="21" t="s">
        <v>79</v>
      </c>
      <c r="O52" s="28" t="s">
        <v>307</v>
      </c>
      <c r="P52" s="21">
        <v>42482795</v>
      </c>
      <c r="Q52" s="21">
        <v>165</v>
      </c>
      <c r="R52" s="25">
        <f>SUM(Tabela1[[#This Row],[19]:[26]])</f>
        <v>835</v>
      </c>
      <c r="S52" s="25">
        <v>149</v>
      </c>
      <c r="T52" s="25">
        <v>121</v>
      </c>
      <c r="U52" s="25">
        <v>565</v>
      </c>
      <c r="V52" s="25"/>
      <c r="W52" s="25"/>
      <c r="X52" s="25"/>
      <c r="Y52" s="25"/>
      <c r="Z52" s="25"/>
      <c r="AA52" s="21" t="s">
        <v>183</v>
      </c>
      <c r="AB52" s="21" t="s">
        <v>163</v>
      </c>
      <c r="AC52" s="26">
        <v>44926</v>
      </c>
      <c r="AD52" s="21" t="s">
        <v>87</v>
      </c>
      <c r="AE52" s="21" t="s">
        <v>88</v>
      </c>
      <c r="AF52" s="21" t="s">
        <v>89</v>
      </c>
      <c r="AG52" s="21" t="s">
        <v>90</v>
      </c>
      <c r="AH52" s="21" t="s">
        <v>91</v>
      </c>
      <c r="AI52" s="27" t="s">
        <v>92</v>
      </c>
    </row>
    <row r="53" ht="39.600000000000001">
      <c r="A53" s="40" t="s">
        <v>280</v>
      </c>
      <c r="B53" s="41">
        <v>5840203593</v>
      </c>
      <c r="C53" s="41" t="s">
        <v>281</v>
      </c>
      <c r="D53" s="41" t="s">
        <v>282</v>
      </c>
      <c r="E53" s="41" t="s">
        <v>283</v>
      </c>
      <c r="F53" s="41" t="s">
        <v>284</v>
      </c>
      <c r="G53" s="41" t="s">
        <v>79</v>
      </c>
      <c r="H53" s="23" t="s">
        <v>285</v>
      </c>
      <c r="I53" s="21" t="s">
        <v>286</v>
      </c>
      <c r="J53" s="21" t="s">
        <v>308</v>
      </c>
      <c r="K53" s="21" t="s">
        <v>309</v>
      </c>
      <c r="L53" s="21" t="s">
        <v>45</v>
      </c>
      <c r="M53" s="21" t="s">
        <v>310</v>
      </c>
      <c r="N53" s="21" t="s">
        <v>79</v>
      </c>
      <c r="O53" s="28" t="s">
        <v>311</v>
      </c>
      <c r="P53" s="21">
        <v>42881109</v>
      </c>
      <c r="Q53" s="21">
        <v>215</v>
      </c>
      <c r="R53" s="25">
        <f>SUM(Tabela1[[#This Row],[19]:[26]])</f>
        <v>1146</v>
      </c>
      <c r="S53" s="25">
        <v>218</v>
      </c>
      <c r="T53" s="25">
        <v>152</v>
      </c>
      <c r="U53" s="25">
        <v>776</v>
      </c>
      <c r="V53" s="25"/>
      <c r="W53" s="25"/>
      <c r="X53" s="25"/>
      <c r="Y53" s="25"/>
      <c r="Z53" s="25"/>
      <c r="AA53" s="21" t="s">
        <v>183</v>
      </c>
      <c r="AB53" s="21" t="s">
        <v>163</v>
      </c>
      <c r="AC53" s="26">
        <v>44926</v>
      </c>
      <c r="AD53" s="21" t="s">
        <v>87</v>
      </c>
      <c r="AE53" s="21" t="s">
        <v>88</v>
      </c>
      <c r="AF53" s="21" t="s">
        <v>89</v>
      </c>
      <c r="AG53" s="21" t="s">
        <v>90</v>
      </c>
      <c r="AH53" s="21" t="s">
        <v>91</v>
      </c>
      <c r="AI53" s="27" t="s">
        <v>92</v>
      </c>
    </row>
    <row r="54" ht="39.600000000000001">
      <c r="A54" s="40" t="s">
        <v>280</v>
      </c>
      <c r="B54" s="41">
        <v>5840203593</v>
      </c>
      <c r="C54" s="41" t="s">
        <v>281</v>
      </c>
      <c r="D54" s="41" t="s">
        <v>282</v>
      </c>
      <c r="E54" s="41" t="s">
        <v>283</v>
      </c>
      <c r="F54" s="41" t="s">
        <v>284</v>
      </c>
      <c r="G54" s="41" t="s">
        <v>79</v>
      </c>
      <c r="H54" s="23" t="s">
        <v>285</v>
      </c>
      <c r="I54" s="21" t="s">
        <v>286</v>
      </c>
      <c r="J54" s="21" t="s">
        <v>280</v>
      </c>
      <c r="K54" s="21" t="s">
        <v>243</v>
      </c>
      <c r="L54" s="21" t="s">
        <v>40</v>
      </c>
      <c r="M54" s="21" t="s">
        <v>244</v>
      </c>
      <c r="N54" s="21" t="s">
        <v>79</v>
      </c>
      <c r="O54" s="28" t="s">
        <v>312</v>
      </c>
      <c r="P54" s="21">
        <v>11569716</v>
      </c>
      <c r="Q54" s="21">
        <v>8</v>
      </c>
      <c r="R54" s="25">
        <f>SUM(Tabela1[[#This Row],[19]:[26]])</f>
        <v>4</v>
      </c>
      <c r="S54" s="25"/>
      <c r="T54" s="25"/>
      <c r="U54" s="25"/>
      <c r="V54" s="25"/>
      <c r="W54" s="25"/>
      <c r="X54" s="25"/>
      <c r="Y54" s="25"/>
      <c r="Z54" s="25">
        <v>4</v>
      </c>
      <c r="AA54" s="21" t="s">
        <v>126</v>
      </c>
      <c r="AB54" s="21" t="s">
        <v>86</v>
      </c>
      <c r="AC54" s="26">
        <v>44926</v>
      </c>
      <c r="AD54" s="21" t="s">
        <v>87</v>
      </c>
      <c r="AE54" s="21" t="s">
        <v>88</v>
      </c>
      <c r="AF54" s="21" t="s">
        <v>89</v>
      </c>
      <c r="AG54" s="21" t="s">
        <v>127</v>
      </c>
      <c r="AH54" s="21" t="s">
        <v>91</v>
      </c>
      <c r="AI54" s="27" t="s">
        <v>92</v>
      </c>
    </row>
    <row r="55" ht="39.600000000000001">
      <c r="A55" s="40" t="s">
        <v>280</v>
      </c>
      <c r="B55" s="41">
        <v>5840203593</v>
      </c>
      <c r="C55" s="41" t="s">
        <v>281</v>
      </c>
      <c r="D55" s="41" t="s">
        <v>282</v>
      </c>
      <c r="E55" s="41" t="s">
        <v>283</v>
      </c>
      <c r="F55" s="41" t="s">
        <v>284</v>
      </c>
      <c r="G55" s="41" t="s">
        <v>79</v>
      </c>
      <c r="H55" s="23" t="s">
        <v>285</v>
      </c>
      <c r="I55" s="21" t="s">
        <v>286</v>
      </c>
      <c r="J55" s="21" t="s">
        <v>313</v>
      </c>
      <c r="K55" s="21" t="s">
        <v>296</v>
      </c>
      <c r="L55" s="21" t="s">
        <v>63</v>
      </c>
      <c r="M55" s="21" t="s">
        <v>314</v>
      </c>
      <c r="N55" s="21" t="s">
        <v>79</v>
      </c>
      <c r="O55" s="28" t="s">
        <v>315</v>
      </c>
      <c r="P55" s="21">
        <v>30077658</v>
      </c>
      <c r="Q55" s="21">
        <v>29</v>
      </c>
      <c r="R55" s="25">
        <f>SUM(Tabela1[[#This Row],[19]:[26]])</f>
        <v>12</v>
      </c>
      <c r="S55" s="25"/>
      <c r="T55" s="25"/>
      <c r="U55" s="25"/>
      <c r="V55" s="25"/>
      <c r="W55" s="25"/>
      <c r="X55" s="25"/>
      <c r="Y55" s="25"/>
      <c r="Z55" s="25">
        <v>12</v>
      </c>
      <c r="AA55" s="21" t="s">
        <v>126</v>
      </c>
      <c r="AB55" s="21" t="s">
        <v>86</v>
      </c>
      <c r="AC55" s="26">
        <v>44926</v>
      </c>
      <c r="AD55" s="21" t="s">
        <v>87</v>
      </c>
      <c r="AE55" s="21" t="s">
        <v>88</v>
      </c>
      <c r="AF55" s="21" t="s">
        <v>89</v>
      </c>
      <c r="AG55" s="21" t="s">
        <v>127</v>
      </c>
      <c r="AH55" s="21" t="s">
        <v>91</v>
      </c>
      <c r="AI55" s="27" t="s">
        <v>128</v>
      </c>
    </row>
    <row r="56" ht="39.600000000000001">
      <c r="A56" s="40" t="s">
        <v>280</v>
      </c>
      <c r="B56" s="41">
        <v>5840203593</v>
      </c>
      <c r="C56" s="41" t="s">
        <v>281</v>
      </c>
      <c r="D56" s="41" t="s">
        <v>282</v>
      </c>
      <c r="E56" s="41" t="s">
        <v>283</v>
      </c>
      <c r="F56" s="41" t="s">
        <v>284</v>
      </c>
      <c r="G56" s="41" t="s">
        <v>79</v>
      </c>
      <c r="H56" s="23" t="s">
        <v>285</v>
      </c>
      <c r="I56" s="21" t="s">
        <v>286</v>
      </c>
      <c r="J56" s="21" t="s">
        <v>316</v>
      </c>
      <c r="K56" s="21" t="s">
        <v>317</v>
      </c>
      <c r="L56" s="21">
        <v>18</v>
      </c>
      <c r="M56" s="21" t="s">
        <v>318</v>
      </c>
      <c r="N56" s="21" t="s">
        <v>79</v>
      </c>
      <c r="O56" s="28" t="s">
        <v>319</v>
      </c>
      <c r="P56" s="21">
        <v>54390734</v>
      </c>
      <c r="Q56" s="21">
        <v>5</v>
      </c>
      <c r="R56" s="25">
        <f>SUM(Tabela1[[#This Row],[19]:[26]])</f>
        <v>12</v>
      </c>
      <c r="S56" s="25"/>
      <c r="T56" s="25"/>
      <c r="U56" s="25"/>
      <c r="V56" s="25"/>
      <c r="W56" s="25"/>
      <c r="X56" s="25"/>
      <c r="Y56" s="25"/>
      <c r="Z56" s="25">
        <v>12</v>
      </c>
      <c r="AA56" s="21" t="s">
        <v>126</v>
      </c>
      <c r="AB56" s="21" t="s">
        <v>86</v>
      </c>
      <c r="AC56" s="26">
        <v>44926</v>
      </c>
      <c r="AD56" s="21" t="s">
        <v>87</v>
      </c>
      <c r="AE56" s="21" t="s">
        <v>88</v>
      </c>
      <c r="AF56" s="21" t="s">
        <v>89</v>
      </c>
      <c r="AG56" s="21" t="s">
        <v>127</v>
      </c>
      <c r="AH56" s="21" t="s">
        <v>91</v>
      </c>
      <c r="AI56" s="27" t="s">
        <v>92</v>
      </c>
    </row>
    <row r="57" ht="39.600000000000001">
      <c r="A57" s="40" t="s">
        <v>280</v>
      </c>
      <c r="B57" s="41">
        <v>5840203593</v>
      </c>
      <c r="C57" s="41" t="s">
        <v>281</v>
      </c>
      <c r="D57" s="41" t="s">
        <v>282</v>
      </c>
      <c r="E57" s="41" t="s">
        <v>283</v>
      </c>
      <c r="F57" s="41" t="s">
        <v>284</v>
      </c>
      <c r="G57" s="41" t="s">
        <v>79</v>
      </c>
      <c r="H57" s="23" t="s">
        <v>285</v>
      </c>
      <c r="I57" s="21" t="s">
        <v>286</v>
      </c>
      <c r="J57" s="21" t="s">
        <v>320</v>
      </c>
      <c r="K57" s="21" t="s">
        <v>317</v>
      </c>
      <c r="L57" s="21">
        <v>18</v>
      </c>
      <c r="M57" s="21" t="s">
        <v>318</v>
      </c>
      <c r="N57" s="21" t="s">
        <v>79</v>
      </c>
      <c r="O57" s="28" t="s">
        <v>321</v>
      </c>
      <c r="P57" s="21">
        <v>54049174</v>
      </c>
      <c r="Q57" s="21">
        <v>32.100000000000001</v>
      </c>
      <c r="R57" s="25">
        <f>SUM(Tabela1[[#This Row],[19]:[26]])</f>
        <v>14</v>
      </c>
      <c r="S57" s="25"/>
      <c r="T57" s="25"/>
      <c r="U57" s="25"/>
      <c r="V57" s="25"/>
      <c r="W57" s="25"/>
      <c r="X57" s="25"/>
      <c r="Y57" s="25"/>
      <c r="Z57" s="25">
        <v>14</v>
      </c>
      <c r="AA57" s="21" t="s">
        <v>126</v>
      </c>
      <c r="AB57" s="21" t="s">
        <v>86</v>
      </c>
      <c r="AC57" s="26">
        <v>44926</v>
      </c>
      <c r="AD57" s="21" t="s">
        <v>87</v>
      </c>
      <c r="AE57" s="21" t="s">
        <v>88</v>
      </c>
      <c r="AF57" s="21" t="s">
        <v>89</v>
      </c>
      <c r="AG57" s="21" t="s">
        <v>127</v>
      </c>
      <c r="AH57" s="21" t="s">
        <v>91</v>
      </c>
      <c r="AI57" s="27" t="s">
        <v>92</v>
      </c>
    </row>
    <row r="58" ht="39.600000000000001">
      <c r="A58" s="40" t="s">
        <v>280</v>
      </c>
      <c r="B58" s="41">
        <v>5840203593</v>
      </c>
      <c r="C58" s="41" t="s">
        <v>281</v>
      </c>
      <c r="D58" s="41" t="s">
        <v>282</v>
      </c>
      <c r="E58" s="41" t="s">
        <v>283</v>
      </c>
      <c r="F58" s="41" t="s">
        <v>284</v>
      </c>
      <c r="G58" s="41" t="s">
        <v>79</v>
      </c>
      <c r="H58" s="23" t="s">
        <v>285</v>
      </c>
      <c r="I58" s="21" t="s">
        <v>286</v>
      </c>
      <c r="J58" s="21" t="s">
        <v>322</v>
      </c>
      <c r="K58" s="21" t="s">
        <v>288</v>
      </c>
      <c r="L58" s="21" t="s">
        <v>323</v>
      </c>
      <c r="M58" s="21" t="s">
        <v>289</v>
      </c>
      <c r="N58" s="21" t="s">
        <v>79</v>
      </c>
      <c r="O58" s="28" t="s">
        <v>324</v>
      </c>
      <c r="P58" s="21">
        <v>54390757</v>
      </c>
      <c r="Q58" s="21">
        <v>32.100000000000001</v>
      </c>
      <c r="R58" s="25">
        <f>SUM(Tabela1[[#This Row],[19]:[26]])</f>
        <v>60</v>
      </c>
      <c r="S58" s="25"/>
      <c r="T58" s="25"/>
      <c r="U58" s="25"/>
      <c r="V58" s="25"/>
      <c r="W58" s="25"/>
      <c r="X58" s="25"/>
      <c r="Y58" s="25"/>
      <c r="Z58" s="25">
        <v>60</v>
      </c>
      <c r="AA58" s="21" t="s">
        <v>126</v>
      </c>
      <c r="AB58" s="21" t="s">
        <v>86</v>
      </c>
      <c r="AC58" s="26">
        <v>44926</v>
      </c>
      <c r="AD58" s="21" t="s">
        <v>87</v>
      </c>
      <c r="AE58" s="21" t="s">
        <v>88</v>
      </c>
      <c r="AF58" s="21" t="s">
        <v>89</v>
      </c>
      <c r="AG58" s="21" t="s">
        <v>127</v>
      </c>
      <c r="AH58" s="21" t="s">
        <v>91</v>
      </c>
      <c r="AI58" s="27" t="s">
        <v>92</v>
      </c>
    </row>
    <row r="59" ht="39.600000000000001">
      <c r="A59" s="40" t="s">
        <v>280</v>
      </c>
      <c r="B59" s="41">
        <v>5840203593</v>
      </c>
      <c r="C59" s="41" t="s">
        <v>281</v>
      </c>
      <c r="D59" s="41" t="s">
        <v>282</v>
      </c>
      <c r="E59" s="41" t="s">
        <v>283</v>
      </c>
      <c r="F59" s="41" t="s">
        <v>284</v>
      </c>
      <c r="G59" s="41" t="s">
        <v>79</v>
      </c>
      <c r="H59" s="23" t="s">
        <v>285</v>
      </c>
      <c r="I59" s="21" t="s">
        <v>286</v>
      </c>
      <c r="J59" s="21" t="s">
        <v>280</v>
      </c>
      <c r="K59" s="21" t="s">
        <v>296</v>
      </c>
      <c r="L59" s="21" t="s">
        <v>65</v>
      </c>
      <c r="M59" s="21" t="s">
        <v>314</v>
      </c>
      <c r="N59" s="21" t="s">
        <v>79</v>
      </c>
      <c r="O59" s="28" t="s">
        <v>325</v>
      </c>
      <c r="P59" s="21">
        <v>30078438</v>
      </c>
      <c r="Q59" s="21">
        <v>23</v>
      </c>
      <c r="R59" s="25">
        <f>SUM(Tabela1[[#This Row],[19]:[26]])</f>
        <v>21</v>
      </c>
      <c r="S59" s="25"/>
      <c r="T59" s="25"/>
      <c r="U59" s="25"/>
      <c r="V59" s="25"/>
      <c r="W59" s="25"/>
      <c r="X59" s="25"/>
      <c r="Y59" s="25"/>
      <c r="Z59" s="25">
        <v>21</v>
      </c>
      <c r="AA59" s="21" t="s">
        <v>126</v>
      </c>
      <c r="AB59" s="21" t="s">
        <v>86</v>
      </c>
      <c r="AC59" s="26">
        <v>44926</v>
      </c>
      <c r="AD59" s="21" t="s">
        <v>87</v>
      </c>
      <c r="AE59" s="21" t="s">
        <v>88</v>
      </c>
      <c r="AF59" s="21" t="s">
        <v>89</v>
      </c>
      <c r="AG59" s="21" t="s">
        <v>127</v>
      </c>
      <c r="AH59" s="21" t="s">
        <v>91</v>
      </c>
      <c r="AI59" s="27" t="s">
        <v>128</v>
      </c>
    </row>
    <row r="60" ht="39.600000000000001">
      <c r="A60" s="40" t="s">
        <v>280</v>
      </c>
      <c r="B60" s="41">
        <v>5840203593</v>
      </c>
      <c r="C60" s="41" t="s">
        <v>281</v>
      </c>
      <c r="D60" s="41" t="s">
        <v>282</v>
      </c>
      <c r="E60" s="41" t="s">
        <v>283</v>
      </c>
      <c r="F60" s="41" t="s">
        <v>284</v>
      </c>
      <c r="G60" s="41" t="s">
        <v>79</v>
      </c>
      <c r="H60" s="23" t="s">
        <v>285</v>
      </c>
      <c r="I60" s="21" t="s">
        <v>286</v>
      </c>
      <c r="J60" s="21" t="s">
        <v>326</v>
      </c>
      <c r="K60" s="21" t="s">
        <v>327</v>
      </c>
      <c r="L60" s="21" t="s">
        <v>127</v>
      </c>
      <c r="M60" s="21" t="s">
        <v>328</v>
      </c>
      <c r="N60" s="21" t="s">
        <v>327</v>
      </c>
      <c r="O60" s="28" t="s">
        <v>329</v>
      </c>
      <c r="P60" s="21">
        <v>30134544</v>
      </c>
      <c r="Q60" s="21">
        <v>10</v>
      </c>
      <c r="R60" s="25">
        <f>SUM(Tabela1[[#This Row],[19]:[26]])</f>
        <v>1</v>
      </c>
      <c r="S60" s="25"/>
      <c r="T60" s="25"/>
      <c r="U60" s="25"/>
      <c r="V60" s="25"/>
      <c r="W60" s="25"/>
      <c r="X60" s="25"/>
      <c r="Y60" s="25"/>
      <c r="Z60" s="25">
        <v>1</v>
      </c>
      <c r="AA60" s="21" t="s">
        <v>126</v>
      </c>
      <c r="AB60" s="21" t="s">
        <v>86</v>
      </c>
      <c r="AC60" s="26">
        <v>44926</v>
      </c>
      <c r="AD60" s="21" t="s">
        <v>87</v>
      </c>
      <c r="AE60" s="21" t="s">
        <v>88</v>
      </c>
      <c r="AF60" s="21" t="s">
        <v>89</v>
      </c>
      <c r="AG60" s="21" t="s">
        <v>127</v>
      </c>
      <c r="AH60" s="21" t="s">
        <v>91</v>
      </c>
      <c r="AI60" s="27" t="s">
        <v>128</v>
      </c>
    </row>
    <row r="61" ht="39.600000000000001">
      <c r="A61" s="40" t="s">
        <v>280</v>
      </c>
      <c r="B61" s="41">
        <v>5840203593</v>
      </c>
      <c r="C61" s="41" t="s">
        <v>281</v>
      </c>
      <c r="D61" s="41" t="s">
        <v>282</v>
      </c>
      <c r="E61" s="41" t="s">
        <v>283</v>
      </c>
      <c r="F61" s="41" t="s">
        <v>284</v>
      </c>
      <c r="G61" s="41" t="s">
        <v>79</v>
      </c>
      <c r="H61" s="23" t="s">
        <v>285</v>
      </c>
      <c r="I61" s="21" t="s">
        <v>286</v>
      </c>
      <c r="J61" s="21" t="s">
        <v>330</v>
      </c>
      <c r="K61" s="21" t="s">
        <v>331</v>
      </c>
      <c r="L61" s="21">
        <v>1</v>
      </c>
      <c r="M61" s="21" t="s">
        <v>332</v>
      </c>
      <c r="N61" s="21" t="s">
        <v>333</v>
      </c>
      <c r="O61" s="28" t="s">
        <v>334</v>
      </c>
      <c r="P61" s="21">
        <v>30046786</v>
      </c>
      <c r="Q61" s="21">
        <v>25</v>
      </c>
      <c r="R61" s="25">
        <f>SUM(Tabela1[[#This Row],[19]:[26]])</f>
        <v>6</v>
      </c>
      <c r="S61" s="25"/>
      <c r="T61" s="25"/>
      <c r="U61" s="25"/>
      <c r="V61" s="25"/>
      <c r="W61" s="25"/>
      <c r="X61" s="25"/>
      <c r="Y61" s="25"/>
      <c r="Z61" s="25">
        <v>6</v>
      </c>
      <c r="AA61" s="21" t="s">
        <v>126</v>
      </c>
      <c r="AB61" s="21" t="s">
        <v>86</v>
      </c>
      <c r="AC61" s="26">
        <v>44926</v>
      </c>
      <c r="AD61" s="21" t="s">
        <v>87</v>
      </c>
      <c r="AE61" s="21" t="s">
        <v>88</v>
      </c>
      <c r="AF61" s="21" t="s">
        <v>89</v>
      </c>
      <c r="AG61" s="21" t="s">
        <v>127</v>
      </c>
      <c r="AH61" s="21" t="s">
        <v>91</v>
      </c>
      <c r="AI61" s="27" t="s">
        <v>128</v>
      </c>
    </row>
    <row r="62" ht="39.600000000000001">
      <c r="A62" s="40" t="s">
        <v>280</v>
      </c>
      <c r="B62" s="41">
        <v>5840203593</v>
      </c>
      <c r="C62" s="41" t="s">
        <v>281</v>
      </c>
      <c r="D62" s="41" t="s">
        <v>282</v>
      </c>
      <c r="E62" s="41" t="s">
        <v>283</v>
      </c>
      <c r="F62" s="41" t="s">
        <v>284</v>
      </c>
      <c r="G62" s="41" t="s">
        <v>79</v>
      </c>
      <c r="H62" s="23" t="s">
        <v>285</v>
      </c>
      <c r="I62" s="21" t="s">
        <v>286</v>
      </c>
      <c r="J62" s="21" t="s">
        <v>335</v>
      </c>
      <c r="K62" s="21" t="s">
        <v>336</v>
      </c>
      <c r="L62" s="21" t="s">
        <v>337</v>
      </c>
      <c r="M62" s="21" t="s">
        <v>338</v>
      </c>
      <c r="N62" s="21" t="s">
        <v>339</v>
      </c>
      <c r="O62" s="28" t="s">
        <v>340</v>
      </c>
      <c r="P62" s="21">
        <v>58008844</v>
      </c>
      <c r="Q62" s="21">
        <v>90</v>
      </c>
      <c r="R62" s="25">
        <f>SUM(Tabela1[[#This Row],[19]:[26]])</f>
        <v>300</v>
      </c>
      <c r="S62" s="25">
        <v>55</v>
      </c>
      <c r="T62" s="25">
        <v>38</v>
      </c>
      <c r="U62" s="25">
        <v>207</v>
      </c>
      <c r="V62" s="25"/>
      <c r="W62" s="25"/>
      <c r="X62" s="25"/>
      <c r="Y62" s="25"/>
      <c r="Z62" s="25"/>
      <c r="AA62" s="21" t="s">
        <v>85</v>
      </c>
      <c r="AB62" s="21" t="s">
        <v>86</v>
      </c>
      <c r="AC62" s="26">
        <v>44926</v>
      </c>
      <c r="AD62" s="21" t="s">
        <v>87</v>
      </c>
      <c r="AE62" s="21" t="s">
        <v>88</v>
      </c>
      <c r="AF62" s="21" t="s">
        <v>89</v>
      </c>
      <c r="AG62" s="21" t="s">
        <v>90</v>
      </c>
      <c r="AH62" s="21" t="s">
        <v>91</v>
      </c>
      <c r="AI62" s="27" t="s">
        <v>92</v>
      </c>
    </row>
    <row r="63" ht="39.600000000000001">
      <c r="A63" s="40" t="s">
        <v>280</v>
      </c>
      <c r="B63" s="41">
        <v>5840203593</v>
      </c>
      <c r="C63" s="41" t="s">
        <v>281</v>
      </c>
      <c r="D63" s="41" t="s">
        <v>282</v>
      </c>
      <c r="E63" s="41" t="s">
        <v>283</v>
      </c>
      <c r="F63" s="41" t="s">
        <v>284</v>
      </c>
      <c r="G63" s="41" t="s">
        <v>79</v>
      </c>
      <c r="H63" s="23" t="s">
        <v>285</v>
      </c>
      <c r="I63" s="21" t="s">
        <v>286</v>
      </c>
      <c r="J63" s="21" t="s">
        <v>341</v>
      </c>
      <c r="K63" s="21" t="s">
        <v>342</v>
      </c>
      <c r="L63" s="21">
        <v>34</v>
      </c>
      <c r="M63" s="21" t="s">
        <v>343</v>
      </c>
      <c r="N63" s="21" t="s">
        <v>79</v>
      </c>
      <c r="O63" s="28" t="s">
        <v>344</v>
      </c>
      <c r="P63" s="36" t="s">
        <v>345</v>
      </c>
      <c r="Q63" s="21">
        <v>110</v>
      </c>
      <c r="R63" s="25">
        <f>SUM(Tabela1[[#This Row],[19]:[26]])</f>
        <v>100</v>
      </c>
      <c r="S63" s="25"/>
      <c r="T63" s="25"/>
      <c r="U63" s="25"/>
      <c r="V63" s="25"/>
      <c r="W63" s="25"/>
      <c r="X63" s="25"/>
      <c r="Y63" s="25"/>
      <c r="Z63" s="25">
        <v>100</v>
      </c>
      <c r="AA63" s="21" t="s">
        <v>237</v>
      </c>
      <c r="AB63" s="21" t="s">
        <v>105</v>
      </c>
      <c r="AC63" s="26">
        <v>44926</v>
      </c>
      <c r="AD63" s="21" t="s">
        <v>87</v>
      </c>
      <c r="AE63" s="21" t="s">
        <v>88</v>
      </c>
      <c r="AF63" s="21" t="s">
        <v>89</v>
      </c>
      <c r="AG63" s="21" t="s">
        <v>127</v>
      </c>
      <c r="AH63" s="21" t="s">
        <v>91</v>
      </c>
      <c r="AI63" s="27" t="s">
        <v>92</v>
      </c>
    </row>
    <row r="64" ht="39.600000000000001">
      <c r="A64" s="40" t="s">
        <v>280</v>
      </c>
      <c r="B64" s="41">
        <v>5840203593</v>
      </c>
      <c r="C64" s="41" t="s">
        <v>281</v>
      </c>
      <c r="D64" s="41" t="s">
        <v>282</v>
      </c>
      <c r="E64" s="41" t="s">
        <v>283</v>
      </c>
      <c r="F64" s="41" t="s">
        <v>284</v>
      </c>
      <c r="G64" s="41" t="s">
        <v>79</v>
      </c>
      <c r="H64" s="23" t="s">
        <v>285</v>
      </c>
      <c r="I64" s="21" t="s">
        <v>286</v>
      </c>
      <c r="J64" s="21" t="s">
        <v>346</v>
      </c>
      <c r="K64" s="21" t="s">
        <v>331</v>
      </c>
      <c r="L64" s="21" t="s">
        <v>53</v>
      </c>
      <c r="M64" s="21" t="s">
        <v>347</v>
      </c>
      <c r="N64" s="21" t="s">
        <v>79</v>
      </c>
      <c r="O64" s="28" t="s">
        <v>348</v>
      </c>
      <c r="P64" s="21">
        <v>54391734</v>
      </c>
      <c r="Q64" s="21">
        <v>110</v>
      </c>
      <c r="R64" s="25">
        <f>SUM(Tabela1[[#This Row],[19]:[26]])</f>
        <v>116</v>
      </c>
      <c r="S64" s="25"/>
      <c r="T64" s="25"/>
      <c r="U64" s="25"/>
      <c r="V64" s="25"/>
      <c r="W64" s="25"/>
      <c r="X64" s="25">
        <v>62</v>
      </c>
      <c r="Y64" s="25">
        <v>54</v>
      </c>
      <c r="Z64" s="25"/>
      <c r="AA64" s="21" t="s">
        <v>349</v>
      </c>
      <c r="AB64" s="21" t="s">
        <v>105</v>
      </c>
      <c r="AC64" s="26">
        <v>44926</v>
      </c>
      <c r="AD64" s="21" t="s">
        <v>87</v>
      </c>
      <c r="AE64" s="21" t="s">
        <v>88</v>
      </c>
      <c r="AF64" s="21" t="s">
        <v>89</v>
      </c>
      <c r="AG64" s="21" t="s">
        <v>127</v>
      </c>
      <c r="AH64" s="21" t="s">
        <v>91</v>
      </c>
      <c r="AI64" s="27" t="s">
        <v>92</v>
      </c>
    </row>
    <row r="65" ht="39.600000000000001">
      <c r="A65" s="40" t="s">
        <v>280</v>
      </c>
      <c r="B65" s="41">
        <v>5840203593</v>
      </c>
      <c r="C65" s="41" t="s">
        <v>281</v>
      </c>
      <c r="D65" s="41" t="s">
        <v>282</v>
      </c>
      <c r="E65" s="41" t="s">
        <v>283</v>
      </c>
      <c r="F65" s="41" t="s">
        <v>284</v>
      </c>
      <c r="G65" s="41" t="s">
        <v>79</v>
      </c>
      <c r="H65" s="23" t="s">
        <v>285</v>
      </c>
      <c r="I65" s="21" t="s">
        <v>286</v>
      </c>
      <c r="J65" s="21" t="s">
        <v>350</v>
      </c>
      <c r="K65" s="21" t="s">
        <v>342</v>
      </c>
      <c r="L65" s="21" t="s">
        <v>351</v>
      </c>
      <c r="M65" s="21" t="s">
        <v>343</v>
      </c>
      <c r="N65" s="21" t="s">
        <v>79</v>
      </c>
      <c r="O65" s="28" t="s">
        <v>352</v>
      </c>
      <c r="P65" s="21">
        <v>54391944</v>
      </c>
      <c r="Q65" s="21">
        <v>80</v>
      </c>
      <c r="R65" s="25">
        <f>SUM(Tabela1[[#This Row],[19]:[26]])</f>
        <v>147</v>
      </c>
      <c r="S65" s="25"/>
      <c r="T65" s="25"/>
      <c r="U65" s="25"/>
      <c r="V65" s="25"/>
      <c r="W65" s="25"/>
      <c r="X65" s="25">
        <v>78</v>
      </c>
      <c r="Y65" s="25">
        <v>69</v>
      </c>
      <c r="Z65" s="25"/>
      <c r="AA65" s="21" t="s">
        <v>349</v>
      </c>
      <c r="AB65" s="21" t="s">
        <v>105</v>
      </c>
      <c r="AC65" s="26">
        <v>44926</v>
      </c>
      <c r="AD65" s="21" t="s">
        <v>87</v>
      </c>
      <c r="AE65" s="21" t="s">
        <v>88</v>
      </c>
      <c r="AF65" s="21" t="s">
        <v>89</v>
      </c>
      <c r="AG65" s="21" t="s">
        <v>127</v>
      </c>
      <c r="AH65" s="21" t="s">
        <v>91</v>
      </c>
      <c r="AI65" s="27" t="s">
        <v>92</v>
      </c>
    </row>
    <row r="66" ht="39.600000000000001">
      <c r="A66" s="40" t="s">
        <v>280</v>
      </c>
      <c r="B66" s="41">
        <v>5840203593</v>
      </c>
      <c r="C66" s="41" t="s">
        <v>281</v>
      </c>
      <c r="D66" s="41" t="s">
        <v>282</v>
      </c>
      <c r="E66" s="41" t="s">
        <v>283</v>
      </c>
      <c r="F66" s="41" t="s">
        <v>284</v>
      </c>
      <c r="G66" s="41" t="s">
        <v>79</v>
      </c>
      <c r="H66" s="23" t="s">
        <v>285</v>
      </c>
      <c r="I66" s="21" t="s">
        <v>286</v>
      </c>
      <c r="J66" s="21" t="s">
        <v>353</v>
      </c>
      <c r="K66" s="21" t="s">
        <v>309</v>
      </c>
      <c r="L66" s="21" t="s">
        <v>45</v>
      </c>
      <c r="M66" s="21" t="s">
        <v>310</v>
      </c>
      <c r="N66" s="21" t="s">
        <v>79</v>
      </c>
      <c r="O66" s="28" t="s">
        <v>354</v>
      </c>
      <c r="P66" s="21">
        <v>43135279</v>
      </c>
      <c r="Q66" s="21">
        <v>150</v>
      </c>
      <c r="R66" s="25">
        <f>SUM(Tabela1[[#This Row],[19]:[26]])</f>
        <v>567</v>
      </c>
      <c r="S66" s="25"/>
      <c r="T66" s="25"/>
      <c r="U66" s="25"/>
      <c r="V66" s="25"/>
      <c r="W66" s="25"/>
      <c r="X66" s="25">
        <v>303</v>
      </c>
      <c r="Y66" s="25">
        <v>264</v>
      </c>
      <c r="Z66" s="25"/>
      <c r="AA66" s="21" t="s">
        <v>349</v>
      </c>
      <c r="AB66" s="21" t="s">
        <v>105</v>
      </c>
      <c r="AC66" s="26">
        <v>44926</v>
      </c>
      <c r="AD66" s="21" t="s">
        <v>87</v>
      </c>
      <c r="AE66" s="21" t="s">
        <v>88</v>
      </c>
      <c r="AF66" s="21" t="s">
        <v>89</v>
      </c>
      <c r="AG66" s="21" t="s">
        <v>127</v>
      </c>
      <c r="AH66" s="21" t="s">
        <v>91</v>
      </c>
      <c r="AI66" s="27" t="s">
        <v>92</v>
      </c>
    </row>
    <row r="67" ht="39.600000000000001">
      <c r="A67" s="40" t="s">
        <v>280</v>
      </c>
      <c r="B67" s="41">
        <v>5840203593</v>
      </c>
      <c r="C67" s="41" t="s">
        <v>281</v>
      </c>
      <c r="D67" s="41" t="s">
        <v>282</v>
      </c>
      <c r="E67" s="41" t="s">
        <v>283</v>
      </c>
      <c r="F67" s="41" t="s">
        <v>284</v>
      </c>
      <c r="G67" s="41" t="s">
        <v>79</v>
      </c>
      <c r="H67" s="23" t="s">
        <v>285</v>
      </c>
      <c r="I67" s="21" t="s">
        <v>286</v>
      </c>
      <c r="J67" s="21" t="s">
        <v>355</v>
      </c>
      <c r="K67" s="21" t="s">
        <v>342</v>
      </c>
      <c r="L67" s="21" t="s">
        <v>70</v>
      </c>
      <c r="M67" s="21" t="s">
        <v>343</v>
      </c>
      <c r="N67" s="21" t="s">
        <v>79</v>
      </c>
      <c r="O67" s="28" t="s">
        <v>356</v>
      </c>
      <c r="P67" s="21">
        <v>96341150</v>
      </c>
      <c r="Q67" s="21">
        <v>60</v>
      </c>
      <c r="R67" s="25">
        <f>SUM(Tabela1[[#This Row],[19]:[26]])</f>
        <v>272</v>
      </c>
      <c r="S67" s="25"/>
      <c r="T67" s="25"/>
      <c r="U67" s="25"/>
      <c r="V67" s="25"/>
      <c r="W67" s="25"/>
      <c r="X67" s="25">
        <v>146</v>
      </c>
      <c r="Y67" s="25">
        <v>126</v>
      </c>
      <c r="Z67" s="25"/>
      <c r="AA67" s="21" t="s">
        <v>349</v>
      </c>
      <c r="AB67" s="21" t="s">
        <v>105</v>
      </c>
      <c r="AC67" s="26">
        <v>44926</v>
      </c>
      <c r="AD67" s="21" t="s">
        <v>87</v>
      </c>
      <c r="AE67" s="21" t="s">
        <v>88</v>
      </c>
      <c r="AF67" s="21" t="s">
        <v>89</v>
      </c>
      <c r="AG67" s="21" t="s">
        <v>127</v>
      </c>
      <c r="AH67" s="21" t="s">
        <v>91</v>
      </c>
      <c r="AI67" s="27" t="s">
        <v>92</v>
      </c>
    </row>
    <row r="68" ht="39.600000000000001">
      <c r="A68" s="40" t="s">
        <v>280</v>
      </c>
      <c r="B68" s="41">
        <v>5840203593</v>
      </c>
      <c r="C68" s="41" t="s">
        <v>281</v>
      </c>
      <c r="D68" s="41" t="s">
        <v>282</v>
      </c>
      <c r="E68" s="41" t="s">
        <v>283</v>
      </c>
      <c r="F68" s="41" t="s">
        <v>284</v>
      </c>
      <c r="G68" s="41" t="s">
        <v>79</v>
      </c>
      <c r="H68" s="23" t="s">
        <v>285</v>
      </c>
      <c r="I68" s="21" t="s">
        <v>286</v>
      </c>
      <c r="J68" s="21" t="s">
        <v>357</v>
      </c>
      <c r="K68" s="21" t="s">
        <v>317</v>
      </c>
      <c r="L68" s="21" t="s">
        <v>358</v>
      </c>
      <c r="M68" s="21" t="s">
        <v>318</v>
      </c>
      <c r="N68" s="21" t="s">
        <v>79</v>
      </c>
      <c r="O68" s="28" t="s">
        <v>359</v>
      </c>
      <c r="P68" s="21" t="s">
        <v>360</v>
      </c>
      <c r="Q68" s="21">
        <v>5</v>
      </c>
      <c r="R68" s="25">
        <f>SUM(Tabela1[[#This Row],[19]:[26]])</f>
        <v>4.3200000000000003</v>
      </c>
      <c r="S68" s="25"/>
      <c r="T68" s="25"/>
      <c r="U68" s="25"/>
      <c r="V68" s="25"/>
      <c r="W68" s="25"/>
      <c r="X68" s="25"/>
      <c r="Y68" s="25"/>
      <c r="Z68" s="25">
        <v>4.3200000000000003</v>
      </c>
      <c r="AA68" s="21" t="s">
        <v>361</v>
      </c>
      <c r="AB68" s="21" t="s">
        <v>361</v>
      </c>
      <c r="AC68" s="26">
        <v>44926</v>
      </c>
      <c r="AD68" s="21" t="s">
        <v>87</v>
      </c>
      <c r="AE68" s="21" t="s">
        <v>88</v>
      </c>
      <c r="AF68" s="21" t="s">
        <v>89</v>
      </c>
      <c r="AG68" s="21" t="s">
        <v>127</v>
      </c>
      <c r="AH68" s="21" t="s">
        <v>91</v>
      </c>
      <c r="AI68" s="27" t="s">
        <v>92</v>
      </c>
    </row>
    <row r="69" ht="39.600000000000001">
      <c r="A69" s="40" t="s">
        <v>280</v>
      </c>
      <c r="B69" s="41">
        <v>5840203594</v>
      </c>
      <c r="C69" s="41" t="s">
        <v>362</v>
      </c>
      <c r="D69" s="41" t="s">
        <v>282</v>
      </c>
      <c r="E69" s="41" t="s">
        <v>363</v>
      </c>
      <c r="F69" s="41" t="s">
        <v>318</v>
      </c>
      <c r="G69" s="41" t="s">
        <v>79</v>
      </c>
      <c r="H69" s="23" t="s">
        <v>285</v>
      </c>
      <c r="I69" s="21" t="s">
        <v>286</v>
      </c>
      <c r="J69" s="21" t="s">
        <v>364</v>
      </c>
      <c r="K69" s="21" t="s">
        <v>365</v>
      </c>
      <c r="L69" s="21">
        <v>18</v>
      </c>
      <c r="M69" s="21" t="s">
        <v>289</v>
      </c>
      <c r="N69" s="21" t="s">
        <v>79</v>
      </c>
      <c r="O69" s="28" t="s">
        <v>366</v>
      </c>
      <c r="P69" s="21">
        <v>50643265</v>
      </c>
      <c r="Q69" s="21">
        <v>19</v>
      </c>
      <c r="R69" s="25">
        <f>SUM(Tabela1[[#This Row],[19]:[26]])</f>
        <v>18</v>
      </c>
      <c r="S69" s="25"/>
      <c r="T69" s="25"/>
      <c r="U69" s="25"/>
      <c r="V69" s="25"/>
      <c r="W69" s="25"/>
      <c r="X69" s="25"/>
      <c r="Y69" s="25"/>
      <c r="Z69" s="25">
        <v>18</v>
      </c>
      <c r="AA69" s="21" t="s">
        <v>126</v>
      </c>
      <c r="AB69" s="21" t="s">
        <v>86</v>
      </c>
      <c r="AC69" s="26">
        <v>44926</v>
      </c>
      <c r="AD69" s="21" t="s">
        <v>87</v>
      </c>
      <c r="AE69" s="21" t="s">
        <v>88</v>
      </c>
      <c r="AF69" s="21" t="s">
        <v>89</v>
      </c>
      <c r="AG69" s="21"/>
      <c r="AH69" s="21" t="s">
        <v>91</v>
      </c>
      <c r="AI69" s="27" t="s">
        <v>128</v>
      </c>
    </row>
    <row r="70" ht="39.600000000000001">
      <c r="A70" s="40" t="s">
        <v>280</v>
      </c>
      <c r="B70" s="41">
        <v>5840203595</v>
      </c>
      <c r="C70" s="41" t="s">
        <v>367</v>
      </c>
      <c r="D70" s="41" t="s">
        <v>282</v>
      </c>
      <c r="E70" s="41" t="s">
        <v>368</v>
      </c>
      <c r="F70" s="41" t="s">
        <v>369</v>
      </c>
      <c r="G70" s="41" t="s">
        <v>79</v>
      </c>
      <c r="H70" s="23" t="s">
        <v>285</v>
      </c>
      <c r="I70" s="21" t="s">
        <v>286</v>
      </c>
      <c r="J70" s="21" t="s">
        <v>370</v>
      </c>
      <c r="K70" s="21" t="s">
        <v>365</v>
      </c>
      <c r="L70" s="21">
        <v>19</v>
      </c>
      <c r="M70" s="21" t="s">
        <v>371</v>
      </c>
      <c r="N70" s="21" t="s">
        <v>79</v>
      </c>
      <c r="O70" s="28" t="s">
        <v>372</v>
      </c>
      <c r="P70" s="21">
        <v>56191882</v>
      </c>
      <c r="Q70" s="21">
        <v>35</v>
      </c>
      <c r="R70" s="25">
        <f>SUM(Tabela1[[#This Row],[19]:[26]])</f>
        <v>1</v>
      </c>
      <c r="S70" s="25"/>
      <c r="T70" s="25"/>
      <c r="U70" s="25"/>
      <c r="V70" s="25"/>
      <c r="W70" s="25"/>
      <c r="X70" s="25"/>
      <c r="Y70" s="25"/>
      <c r="Z70" s="25">
        <v>1</v>
      </c>
      <c r="AA70" s="21" t="s">
        <v>126</v>
      </c>
      <c r="AB70" s="21" t="s">
        <v>86</v>
      </c>
      <c r="AC70" s="26">
        <v>44926</v>
      </c>
      <c r="AD70" s="21" t="s">
        <v>87</v>
      </c>
      <c r="AE70" s="21" t="s">
        <v>88</v>
      </c>
      <c r="AF70" s="21" t="s">
        <v>89</v>
      </c>
      <c r="AG70" s="21"/>
      <c r="AH70" s="21" t="s">
        <v>91</v>
      </c>
      <c r="AI70" s="27" t="s">
        <v>128</v>
      </c>
    </row>
    <row r="71" ht="39.600000000000001">
      <c r="A71" s="40" t="s">
        <v>280</v>
      </c>
      <c r="B71" s="41">
        <v>5840203596</v>
      </c>
      <c r="C71" s="41" t="s">
        <v>373</v>
      </c>
      <c r="D71" s="41" t="s">
        <v>282</v>
      </c>
      <c r="E71" s="41" t="s">
        <v>374</v>
      </c>
      <c r="F71" s="41" t="s">
        <v>375</v>
      </c>
      <c r="G71" s="41" t="s">
        <v>79</v>
      </c>
      <c r="H71" s="23" t="s">
        <v>285</v>
      </c>
      <c r="I71" s="21" t="s">
        <v>286</v>
      </c>
      <c r="J71" s="21" t="s">
        <v>376</v>
      </c>
      <c r="K71" s="21" t="s">
        <v>365</v>
      </c>
      <c r="L71" s="21">
        <v>20</v>
      </c>
      <c r="M71" s="21" t="s">
        <v>377</v>
      </c>
      <c r="N71" s="21" t="s">
        <v>79</v>
      </c>
      <c r="O71" s="28" t="s">
        <v>378</v>
      </c>
      <c r="P71" s="21">
        <v>56191894</v>
      </c>
      <c r="Q71" s="21">
        <v>51.5</v>
      </c>
      <c r="R71" s="25">
        <f>SUM(Tabela1[[#This Row],[19]:[26]])</f>
        <v>4</v>
      </c>
      <c r="S71" s="25"/>
      <c r="T71" s="25"/>
      <c r="U71" s="25"/>
      <c r="V71" s="25"/>
      <c r="W71" s="25"/>
      <c r="X71" s="25"/>
      <c r="Y71" s="25"/>
      <c r="Z71" s="25">
        <v>4</v>
      </c>
      <c r="AA71" s="21" t="s">
        <v>126</v>
      </c>
      <c r="AB71" s="21" t="s">
        <v>86</v>
      </c>
      <c r="AC71" s="26">
        <v>44926</v>
      </c>
      <c r="AD71" s="21" t="s">
        <v>87</v>
      </c>
      <c r="AE71" s="21" t="s">
        <v>88</v>
      </c>
      <c r="AF71" s="21" t="s">
        <v>89</v>
      </c>
      <c r="AG71" s="21"/>
      <c r="AH71" s="21" t="s">
        <v>91</v>
      </c>
      <c r="AI71" s="27" t="s">
        <v>128</v>
      </c>
    </row>
    <row r="72" ht="39.600000000000001">
      <c r="A72" s="40" t="s">
        <v>280</v>
      </c>
      <c r="B72" s="41">
        <v>5840203597</v>
      </c>
      <c r="C72" s="41" t="s">
        <v>379</v>
      </c>
      <c r="D72" s="41" t="s">
        <v>282</v>
      </c>
      <c r="E72" s="41" t="s">
        <v>380</v>
      </c>
      <c r="F72" s="41" t="s">
        <v>381</v>
      </c>
      <c r="G72" s="41" t="s">
        <v>79</v>
      </c>
      <c r="H72" s="23" t="s">
        <v>285</v>
      </c>
      <c r="I72" s="21" t="s">
        <v>286</v>
      </c>
      <c r="J72" s="21" t="s">
        <v>382</v>
      </c>
      <c r="K72" s="21" t="s">
        <v>365</v>
      </c>
      <c r="L72" s="21">
        <v>21</v>
      </c>
      <c r="M72" s="21" t="s">
        <v>314</v>
      </c>
      <c r="N72" s="21" t="s">
        <v>79</v>
      </c>
      <c r="O72" s="28" t="s">
        <v>383</v>
      </c>
      <c r="P72" s="21">
        <v>56191866</v>
      </c>
      <c r="Q72" s="21">
        <v>32.100000000000001</v>
      </c>
      <c r="R72" s="25">
        <f>SUM(Tabela1[[#This Row],[19]:[26]])</f>
        <v>16</v>
      </c>
      <c r="S72" s="25"/>
      <c r="T72" s="25"/>
      <c r="U72" s="25"/>
      <c r="V72" s="25"/>
      <c r="W72" s="25"/>
      <c r="X72" s="25"/>
      <c r="Y72" s="25"/>
      <c r="Z72" s="25">
        <v>16</v>
      </c>
      <c r="AA72" s="21" t="s">
        <v>126</v>
      </c>
      <c r="AB72" s="21" t="s">
        <v>86</v>
      </c>
      <c r="AC72" s="26">
        <v>44926</v>
      </c>
      <c r="AD72" s="21" t="s">
        <v>87</v>
      </c>
      <c r="AE72" s="21" t="s">
        <v>88</v>
      </c>
      <c r="AF72" s="21" t="s">
        <v>89</v>
      </c>
      <c r="AG72" s="21"/>
      <c r="AH72" s="21" t="s">
        <v>91</v>
      </c>
      <c r="AI72" s="27" t="s">
        <v>128</v>
      </c>
    </row>
    <row r="73" ht="39.600000000000001">
      <c r="A73" s="40" t="s">
        <v>280</v>
      </c>
      <c r="B73" s="41">
        <v>5840203598</v>
      </c>
      <c r="C73" s="41" t="s">
        <v>384</v>
      </c>
      <c r="D73" s="41" t="s">
        <v>282</v>
      </c>
      <c r="E73" s="41" t="s">
        <v>385</v>
      </c>
      <c r="F73" s="41" t="s">
        <v>386</v>
      </c>
      <c r="G73" s="41" t="s">
        <v>79</v>
      </c>
      <c r="H73" s="23" t="s">
        <v>285</v>
      </c>
      <c r="I73" s="21" t="s">
        <v>286</v>
      </c>
      <c r="J73" s="21" t="s">
        <v>387</v>
      </c>
      <c r="K73" s="21" t="s">
        <v>365</v>
      </c>
      <c r="L73" s="21">
        <v>22</v>
      </c>
      <c r="M73" s="21" t="s">
        <v>388</v>
      </c>
      <c r="N73" s="21" t="s">
        <v>79</v>
      </c>
      <c r="O73" s="28" t="s">
        <v>389</v>
      </c>
      <c r="P73" s="21">
        <v>30078498</v>
      </c>
      <c r="Q73" s="21">
        <v>51.5</v>
      </c>
      <c r="R73" s="25">
        <f>SUM(Tabela1[[#This Row],[19]:[26]])</f>
        <v>3</v>
      </c>
      <c r="S73" s="25"/>
      <c r="T73" s="25"/>
      <c r="U73" s="25"/>
      <c r="V73" s="25"/>
      <c r="W73" s="25"/>
      <c r="X73" s="25"/>
      <c r="Y73" s="25"/>
      <c r="Z73" s="25">
        <v>3</v>
      </c>
      <c r="AA73" s="21" t="s">
        <v>126</v>
      </c>
      <c r="AB73" s="21" t="s">
        <v>86</v>
      </c>
      <c r="AC73" s="26">
        <v>44926</v>
      </c>
      <c r="AD73" s="21" t="s">
        <v>87</v>
      </c>
      <c r="AE73" s="21" t="s">
        <v>88</v>
      </c>
      <c r="AF73" s="21" t="s">
        <v>89</v>
      </c>
      <c r="AG73" s="21"/>
      <c r="AH73" s="21" t="s">
        <v>91</v>
      </c>
      <c r="AI73" s="27" t="s">
        <v>128</v>
      </c>
    </row>
    <row r="74">
      <c r="A74" s="42" t="s">
        <v>390</v>
      </c>
      <c r="B74" s="43"/>
      <c r="C74" s="43"/>
      <c r="D74" s="43"/>
      <c r="E74" s="43"/>
      <c r="F74" s="43"/>
      <c r="G74" s="43"/>
      <c r="H74" s="44"/>
      <c r="I74" s="43"/>
      <c r="J74" s="43"/>
      <c r="K74" s="43"/>
      <c r="L74" s="43"/>
      <c r="M74" s="43"/>
      <c r="N74" s="43"/>
      <c r="O74" s="43"/>
      <c r="P74" s="43"/>
      <c r="Q74" s="43"/>
      <c r="R74" s="45">
        <f>SUBTOTAL(109,Tabela1[18])</f>
        <v>36230.32</v>
      </c>
      <c r="S74" s="46"/>
      <c r="T74" s="46"/>
      <c r="U74" s="46"/>
      <c r="V74" s="46"/>
      <c r="W74" s="46"/>
      <c r="X74" s="47"/>
      <c r="Y74" s="47"/>
      <c r="Z74" s="47"/>
      <c r="AA74" s="43"/>
      <c r="AB74" s="43"/>
      <c r="AC74" s="43"/>
      <c r="AD74" s="43"/>
      <c r="AE74" s="43"/>
      <c r="AF74" s="43"/>
      <c r="AG74" s="43"/>
      <c r="AH74" s="43"/>
      <c r="AI74" s="48"/>
    </row>
  </sheetData>
  <mergeCells count="5">
    <mergeCell ref="A1:D1"/>
    <mergeCell ref="E1:I1"/>
    <mergeCell ref="J1:N1"/>
    <mergeCell ref="O1:AA1"/>
    <mergeCell ref="AC1:AE1"/>
  </mergeCells>
  <hyperlinks>
    <hyperlink r:id="rId1" ref="H45"/>
    <hyperlink r:id="rId1" ref="H46"/>
    <hyperlink r:id="rId1" ref="H47"/>
  </hyperlinks>
  <printOptions headings="0" gridLines="0"/>
  <pageMargins left="0.70866141732283472" right="0.70866141732283472" top="0.74803149606299213" bottom="0.74803149606299213" header="0.31496062992125984" footer="0.31496062992125984"/>
  <pageSetup blackAndWhite="0" cellComments="none" copies="1" draft="0" errors="displayed" firstPageNumber="-1" fitToHeight="1" fitToWidth="1" horizontalDpi="600" orientation="landscape" pageOrder="downThenOver" paperSize="37" scale="100" useFirstPageNumber="0" usePrinterDefaults="1" verticalDpi="600"/>
  <headerFooter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uplicateValues" priority="2" stopIfTrue="1" id="{00E400B9-00D0-4958-81F1-002C00230081}">
            <x14:dxf>
              <fill>
                <patternFill patternType="solid">
                  <fgColor rgb="FFFF8F8F"/>
                  <bgColor rgb="FFFF8F8F"/>
                </patternFill>
              </fill>
            </x14:dxf>
          </x14:cfRule>
          <xm:sqref>P1:P2</xm:sqref>
        </x14:conditionalFormatting>
        <x14:conditionalFormatting xmlns:xm="http://schemas.microsoft.com/office/excel/2006/main">
          <x14:cfRule type="duplicateValues" priority="1" stopIfTrue="1" id="{003B003B-006C-4425-95BD-007100CD0059}">
            <x14:dxf>
              <fill>
                <patternFill patternType="solid">
                  <fgColor rgb="FFFF8181"/>
                  <bgColor rgb="FFFF8181"/>
                </patternFill>
              </fill>
            </x14:dxf>
          </x14:cfRule>
          <xm:sqref>O1:O2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9" activeCellId="0" sqref="A9"/>
    </sheetView>
  </sheetViews>
  <sheetFormatPr defaultRowHeight="14.4"/>
  <cols>
    <col bestFit="1" customWidth="1" min="1" max="1" width="75.7109375"/>
    <col bestFit="1" customWidth="1" min="2" max="2" width="17.7109375"/>
    <col bestFit="1" customWidth="1" min="3" max="4" width="9"/>
    <col bestFit="1" customWidth="1" min="5" max="5" width="5.5703125"/>
    <col bestFit="1" customWidth="1" min="6" max="6" width="14.28515625"/>
  </cols>
  <sheetData>
    <row r="3">
      <c r="A3" s="49" t="s">
        <v>391</v>
      </c>
      <c r="B3" s="49" t="s">
        <v>392</v>
      </c>
    </row>
    <row r="4">
      <c r="A4" s="49" t="s">
        <v>393</v>
      </c>
      <c r="B4" t="s">
        <v>163</v>
      </c>
      <c r="C4" t="s">
        <v>86</v>
      </c>
      <c r="D4" t="s">
        <v>105</v>
      </c>
      <c r="E4" t="s">
        <v>361</v>
      </c>
      <c r="F4" t="s">
        <v>394</v>
      </c>
    </row>
    <row r="5">
      <c r="A5" s="50" t="s">
        <v>74</v>
      </c>
      <c r="B5" s="51"/>
      <c r="C5" s="51">
        <v>380</v>
      </c>
      <c r="D5" s="51">
        <v>260</v>
      </c>
      <c r="E5" s="51"/>
      <c r="F5" s="51">
        <v>640</v>
      </c>
    </row>
    <row r="6">
      <c r="A6" s="50" t="s">
        <v>115</v>
      </c>
      <c r="B6" s="51"/>
      <c r="C6" s="51">
        <v>1055</v>
      </c>
      <c r="D6" s="51"/>
      <c r="E6" s="51"/>
      <c r="F6" s="51">
        <v>1055</v>
      </c>
    </row>
    <row r="7">
      <c r="A7" s="50" t="s">
        <v>152</v>
      </c>
      <c r="B7" s="51">
        <v>600</v>
      </c>
      <c r="C7" s="51">
        <v>270</v>
      </c>
      <c r="D7" s="51"/>
      <c r="E7" s="51"/>
      <c r="F7" s="51">
        <v>870</v>
      </c>
    </row>
    <row r="8">
      <c r="A8" s="50" t="s">
        <v>172</v>
      </c>
      <c r="B8" s="51">
        <v>4755</v>
      </c>
      <c r="C8" s="51">
        <v>776.39999999999998</v>
      </c>
      <c r="D8" s="51">
        <v>707.60000000000002</v>
      </c>
      <c r="E8" s="51"/>
      <c r="F8" s="51">
        <v>6239</v>
      </c>
    </row>
    <row r="9">
      <c r="A9" s="50" t="s">
        <v>241</v>
      </c>
      <c r="B9" s="51">
        <v>650</v>
      </c>
      <c r="C9" s="51"/>
      <c r="D9" s="51">
        <v>20</v>
      </c>
      <c r="E9" s="51"/>
      <c r="F9" s="51">
        <v>670</v>
      </c>
    </row>
    <row r="10">
      <c r="A10" s="50" t="s">
        <v>254</v>
      </c>
      <c r="B10" s="51">
        <v>491</v>
      </c>
      <c r="C10" s="51">
        <v>152</v>
      </c>
      <c r="D10" s="51"/>
      <c r="E10" s="51"/>
      <c r="F10" s="51">
        <v>643</v>
      </c>
    </row>
    <row r="11">
      <c r="A11" s="50" t="s">
        <v>280</v>
      </c>
      <c r="B11" s="51">
        <v>24435</v>
      </c>
      <c r="C11" s="51">
        <v>472</v>
      </c>
      <c r="D11" s="51">
        <v>1202</v>
      </c>
      <c r="E11" s="51">
        <v>4.3200000000000003</v>
      </c>
      <c r="F11" s="51">
        <v>26113.32</v>
      </c>
    </row>
    <row r="12">
      <c r="A12" s="50" t="s">
        <v>394</v>
      </c>
      <c r="B12" s="51">
        <v>30931</v>
      </c>
      <c r="C12" s="51">
        <v>3105.4000000000001</v>
      </c>
      <c r="D12" s="51">
        <v>2189.5999999999999</v>
      </c>
      <c r="E12" s="51">
        <v>4.3200000000000003</v>
      </c>
      <c r="F12" s="51">
        <v>36230.32</v>
      </c>
    </row>
  </sheetData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landscape" pageOrder="downThenOver" paperSize="9" scale="99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ONLYOFFICE/6.4.2.6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Nadwodny</dc:creator>
  <cp:lastModifiedBy>Gość</cp:lastModifiedBy>
  <cp:revision>1</cp:revision>
  <dcterms:created xsi:type="dcterms:W3CDTF">2019-08-20T12:28:07Z</dcterms:created>
  <dcterms:modified xsi:type="dcterms:W3CDTF">2022-10-17T11:41:53Z</dcterms:modified>
</cp:coreProperties>
</file>