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activeTab="6"/>
  </bookViews>
  <sheets>
    <sheet name="Pakiet 1" sheetId="1" r:id="rId1"/>
    <sheet name="Pakiet 2" sheetId="2" r:id="rId2"/>
    <sheet name="Pakiet 3" sheetId="3" r:id="rId3"/>
    <sheet name="Pakiet 4" sheetId="4" r:id="rId4"/>
    <sheet name="Pakiet 5" sheetId="5" r:id="rId5"/>
    <sheet name="Pakiet 6" sheetId="6" r:id="rId6"/>
    <sheet name="Arkusz1" sheetId="7" r:id="rId7"/>
  </sheets>
  <definedNames/>
  <calcPr fullCalcOnLoad="1"/>
</workbook>
</file>

<file path=xl/sharedStrings.xml><?xml version="1.0" encoding="utf-8"?>
<sst xmlns="http://schemas.openxmlformats.org/spreadsheetml/2006/main" count="152" uniqueCount="56">
  <si>
    <t>Lp.</t>
  </si>
  <si>
    <t>Opis</t>
  </si>
  <si>
    <t>Wielkość opakowania</t>
  </si>
  <si>
    <t>Producent, nazwa, nr katalogowy</t>
  </si>
  <si>
    <t>Ilość
B</t>
  </si>
  <si>
    <t>Ilość
K</t>
  </si>
  <si>
    <t>Ilość
P</t>
  </si>
  <si>
    <t>Suma
ilości</t>
  </si>
  <si>
    <t>Cena jednostkowa netto</t>
  </si>
  <si>
    <t>Vat</t>
  </si>
  <si>
    <t>Cena jednostkowa brutto</t>
  </si>
  <si>
    <t>Wartość netto</t>
  </si>
  <si>
    <t>Wartość brutto</t>
  </si>
  <si>
    <t xml:space="preserve"> </t>
  </si>
  <si>
    <t>RAZEM</t>
  </si>
  <si>
    <t>op</t>
  </si>
  <si>
    <t>Mop jednorazowy, składający się z trzech warstw włókniny  zgrzanych za pomocą technologii ultradźwiękowej 
• Warstwa mocująca do stelaża 
• Warstwa chłonna zapewniająca wilgotność 
• Warstwa myjąca wyposażona w niebieski pasek umożliwiający łatwiejszą prace mopa na płaskich powierzchniach  oraz perforowanej powierzchni zbierający  wszystkie nieczystości. 
 Wymiary dł. 45 cm,   szerokość 15 cm. waga mopa 20g+-5% chłonność min 300% . Możliwość umycia około 30m2 powierzchni. Opakowanie zawiera 240szt.</t>
  </si>
  <si>
    <t xml:space="preserve"> Aluminiowy kij wyposażony  w szczelnie zamykany  otwór przez który można wlać płyn myjący do zbiornika 0,5l umieszczonego wewnątrz kija.  W rękojeści znajduje się przycisk umożliwiający odpowiednie dozowanie detergentów na podłogę. Długość kija  140+-5 cm. Stelaż w kształcie trapezu równoramiennego o długości dłuższego boku 41 cm i krótszego 37cm+-1cm, szerokości 8 cm +-1cm, wyposażony w 2 paski rzepowe, które łatwo można wymienić. Konstrukcja stelaża umożliwia mocowanie   mopów  wielokrotnego użytku lub jednorazowych.
 Butelka min 1,5l, która wyposażona jest w odpowiednią końcówkę umożliwiającą łatwiejsze wlewanie detergentu.</t>
  </si>
  <si>
    <t xml:space="preserve">Sucha, niskopylna ściereczka 3-warstwowa, wykonana z włóknin trwale ze sobą połączonych  za pomocą zgrzewów ultradźwiękowych  pokrywających minimum 60% powierzchni ściereczki,  skład warstw: 2 warstwy włókniny wiskozowo-poliestrowej o gramaturze 50g/m2 (+/-5%), Poliester 65%, wiskoza35% (+/- 5%), 1 warstwa włókniny wiskozowo celulozowej o gramaturze 50g/m2 (+/-5%). Wiskoza 20%, celuloza 80% (+/-5%). 
Wymiary:  23x20cm  (+/- 5%)
Opakowanie 1kg zawiera 160szt. </t>
  </si>
  <si>
    <t>kg</t>
  </si>
  <si>
    <t>zestaw</t>
  </si>
  <si>
    <t xml:space="preserve">   </t>
  </si>
  <si>
    <r>
      <rPr>
        <u val="single"/>
        <sz val="11"/>
        <color indexed="8"/>
        <rFont val="Calibri"/>
        <family val="2"/>
      </rPr>
      <t>Mata podłogowa</t>
    </r>
    <r>
      <rPr>
        <sz val="11"/>
        <color indexed="18"/>
        <rFont val="Czcionka tekstu podstawowego"/>
        <family val="2"/>
      </rPr>
      <t xml:space="preserve"> umożliwiająca wchłanianie dużej ilości płynów (chłonność ok 7l wody, min. 3 litry soli fizjologicznej); dwustronna, chłonąca od góry oraz od spodu; wkład chłonny wyposażony w superabsorbent , umożliwiający trwałe zatrzymanie płynu w rdzeniu; rozmiar 75x36cm (wkład chłonny 68cmx30cm), kolor biały; op. 100szt</t>
    </r>
  </si>
  <si>
    <r>
      <rPr>
        <u val="single"/>
        <sz val="11"/>
        <color indexed="8"/>
        <rFont val="Calibri"/>
        <family val="2"/>
      </rPr>
      <t xml:space="preserve">Mata podłogowa </t>
    </r>
    <r>
      <rPr>
        <sz val="11"/>
        <color indexed="18"/>
        <rFont val="Czcionka tekstu podstawowego"/>
        <family val="2"/>
      </rPr>
      <t>wchłaniająca płyny ustrojowe, oraz wszelkie inne płyny, przylega do podłogi umożliwiając przejazd np. wózków ze sprzętem lub łóżek bez ryzyka zwijania się maty lub jej rozdarcia, laminowana, nieprzemakająca warstwa spodnia, eliminuje bezpośredni kontakt płynów z podłogą, nie pozostawia plam, rozmiar 117x102 cm
 bezlateksowa, absorbcja wody 2,5 litrów, zdolność absorbcyjna 11,35 cm³/g, niesterylne, opakowanie 10 sztuk</t>
    </r>
  </si>
  <si>
    <t>kieszeń dwukomorowa samoprzylepna  do ssaka  sterylna, wykonana z folii PE  rozm. 40cmx38cm</t>
  </si>
  <si>
    <t>Sterylna bezlateksowa osłona na śródoperacyjną głowicę USG o wymiarach 12 x 244 cm, wykonana z bezbarwnej folii PE, wyposażona w sterylny żel 20g, dwie taśmy samoprzylepne oraz dwie mocne bezlateksowe gumki. Wykonanie i złożenie powinno pozwalać na użycie osłony z zasadami aseptyki w warunkach Sali operacyjnej. Całość powinna być owinięta w papier krepowy o wym.40x40cm. Opakowanie jednostkowe folia/papier, wyposażone w etykietę przymocowaną na stałe, posiadającą informacje: nazwa wyrobu, numer ref, lot, datę ważności, znak CE, nazwę producenta. Wyrób medyczny klasy I sterylny. Sterylizacja EO.</t>
  </si>
  <si>
    <t>Osłona na aparaturę foliowa w kształcie beretu na aparaturę RTG o średnicy 140 cm, z gumką, przezroczysta. Wykonana z folii polietylenowej o grubości 40 μm. Odporność na przenikanie cieczy = 155 cm H2O; wytrzymałość na rozerwanie na sucho = 54 kPa; wytrzymałość na rozciąganie na sucho = 43 N Sterylizowana tlenkiem etylenu. Zapakowana w opakowanie typu papier-folia. Ilość w opakowaniu = 11 szt.</t>
  </si>
  <si>
    <t>op.</t>
  </si>
  <si>
    <r>
      <t xml:space="preserve">Kompresy gazowe </t>
    </r>
    <r>
      <rPr>
        <b/>
        <sz val="11"/>
        <rFont val="Arial"/>
        <family val="2"/>
      </rPr>
      <t>jałowe</t>
    </r>
    <r>
      <rPr>
        <sz val="11"/>
        <rFont val="Arial"/>
        <family val="2"/>
      </rPr>
      <t xml:space="preserve"> </t>
    </r>
    <r>
      <rPr>
        <b/>
        <sz val="11"/>
        <rFont val="Arial"/>
        <family val="2"/>
      </rPr>
      <t xml:space="preserve">5cm x 5cm x 5 szt, </t>
    </r>
    <r>
      <rPr>
        <sz val="11"/>
        <rFont val="Arial"/>
        <family val="2"/>
      </rPr>
      <t>17 N 12 W</t>
    </r>
    <r>
      <rPr>
        <b/>
        <sz val="11"/>
        <rFont val="Arial"/>
        <family val="2"/>
      </rPr>
      <t xml:space="preserve">, </t>
    </r>
    <r>
      <rPr>
        <sz val="11"/>
        <rFont val="Arial"/>
        <family val="2"/>
      </rPr>
      <t xml:space="preserve">wykonane ze 100% hydrofilowej gazy bawełnianej bielonej metodą bezchlorową, założonymi brzegami typu ES, sterylizowane parą wodną. Klasa. II A Reg.7 Wymiary kompresów po rozłożeniu min.16,0 cm x 18,5 cm, </t>
    </r>
  </si>
  <si>
    <r>
      <t>Kompresy gazowe</t>
    </r>
    <r>
      <rPr>
        <b/>
        <sz val="11"/>
        <rFont val="Arial"/>
        <family val="2"/>
      </rPr>
      <t xml:space="preserve"> jałowe 7,5cm x 7,5cm x 5 szt.</t>
    </r>
    <r>
      <rPr>
        <sz val="11"/>
        <rFont val="Arial"/>
        <family val="2"/>
      </rPr>
      <t xml:space="preserve">  17 N 12 W, wykonane ze 100% hydrofilowej gazy bawełnianej bielonej metodą bezchlorową, założonymi brzegami typu ES, sterylizowane parą wodną. Klasa. II A Reg.7 Wymiary kompresów po rozłożeniu min. 23,2 cm x 28,5 cm 
</t>
    </r>
  </si>
  <si>
    <r>
      <t xml:space="preserve">Kompresy gazowe </t>
    </r>
    <r>
      <rPr>
        <b/>
        <sz val="11"/>
        <rFont val="Arial"/>
        <family val="2"/>
      </rPr>
      <t>jałowe 10cm x 10cm x 5</t>
    </r>
    <r>
      <rPr>
        <sz val="11"/>
        <rFont val="Arial"/>
        <family val="2"/>
      </rPr>
      <t xml:space="preserve"> szt  17 N 12 W, wykonane ze 100% hydrofilowej gazy bawełnianej bielonej metodą bezchlorową, założonymi brzegami typu ES, sterylizowane parą wodną. Klasa. II A Reg.7 Wymiary kompresów po rozłożeniu min.30,5 cm x 38,5 cm
</t>
    </r>
  </si>
  <si>
    <r>
      <t>Kompresy gazowe</t>
    </r>
    <r>
      <rPr>
        <b/>
        <sz val="11"/>
        <rFont val="Arial"/>
        <family val="2"/>
      </rPr>
      <t xml:space="preserve"> jałowe 10cm x 20cm x  5 szt.</t>
    </r>
    <r>
      <rPr>
        <sz val="11"/>
        <rFont val="Arial"/>
        <family val="2"/>
      </rPr>
      <t xml:space="preserve"> 17 N 12 W, wykonane ze 100% hydrofilowej gazy bawełnianej bielonej metodą bezchlorową, założonymi brzegami typu ES, sterylizowane parą wodną. Klasa. II A Reg.7 Wymiary kompresów po rozłożeniu min.38,5 cm x 60,5 cm</t>
    </r>
  </si>
  <si>
    <r>
      <t>Kompresy gazowe</t>
    </r>
    <r>
      <rPr>
        <u val="single"/>
        <sz val="11"/>
        <rFont val="Arial"/>
        <family val="2"/>
      </rPr>
      <t xml:space="preserve"> </t>
    </r>
    <r>
      <rPr>
        <b/>
        <u val="single"/>
        <sz val="11"/>
        <rFont val="Arial"/>
        <family val="2"/>
      </rPr>
      <t xml:space="preserve"> niejałowe</t>
    </r>
    <r>
      <rPr>
        <u val="single"/>
        <sz val="11"/>
        <rFont val="Arial"/>
        <family val="2"/>
      </rPr>
      <t>,</t>
    </r>
    <r>
      <rPr>
        <sz val="11"/>
        <rFont val="Arial"/>
        <family val="2"/>
      </rPr>
      <t xml:space="preserve"> </t>
    </r>
    <r>
      <rPr>
        <b/>
        <sz val="11"/>
        <rFont val="Arial"/>
        <family val="2"/>
      </rPr>
      <t>5cm x 5cm x 100 szt</t>
    </r>
    <r>
      <rPr>
        <sz val="11"/>
        <rFont val="Arial"/>
        <family val="2"/>
      </rPr>
      <t>. 17N, 12 W, wykonane ze 100% hydrofilowej gazy bawełnianej bielonej metodą bezchlorową, z podwijanymi brzegami, Wymiary kompresów po rozłożeniu min.15,7 cm x 18,3 cm</t>
    </r>
  </si>
  <si>
    <r>
      <t xml:space="preserve">Kompresy gazowe </t>
    </r>
    <r>
      <rPr>
        <b/>
        <u val="single"/>
        <sz val="11"/>
        <rFont val="Arial"/>
        <family val="2"/>
      </rPr>
      <t xml:space="preserve">niejałowe </t>
    </r>
    <r>
      <rPr>
        <b/>
        <sz val="11"/>
        <rFont val="Arial"/>
        <family val="2"/>
      </rPr>
      <t xml:space="preserve"> 7,5cm x 7,5cm x 100 szt,</t>
    </r>
    <r>
      <rPr>
        <sz val="11"/>
        <rFont val="Arial"/>
        <family val="2"/>
      </rPr>
      <t xml:space="preserve"> 17N, 12 W, wykonane ze 100% hydrofilowej gazy bawełnianej bielonej metodą bezchlorową, z podwijanymi brzegami. Wymiary kompresów po rozłożeniu min.22,7 cm x 27,7 cm</t>
    </r>
  </si>
  <si>
    <r>
      <t>Kompresy gazowe</t>
    </r>
    <r>
      <rPr>
        <b/>
        <sz val="11"/>
        <rFont val="Arial"/>
        <family val="2"/>
      </rPr>
      <t xml:space="preserve"> </t>
    </r>
    <r>
      <rPr>
        <b/>
        <u val="single"/>
        <sz val="11"/>
        <rFont val="Arial"/>
        <family val="2"/>
      </rPr>
      <t xml:space="preserve">niejałowe </t>
    </r>
    <r>
      <rPr>
        <b/>
        <sz val="11"/>
        <rFont val="Arial"/>
        <family val="2"/>
      </rPr>
      <t>10 cm x 10 cm x 100 szt,</t>
    </r>
    <r>
      <rPr>
        <sz val="11"/>
        <rFont val="Arial"/>
        <family val="2"/>
      </rPr>
      <t xml:space="preserve"> 17N, 12 W, wykonane ze 100% hydrofilowej gazy bawełnianej bielonej metodą bezchlorową, z podwijanymi brzegami. Wymiary kompresów po rozłożeniu min.30,4 cm x 37,7 cm
 </t>
    </r>
  </si>
  <si>
    <r>
      <t>Kompresy gazowe</t>
    </r>
    <r>
      <rPr>
        <b/>
        <u val="single"/>
        <sz val="11"/>
        <rFont val="Arial"/>
        <family val="2"/>
      </rPr>
      <t xml:space="preserve"> niejałowe</t>
    </r>
    <r>
      <rPr>
        <b/>
        <sz val="11"/>
        <rFont val="Arial"/>
        <family val="2"/>
      </rPr>
      <t xml:space="preserve"> 10 cm x 20 cm x 100 szt   </t>
    </r>
    <r>
      <rPr>
        <sz val="11"/>
        <rFont val="Arial"/>
        <family val="2"/>
      </rPr>
      <t>17N, 12 W, wykonane ze 100% hydrofilowej gazy bawełnianej bielonej metodą bezchlorową, z podwijanymi brzegami.Wymiary kompresów po rozłożeniu min.37,7 cm x 60,2 cm</t>
    </r>
  </si>
  <si>
    <r>
      <t xml:space="preserve">Kompresy gazowe </t>
    </r>
    <r>
      <rPr>
        <b/>
        <sz val="11"/>
        <rFont val="Arial"/>
        <family val="2"/>
      </rPr>
      <t>jałowe,z</t>
    </r>
    <r>
      <rPr>
        <sz val="11"/>
        <rFont val="Arial"/>
        <family val="2"/>
      </rPr>
      <t xml:space="preserve"> </t>
    </r>
    <r>
      <rPr>
        <b/>
        <sz val="11"/>
        <rFont val="Arial"/>
        <family val="2"/>
      </rPr>
      <t>nitką Rtg 7,5cm x 7,5cm x 40 szt.</t>
    </r>
    <r>
      <rPr>
        <sz val="11"/>
        <rFont val="Arial"/>
        <family val="2"/>
      </rPr>
      <t xml:space="preserve">17 N,12 W, Klasa. II A Reg.7. wykonane ze 100% hydrofilowej gazy bawełnianej bielonej metodą bezchlorową, z podwijanymi brzegami, min. 1 samoprzylepna etykieta kontrolna Op= 7 op a 40 szt
</t>
    </r>
  </si>
  <si>
    <r>
      <t xml:space="preserve">Kompresy gazowe </t>
    </r>
    <r>
      <rPr>
        <b/>
        <sz val="11"/>
        <rFont val="Arial"/>
        <family val="2"/>
      </rPr>
      <t>jałowe,z nitką Rtg 10 cm x 10 cm x 10 szt</t>
    </r>
    <r>
      <rPr>
        <sz val="11"/>
        <rFont val="Arial"/>
        <family val="2"/>
      </rPr>
      <t xml:space="preserve">.17 N,12 W, Klasa. II A Reg.7. wykonane ze 100% hydrofilowej gazy bawełnianej bielonej metodą bezchlorową, z podwijanymi brzegami, min. 1 samoprzylepna etykieta kontrolna Op= 45 op a 10 szt
</t>
    </r>
  </si>
  <si>
    <r>
      <t>Kompresy gazowe</t>
    </r>
    <r>
      <rPr>
        <b/>
        <sz val="11"/>
        <rFont val="Arial"/>
        <family val="2"/>
      </rPr>
      <t xml:space="preserve"> jałowe,z nitką Rtg 10 cm x 10 cm x 20 szt. </t>
    </r>
    <r>
      <rPr>
        <sz val="11"/>
        <rFont val="Arial"/>
        <family val="2"/>
      </rPr>
      <t>17 N,12 W, Klasa. II A Reg.7. wykonane ze 100% hydrofilowej gazy bawełnianej bielonej metodą bezchlorową, z podwijanymi brzegami, min. 1 samoprzylepna etykieta kontrolna Op= 18 op a 20 szt</t>
    </r>
  </si>
  <si>
    <r>
      <t>Kompresy gazowe</t>
    </r>
    <r>
      <rPr>
        <b/>
        <sz val="11"/>
        <rFont val="Arial"/>
        <family val="2"/>
      </rPr>
      <t xml:space="preserve"> jałowe,z nitką Rtg
10 cm x 10 cm x 40 szt, </t>
    </r>
    <r>
      <rPr>
        <sz val="11"/>
        <rFont val="Arial"/>
        <family val="2"/>
      </rPr>
      <t>17 N,12 W, Klasa. II A Reg.7. wykonane ze 100% hydrofilowej gazy bawełnianej bielonej metodą bezchlorową, z podwijanymi brzegami, min. 1 samoprzylepna etykieta kontrolna Op= 6 op a 40 szt</t>
    </r>
  </si>
  <si>
    <r>
      <rPr>
        <b/>
        <sz val="11"/>
        <rFont val="Arial"/>
        <family val="2"/>
      </rPr>
      <t>Serwety gazowe jałowe 45 cm x 45 cm x 5 szt z nitką RTG</t>
    </r>
    <r>
      <rPr>
        <sz val="11"/>
        <rFont val="Arial"/>
        <family val="2"/>
      </rPr>
      <t>,  17 N, 4 W,  Klasa. II A Reg.7 kolor biały,  poddane procesowi prania wstępnego. min. 1 samoprzylepna etykieta kontrolna Op= 12 op a 5 szt</t>
    </r>
  </si>
  <si>
    <t>netto</t>
  </si>
  <si>
    <t>brutto</t>
  </si>
  <si>
    <t xml:space="preserve">Pakiet nr 6 Kompresy            </t>
  </si>
  <si>
    <t>Pakiet nr 1  Mopy jednorazowe</t>
  </si>
  <si>
    <t>Pakiet nr 2  Mata podłogowa</t>
  </si>
  <si>
    <t>Pakiet nr 3 Zestaw śródoperacyjnej osłony na sondę (do USG)</t>
  </si>
  <si>
    <t xml:space="preserve">Pakiet nr 5 Kieszeń dwukomorowa samoprzylepna do ssaka       </t>
  </si>
  <si>
    <t>6.Kompresy</t>
  </si>
  <si>
    <t>1.Mopy jednorazowe</t>
  </si>
  <si>
    <t>2.Mata podłogowa</t>
  </si>
  <si>
    <t>3. Zestaw śródoperacyjnej osłony na sondę (do USG)</t>
  </si>
  <si>
    <t xml:space="preserve">Pakiet nr 4 Osłona na aparaturę RTG         </t>
  </si>
  <si>
    <t>4.Osłona na aparaturę RTG</t>
  </si>
  <si>
    <t>5.Kieszeń dwukomorowa samoprzylepna do ssaka</t>
  </si>
  <si>
    <t>Nazwa Pakietu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</si>
</sst>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0.00,"/>
    <numFmt numFmtId="167" formatCode="#,##0.00&quot; zł &quot;;#,##0.00&quot; zł &quot;;\-#&quot; zł &quot;;@\ "/>
    <numFmt numFmtId="168" formatCode="#,##0.00&quot; zł&quot;"/>
    <numFmt numFmtId="169" formatCode="#,##0.00_ ;\-#,##0.00\ "/>
    <numFmt numFmtId="170" formatCode="\ #,##0.00&quot; zł &quot;;\-#,##0.00&quot; zł &quot;;&quot; -&quot;#&quot; zł &quot;;@\ "/>
    <numFmt numFmtId="171" formatCode="#,##0.00\ [$zł-415];[Red]\-#,##0.00\ [$zł-415]"/>
    <numFmt numFmtId="172" formatCode="[$-415]d\ mmmm\ yyyy"/>
  </numFmts>
  <fonts count="75">
    <font>
      <sz val="11"/>
      <color indexed="18"/>
      <name val="Czcionka tekstu podstawowego"/>
      <family val="2"/>
    </font>
    <font>
      <sz val="10"/>
      <name val="Arial"/>
      <family val="0"/>
    </font>
    <font>
      <sz val="10"/>
      <color indexed="9"/>
      <name val="Czcionka tekstu podstawowego"/>
      <family val="2"/>
    </font>
    <font>
      <b/>
      <sz val="10"/>
      <color indexed="8"/>
      <name val="Czcionka tekstu podstawowego"/>
      <family val="2"/>
    </font>
    <font>
      <b/>
      <sz val="10"/>
      <color indexed="9"/>
      <name val="Czcionka tekstu podstawowego"/>
      <family val="2"/>
    </font>
    <font>
      <sz val="10"/>
      <color indexed="17"/>
      <name val="Czcionka tekstu podstawowego"/>
      <family val="2"/>
    </font>
    <font>
      <u val="single"/>
      <sz val="10"/>
      <color indexed="12"/>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0"/>
      <color indexed="63"/>
      <name val="Czcionka tekstu podstawowego"/>
      <family val="2"/>
    </font>
    <font>
      <sz val="10"/>
      <color indexed="10"/>
      <name val="Czcionka tekstu podstawowego"/>
      <family val="2"/>
    </font>
    <font>
      <i/>
      <sz val="10"/>
      <color indexed="23"/>
      <name val="Czcionka tekstu podstawowego"/>
      <family val="2"/>
    </font>
    <font>
      <sz val="11"/>
      <color indexed="10"/>
      <name val="Czcionka tekstu podstawowego"/>
      <family val="2"/>
    </font>
    <font>
      <sz val="11"/>
      <color indexed="30"/>
      <name val="Czcionka tekstu podstawowego"/>
      <family val="2"/>
    </font>
    <font>
      <b/>
      <sz val="14"/>
      <name val="Times New Roman"/>
      <family val="1"/>
    </font>
    <font>
      <b/>
      <sz val="10"/>
      <name val="Arial"/>
      <family val="2"/>
    </font>
    <font>
      <sz val="11"/>
      <color indexed="8"/>
      <name val="Calibri"/>
      <family val="2"/>
    </font>
    <font>
      <sz val="10"/>
      <name val="Czcionka tekstu podstawowego"/>
      <family val="2"/>
    </font>
    <font>
      <b/>
      <sz val="10"/>
      <name val="Czcionka tekstu podstawowego"/>
      <family val="0"/>
    </font>
    <font>
      <b/>
      <sz val="14"/>
      <color indexed="18"/>
      <name val="Times New Roman"/>
      <family val="1"/>
    </font>
    <font>
      <u val="single"/>
      <sz val="11"/>
      <color indexed="8"/>
      <name val="Calibri"/>
      <family val="2"/>
    </font>
    <font>
      <sz val="11"/>
      <name val="Czcionka tekstu podstawowego"/>
      <family val="2"/>
    </font>
    <font>
      <b/>
      <sz val="9"/>
      <name val="Arial"/>
      <family val="2"/>
    </font>
    <font>
      <sz val="9"/>
      <name val="Arial"/>
      <family val="2"/>
    </font>
    <font>
      <sz val="11"/>
      <name val="Arial"/>
      <family val="2"/>
    </font>
    <font>
      <u val="single"/>
      <sz val="11"/>
      <name val="Arial"/>
      <family val="2"/>
    </font>
    <font>
      <b/>
      <sz val="11"/>
      <name val="Arial"/>
      <family val="2"/>
    </font>
    <font>
      <b/>
      <u val="single"/>
      <sz val="11"/>
      <name val="Arial"/>
      <family val="2"/>
    </font>
    <font>
      <sz val="12"/>
      <color indexed="18"/>
      <name val="Czcionka tekstu podstawowego"/>
      <family val="2"/>
    </font>
    <font>
      <sz val="14"/>
      <color indexed="18"/>
      <name val="Czcionka tekstu podstawowego"/>
      <family val="2"/>
    </font>
    <font>
      <b/>
      <sz val="14"/>
      <color indexed="18"/>
      <name val="Czcionka tekstu podstawowego"/>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11"/>
      <color indexed="53"/>
      <name val="Czcionka tekstu podstawowego"/>
      <family val="2"/>
    </font>
    <font>
      <sz val="11"/>
      <color indexed="8"/>
      <name val="Arial"/>
      <family val="2"/>
    </font>
    <font>
      <b/>
      <sz val="11"/>
      <color indexed="8"/>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FF0000"/>
      <name val="Czcionka tekstu podstawowego"/>
      <family val="2"/>
    </font>
    <font>
      <sz val="11"/>
      <color rgb="FF000000"/>
      <name val="Arial"/>
      <family val="2"/>
    </font>
    <font>
      <b/>
      <sz val="11"/>
      <color rgb="FF000000"/>
      <name val="Arial"/>
      <family val="2"/>
    </font>
    <font>
      <sz val="11"/>
      <color theme="1"/>
      <name val="Arial"/>
      <family val="2"/>
    </font>
    <font>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8"/>
        <bgColor indexed="64"/>
      </patternFill>
    </fill>
    <fill>
      <patternFill patternType="solid">
        <fgColor theme="5"/>
        <bgColor indexed="64"/>
      </patternFill>
    </fill>
    <fill>
      <patternFill patternType="solid">
        <fgColor indexed="23"/>
        <bgColor indexed="64"/>
      </patternFill>
    </fill>
    <fill>
      <patternFill patternType="solid">
        <fgColor theme="6"/>
        <bgColor indexed="64"/>
      </patternFill>
    </fill>
    <fill>
      <patternFill patternType="solid">
        <fgColor indexed="31"/>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
      <left style="hair">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2" fillId="21" borderId="0" applyNumberFormat="0" applyBorder="0" applyProtection="0">
      <alignment/>
    </xf>
    <xf numFmtId="0" fontId="54" fillId="22" borderId="0" applyNumberFormat="0" applyBorder="0" applyAlignment="0" applyProtection="0"/>
    <xf numFmtId="0" fontId="2" fillId="23" borderId="0" applyNumberFormat="0" applyBorder="0" applyProtection="0">
      <alignment/>
    </xf>
    <xf numFmtId="0" fontId="54" fillId="24" borderId="0" applyNumberFormat="0" applyBorder="0" applyAlignment="0" applyProtection="0"/>
    <xf numFmtId="0" fontId="3" fillId="25" borderId="0" applyNumberFormat="0" applyBorder="0" applyProtection="0">
      <alignment/>
    </xf>
    <xf numFmtId="0" fontId="3" fillId="0" borderId="0" applyNumberFormat="0" applyFill="0" applyBorder="0" applyProtection="0">
      <alignment/>
    </xf>
    <xf numFmtId="0" fontId="54" fillId="26" borderId="0" applyNumberFormat="0" applyBorder="0" applyAlignment="0" applyProtection="0"/>
    <xf numFmtId="0" fontId="54" fillId="27" borderId="0" applyNumberFormat="0" applyBorder="0" applyAlignment="0" applyProtection="0"/>
    <xf numFmtId="0" fontId="4" fillId="28" borderId="0" applyNumberFormat="0" applyBorder="0" applyProtection="0">
      <alignment/>
    </xf>
    <xf numFmtId="0" fontId="55" fillId="29" borderId="1" applyNumberFormat="0" applyAlignment="0" applyProtection="0"/>
    <xf numFmtId="0" fontId="56" fillId="30" borderId="2" applyNumberFormat="0" applyAlignment="0" applyProtection="0"/>
    <xf numFmtId="0" fontId="57" fillId="31" borderId="0" applyNumberFormat="0" applyBorder="0" applyAlignment="0" applyProtection="0"/>
    <xf numFmtId="0" fontId="5" fillId="32" borderId="0" applyNumberFormat="0" applyBorder="0" applyProtection="0">
      <alignment/>
    </xf>
    <xf numFmtId="43" fontId="1" fillId="0" borderId="0" applyFill="0" applyBorder="0" applyAlignment="0" applyProtection="0"/>
    <xf numFmtId="41" fontId="1" fillId="0" borderId="0" applyFill="0" applyBorder="0" applyAlignment="0" applyProtection="0"/>
    <xf numFmtId="0" fontId="1" fillId="0" borderId="0">
      <alignment/>
      <protection/>
    </xf>
    <xf numFmtId="0" fontId="18" fillId="0" borderId="0">
      <alignment/>
      <protection/>
    </xf>
    <xf numFmtId="0" fontId="1" fillId="0" borderId="0">
      <alignment/>
      <protection/>
    </xf>
    <xf numFmtId="0" fontId="6" fillId="0" borderId="0" applyNumberFormat="0" applyFill="0" applyBorder="0" applyProtection="0">
      <alignment/>
    </xf>
    <xf numFmtId="0" fontId="58" fillId="0" borderId="3" applyNumberFormat="0" applyFill="0" applyAlignment="0" applyProtection="0"/>
    <xf numFmtId="0" fontId="59" fillId="33" borderId="4" applyNumberFormat="0" applyAlignment="0" applyProtection="0"/>
    <xf numFmtId="0" fontId="60" fillId="0" borderId="5" applyNumberFormat="0" applyFill="0" applyAlignment="0" applyProtection="0"/>
    <xf numFmtId="0" fontId="7" fillId="0" borderId="0" applyNumberFormat="0" applyFill="0" applyBorder="0" applyProtection="0">
      <alignment/>
    </xf>
    <xf numFmtId="0" fontId="61" fillId="0" borderId="6" applyNumberFormat="0" applyFill="0" applyAlignment="0" applyProtection="0"/>
    <xf numFmtId="0" fontId="8" fillId="0" borderId="0" applyNumberFormat="0" applyFill="0" applyBorder="0" applyProtection="0">
      <alignment/>
    </xf>
    <xf numFmtId="0" fontId="9" fillId="0" borderId="0" applyNumberFormat="0" applyFill="0" applyBorder="0" applyProtection="0">
      <alignment/>
    </xf>
    <xf numFmtId="0" fontId="62" fillId="0" borderId="0" applyNumberFormat="0" applyFill="0" applyBorder="0" applyAlignment="0" applyProtection="0"/>
    <xf numFmtId="0" fontId="63" fillId="34" borderId="0" applyNumberFormat="0" applyBorder="0" applyAlignment="0" applyProtection="0"/>
    <xf numFmtId="0" fontId="10" fillId="35" borderId="0" applyNumberFormat="0" applyBorder="0" applyProtection="0">
      <alignment/>
    </xf>
    <xf numFmtId="0" fontId="1" fillId="0" borderId="0">
      <alignment/>
      <protection/>
    </xf>
    <xf numFmtId="0" fontId="11" fillId="35" borderId="7" applyNumberFormat="0" applyProtection="0">
      <alignment/>
    </xf>
    <xf numFmtId="0" fontId="64" fillId="30" borderId="1" applyNumberFormat="0" applyAlignment="0" applyProtection="0"/>
    <xf numFmtId="0" fontId="12" fillId="0" borderId="0" applyNumberFormat="0" applyFill="0" applyBorder="0" applyProtection="0">
      <alignment/>
    </xf>
    <xf numFmtId="9" fontId="1" fillId="0" borderId="0" applyFill="0" applyBorder="0" applyAlignment="0" applyProtection="0"/>
    <xf numFmtId="0" fontId="13" fillId="0" borderId="0" applyNumberFormat="0" applyFill="0" applyBorder="0" applyProtection="0">
      <alignment/>
    </xf>
    <xf numFmtId="0" fontId="0" fillId="0" borderId="0" applyNumberFormat="0" applyFill="0" applyBorder="0" applyProtection="0">
      <alignment/>
    </xf>
    <xf numFmtId="0" fontId="65" fillId="0" borderId="8" applyNumberFormat="0" applyFill="0" applyAlignment="0" applyProtection="0"/>
    <xf numFmtId="0" fontId="0" fillId="0" borderId="0" applyNumberFormat="0" applyFill="0" applyBorder="0" applyProtection="0">
      <alignment/>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6"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9" fillId="37" borderId="0" applyNumberFormat="0" applyBorder="0" applyAlignment="0" applyProtection="0"/>
    <xf numFmtId="0" fontId="12" fillId="38" borderId="0" applyNumberFormat="0" applyBorder="0" applyProtection="0">
      <alignment/>
    </xf>
  </cellStyleXfs>
  <cellXfs count="80">
    <xf numFmtId="0" fontId="0" fillId="0" borderId="0" xfId="0" applyAlignment="1">
      <alignment/>
    </xf>
    <xf numFmtId="0" fontId="14" fillId="0" borderId="0" xfId="0" applyFont="1" applyAlignment="1">
      <alignment/>
    </xf>
    <xf numFmtId="0" fontId="15" fillId="0" borderId="0" xfId="0" applyFont="1" applyAlignment="1">
      <alignment/>
    </xf>
    <xf numFmtId="0" fontId="17" fillId="0" borderId="10" xfId="51" applyFont="1" applyBorder="1" applyAlignment="1" applyProtection="1">
      <alignment horizontal="center" vertical="center" wrapText="1"/>
      <protection/>
    </xf>
    <xf numFmtId="0" fontId="17" fillId="0" borderId="10" xfId="51" applyFont="1" applyBorder="1" applyAlignment="1" applyProtection="1">
      <alignment vertical="center" wrapText="1"/>
      <protection/>
    </xf>
    <xf numFmtId="0" fontId="19" fillId="0" borderId="0" xfId="0" applyFont="1" applyAlignment="1">
      <alignment vertical="center" wrapText="1"/>
    </xf>
    <xf numFmtId="168" fontId="20" fillId="0" borderId="1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51" applyFont="1" applyBorder="1" applyAlignment="1" applyProtection="1">
      <alignment horizontal="center" vertical="center" wrapText="1"/>
      <protection/>
    </xf>
    <xf numFmtId="0" fontId="17" fillId="0" borderId="12" xfId="51" applyNumberFormat="1" applyFont="1" applyBorder="1" applyAlignment="1" applyProtection="1">
      <alignment horizontal="center" vertical="center" wrapText="1"/>
      <protection/>
    </xf>
    <xf numFmtId="4" fontId="1" fillId="0" borderId="12" xfId="51" applyNumberFormat="1" applyFont="1" applyBorder="1" applyAlignment="1" applyProtection="1">
      <alignment horizontal="center" vertical="center"/>
      <protection/>
    </xf>
    <xf numFmtId="0" fontId="1" fillId="0" borderId="12" xfId="51" applyFont="1" applyBorder="1" applyAlignment="1" applyProtection="1">
      <alignment horizontal="center" vertical="center"/>
      <protection/>
    </xf>
    <xf numFmtId="0" fontId="1" fillId="39" borderId="13" xfId="0" applyFont="1" applyFill="1" applyBorder="1" applyAlignment="1">
      <alignment horizontal="center" vertical="center"/>
    </xf>
    <xf numFmtId="0" fontId="1" fillId="39" borderId="13" xfId="0" applyFont="1" applyFill="1" applyBorder="1" applyAlignment="1">
      <alignment vertical="center" wrapText="1"/>
    </xf>
    <xf numFmtId="0" fontId="1" fillId="39" borderId="13" xfId="0" applyFont="1" applyFill="1" applyBorder="1" applyAlignment="1">
      <alignment horizontal="center" vertical="center" wrapText="1"/>
    </xf>
    <xf numFmtId="0" fontId="1" fillId="39" borderId="13" xfId="51" applyFont="1" applyFill="1" applyBorder="1" applyAlignment="1" applyProtection="1">
      <alignment horizontal="center" vertical="center" wrapText="1"/>
      <protection/>
    </xf>
    <xf numFmtId="0" fontId="17" fillId="39" borderId="13" xfId="51" applyNumberFormat="1" applyFont="1" applyFill="1" applyBorder="1" applyAlignment="1" applyProtection="1">
      <alignment horizontal="center" vertical="center" wrapText="1"/>
      <protection/>
    </xf>
    <xf numFmtId="4" fontId="1" fillId="39" borderId="13" xfId="51" applyNumberFormat="1" applyFont="1" applyFill="1" applyBorder="1" applyAlignment="1" applyProtection="1">
      <alignment horizontal="center" vertical="center"/>
      <protection/>
    </xf>
    <xf numFmtId="0" fontId="1" fillId="39" borderId="13" xfId="51" applyFont="1" applyFill="1" applyBorder="1" applyAlignment="1" applyProtection="1">
      <alignment horizontal="center" vertical="center"/>
      <protection/>
    </xf>
    <xf numFmtId="0" fontId="1" fillId="0" borderId="13" xfId="0" applyFont="1" applyBorder="1" applyAlignment="1">
      <alignment horizontal="center" vertical="center"/>
    </xf>
    <xf numFmtId="0" fontId="19"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3" xfId="51" applyFont="1" applyBorder="1" applyAlignment="1" applyProtection="1">
      <alignment horizontal="center" vertical="center" wrapText="1"/>
      <protection/>
    </xf>
    <xf numFmtId="0" fontId="17" fillId="0" borderId="13" xfId="51" applyNumberFormat="1" applyFont="1" applyBorder="1" applyAlignment="1" applyProtection="1">
      <alignment horizontal="center" vertical="center" wrapText="1"/>
      <protection/>
    </xf>
    <xf numFmtId="4" fontId="1" fillId="0" borderId="13" xfId="51" applyNumberFormat="1" applyFont="1" applyBorder="1" applyAlignment="1" applyProtection="1">
      <alignment horizontal="center" vertical="center"/>
      <protection/>
    </xf>
    <xf numFmtId="0" fontId="1" fillId="0" borderId="13" xfId="51" applyFont="1" applyBorder="1" applyAlignment="1" applyProtection="1">
      <alignment horizontal="center" vertical="center"/>
      <protection/>
    </xf>
    <xf numFmtId="0" fontId="21" fillId="0" borderId="0" xfId="0" applyFont="1" applyAlignment="1">
      <alignment/>
    </xf>
    <xf numFmtId="0" fontId="17" fillId="0" borderId="13" xfId="51" applyFont="1" applyBorder="1" applyAlignment="1" applyProtection="1">
      <alignment horizontal="center" vertical="center" wrapText="1"/>
      <protection/>
    </xf>
    <xf numFmtId="0" fontId="17" fillId="0" borderId="13" xfId="51" applyFont="1" applyBorder="1" applyAlignment="1" applyProtection="1">
      <alignment vertical="center" wrapText="1"/>
      <protection/>
    </xf>
    <xf numFmtId="0" fontId="0" fillId="39" borderId="13" xfId="0" applyFill="1" applyBorder="1" applyAlignment="1">
      <alignment horizontal="left" vertical="center" wrapText="1"/>
    </xf>
    <xf numFmtId="0" fontId="0" fillId="0" borderId="13" xfId="0" applyBorder="1" applyAlignment="1">
      <alignment vertical="center" wrapText="1"/>
    </xf>
    <xf numFmtId="44" fontId="17" fillId="0" borderId="13" xfId="51" applyNumberFormat="1" applyFont="1" applyBorder="1" applyAlignment="1" applyProtection="1">
      <alignment horizontal="center" vertical="center" wrapText="1"/>
      <protection/>
    </xf>
    <xf numFmtId="44" fontId="1" fillId="0" borderId="13" xfId="51" applyNumberFormat="1" applyFont="1" applyBorder="1" applyAlignment="1" applyProtection="1">
      <alignment horizontal="center" vertical="center" wrapText="1"/>
      <protection/>
    </xf>
    <xf numFmtId="9" fontId="1" fillId="0" borderId="13" xfId="51" applyNumberFormat="1" applyFont="1" applyBorder="1" applyAlignment="1" applyProtection="1">
      <alignment horizontal="center" vertical="center" wrapText="1"/>
      <protection/>
    </xf>
    <xf numFmtId="0" fontId="70" fillId="0" borderId="0" xfId="0" applyFont="1" applyAlignment="1">
      <alignment/>
    </xf>
    <xf numFmtId="0" fontId="23" fillId="0" borderId="0" xfId="0" applyFont="1" applyAlignment="1">
      <alignment/>
    </xf>
    <xf numFmtId="0" fontId="16" fillId="0" borderId="0" xfId="0" applyFont="1" applyAlignment="1">
      <alignment/>
    </xf>
    <xf numFmtId="0" fontId="24" fillId="0" borderId="10" xfId="51" applyFont="1" applyBorder="1" applyAlignment="1" applyProtection="1">
      <alignment horizontal="center" vertical="center" wrapText="1"/>
      <protection/>
    </xf>
    <xf numFmtId="0" fontId="24" fillId="0" borderId="10" xfId="51" applyFont="1" applyBorder="1" applyAlignment="1" applyProtection="1">
      <alignment vertical="center" wrapText="1"/>
      <protection/>
    </xf>
    <xf numFmtId="168" fontId="20" fillId="0" borderId="11" xfId="0" applyNumberFormat="1" applyFont="1" applyBorder="1" applyAlignment="1">
      <alignment horizontal="right" vertical="center"/>
    </xf>
    <xf numFmtId="168" fontId="20" fillId="0" borderId="12" xfId="0" applyNumberFormat="1" applyFont="1" applyBorder="1" applyAlignment="1">
      <alignment horizontal="center" vertical="center"/>
    </xf>
    <xf numFmtId="0" fontId="25" fillId="0" borderId="13" xfId="0" applyFont="1" applyBorder="1" applyAlignment="1">
      <alignment horizontal="center" vertical="center"/>
    </xf>
    <xf numFmtId="0" fontId="25" fillId="39" borderId="13" xfId="0" applyFont="1" applyFill="1" applyBorder="1" applyAlignment="1">
      <alignment horizontal="center" vertical="center"/>
    </xf>
    <xf numFmtId="0" fontId="26" fillId="0" borderId="13" xfId="0" applyFont="1" applyBorder="1" applyAlignment="1">
      <alignment vertical="center" wrapText="1"/>
    </xf>
    <xf numFmtId="0" fontId="71" fillId="0" borderId="13" xfId="0" applyFont="1" applyBorder="1" applyAlignment="1">
      <alignment horizontal="center" vertical="center" wrapText="1"/>
    </xf>
    <xf numFmtId="3" fontId="71" fillId="0" borderId="13" xfId="0" applyNumberFormat="1" applyFont="1" applyBorder="1" applyAlignment="1">
      <alignment horizontal="center" vertical="center" wrapText="1"/>
    </xf>
    <xf numFmtId="0" fontId="71" fillId="0" borderId="13" xfId="0" applyFont="1" applyBorder="1" applyAlignment="1">
      <alignment horizontal="center" vertical="center"/>
    </xf>
    <xf numFmtId="0" fontId="26" fillId="0" borderId="14" xfId="0" applyFont="1" applyBorder="1" applyAlignment="1">
      <alignment vertical="center" wrapText="1"/>
    </xf>
    <xf numFmtId="0" fontId="71" fillId="0" borderId="14" xfId="0" applyFont="1" applyBorder="1" applyAlignment="1">
      <alignment horizontal="center" vertical="center" wrapText="1"/>
    </xf>
    <xf numFmtId="3" fontId="71" fillId="0" borderId="14" xfId="0" applyNumberFormat="1" applyFont="1" applyBorder="1" applyAlignment="1">
      <alignment horizontal="center" vertical="center"/>
    </xf>
    <xf numFmtId="3" fontId="71" fillId="0" borderId="13" xfId="0" applyNumberFormat="1" applyFont="1" applyBorder="1" applyAlignment="1">
      <alignment horizontal="center" vertical="center"/>
    </xf>
    <xf numFmtId="3" fontId="72" fillId="0" borderId="13" xfId="0" applyNumberFormat="1" applyFont="1" applyBorder="1" applyAlignment="1">
      <alignment horizontal="center" vertical="center" wrapText="1"/>
    </xf>
    <xf numFmtId="2" fontId="71" fillId="0" borderId="13" xfId="0" applyNumberFormat="1" applyFont="1" applyBorder="1" applyAlignment="1">
      <alignment horizontal="center" vertical="center" wrapText="1"/>
    </xf>
    <xf numFmtId="2" fontId="71" fillId="0" borderId="13" xfId="0" applyNumberFormat="1" applyFont="1" applyBorder="1" applyAlignment="1">
      <alignment horizontal="center" vertical="center"/>
    </xf>
    <xf numFmtId="4" fontId="71" fillId="0" borderId="13" xfId="0" applyNumberFormat="1" applyFont="1" applyBorder="1" applyAlignment="1">
      <alignment horizontal="center" vertical="center" wrapText="1"/>
    </xf>
    <xf numFmtId="0" fontId="26" fillId="39" borderId="13" xfId="0" applyFont="1" applyFill="1" applyBorder="1" applyAlignment="1">
      <alignment vertical="center" wrapText="1"/>
    </xf>
    <xf numFmtId="3" fontId="71" fillId="39" borderId="13" xfId="0" applyNumberFormat="1" applyFont="1" applyFill="1" applyBorder="1" applyAlignment="1">
      <alignment horizontal="center" vertical="center" wrapText="1"/>
    </xf>
    <xf numFmtId="0" fontId="71" fillId="39" borderId="13" xfId="0" applyFont="1" applyFill="1" applyBorder="1" applyAlignment="1">
      <alignment horizontal="center" vertical="center" wrapText="1"/>
    </xf>
    <xf numFmtId="3" fontId="71" fillId="39" borderId="13" xfId="0" applyNumberFormat="1" applyFont="1" applyFill="1" applyBorder="1" applyAlignment="1">
      <alignment horizontal="center" vertical="center"/>
    </xf>
    <xf numFmtId="2" fontId="71" fillId="39" borderId="13" xfId="0" applyNumberFormat="1" applyFont="1" applyFill="1" applyBorder="1" applyAlignment="1">
      <alignment horizontal="center" vertical="center" wrapText="1"/>
    </xf>
    <xf numFmtId="4" fontId="71" fillId="39" borderId="13" xfId="0" applyNumberFormat="1" applyFont="1" applyFill="1" applyBorder="1" applyAlignment="1">
      <alignment horizontal="center" vertical="center" wrapText="1"/>
    </xf>
    <xf numFmtId="2" fontId="73" fillId="0" borderId="13" xfId="0" applyNumberFormat="1" applyFont="1" applyBorder="1" applyAlignment="1">
      <alignment horizontal="center" vertical="center"/>
    </xf>
    <xf numFmtId="0" fontId="73" fillId="0" borderId="13" xfId="0" applyFont="1" applyBorder="1" applyAlignment="1">
      <alignment horizontal="center" vertical="center"/>
    </xf>
    <xf numFmtId="3" fontId="71" fillId="0" borderId="14" xfId="0" applyNumberFormat="1" applyFont="1" applyBorder="1" applyAlignment="1">
      <alignment horizontal="center" vertical="center" wrapText="1"/>
    </xf>
    <xf numFmtId="0" fontId="30" fillId="0" borderId="0" xfId="0" applyFont="1" applyAlignment="1">
      <alignment/>
    </xf>
    <xf numFmtId="44" fontId="31" fillId="0" borderId="13" xfId="0" applyNumberFormat="1" applyFont="1" applyBorder="1" applyAlignment="1">
      <alignment/>
    </xf>
    <xf numFmtId="0" fontId="32" fillId="0" borderId="13" xfId="0" applyFont="1" applyBorder="1" applyAlignment="1">
      <alignment/>
    </xf>
    <xf numFmtId="44" fontId="32" fillId="0" borderId="13" xfId="0" applyNumberFormat="1" applyFont="1" applyBorder="1" applyAlignment="1">
      <alignment/>
    </xf>
    <xf numFmtId="0" fontId="32" fillId="0" borderId="13" xfId="0" applyFont="1" applyBorder="1" applyAlignment="1">
      <alignment horizontal="center"/>
    </xf>
    <xf numFmtId="4" fontId="0" fillId="0" borderId="0" xfId="0" applyNumberFormat="1" applyAlignment="1">
      <alignment/>
    </xf>
    <xf numFmtId="0" fontId="31" fillId="0" borderId="13" xfId="0" applyFont="1" applyBorder="1" applyAlignment="1">
      <alignment wrapText="1"/>
    </xf>
    <xf numFmtId="0" fontId="16" fillId="0" borderId="15" xfId="51" applyFont="1" applyBorder="1" applyAlignment="1">
      <alignment horizontal="left" vertical="center" wrapText="1"/>
      <protection/>
    </xf>
    <xf numFmtId="0" fontId="20" fillId="0" borderId="11" xfId="0" applyFont="1" applyBorder="1" applyAlignment="1">
      <alignment vertical="center"/>
    </xf>
    <xf numFmtId="0" fontId="24" fillId="0" borderId="16" xfId="51" applyFont="1" applyBorder="1" applyAlignment="1" applyProtection="1">
      <alignment horizontal="center" vertical="center" wrapText="1"/>
      <protection/>
    </xf>
    <xf numFmtId="0" fontId="24" fillId="0" borderId="17" xfId="51" applyFont="1" applyBorder="1" applyAlignment="1" applyProtection="1">
      <alignment horizontal="center" vertical="center" wrapText="1"/>
      <protection/>
    </xf>
    <xf numFmtId="0" fontId="25" fillId="0" borderId="18" xfId="51" applyFont="1" applyBorder="1" applyAlignment="1" applyProtection="1">
      <alignment horizontal="left" vertical="center" wrapText="1"/>
      <protection/>
    </xf>
    <xf numFmtId="0" fontId="25" fillId="0" borderId="19" xfId="51" applyFont="1" applyBorder="1" applyAlignment="1" applyProtection="1">
      <alignment horizontal="left" vertical="center" wrapText="1"/>
      <protection/>
    </xf>
    <xf numFmtId="0" fontId="20" fillId="0" borderId="12" xfId="0" applyFont="1" applyBorder="1" applyAlignment="1">
      <alignment vertical="center"/>
    </xf>
    <xf numFmtId="0" fontId="74" fillId="0" borderId="0" xfId="0" applyFont="1" applyAlignment="1">
      <alignment horizontal="left"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1" xfId="34"/>
    <cellStyle name="Akcent 2" xfId="35"/>
    <cellStyle name="Akcent 2 1" xfId="36"/>
    <cellStyle name="Akcent 3" xfId="37"/>
    <cellStyle name="Akcent 3 1" xfId="38"/>
    <cellStyle name="Akcent 4" xfId="39"/>
    <cellStyle name="Akcent 5" xfId="40"/>
    <cellStyle name="Akcent 6" xfId="41"/>
    <cellStyle name="Błąd 1" xfId="42"/>
    <cellStyle name="Dane wejściowe" xfId="43"/>
    <cellStyle name="Dane wyjściowe" xfId="44"/>
    <cellStyle name="Dobry" xfId="45"/>
    <cellStyle name="Dobry 1" xfId="46"/>
    <cellStyle name="Comma" xfId="47"/>
    <cellStyle name="Comma [0]" xfId="48"/>
    <cellStyle name="Excel Built-in Explanatory Text" xfId="49"/>
    <cellStyle name="Excel Built-in Normal" xfId="50"/>
    <cellStyle name="Excel_BuiltIn_Tekst objaśnienia 2" xfId="51"/>
    <cellStyle name="Hiperłącze 1" xfId="52"/>
    <cellStyle name="Komórka połączona" xfId="53"/>
    <cellStyle name="Komórka zaznaczona" xfId="54"/>
    <cellStyle name="Nagłówek 1" xfId="55"/>
    <cellStyle name="Nagłówek 1 1" xfId="56"/>
    <cellStyle name="Nagłówek 2" xfId="57"/>
    <cellStyle name="Nagłówek 2 1" xfId="58"/>
    <cellStyle name="Nagłówek 3" xfId="59"/>
    <cellStyle name="Nagłówek 4" xfId="60"/>
    <cellStyle name="Neutralny" xfId="61"/>
    <cellStyle name="Neutralny 1" xfId="62"/>
    <cellStyle name="Normalny 3" xfId="63"/>
    <cellStyle name="Notatka 1" xfId="64"/>
    <cellStyle name="Obliczenia" xfId="65"/>
    <cellStyle name="Ostrzeżenie 1" xfId="66"/>
    <cellStyle name="Percent" xfId="67"/>
    <cellStyle name="Przypis dolny 1" xfId="68"/>
    <cellStyle name="Stan 1" xfId="69"/>
    <cellStyle name="Suma" xfId="70"/>
    <cellStyle name="Tekst 1" xfId="71"/>
    <cellStyle name="Tekst objaśnienia" xfId="72"/>
    <cellStyle name="Tekst ostrzeżenia" xfId="73"/>
    <cellStyle name="Tytuł" xfId="74"/>
    <cellStyle name="Uwaga" xfId="75"/>
    <cellStyle name="Currency" xfId="76"/>
    <cellStyle name="Currency [0]" xfId="77"/>
    <cellStyle name="Zły" xfId="78"/>
    <cellStyle name="Zły 1"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0A"/>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
  <sheetViews>
    <sheetView zoomScalePageLayoutView="0" workbookViewId="0" topLeftCell="A5">
      <selection activeCell="Q6" sqref="Q6"/>
    </sheetView>
  </sheetViews>
  <sheetFormatPr defaultColWidth="8.796875" defaultRowHeight="14.25"/>
  <cols>
    <col min="1" max="1" width="4.09765625" style="0" customWidth="1"/>
    <col min="2" max="2" width="28.09765625" style="0" customWidth="1"/>
    <col min="3" max="3" width="11" style="0" customWidth="1"/>
    <col min="4" max="4" width="11.69921875" style="0" customWidth="1"/>
    <col min="6" max="6" width="9" style="1" customWidth="1"/>
    <col min="8" max="8" width="7.09765625" style="0" customWidth="1"/>
    <col min="10" max="10" width="5.3984375" style="0" customWidth="1"/>
    <col min="12" max="12" width="9.8984375" style="0" customWidth="1"/>
    <col min="13" max="13" width="10.59765625" style="0" customWidth="1"/>
  </cols>
  <sheetData>
    <row r="1" spans="1:13" ht="27" customHeight="1">
      <c r="A1" s="72" t="s">
        <v>44</v>
      </c>
      <c r="B1" s="72"/>
      <c r="C1" s="72"/>
      <c r="D1" s="72"/>
      <c r="E1" s="72"/>
      <c r="F1" s="72"/>
      <c r="G1" s="72"/>
      <c r="H1" s="72"/>
      <c r="I1" s="72"/>
      <c r="J1" s="72"/>
      <c r="K1" s="72"/>
      <c r="L1" s="72"/>
      <c r="M1" s="72"/>
    </row>
    <row r="2" spans="1:13" ht="61.5" customHeight="1">
      <c r="A2" s="3" t="s">
        <v>0</v>
      </c>
      <c r="B2" s="3" t="s">
        <v>1</v>
      </c>
      <c r="C2" s="4" t="s">
        <v>2</v>
      </c>
      <c r="D2" s="3" t="s">
        <v>3</v>
      </c>
      <c r="E2" s="3" t="s">
        <v>4</v>
      </c>
      <c r="F2" s="3" t="s">
        <v>5</v>
      </c>
      <c r="G2" s="3" t="s">
        <v>6</v>
      </c>
      <c r="H2" s="3" t="s">
        <v>7</v>
      </c>
      <c r="I2" s="3" t="s">
        <v>8</v>
      </c>
      <c r="J2" s="3" t="s">
        <v>9</v>
      </c>
      <c r="K2" s="3" t="s">
        <v>10</v>
      </c>
      <c r="L2" s="3" t="s">
        <v>11</v>
      </c>
      <c r="M2" s="3" t="s">
        <v>12</v>
      </c>
    </row>
    <row r="3" spans="1:13" s="2" customFormat="1" ht="272.25" customHeight="1">
      <c r="A3" s="20">
        <v>1</v>
      </c>
      <c r="B3" s="21" t="s">
        <v>17</v>
      </c>
      <c r="C3" s="22" t="s">
        <v>20</v>
      </c>
      <c r="D3" s="23" t="s">
        <v>13</v>
      </c>
      <c r="E3" s="23">
        <v>0</v>
      </c>
      <c r="F3" s="23">
        <v>0</v>
      </c>
      <c r="G3" s="20">
        <v>8</v>
      </c>
      <c r="H3" s="24">
        <f>E3+F3+G3</f>
        <v>8</v>
      </c>
      <c r="I3" s="25"/>
      <c r="J3" s="26"/>
      <c r="K3" s="25"/>
      <c r="L3" s="25">
        <f>H3*I3</f>
        <v>0</v>
      </c>
      <c r="M3" s="25">
        <f>J3*L3</f>
        <v>0</v>
      </c>
    </row>
    <row r="4" spans="1:13" s="2" customFormat="1" ht="216" customHeight="1">
      <c r="A4" s="13">
        <v>2</v>
      </c>
      <c r="B4" s="14" t="s">
        <v>16</v>
      </c>
      <c r="C4" s="15" t="s">
        <v>15</v>
      </c>
      <c r="D4" s="16" t="s">
        <v>13</v>
      </c>
      <c r="E4" s="16">
        <v>0</v>
      </c>
      <c r="F4" s="16">
        <v>0</v>
      </c>
      <c r="G4" s="13">
        <v>300</v>
      </c>
      <c r="H4" s="17">
        <f>E4+F4+G4</f>
        <v>300</v>
      </c>
      <c r="I4" s="18"/>
      <c r="J4" s="19"/>
      <c r="K4" s="18"/>
      <c r="L4" s="18">
        <f>H4*I4</f>
        <v>0</v>
      </c>
      <c r="M4" s="18">
        <f>J4*L4</f>
        <v>0</v>
      </c>
    </row>
    <row r="5" spans="1:13" s="2" customFormat="1" ht="204.75" customHeight="1">
      <c r="A5" s="7">
        <v>3</v>
      </c>
      <c r="B5" s="5" t="s">
        <v>18</v>
      </c>
      <c r="C5" s="8" t="s">
        <v>19</v>
      </c>
      <c r="D5" s="9" t="s">
        <v>13</v>
      </c>
      <c r="E5" s="9">
        <v>0</v>
      </c>
      <c r="F5" s="9">
        <v>0</v>
      </c>
      <c r="G5" s="7">
        <v>250</v>
      </c>
      <c r="H5" s="10">
        <f>E5+F5+G5</f>
        <v>250</v>
      </c>
      <c r="I5" s="11"/>
      <c r="J5" s="12"/>
      <c r="K5" s="11"/>
      <c r="L5" s="11">
        <f>H5*I5</f>
        <v>0</v>
      </c>
      <c r="M5" s="11">
        <f>J5*L5</f>
        <v>0</v>
      </c>
    </row>
    <row r="6" spans="1:13" ht="22.5" customHeight="1">
      <c r="A6" s="73" t="s">
        <v>14</v>
      </c>
      <c r="B6" s="73"/>
      <c r="C6" s="73"/>
      <c r="D6" s="73"/>
      <c r="E6" s="73"/>
      <c r="F6" s="73"/>
      <c r="G6" s="73"/>
      <c r="H6" s="73"/>
      <c r="I6" s="73"/>
      <c r="J6" s="73"/>
      <c r="K6" s="73"/>
      <c r="L6" s="6">
        <f>SUM(L3:L5)</f>
        <v>0</v>
      </c>
      <c r="M6" s="6">
        <f>SUM(M3:M5)</f>
        <v>0</v>
      </c>
    </row>
  </sheetData>
  <sheetProtection/>
  <mergeCells count="2">
    <mergeCell ref="A1:M1"/>
    <mergeCell ref="A6:K6"/>
  </mergeCells>
  <printOptions/>
  <pageMargins left="0" right="0"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1"/>
  <sheetViews>
    <sheetView zoomScalePageLayoutView="0" workbookViewId="0" topLeftCell="A5">
      <selection activeCell="O6" sqref="O6"/>
    </sheetView>
  </sheetViews>
  <sheetFormatPr defaultColWidth="8.796875" defaultRowHeight="14.25"/>
  <cols>
    <col min="1" max="1" width="5.59765625" style="0" customWidth="1"/>
    <col min="2" max="2" width="23.3984375" style="0" customWidth="1"/>
    <col min="3" max="4" width="10.59765625" style="0" customWidth="1"/>
    <col min="5" max="5" width="7.19921875" style="0" customWidth="1"/>
    <col min="6" max="6" width="6.3984375" style="0" customWidth="1"/>
    <col min="7" max="7" width="5.69921875" style="0" customWidth="1"/>
    <col min="9" max="9" width="11" style="0" customWidth="1"/>
    <col min="10" max="10" width="6" style="0" customWidth="1"/>
    <col min="11" max="11" width="10.8984375" style="0" customWidth="1"/>
    <col min="12" max="12" width="10.69921875" style="0" customWidth="1"/>
    <col min="13" max="13" width="11" style="0" customWidth="1"/>
  </cols>
  <sheetData>
    <row r="1" ht="18.75">
      <c r="B1" s="27" t="s">
        <v>45</v>
      </c>
    </row>
    <row r="3" spans="1:13" ht="38.25">
      <c r="A3" s="3" t="s">
        <v>0</v>
      </c>
      <c r="B3" s="3" t="s">
        <v>1</v>
      </c>
      <c r="C3" s="4" t="s">
        <v>2</v>
      </c>
      <c r="D3" s="3" t="s">
        <v>3</v>
      </c>
      <c r="E3" s="3" t="s">
        <v>4</v>
      </c>
      <c r="F3" s="3" t="s">
        <v>5</v>
      </c>
      <c r="G3" s="3" t="s">
        <v>6</v>
      </c>
      <c r="H3" s="3" t="s">
        <v>7</v>
      </c>
      <c r="I3" s="3" t="s">
        <v>8</v>
      </c>
      <c r="J3" s="3" t="s">
        <v>9</v>
      </c>
      <c r="K3" s="3" t="s">
        <v>10</v>
      </c>
      <c r="L3" s="3" t="s">
        <v>11</v>
      </c>
      <c r="M3" s="3" t="s">
        <v>12</v>
      </c>
    </row>
    <row r="4" spans="1:13" ht="228.75">
      <c r="A4" s="28">
        <v>1</v>
      </c>
      <c r="B4" s="30" t="s">
        <v>22</v>
      </c>
      <c r="C4" s="29"/>
      <c r="D4" s="28"/>
      <c r="E4" s="28">
        <v>0</v>
      </c>
      <c r="F4" s="28">
        <v>0</v>
      </c>
      <c r="G4" s="28">
        <v>150</v>
      </c>
      <c r="H4" s="28">
        <v>150</v>
      </c>
      <c r="I4" s="33"/>
      <c r="J4" s="34"/>
      <c r="K4" s="32"/>
      <c r="L4" s="32">
        <f>I4*H4</f>
        <v>0</v>
      </c>
      <c r="M4" s="32">
        <f>H4*K4</f>
        <v>0</v>
      </c>
    </row>
    <row r="5" spans="1:13" ht="300">
      <c r="A5" s="28">
        <v>2</v>
      </c>
      <c r="B5" s="31" t="s">
        <v>23</v>
      </c>
      <c r="C5" s="29"/>
      <c r="D5" s="28"/>
      <c r="E5" s="28">
        <v>0</v>
      </c>
      <c r="F5" s="28">
        <v>0</v>
      </c>
      <c r="G5" s="28">
        <v>150</v>
      </c>
      <c r="H5" s="28">
        <v>150</v>
      </c>
      <c r="I5" s="33"/>
      <c r="J5" s="34"/>
      <c r="K5" s="32"/>
      <c r="L5" s="32">
        <f>I5*H5</f>
        <v>0</v>
      </c>
      <c r="M5" s="32">
        <f>H5*K5</f>
        <v>0</v>
      </c>
    </row>
    <row r="6" spans="1:13" ht="14.25">
      <c r="A6" s="73"/>
      <c r="B6" s="73"/>
      <c r="C6" s="73"/>
      <c r="D6" s="73"/>
      <c r="E6" s="73"/>
      <c r="F6" s="73"/>
      <c r="G6" s="73"/>
      <c r="H6" s="73"/>
      <c r="I6" s="73"/>
      <c r="J6" s="73"/>
      <c r="K6" s="73"/>
      <c r="L6" s="6">
        <f>SUM(L4:L5)</f>
        <v>0</v>
      </c>
      <c r="M6" s="6">
        <f>SUM(M4:M5)</f>
        <v>0</v>
      </c>
    </row>
    <row r="11" ht="14.25">
      <c r="K11" t="s">
        <v>21</v>
      </c>
    </row>
  </sheetData>
  <sheetProtection/>
  <mergeCells count="1">
    <mergeCell ref="A6:K6"/>
  </mergeCells>
  <printOptions/>
  <pageMargins left="0"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7"/>
  <sheetViews>
    <sheetView zoomScalePageLayoutView="0" workbookViewId="0" topLeftCell="A1">
      <selection activeCell="M8" sqref="M8"/>
    </sheetView>
  </sheetViews>
  <sheetFormatPr defaultColWidth="8.796875" defaultRowHeight="14.25"/>
  <cols>
    <col min="1" max="1" width="4.19921875" style="0" customWidth="1"/>
    <col min="2" max="2" width="23.09765625" style="0" customWidth="1"/>
    <col min="3" max="3" width="7.59765625" style="0" customWidth="1"/>
    <col min="4" max="4" width="9.69921875" style="0" customWidth="1"/>
    <col min="6" max="6" width="6.19921875" style="0" customWidth="1"/>
    <col min="7" max="7" width="6" style="0" customWidth="1"/>
    <col min="8" max="8" width="6.69921875" style="0" customWidth="1"/>
    <col min="9" max="9" width="7.3984375" style="0" customWidth="1"/>
    <col min="11" max="11" width="5.59765625" style="0" customWidth="1"/>
    <col min="13" max="14" width="14" style="0" customWidth="1"/>
  </cols>
  <sheetData>
    <row r="1" spans="1:15" ht="18.75">
      <c r="A1" s="36"/>
      <c r="B1" s="37" t="s">
        <v>46</v>
      </c>
      <c r="C1" s="36"/>
      <c r="D1" s="36"/>
      <c r="E1" s="36"/>
      <c r="F1" s="36"/>
      <c r="G1" s="36"/>
      <c r="H1" s="36"/>
      <c r="I1" s="36"/>
      <c r="J1" s="36"/>
      <c r="K1" s="36"/>
      <c r="L1" s="36"/>
      <c r="M1" s="36"/>
      <c r="N1" s="36"/>
      <c r="O1" s="35"/>
    </row>
    <row r="2" spans="1:15" ht="14.25">
      <c r="A2" s="36"/>
      <c r="B2" s="36"/>
      <c r="C2" s="36"/>
      <c r="D2" s="36"/>
      <c r="E2" s="36"/>
      <c r="F2" s="36"/>
      <c r="G2" s="36"/>
      <c r="H2" s="36"/>
      <c r="I2" s="36"/>
      <c r="J2" s="36"/>
      <c r="K2" s="36"/>
      <c r="L2" s="36"/>
      <c r="M2" s="36"/>
      <c r="N2" s="36"/>
      <c r="O2" s="35"/>
    </row>
    <row r="3" spans="1:15" ht="36">
      <c r="A3" s="38" t="s">
        <v>0</v>
      </c>
      <c r="B3" s="74" t="s">
        <v>1</v>
      </c>
      <c r="C3" s="75"/>
      <c r="D3" s="39" t="s">
        <v>2</v>
      </c>
      <c r="E3" s="38" t="s">
        <v>3</v>
      </c>
      <c r="F3" s="38" t="s">
        <v>4</v>
      </c>
      <c r="G3" s="38" t="s">
        <v>5</v>
      </c>
      <c r="H3" s="38" t="s">
        <v>6</v>
      </c>
      <c r="I3" s="38" t="s">
        <v>7</v>
      </c>
      <c r="J3" s="38" t="s">
        <v>8</v>
      </c>
      <c r="K3" s="38" t="s">
        <v>9</v>
      </c>
      <c r="L3" s="38" t="s">
        <v>10</v>
      </c>
      <c r="M3" s="38" t="s">
        <v>11</v>
      </c>
      <c r="N3" s="38" t="s">
        <v>12</v>
      </c>
      <c r="O3" s="35"/>
    </row>
    <row r="4" spans="1:15" ht="196.5" customHeight="1">
      <c r="A4" s="28">
        <v>1</v>
      </c>
      <c r="B4" s="76" t="s">
        <v>25</v>
      </c>
      <c r="C4" s="77"/>
      <c r="D4" s="29"/>
      <c r="E4" s="28"/>
      <c r="F4" s="28">
        <v>0</v>
      </c>
      <c r="G4" s="28">
        <v>0</v>
      </c>
      <c r="H4" s="28">
        <v>600</v>
      </c>
      <c r="I4" s="28">
        <v>600</v>
      </c>
      <c r="J4" s="33"/>
      <c r="K4" s="34"/>
      <c r="L4" s="32"/>
      <c r="M4" s="32">
        <f>J4*I4</f>
        <v>0</v>
      </c>
      <c r="N4" s="32">
        <f>I4*L4</f>
        <v>0</v>
      </c>
      <c r="O4" s="35"/>
    </row>
    <row r="5" spans="1:15" ht="14.25">
      <c r="A5" s="73"/>
      <c r="B5" s="73"/>
      <c r="C5" s="73"/>
      <c r="D5" s="73"/>
      <c r="E5" s="73"/>
      <c r="F5" s="73"/>
      <c r="G5" s="73"/>
      <c r="H5" s="73"/>
      <c r="I5" s="73"/>
      <c r="J5" s="73"/>
      <c r="K5" s="73"/>
      <c r="L5" s="73"/>
      <c r="M5" s="40">
        <f>SUM(M4)</f>
        <v>0</v>
      </c>
      <c r="N5" s="40">
        <f>SUM(N4)</f>
        <v>0</v>
      </c>
      <c r="O5" s="35"/>
    </row>
    <row r="6" spans="1:15" ht="14.25">
      <c r="A6" s="36"/>
      <c r="B6" s="36"/>
      <c r="C6" s="36"/>
      <c r="D6" s="36"/>
      <c r="E6" s="36"/>
      <c r="F6" s="36"/>
      <c r="G6" s="36"/>
      <c r="H6" s="36"/>
      <c r="I6" s="36"/>
      <c r="J6" s="36"/>
      <c r="K6" s="36"/>
      <c r="L6" s="36"/>
      <c r="M6" s="36"/>
      <c r="N6" s="36"/>
      <c r="O6" s="35"/>
    </row>
    <row r="7" spans="1:15" ht="14.25">
      <c r="A7" s="35"/>
      <c r="B7" s="35"/>
      <c r="C7" s="35"/>
      <c r="D7" s="35"/>
      <c r="E7" s="35"/>
      <c r="F7" s="35"/>
      <c r="G7" s="35"/>
      <c r="H7" s="35"/>
      <c r="I7" s="35"/>
      <c r="J7" s="35"/>
      <c r="K7" s="35"/>
      <c r="L7" s="35"/>
      <c r="M7" s="35"/>
      <c r="N7" s="35"/>
      <c r="O7" s="35"/>
    </row>
    <row r="8" spans="1:15" ht="14.25">
      <c r="A8" s="35"/>
      <c r="B8" s="35"/>
      <c r="C8" s="35"/>
      <c r="D8" s="35"/>
      <c r="E8" s="35"/>
      <c r="F8" s="35"/>
      <c r="G8" s="35"/>
      <c r="H8" s="35"/>
      <c r="I8" s="35"/>
      <c r="J8" s="35"/>
      <c r="K8" s="35"/>
      <c r="L8" s="35"/>
      <c r="M8" s="35"/>
      <c r="N8" s="35"/>
      <c r="O8" s="35"/>
    </row>
    <row r="9" spans="1:15" ht="14.25">
      <c r="A9" s="35"/>
      <c r="B9" s="35"/>
      <c r="C9" s="35"/>
      <c r="D9" s="35"/>
      <c r="E9" s="35"/>
      <c r="F9" s="35"/>
      <c r="G9" s="35"/>
      <c r="H9" s="35"/>
      <c r="I9" s="35"/>
      <c r="J9" s="35"/>
      <c r="K9" s="35"/>
      <c r="L9" s="35"/>
      <c r="M9" s="35"/>
      <c r="N9" s="35"/>
      <c r="O9" s="35"/>
    </row>
    <row r="10" spans="1:15" ht="14.25">
      <c r="A10" s="35"/>
      <c r="B10" s="35"/>
      <c r="C10" s="35"/>
      <c r="D10" s="35"/>
      <c r="E10" s="35"/>
      <c r="F10" s="35"/>
      <c r="G10" s="35"/>
      <c r="H10" s="35"/>
      <c r="I10" s="35"/>
      <c r="J10" s="35"/>
      <c r="K10" s="35"/>
      <c r="L10" s="35"/>
      <c r="M10" s="35"/>
      <c r="N10" s="35"/>
      <c r="O10" s="35"/>
    </row>
    <row r="11" spans="1:15" ht="14.25">
      <c r="A11" s="35"/>
      <c r="B11" s="35"/>
      <c r="C11" s="35"/>
      <c r="D11" s="35"/>
      <c r="E11" s="35"/>
      <c r="F11" s="35"/>
      <c r="G11" s="35"/>
      <c r="H11" s="35"/>
      <c r="I11" s="35"/>
      <c r="J11" s="35"/>
      <c r="K11" s="35"/>
      <c r="L11" s="35"/>
      <c r="M11" s="35"/>
      <c r="N11" s="35"/>
      <c r="O11" s="35"/>
    </row>
    <row r="12" spans="1:15" ht="14.25">
      <c r="A12" s="35"/>
      <c r="B12" s="35"/>
      <c r="C12" s="35"/>
      <c r="D12" s="35"/>
      <c r="E12" s="35"/>
      <c r="F12" s="35"/>
      <c r="G12" s="35"/>
      <c r="H12" s="35"/>
      <c r="I12" s="35"/>
      <c r="J12" s="35"/>
      <c r="K12" s="35"/>
      <c r="L12" s="35"/>
      <c r="M12" s="35"/>
      <c r="N12" s="35"/>
      <c r="O12" s="35"/>
    </row>
    <row r="13" spans="1:15" ht="14.25">
      <c r="A13" s="35"/>
      <c r="B13" s="35"/>
      <c r="C13" s="35"/>
      <c r="D13" s="35"/>
      <c r="E13" s="35"/>
      <c r="F13" s="35"/>
      <c r="G13" s="35"/>
      <c r="H13" s="35"/>
      <c r="I13" s="35"/>
      <c r="J13" s="35"/>
      <c r="K13" s="35"/>
      <c r="L13" s="35"/>
      <c r="M13" s="35"/>
      <c r="N13" s="35"/>
      <c r="O13" s="35"/>
    </row>
    <row r="14" spans="1:15" ht="14.25">
      <c r="A14" s="35"/>
      <c r="B14" s="35"/>
      <c r="C14" s="35"/>
      <c r="D14" s="35"/>
      <c r="E14" s="35"/>
      <c r="F14" s="35"/>
      <c r="G14" s="35"/>
      <c r="H14" s="35"/>
      <c r="I14" s="35"/>
      <c r="J14" s="35"/>
      <c r="K14" s="35"/>
      <c r="L14" s="35"/>
      <c r="M14" s="35"/>
      <c r="N14" s="35"/>
      <c r="O14" s="35"/>
    </row>
    <row r="15" spans="1:15" ht="14.25">
      <c r="A15" s="35"/>
      <c r="B15" s="35"/>
      <c r="C15" s="35"/>
      <c r="D15" s="35"/>
      <c r="E15" s="35"/>
      <c r="F15" s="35"/>
      <c r="G15" s="35"/>
      <c r="H15" s="35"/>
      <c r="I15" s="35"/>
      <c r="J15" s="35"/>
      <c r="K15" s="35"/>
      <c r="L15" s="35"/>
      <c r="M15" s="35"/>
      <c r="N15" s="35"/>
      <c r="O15" s="35"/>
    </row>
    <row r="16" spans="1:15" ht="14.25">
      <c r="A16" s="35"/>
      <c r="B16" s="35"/>
      <c r="C16" s="35"/>
      <c r="D16" s="35"/>
      <c r="E16" s="35"/>
      <c r="F16" s="35"/>
      <c r="G16" s="35"/>
      <c r="H16" s="35"/>
      <c r="I16" s="35"/>
      <c r="J16" s="35"/>
      <c r="K16" s="35"/>
      <c r="L16" s="35"/>
      <c r="M16" s="35"/>
      <c r="N16" s="35"/>
      <c r="O16" s="35"/>
    </row>
    <row r="17" spans="1:15" ht="14.25">
      <c r="A17" s="35"/>
      <c r="B17" s="35"/>
      <c r="C17" s="35"/>
      <c r="D17" s="35"/>
      <c r="E17" s="35"/>
      <c r="F17" s="35"/>
      <c r="G17" s="35"/>
      <c r="H17" s="35"/>
      <c r="I17" s="35"/>
      <c r="J17" s="35"/>
      <c r="K17" s="35"/>
      <c r="L17" s="35"/>
      <c r="M17" s="35"/>
      <c r="N17" s="35"/>
      <c r="O17" s="35"/>
    </row>
  </sheetData>
  <sheetProtection/>
  <mergeCells count="3">
    <mergeCell ref="A5:L5"/>
    <mergeCell ref="B3:C3"/>
    <mergeCell ref="B4:C4"/>
  </mergeCells>
  <printOptions/>
  <pageMargins left="0" right="0"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O8"/>
  <sheetViews>
    <sheetView zoomScalePageLayoutView="0" workbookViewId="0" topLeftCell="A1">
      <selection activeCell="J6" sqref="J6:L6"/>
    </sheetView>
  </sheetViews>
  <sheetFormatPr defaultColWidth="8.796875" defaultRowHeight="14.25"/>
  <cols>
    <col min="1" max="1" width="5" style="0" customWidth="1"/>
    <col min="3" max="3" width="14" style="0" customWidth="1"/>
    <col min="4" max="4" width="11.69921875" style="0" customWidth="1"/>
    <col min="5" max="5" width="10.19921875" style="0" customWidth="1"/>
    <col min="6" max="6" width="7" style="0" customWidth="1"/>
    <col min="7" max="7" width="5.09765625" style="0" customWidth="1"/>
    <col min="8" max="8" width="6.69921875" style="0" customWidth="1"/>
    <col min="9" max="9" width="7.19921875" style="0" customWidth="1"/>
    <col min="10" max="10" width="10" style="0" customWidth="1"/>
    <col min="11" max="11" width="7.09765625" style="0" customWidth="1"/>
    <col min="13" max="13" width="13.69921875" style="0" customWidth="1"/>
    <col min="14" max="14" width="12.59765625" style="0" customWidth="1"/>
  </cols>
  <sheetData>
    <row r="2" spans="1:15" ht="14.25">
      <c r="A2" s="36"/>
      <c r="B2" s="36"/>
      <c r="C2" s="36"/>
      <c r="D2" s="36"/>
      <c r="E2" s="36"/>
      <c r="F2" s="36"/>
      <c r="G2" s="36"/>
      <c r="H2" s="36"/>
      <c r="I2" s="36"/>
      <c r="J2" s="36"/>
      <c r="K2" s="36"/>
      <c r="L2" s="36"/>
      <c r="M2" s="36"/>
      <c r="N2" s="36"/>
      <c r="O2" s="36"/>
    </row>
    <row r="3" spans="1:15" ht="18.75">
      <c r="A3" s="36"/>
      <c r="B3" s="37" t="s">
        <v>52</v>
      </c>
      <c r="C3" s="36"/>
      <c r="D3" s="36"/>
      <c r="E3" s="36"/>
      <c r="F3" s="36"/>
      <c r="G3" s="36"/>
      <c r="H3" s="36"/>
      <c r="I3" s="36"/>
      <c r="J3" s="36"/>
      <c r="K3" s="36"/>
      <c r="L3" s="36"/>
      <c r="M3" s="36"/>
      <c r="N3" s="36"/>
      <c r="O3" s="36"/>
    </row>
    <row r="4" spans="1:15" ht="14.25">
      <c r="A4" s="36"/>
      <c r="B4" s="36"/>
      <c r="C4" s="36"/>
      <c r="D4" s="36"/>
      <c r="E4" s="36"/>
      <c r="F4" s="36"/>
      <c r="G4" s="36"/>
      <c r="H4" s="36"/>
      <c r="I4" s="36"/>
      <c r="J4" s="36"/>
      <c r="K4" s="36"/>
      <c r="L4" s="36"/>
      <c r="M4" s="36"/>
      <c r="N4" s="36"/>
      <c r="O4" s="36"/>
    </row>
    <row r="5" spans="1:15" ht="36">
      <c r="A5" s="38" t="s">
        <v>0</v>
      </c>
      <c r="B5" s="74" t="s">
        <v>1</v>
      </c>
      <c r="C5" s="75"/>
      <c r="D5" s="39" t="s">
        <v>2</v>
      </c>
      <c r="E5" s="38" t="s">
        <v>3</v>
      </c>
      <c r="F5" s="38" t="s">
        <v>4</v>
      </c>
      <c r="G5" s="38" t="s">
        <v>5</v>
      </c>
      <c r="H5" s="38" t="s">
        <v>6</v>
      </c>
      <c r="I5" s="38" t="s">
        <v>7</v>
      </c>
      <c r="J5" s="38" t="s">
        <v>8</v>
      </c>
      <c r="K5" s="38" t="s">
        <v>9</v>
      </c>
      <c r="L5" s="38" t="s">
        <v>10</v>
      </c>
      <c r="M5" s="38" t="s">
        <v>11</v>
      </c>
      <c r="N5" s="38" t="s">
        <v>12</v>
      </c>
      <c r="O5" s="36"/>
    </row>
    <row r="6" spans="1:15" ht="174" customHeight="1">
      <c r="A6" s="28">
        <v>1</v>
      </c>
      <c r="B6" s="76" t="s">
        <v>26</v>
      </c>
      <c r="C6" s="77"/>
      <c r="D6" s="29"/>
      <c r="E6" s="28"/>
      <c r="F6" s="28">
        <v>0</v>
      </c>
      <c r="G6" s="28">
        <v>0</v>
      </c>
      <c r="H6" s="28">
        <v>600</v>
      </c>
      <c r="I6" s="28">
        <v>600</v>
      </c>
      <c r="J6" s="33"/>
      <c r="K6" s="34"/>
      <c r="L6" s="32"/>
      <c r="M6" s="32">
        <f>J6*I6</f>
        <v>0</v>
      </c>
      <c r="N6" s="32">
        <f>I6*L6</f>
        <v>0</v>
      </c>
      <c r="O6" s="36"/>
    </row>
    <row r="7" spans="1:15" ht="14.25">
      <c r="A7" s="73"/>
      <c r="B7" s="73"/>
      <c r="C7" s="73"/>
      <c r="D7" s="73"/>
      <c r="E7" s="73"/>
      <c r="F7" s="73"/>
      <c r="G7" s="73"/>
      <c r="H7" s="73"/>
      <c r="I7" s="73"/>
      <c r="J7" s="73"/>
      <c r="K7" s="73"/>
      <c r="L7" s="73"/>
      <c r="M7" s="40">
        <f>SUM(M6)</f>
        <v>0</v>
      </c>
      <c r="N7" s="40">
        <f>SUM(N6)</f>
        <v>0</v>
      </c>
      <c r="O7" s="36"/>
    </row>
    <row r="8" spans="1:15" ht="14.25">
      <c r="A8" s="36"/>
      <c r="B8" s="36"/>
      <c r="C8" s="36"/>
      <c r="D8" s="36"/>
      <c r="E8" s="36"/>
      <c r="F8" s="36"/>
      <c r="G8" s="36"/>
      <c r="H8" s="36"/>
      <c r="I8" s="36"/>
      <c r="J8" s="36"/>
      <c r="K8" s="36"/>
      <c r="L8" s="36"/>
      <c r="M8" s="36"/>
      <c r="N8" s="36"/>
      <c r="O8" s="36"/>
    </row>
  </sheetData>
  <sheetProtection/>
  <mergeCells count="3">
    <mergeCell ref="B5:C5"/>
    <mergeCell ref="A7:L7"/>
    <mergeCell ref="B6:C6"/>
  </mergeCells>
  <printOptions/>
  <pageMargins left="0" right="0"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R13"/>
  <sheetViews>
    <sheetView zoomScalePageLayoutView="0" workbookViewId="0" topLeftCell="A1">
      <selection activeCell="J6" sqref="J6:L6"/>
    </sheetView>
  </sheetViews>
  <sheetFormatPr defaultColWidth="8.796875" defaultRowHeight="14.25"/>
  <cols>
    <col min="1" max="1" width="5.69921875" style="0" customWidth="1"/>
    <col min="3" max="3" width="10.8984375" style="0" customWidth="1"/>
    <col min="4" max="4" width="10.19921875" style="0" customWidth="1"/>
    <col min="5" max="5" width="12.5" style="0" customWidth="1"/>
    <col min="6" max="6" width="6.59765625" style="0" customWidth="1"/>
    <col min="7" max="7" width="6.09765625" style="0" customWidth="1"/>
    <col min="8" max="8" width="6.8984375" style="0" customWidth="1"/>
    <col min="9" max="9" width="7.8984375" style="0" customWidth="1"/>
    <col min="10" max="10" width="10.09765625" style="0" customWidth="1"/>
    <col min="11" max="11" width="5.8984375" style="0" customWidth="1"/>
    <col min="12" max="12" width="10.3984375" style="0" customWidth="1"/>
    <col min="13" max="13" width="12.3984375" style="0" customWidth="1"/>
    <col min="14" max="14" width="13" style="0" customWidth="1"/>
  </cols>
  <sheetData>
    <row r="2" spans="1:18" ht="14.25">
      <c r="A2" s="36"/>
      <c r="B2" s="36"/>
      <c r="C2" s="36"/>
      <c r="D2" s="36"/>
      <c r="E2" s="36"/>
      <c r="F2" s="36"/>
      <c r="G2" s="36"/>
      <c r="H2" s="36"/>
      <c r="I2" s="36"/>
      <c r="J2" s="36"/>
      <c r="K2" s="36"/>
      <c r="L2" s="36"/>
      <c r="M2" s="36"/>
      <c r="N2" s="36"/>
      <c r="O2" s="36"/>
      <c r="P2" s="36"/>
      <c r="Q2" s="36"/>
      <c r="R2" s="36"/>
    </row>
    <row r="3" spans="1:18" ht="18.75">
      <c r="A3" s="36"/>
      <c r="B3" s="37" t="s">
        <v>47</v>
      </c>
      <c r="C3" s="36"/>
      <c r="D3" s="36"/>
      <c r="E3" s="36"/>
      <c r="F3" s="36"/>
      <c r="G3" s="36"/>
      <c r="H3" s="36"/>
      <c r="I3" s="36"/>
      <c r="J3" s="36"/>
      <c r="K3" s="36"/>
      <c r="L3" s="36"/>
      <c r="M3" s="36"/>
      <c r="N3" s="36"/>
      <c r="O3" s="36"/>
      <c r="P3" s="36"/>
      <c r="Q3" s="36"/>
      <c r="R3" s="36"/>
    </row>
    <row r="4" spans="1:18" ht="14.25">
      <c r="A4" s="36"/>
      <c r="B4" s="36"/>
      <c r="C4" s="36"/>
      <c r="D4" s="36"/>
      <c r="E4" s="36"/>
      <c r="F4" s="36"/>
      <c r="G4" s="36"/>
      <c r="H4" s="36"/>
      <c r="I4" s="36"/>
      <c r="J4" s="36"/>
      <c r="K4" s="36"/>
      <c r="L4" s="36"/>
      <c r="M4" s="36"/>
      <c r="N4" s="36"/>
      <c r="O4" s="36"/>
      <c r="P4" s="36"/>
      <c r="Q4" s="36"/>
      <c r="R4" s="36"/>
    </row>
    <row r="5" spans="1:18" ht="36">
      <c r="A5" s="38" t="s">
        <v>0</v>
      </c>
      <c r="B5" s="74" t="s">
        <v>1</v>
      </c>
      <c r="C5" s="75"/>
      <c r="D5" s="39" t="s">
        <v>2</v>
      </c>
      <c r="E5" s="38" t="s">
        <v>3</v>
      </c>
      <c r="F5" s="38" t="s">
        <v>4</v>
      </c>
      <c r="G5" s="38" t="s">
        <v>5</v>
      </c>
      <c r="H5" s="38" t="s">
        <v>6</v>
      </c>
      <c r="I5" s="38" t="s">
        <v>7</v>
      </c>
      <c r="J5" s="38" t="s">
        <v>8</v>
      </c>
      <c r="K5" s="38" t="s">
        <v>9</v>
      </c>
      <c r="L5" s="38" t="s">
        <v>10</v>
      </c>
      <c r="M5" s="38" t="s">
        <v>11</v>
      </c>
      <c r="N5" s="38" t="s">
        <v>12</v>
      </c>
      <c r="O5" s="36"/>
      <c r="P5" s="36"/>
      <c r="Q5" s="36"/>
      <c r="R5" s="36"/>
    </row>
    <row r="6" spans="1:18" ht="62.25" customHeight="1">
      <c r="A6" s="28">
        <v>1</v>
      </c>
      <c r="B6" s="76" t="s">
        <v>24</v>
      </c>
      <c r="C6" s="77"/>
      <c r="D6" s="29"/>
      <c r="E6" s="28"/>
      <c r="F6" s="28">
        <v>0</v>
      </c>
      <c r="G6" s="28">
        <v>0</v>
      </c>
      <c r="H6" s="28">
        <v>300</v>
      </c>
      <c r="I6" s="28">
        <v>300</v>
      </c>
      <c r="J6" s="33"/>
      <c r="K6" s="34"/>
      <c r="L6" s="32"/>
      <c r="M6" s="32">
        <f>J6*I6</f>
        <v>0</v>
      </c>
      <c r="N6" s="32">
        <f>I6*L6</f>
        <v>0</v>
      </c>
      <c r="O6" s="36"/>
      <c r="P6" s="36"/>
      <c r="Q6" s="36"/>
      <c r="R6" s="36"/>
    </row>
    <row r="7" spans="1:18" ht="14.25">
      <c r="A7" s="73"/>
      <c r="B7" s="73"/>
      <c r="C7" s="73"/>
      <c r="D7" s="73"/>
      <c r="E7" s="73"/>
      <c r="F7" s="73"/>
      <c r="G7" s="73"/>
      <c r="H7" s="73"/>
      <c r="I7" s="73"/>
      <c r="J7" s="73"/>
      <c r="K7" s="73"/>
      <c r="L7" s="73"/>
      <c r="M7" s="40">
        <f>SUM(M6)</f>
        <v>0</v>
      </c>
      <c r="N7" s="40">
        <f>SUM(N6)</f>
        <v>0</v>
      </c>
      <c r="O7" s="36"/>
      <c r="P7" s="36"/>
      <c r="Q7" s="36"/>
      <c r="R7" s="36"/>
    </row>
    <row r="8" spans="1:18" ht="14.25">
      <c r="A8" s="36"/>
      <c r="B8" s="36"/>
      <c r="C8" s="36"/>
      <c r="D8" s="36"/>
      <c r="E8" s="36"/>
      <c r="F8" s="36"/>
      <c r="G8" s="36"/>
      <c r="H8" s="36"/>
      <c r="I8" s="36"/>
      <c r="J8" s="36"/>
      <c r="K8" s="36"/>
      <c r="L8" s="36"/>
      <c r="M8" s="36"/>
      <c r="N8" s="36"/>
      <c r="O8" s="36"/>
      <c r="P8" s="36"/>
      <c r="Q8" s="36"/>
      <c r="R8" s="36"/>
    </row>
    <row r="9" spans="1:18" ht="14.25">
      <c r="A9" s="36"/>
      <c r="B9" s="36"/>
      <c r="C9" s="36"/>
      <c r="D9" s="36"/>
      <c r="E9" s="36"/>
      <c r="F9" s="36"/>
      <c r="G9" s="36"/>
      <c r="H9" s="36"/>
      <c r="I9" s="36"/>
      <c r="J9" s="36"/>
      <c r="K9" s="36"/>
      <c r="L9" s="36"/>
      <c r="M9" s="36"/>
      <c r="N9" s="36"/>
      <c r="O9" s="36"/>
      <c r="P9" s="36"/>
      <c r="Q9" s="36"/>
      <c r="R9" s="36"/>
    </row>
    <row r="10" spans="1:18" ht="14.25">
      <c r="A10" s="36"/>
      <c r="B10" s="36"/>
      <c r="C10" s="36"/>
      <c r="D10" s="36"/>
      <c r="E10" s="36"/>
      <c r="F10" s="36"/>
      <c r="G10" s="36"/>
      <c r="H10" s="36"/>
      <c r="I10" s="36"/>
      <c r="J10" s="36"/>
      <c r="K10" s="36"/>
      <c r="L10" s="36"/>
      <c r="M10" s="36"/>
      <c r="N10" s="36"/>
      <c r="O10" s="36"/>
      <c r="P10" s="36"/>
      <c r="Q10" s="36"/>
      <c r="R10" s="36"/>
    </row>
    <row r="11" spans="1:18" ht="14.25">
      <c r="A11" s="36"/>
      <c r="B11" s="36"/>
      <c r="C11" s="36"/>
      <c r="D11" s="36"/>
      <c r="E11" s="36"/>
      <c r="F11" s="36"/>
      <c r="G11" s="36"/>
      <c r="H11" s="36"/>
      <c r="I11" s="36"/>
      <c r="J11" s="36"/>
      <c r="K11" s="36"/>
      <c r="L11" s="36"/>
      <c r="M11" s="36"/>
      <c r="N11" s="36"/>
      <c r="O11" s="36"/>
      <c r="P11" s="36"/>
      <c r="Q11" s="36"/>
      <c r="R11" s="36"/>
    </row>
    <row r="12" spans="1:18" ht="14.25">
      <c r="A12" s="36"/>
      <c r="B12" s="36"/>
      <c r="C12" s="36"/>
      <c r="D12" s="36"/>
      <c r="E12" s="36"/>
      <c r="F12" s="36"/>
      <c r="G12" s="36"/>
      <c r="H12" s="36"/>
      <c r="I12" s="36"/>
      <c r="J12" s="36"/>
      <c r="K12" s="36"/>
      <c r="L12" s="36"/>
      <c r="M12" s="36"/>
      <c r="N12" s="36"/>
      <c r="O12" s="36"/>
      <c r="P12" s="36"/>
      <c r="Q12" s="36"/>
      <c r="R12" s="36"/>
    </row>
    <row r="13" spans="1:18" ht="14.25">
      <c r="A13" s="36"/>
      <c r="B13" s="36"/>
      <c r="C13" s="36"/>
      <c r="D13" s="36"/>
      <c r="E13" s="36"/>
      <c r="F13" s="36"/>
      <c r="G13" s="36"/>
      <c r="H13" s="36"/>
      <c r="I13" s="36"/>
      <c r="J13" s="36"/>
      <c r="K13" s="36"/>
      <c r="L13" s="36"/>
      <c r="M13" s="36"/>
      <c r="N13" s="36"/>
      <c r="O13" s="36"/>
      <c r="P13" s="36"/>
      <c r="Q13" s="36"/>
      <c r="R13" s="36"/>
    </row>
  </sheetData>
  <sheetProtection/>
  <mergeCells count="3">
    <mergeCell ref="B5:C5"/>
    <mergeCell ref="B6:C6"/>
    <mergeCell ref="A7:L7"/>
  </mergeCells>
  <printOptions/>
  <pageMargins left="0" right="0"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8"/>
  <sheetViews>
    <sheetView zoomScalePageLayoutView="0" workbookViewId="0" topLeftCell="A16">
      <selection activeCell="K26" sqref="K26"/>
    </sheetView>
  </sheetViews>
  <sheetFormatPr defaultColWidth="8.796875" defaultRowHeight="14.25"/>
  <cols>
    <col min="1" max="1" width="4.5" style="0" customWidth="1"/>
    <col min="2" max="2" width="30" style="0" customWidth="1"/>
    <col min="3" max="3" width="8.3984375" style="0" customWidth="1"/>
    <col min="4" max="4" width="11" style="0" customWidth="1"/>
    <col min="5" max="6" width="6.5" style="0" customWidth="1"/>
    <col min="7" max="7" width="7" style="0" customWidth="1"/>
    <col min="9" max="9" width="9.59765625" style="0" customWidth="1"/>
    <col min="10" max="10" width="7.09765625" style="0" customWidth="1"/>
    <col min="12" max="12" width="11.5" style="0" customWidth="1"/>
    <col min="13" max="13" width="11.59765625" style="0" customWidth="1"/>
  </cols>
  <sheetData>
    <row r="1" spans="1:13" ht="65.25" customHeight="1">
      <c r="A1" s="72" t="s">
        <v>43</v>
      </c>
      <c r="B1" s="72"/>
      <c r="C1" s="72"/>
      <c r="D1" s="72"/>
      <c r="E1" s="72"/>
      <c r="F1" s="72"/>
      <c r="G1" s="72"/>
      <c r="H1" s="72"/>
      <c r="I1" s="72"/>
      <c r="J1" s="72"/>
      <c r="K1" s="72"/>
      <c r="L1" s="72"/>
      <c r="M1" s="72"/>
    </row>
    <row r="2" spans="1:13" ht="36">
      <c r="A2" s="38" t="s">
        <v>0</v>
      </c>
      <c r="B2" s="38" t="s">
        <v>1</v>
      </c>
      <c r="C2" s="39" t="s">
        <v>2</v>
      </c>
      <c r="D2" s="38" t="s">
        <v>3</v>
      </c>
      <c r="E2" s="38" t="s">
        <v>4</v>
      </c>
      <c r="F2" s="38" t="s">
        <v>5</v>
      </c>
      <c r="G2" s="38" t="s">
        <v>6</v>
      </c>
      <c r="H2" s="38" t="s">
        <v>7</v>
      </c>
      <c r="I2" s="38" t="s">
        <v>8</v>
      </c>
      <c r="J2" s="38" t="s">
        <v>9</v>
      </c>
      <c r="K2" s="38" t="s">
        <v>10</v>
      </c>
      <c r="L2" s="38" t="s">
        <v>11</v>
      </c>
      <c r="M2" s="38" t="s">
        <v>12</v>
      </c>
    </row>
    <row r="3" spans="1:13" ht="129.75">
      <c r="A3" s="42">
        <v>1</v>
      </c>
      <c r="B3" s="44" t="s">
        <v>28</v>
      </c>
      <c r="C3" s="46" t="s">
        <v>27</v>
      </c>
      <c r="D3" s="45" t="s">
        <v>13</v>
      </c>
      <c r="E3" s="46">
        <v>25000</v>
      </c>
      <c r="F3" s="46">
        <v>20000</v>
      </c>
      <c r="G3" s="46">
        <v>30000</v>
      </c>
      <c r="H3" s="52">
        <f aca="true" t="shared" si="0" ref="H3:H15">E3+F3+G3</f>
        <v>75000</v>
      </c>
      <c r="I3" s="53"/>
      <c r="J3" s="53"/>
      <c r="K3" s="54"/>
      <c r="L3" s="55">
        <f aca="true" t="shared" si="1" ref="L3:L15">H3*I3</f>
        <v>0</v>
      </c>
      <c r="M3" s="55">
        <f aca="true" t="shared" si="2" ref="M3:M15">J3*L3</f>
        <v>0</v>
      </c>
    </row>
    <row r="4" spans="1:13" ht="144">
      <c r="A4" s="43">
        <v>2</v>
      </c>
      <c r="B4" s="44" t="s">
        <v>29</v>
      </c>
      <c r="C4" s="46" t="s">
        <v>27</v>
      </c>
      <c r="D4" s="45" t="s">
        <v>13</v>
      </c>
      <c r="E4" s="51">
        <v>12000</v>
      </c>
      <c r="F4" s="51">
        <v>100</v>
      </c>
      <c r="G4" s="51">
        <v>4500</v>
      </c>
      <c r="H4" s="52">
        <f t="shared" si="0"/>
        <v>16600</v>
      </c>
      <c r="I4" s="53"/>
      <c r="J4" s="53"/>
      <c r="K4" s="54"/>
      <c r="L4" s="55">
        <f t="shared" si="1"/>
        <v>0</v>
      </c>
      <c r="M4" s="55">
        <f t="shared" si="2"/>
        <v>0</v>
      </c>
    </row>
    <row r="5" spans="1:13" ht="144">
      <c r="A5" s="42">
        <v>3</v>
      </c>
      <c r="B5" s="44" t="s">
        <v>30</v>
      </c>
      <c r="C5" s="46" t="s">
        <v>27</v>
      </c>
      <c r="D5" s="45" t="s">
        <v>13</v>
      </c>
      <c r="E5" s="46">
        <v>30000</v>
      </c>
      <c r="F5" s="46">
        <v>40000</v>
      </c>
      <c r="G5" s="46">
        <v>10000</v>
      </c>
      <c r="H5" s="52">
        <f t="shared" si="0"/>
        <v>80000</v>
      </c>
      <c r="I5" s="53"/>
      <c r="J5" s="53"/>
      <c r="K5" s="54"/>
      <c r="L5" s="55">
        <f t="shared" si="1"/>
        <v>0</v>
      </c>
      <c r="M5" s="55">
        <f t="shared" si="2"/>
        <v>0</v>
      </c>
    </row>
    <row r="6" spans="1:13" ht="132.75" customHeight="1">
      <c r="A6" s="43">
        <v>4</v>
      </c>
      <c r="B6" s="44" t="s">
        <v>31</v>
      </c>
      <c r="C6" s="46" t="s">
        <v>27</v>
      </c>
      <c r="D6" s="45" t="s">
        <v>13</v>
      </c>
      <c r="E6" s="46">
        <v>0</v>
      </c>
      <c r="F6" s="46">
        <v>0</v>
      </c>
      <c r="G6" s="46">
        <v>1500</v>
      </c>
      <c r="H6" s="52">
        <f t="shared" si="0"/>
        <v>1500</v>
      </c>
      <c r="I6" s="53"/>
      <c r="J6" s="53"/>
      <c r="K6" s="54"/>
      <c r="L6" s="55">
        <f t="shared" si="1"/>
        <v>0</v>
      </c>
      <c r="M6" s="55">
        <f t="shared" si="2"/>
        <v>0</v>
      </c>
    </row>
    <row r="7" spans="1:13" ht="101.25">
      <c r="A7" s="42">
        <v>5</v>
      </c>
      <c r="B7" s="44" t="s">
        <v>32</v>
      </c>
      <c r="C7" s="51" t="s">
        <v>27</v>
      </c>
      <c r="D7" s="47" t="s">
        <v>13</v>
      </c>
      <c r="E7" s="51">
        <v>0</v>
      </c>
      <c r="F7" s="51">
        <v>1000</v>
      </c>
      <c r="G7" s="51">
        <v>1000</v>
      </c>
      <c r="H7" s="52">
        <f t="shared" si="0"/>
        <v>2000</v>
      </c>
      <c r="I7" s="53"/>
      <c r="J7" s="53"/>
      <c r="K7" s="54"/>
      <c r="L7" s="55">
        <f t="shared" si="1"/>
        <v>0</v>
      </c>
      <c r="M7" s="55">
        <f t="shared" si="2"/>
        <v>0</v>
      </c>
    </row>
    <row r="8" spans="1:13" ht="115.5">
      <c r="A8" s="43">
        <v>6</v>
      </c>
      <c r="B8" s="44" t="s">
        <v>33</v>
      </c>
      <c r="C8" s="46" t="s">
        <v>27</v>
      </c>
      <c r="D8" s="45" t="s">
        <v>13</v>
      </c>
      <c r="E8" s="51">
        <v>2000</v>
      </c>
      <c r="F8" s="51">
        <v>0</v>
      </c>
      <c r="G8" s="51">
        <v>500</v>
      </c>
      <c r="H8" s="52">
        <f t="shared" si="0"/>
        <v>2500</v>
      </c>
      <c r="I8" s="53"/>
      <c r="J8" s="53"/>
      <c r="K8" s="54"/>
      <c r="L8" s="55">
        <f t="shared" si="1"/>
        <v>0</v>
      </c>
      <c r="M8" s="55">
        <f t="shared" si="2"/>
        <v>0</v>
      </c>
    </row>
    <row r="9" spans="1:13" ht="115.5">
      <c r="A9" s="42">
        <v>7</v>
      </c>
      <c r="B9" s="44" t="s">
        <v>34</v>
      </c>
      <c r="C9" s="46" t="s">
        <v>27</v>
      </c>
      <c r="D9" s="45" t="s">
        <v>13</v>
      </c>
      <c r="E9" s="51">
        <v>1000</v>
      </c>
      <c r="F9" s="51">
        <v>13000</v>
      </c>
      <c r="G9" s="51">
        <v>300</v>
      </c>
      <c r="H9" s="52">
        <f t="shared" si="0"/>
        <v>14300</v>
      </c>
      <c r="I9" s="53"/>
      <c r="J9" s="53"/>
      <c r="K9" s="54"/>
      <c r="L9" s="55">
        <f t="shared" si="1"/>
        <v>0</v>
      </c>
      <c r="M9" s="55">
        <f t="shared" si="2"/>
        <v>0</v>
      </c>
    </row>
    <row r="10" spans="1:13" ht="148.5" customHeight="1">
      <c r="A10" s="43">
        <v>8</v>
      </c>
      <c r="B10" s="44" t="s">
        <v>35</v>
      </c>
      <c r="C10" s="51" t="s">
        <v>27</v>
      </c>
      <c r="D10" s="47" t="s">
        <v>13</v>
      </c>
      <c r="E10" s="51">
        <v>0</v>
      </c>
      <c r="F10" s="51">
        <v>0</v>
      </c>
      <c r="G10" s="51">
        <v>300</v>
      </c>
      <c r="H10" s="52">
        <f t="shared" si="0"/>
        <v>300</v>
      </c>
      <c r="I10" s="53"/>
      <c r="J10" s="53"/>
      <c r="K10" s="54"/>
      <c r="L10" s="55">
        <f t="shared" si="1"/>
        <v>0</v>
      </c>
      <c r="M10" s="55">
        <f t="shared" si="2"/>
        <v>0</v>
      </c>
    </row>
    <row r="11" spans="1:13" ht="144">
      <c r="A11" s="42">
        <v>9</v>
      </c>
      <c r="B11" s="56" t="s">
        <v>36</v>
      </c>
      <c r="C11" s="57" t="s">
        <v>27</v>
      </c>
      <c r="D11" s="58" t="s">
        <v>13</v>
      </c>
      <c r="E11" s="59">
        <v>358</v>
      </c>
      <c r="F11" s="59">
        <v>0</v>
      </c>
      <c r="G11" s="59">
        <v>0</v>
      </c>
      <c r="H11" s="52">
        <f t="shared" si="0"/>
        <v>358</v>
      </c>
      <c r="I11" s="60"/>
      <c r="J11" s="53"/>
      <c r="K11" s="54"/>
      <c r="L11" s="61">
        <f t="shared" si="1"/>
        <v>0</v>
      </c>
      <c r="M11" s="55">
        <f t="shared" si="2"/>
        <v>0</v>
      </c>
    </row>
    <row r="12" spans="1:13" ht="144">
      <c r="A12" s="43">
        <v>10</v>
      </c>
      <c r="B12" s="44" t="s">
        <v>37</v>
      </c>
      <c r="C12" s="46" t="s">
        <v>27</v>
      </c>
      <c r="D12" s="45" t="s">
        <v>13</v>
      </c>
      <c r="E12" s="51">
        <v>0</v>
      </c>
      <c r="F12" s="51">
        <v>34</v>
      </c>
      <c r="G12" s="51">
        <v>0</v>
      </c>
      <c r="H12" s="52">
        <f t="shared" si="0"/>
        <v>34</v>
      </c>
      <c r="I12" s="53"/>
      <c r="J12" s="53"/>
      <c r="K12" s="54"/>
      <c r="L12" s="55">
        <f t="shared" si="1"/>
        <v>0</v>
      </c>
      <c r="M12" s="55">
        <f t="shared" si="2"/>
        <v>0</v>
      </c>
    </row>
    <row r="13" spans="1:13" ht="129.75">
      <c r="A13" s="42">
        <v>11</v>
      </c>
      <c r="B13" s="44" t="s">
        <v>38</v>
      </c>
      <c r="C13" s="46" t="s">
        <v>27</v>
      </c>
      <c r="D13" s="45" t="s">
        <v>13</v>
      </c>
      <c r="E13" s="51">
        <v>95</v>
      </c>
      <c r="F13" s="51">
        <v>100</v>
      </c>
      <c r="G13" s="51">
        <v>0</v>
      </c>
      <c r="H13" s="52">
        <f t="shared" si="0"/>
        <v>195</v>
      </c>
      <c r="I13" s="62"/>
      <c r="J13" s="53"/>
      <c r="K13" s="54"/>
      <c r="L13" s="55">
        <f t="shared" si="1"/>
        <v>0</v>
      </c>
      <c r="M13" s="55">
        <f t="shared" si="2"/>
        <v>0</v>
      </c>
    </row>
    <row r="14" spans="1:13" ht="144.75">
      <c r="A14" s="43">
        <v>12</v>
      </c>
      <c r="B14" s="44" t="s">
        <v>39</v>
      </c>
      <c r="C14" s="46" t="s">
        <v>27</v>
      </c>
      <c r="D14" s="45" t="s">
        <v>13</v>
      </c>
      <c r="E14" s="51">
        <v>350</v>
      </c>
      <c r="F14" s="51">
        <v>130</v>
      </c>
      <c r="G14" s="51">
        <v>20</v>
      </c>
      <c r="H14" s="52">
        <f t="shared" si="0"/>
        <v>500</v>
      </c>
      <c r="I14" s="63"/>
      <c r="J14" s="53"/>
      <c r="K14" s="54"/>
      <c r="L14" s="55">
        <f t="shared" si="1"/>
        <v>0</v>
      </c>
      <c r="M14" s="55">
        <f t="shared" si="2"/>
        <v>0</v>
      </c>
    </row>
    <row r="15" spans="1:13" ht="115.5" customHeight="1">
      <c r="A15" s="42">
        <v>13</v>
      </c>
      <c r="B15" s="48" t="s">
        <v>40</v>
      </c>
      <c r="C15" s="64" t="s">
        <v>27</v>
      </c>
      <c r="D15" s="49" t="s">
        <v>13</v>
      </c>
      <c r="E15" s="50">
        <v>250</v>
      </c>
      <c r="F15" s="50">
        <v>130</v>
      </c>
      <c r="G15" s="51">
        <v>20</v>
      </c>
      <c r="H15" s="52">
        <f t="shared" si="0"/>
        <v>400</v>
      </c>
      <c r="I15" s="53"/>
      <c r="J15" s="53"/>
      <c r="K15" s="54"/>
      <c r="L15" s="55">
        <f t="shared" si="1"/>
        <v>0</v>
      </c>
      <c r="M15" s="55">
        <f t="shared" si="2"/>
        <v>0</v>
      </c>
    </row>
    <row r="16" spans="1:13" ht="60" customHeight="1">
      <c r="A16" s="78" t="s">
        <v>14</v>
      </c>
      <c r="B16" s="73"/>
      <c r="C16" s="73"/>
      <c r="D16" s="73"/>
      <c r="E16" s="73"/>
      <c r="F16" s="73"/>
      <c r="G16" s="73"/>
      <c r="H16" s="78"/>
      <c r="I16" s="78"/>
      <c r="J16" s="78"/>
      <c r="K16" s="78"/>
      <c r="L16" s="41"/>
      <c r="M16" s="41"/>
    </row>
    <row r="17" spans="12:13" ht="60" customHeight="1">
      <c r="L17" s="70" t="s">
        <v>13</v>
      </c>
      <c r="M17" s="70" t="s">
        <v>13</v>
      </c>
    </row>
    <row r="18" spans="2:13" ht="60" customHeight="1">
      <c r="B18" s="79"/>
      <c r="C18" s="79"/>
      <c r="D18" s="79"/>
      <c r="E18" s="79"/>
      <c r="F18" s="79"/>
      <c r="G18" s="79"/>
      <c r="H18" s="79"/>
      <c r="I18" s="79"/>
      <c r="J18" s="79"/>
      <c r="K18" s="79"/>
      <c r="L18" s="79"/>
      <c r="M18" s="79"/>
    </row>
  </sheetData>
  <sheetProtection/>
  <mergeCells count="3">
    <mergeCell ref="A1:M1"/>
    <mergeCell ref="A16:K16"/>
    <mergeCell ref="B18:M18"/>
  </mergeCells>
  <printOptions/>
  <pageMargins left="0" right="0"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2:E9"/>
  <sheetViews>
    <sheetView tabSelected="1" zoomScalePageLayoutView="0" workbookViewId="0" topLeftCell="A1">
      <selection activeCell="G4" sqref="G4"/>
    </sheetView>
  </sheetViews>
  <sheetFormatPr defaultColWidth="8.796875" defaultRowHeight="14.25"/>
  <cols>
    <col min="2" max="2" width="31.19921875" style="0" customWidth="1"/>
    <col min="3" max="3" width="19.69921875" style="0" customWidth="1"/>
    <col min="4" max="4" width="20.19921875" style="0" customWidth="1"/>
  </cols>
  <sheetData>
    <row r="2" spans="2:5" ht="18">
      <c r="B2" s="67" t="s">
        <v>55</v>
      </c>
      <c r="C2" s="69" t="s">
        <v>41</v>
      </c>
      <c r="D2" s="69" t="s">
        <v>42</v>
      </c>
      <c r="E2" s="65"/>
    </row>
    <row r="3" spans="2:5" ht="18">
      <c r="B3" s="71" t="s">
        <v>49</v>
      </c>
      <c r="C3" s="66"/>
      <c r="D3" s="66"/>
      <c r="E3" s="65"/>
    </row>
    <row r="4" spans="2:5" ht="18">
      <c r="B4" s="71" t="s">
        <v>50</v>
      </c>
      <c r="C4" s="66"/>
      <c r="D4" s="66"/>
      <c r="E4" s="65"/>
    </row>
    <row r="5" spans="2:5" ht="36">
      <c r="B5" s="71" t="s">
        <v>51</v>
      </c>
      <c r="C5" s="66"/>
      <c r="D5" s="66"/>
      <c r="E5" s="65"/>
    </row>
    <row r="6" spans="2:5" ht="18">
      <c r="B6" s="71" t="s">
        <v>53</v>
      </c>
      <c r="C6" s="66"/>
      <c r="D6" s="66"/>
      <c r="E6" s="65"/>
    </row>
    <row r="7" spans="2:5" ht="36">
      <c r="B7" s="71" t="s">
        <v>54</v>
      </c>
      <c r="C7" s="66"/>
      <c r="D7" s="66"/>
      <c r="E7" s="65"/>
    </row>
    <row r="8" spans="2:5" ht="18">
      <c r="B8" s="71" t="s">
        <v>48</v>
      </c>
      <c r="C8" s="66"/>
      <c r="D8" s="66"/>
      <c r="E8" s="65"/>
    </row>
    <row r="9" spans="2:5" ht="18">
      <c r="B9" s="67" t="s">
        <v>14</v>
      </c>
      <c r="C9" s="68">
        <f>SUM(C3:C8)</f>
        <v>0</v>
      </c>
      <c r="D9" s="68">
        <f>SUM(D3:D8)</f>
        <v>0</v>
      </c>
      <c r="E9" s="6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2024-02-29T09:26:10Z</cp:lastPrinted>
  <dcterms:created xsi:type="dcterms:W3CDTF">2018-12-10T08:59:52Z</dcterms:created>
  <dcterms:modified xsi:type="dcterms:W3CDTF">2024-03-20T08:51:02Z</dcterms:modified>
  <cp:category/>
  <cp:version/>
  <cp:contentType/>
  <cp:contentStatus/>
  <cp:revision>62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