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5195" windowHeight="12675" activeTab="0"/>
  </bookViews>
  <sheets>
    <sheet name="Arkusz1" sheetId="1" r:id="rId1"/>
    <sheet name="Arkusz2" sheetId="2" state="hidden" r:id="rId2"/>
    <sheet name="Arkusz3" sheetId="3" state="hidden" r:id="rId3"/>
  </sheets>
  <definedNames>
    <definedName name="_xlnm.Print_Area" localSheetId="0">'Arkusz1'!$C$4:$K$158</definedName>
  </definedNames>
  <calcPr fullCalcOnLoad="1"/>
</workbook>
</file>

<file path=xl/comments1.xml><?xml version="1.0" encoding="utf-8"?>
<comments xmlns="http://schemas.openxmlformats.org/spreadsheetml/2006/main">
  <authors>
    <author>Piotr Kosicki</author>
  </authors>
  <commentList>
    <comment ref="D82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<sst xmlns="http://schemas.openxmlformats.org/spreadsheetml/2006/main" count="301" uniqueCount="172">
  <si>
    <t>Lp.</t>
  </si>
  <si>
    <t>Opis artykułu</t>
  </si>
  <si>
    <t>Jednostka miary</t>
  </si>
  <si>
    <t>Ilość</t>
  </si>
  <si>
    <t>(Wartość brutto) w PLN</t>
  </si>
  <si>
    <t>1.</t>
  </si>
  <si>
    <t>2.</t>
  </si>
  <si>
    <t>3.</t>
  </si>
  <si>
    <t>4.</t>
  </si>
  <si>
    <t>5.</t>
  </si>
  <si>
    <t>6.</t>
  </si>
  <si>
    <t>szt.</t>
  </si>
  <si>
    <t>Dziurkacz- dziurkujący 30 kartek, ze wskaźnikiem środka i ograniczeniem formatu [ A4,A5,A6,  Folio, Us Quarto,8x8x8 ]</t>
  </si>
  <si>
    <t>opakowanie</t>
  </si>
  <si>
    <t>bloczek</t>
  </si>
  <si>
    <t>Koszulki A-4 wykonane z mocnej folii o grubości min. 50 mikronów, otwarte u góry, ze wzmocnionym dziurkowanym brzegiem, krystalicznie przezroczyste, opakowane w pudełkach kartonowych po 100 szt. koszulek w pudełku</t>
  </si>
  <si>
    <t>Linijki plastikowe o długości 20 cm, wykonane z przezroczystego polistyrolu, z podciętymi brzegami ułatwiającymi precyzyjne kreślenie.</t>
  </si>
  <si>
    <t>Linijki plastikowe o długości 30 cm, wykonane z przezroczystego polistyrolu, z podciętymi brzegami ułatwiającymi precyzyjne kreślenie.</t>
  </si>
  <si>
    <t>Linijki plastikowe o długości 40 cm, wykonane z przezroczystego polistyrolu, z podciętymi brzegami ułatwiającymi precyzyjne kreślenie.</t>
  </si>
  <si>
    <t>Nóż do cięcia papieru z blokadą i wymiennym, łamanym ostrzem o szer. 18-25 mm, w plastikowym korpusie z metalową prowadnicą ostrza.</t>
  </si>
  <si>
    <t>kg</t>
  </si>
  <si>
    <t>Rozszywasz do zszywek 24/6,24/8.</t>
  </si>
  <si>
    <t>Segregatory  A-4,  grzbiet 50 mm z mechanizmem dźwigniowym i dociskaczem oraz dwustronną wymienną etykietą na grzbiecie, oklejone dwustronnie ekologiczną folią polipropylenową, z otworem na palec i krawędziami zabezpieczonymi listwą. Różne jednobarwne kolory</t>
  </si>
  <si>
    <t>Segregatory  A-4,  grzbiet 70 – 75 mm, z mechanizmem dźwigniowym i dociskaczem oraz dwustronną wymienną etykietą na grzbiecie, oklejone dwustronnie ekologiczną folią polipropylenową, z otworem na palec i krawędziami zabezpieczonymi listwą. Różne jednobarwne kolory</t>
  </si>
  <si>
    <t>Skoroszyty plastikowe A-4 twarde z folii o grubości minimum: przód 150 mic., tył 160 mic. z wąsami umożliwiającymi spinanie do 200 luźnych kartek i dwustronnie zapisywalnym paskiem do opisu na grzbiecie. Różne jednobarwne kolory.</t>
  </si>
  <si>
    <t>Skoroszyty plastikowe A-4 twarde z folii o grubości minimum: przód 150 mic., tył 160, mic.  z boczną mutiperforacją (zawieszką) do segregatora, z wąsami umożliwiającymi spinanie do 200 luźnych kartek i dwustronnie zapisywalnym paskiem do opisu na grzbiecie. Różne jednobarwne kolory.</t>
  </si>
  <si>
    <t>Spinacze  28 mm, metalowe, 100 szt. w opakowaniu.</t>
  </si>
  <si>
    <t>Spinacze  50 mm, metalowe, 100 szt. w opakowaniu.</t>
  </si>
  <si>
    <t>Taśma klejąca 19mm × 33m , przezroczysta, dobra przyczepność, odporna na zrywanie.</t>
  </si>
  <si>
    <t>Taśma pakowa samoprzylepna, brązowa, szerokość 48mm, długość min. 46m.</t>
  </si>
  <si>
    <t xml:space="preserve">Teczka wiązana na dokumenty A-4, z kartonu o gramaturze min 275 g/m2 </t>
  </si>
  <si>
    <t>Wartośc podatku VAT 23%</t>
  </si>
  <si>
    <t xml:space="preserve">Wartośc netto </t>
  </si>
  <si>
    <t xml:space="preserve">Cena jedn. netto </t>
  </si>
  <si>
    <t xml:space="preserve">Ścierka tetra wymiar 40x60 cm. </t>
  </si>
  <si>
    <r>
      <t>Teczka z gumkami narożnymi A-4,  z kartonu min. 280g/m</t>
    </r>
    <r>
      <rPr>
        <b/>
        <vertAlign val="superscript"/>
        <sz val="11"/>
        <rFont val="Calibri"/>
        <family val="2"/>
      </rPr>
      <t>2</t>
    </r>
    <r>
      <rPr>
        <b/>
        <sz val="11"/>
        <rFont val="Calibri"/>
        <family val="2"/>
      </rPr>
      <t>,lakierowana, różne kolory.</t>
    </r>
  </si>
  <si>
    <r>
      <t>Teczka z gumką zabezpieczającą wzdłuż dłuższego boku, A-4, z kartonu min. 280g/m</t>
    </r>
    <r>
      <rPr>
        <b/>
        <vertAlign val="superscript"/>
        <sz val="11"/>
        <rFont val="Calibri"/>
        <family val="2"/>
      </rPr>
      <t>2</t>
    </r>
    <r>
      <rPr>
        <b/>
        <sz val="11"/>
        <rFont val="Calibri"/>
        <family val="2"/>
      </rPr>
      <t>, lakierowana, różne kolory.</t>
    </r>
  </si>
  <si>
    <t>Zszywacz – mały, do zszywek model 10.</t>
  </si>
  <si>
    <t>Zszywacz – zszywający 30 kartek, do typu zszywek 24/6 , metalowy, obudowa plastikowa.</t>
  </si>
  <si>
    <t>Zszywki  24/6, nie miedziane, grubość zszywanego pliku 20 kartek, w opakowaniach po 1000 szt.</t>
  </si>
  <si>
    <t>sztuki</t>
  </si>
  <si>
    <t>rolka</t>
  </si>
  <si>
    <t xml:space="preserve">...................................., .........................  .  </t>
  </si>
  <si>
    <t xml:space="preserve">        (miejscowość)                                                           ( data)                                                                             </t>
  </si>
  <si>
    <t xml:space="preserve">Wykaz asortymentowo-ilościowy artykułów biurowych oraz środków czystości </t>
  </si>
  <si>
    <t xml:space="preserve">Zmywak (gąbka do zmywania) profesjonalny ogólnego stosowania , struktura: pianka z warstwą fibry, op. 2szt. o wym ok. : dł. 90 mm x szer. 70 mm x gr. 40 mm </t>
  </si>
  <si>
    <t>Końcówka do MOP wykonana z mikrowłókna. Z wkrętem mocującym.</t>
  </si>
  <si>
    <t xml:space="preserve">Ołówki HB drewniane z gumką, twardość i nazwa producenta określona na ołówku, odporne na złamania dzięki klejonemu na całej długości grafitowi,  średnica grafitu 2 mm, </t>
  </si>
  <si>
    <t xml:space="preserve">Pasta BHP 500 g, detergentowo - mydlana z gliceryną. </t>
  </si>
  <si>
    <t>Pinezki  tablicowe, kolorowe, 60 szt. w opakowaniu, +/- 10 szt. w op.</t>
  </si>
  <si>
    <t xml:space="preserve">Ścierka wykonana z mikrofibry  40x40 cm </t>
  </si>
  <si>
    <t>Tacka (półka) na dokumenty (z możliwością ustawiania jednej na drugiej), kolor dymny</t>
  </si>
  <si>
    <t xml:space="preserve">Zszywki model 10 pakowane po 1000 sztuk w opakowaniu </t>
  </si>
  <si>
    <t>Mydło toaletowe w kostce,  gramatura: 90 - 100g z alantoiną</t>
  </si>
  <si>
    <t>Nazwa producenta/dystrybutora oferowanego artykułu</t>
  </si>
  <si>
    <t>Worki 120l. wykonane z folii HDPE op. 25 szt.</t>
  </si>
  <si>
    <t>Worki 60l. wykonane z folii HDPE op. 50 szt.</t>
  </si>
  <si>
    <t>Zszywki 44/8+ do zszywaczy RAPID 5000 szt. w opakowaniu.</t>
  </si>
  <si>
    <t xml:space="preserve">Płyn nabłyszczający do zmywarek min. 750 ml </t>
  </si>
  <si>
    <r>
      <t xml:space="preserve">Bloki biurowe  A-4 (A-4+) 80 kartkowe w kratkę, z mikroperforacją ułatwiającą odrywanie kartek, papier o gramaturze 60-80 g/m2 szyty na grzbiecie, okładki laminowane, twarda oprawa podwyższająca </t>
    </r>
    <r>
      <rPr>
        <b/>
        <i/>
        <sz val="11"/>
        <rFont val="Calibri"/>
        <family val="2"/>
      </rPr>
      <t>trwałość produktu (sztywny spód). papier biały, niemakulatorowy.</t>
    </r>
  </si>
  <si>
    <t>Bloki biurowe A-5 (A-5+) 80 kartkowe w kratkę, z mikroperforacją ułatwiającą odrywanie kartek, papier o gramaturze 60-80 g /m2 szyty na grzbiecie, okładki laminowane, twarda oprawa podwyższająca trwałość produktu (sztywny spód). papier biały, niemakulatorowy.</t>
  </si>
  <si>
    <t>Segregatory A-4, grzbiet 35 – 40 mm z mechanizmem ringowym (dwuringowe) oraz dwustronną wymienną etykietą na grzbiecie, oklejone jednostronnie ekologiczną folią polipropylenową. Różne jednobarwne kolory</t>
  </si>
  <si>
    <t>Teczka z koszulkami A-4 , sztywna oprawa, 20 koszulek, etykieta wysuwana na grzbiecie etykieta o szer. 40 mm (+/-5mm) zachodząca na okładkę .</t>
  </si>
  <si>
    <t>Zakreślacze fluorescencyjne płaskie, wielkopojemne, z trwałym bezwonnym tuszem na bazie wody, do różnych rodzajów papieru, ze ściętą końcówką umożliwiającą zakreślanie w zakresie grubości od 2 do 5mm. Opakowanie= 10 lub 12 sztuk w fabrycznym opakowaniu. Kolory: żółty, zielony, pomarańczowy, różowy, czerwony, niebieski. (Ilości poszcz. kolorów tuszu w zależności od potrzeb zamawiającego).</t>
  </si>
  <si>
    <t>Koperta B-4 brązowa HK (samoklejąca z paskiem), rozmiar koperty 250 x 353 mm, (+/-2 mm), gramatura 100 g/m2,papier maszynowo gładzony brązowy {nie szary} klapka trapezowa zamykana po krótszym boku, opakowanie 250 szt.</t>
  </si>
  <si>
    <t>Ścierka do podłogi o wymiarach 60x70 cm, włóknina przeszywana 250 g/m²</t>
  </si>
  <si>
    <t xml:space="preserve">bloczek </t>
  </si>
  <si>
    <t>Koperta C-4 biała HK (samoklejąca z paskiem), rozmiar koperty 229 x 324 mm, (+/-2 mm), gramatura 90 g/m2, klapka trapezowa zamykana po krótszym boku, z poddrukiem, opakowanie 250 szt.</t>
  </si>
  <si>
    <t>Koperta C-5 biała HK (samoklejąca z paskiem), rozmiar koperty 162 x 229 mm, (+/-2 mm), gramatura 90 g/m2, klapka trapezowa zamykana po krótszym boku, z poddrukiem, opakowanie  500 szt.</t>
  </si>
  <si>
    <t>Koperta C-6 biała HK (samoklejąca z paskiem), rozmiar koperty 114 x 162 mm, (+/-2 mm), gramatura 75 - 80 g/m2, klapka trapezowa zamykana po dłuższym boku, z poddrukiem, opakowanie 1000 szt.</t>
  </si>
  <si>
    <t>Cienkopisy jednorazowe, fibrowa końcówka 0,4 mm oprawiona w metal, określona grubość na długopisie, wentylowana skuwka, możliwość pracy z linijką i szablonem. Pakowane po 10-20 szt. kolory tuszu: niebieski, czarny, czerwony i zielony (ilości poszcz. kolorów tuszu w zależności od potrzeb zamawiającego). -TAURUS</t>
  </si>
  <si>
    <t xml:space="preserve">Długopis jednorazowy, długopis ze średnią końcówką 1.0mm. Przezroczysta obudowa umożliwiająca kontrolę zużycia tuszu. Zakończenie i skuwka w kolorze tuszu. Długość linii pisania 2.800m Opakowanie =  20 lub 50 sztuk w kartoniku, kolor wkładu niebieski, czarny, zielony, czerwony, (ilości poszcz. kolorów wkładów w zależności od potrzeb zamawiającego).- BIC Cristal </t>
  </si>
  <si>
    <t xml:space="preserve">Dyspenser do taśmy, antypoślizgowa podstawa, obciążony piaskiem, stabilny podajnik do taśmy samoprzylepnej, Metalowa obcinarka do taśmy o szerokości 19 mm i długości 33 m, średnica wewnętrzna rolki 25 mm. Kolor: czarny. współczynnik wagowy: ok. 0,50 kg (bez taśmy w zestawie) - C-38 Scotch. </t>
  </si>
  <si>
    <t xml:space="preserve">Gumki ołówkowe białe do ścierania grafitu z papieru oraz z matowej folii kreślarskiej, nie niszczy ścieranej powierzchni ,wykonane z wysokiej jakości kompozytów polimerowych, o rozmiarze minimum: 43 x 19 x 13 mm. i wadze minimum 12g, w kartonowym jednostkowym opakowaniu ochronnym z określoną nazwą producenta, zabezpieczone jednostkowo folią.- Gumka ołówkowa B-30, Staedtler Rasoplast średnia </t>
  </si>
  <si>
    <r>
      <t xml:space="preserve">Klej biurowy w sztyfcie, bezzapachowy, nietoksyczny, nie zawierający rozpuszczalników, nieniszczący i niedeformujący klejonych warstw, łączący </t>
    </r>
    <r>
      <rPr>
        <b/>
        <u val="single"/>
        <sz val="11"/>
        <rFont val="Calibri"/>
        <family val="2"/>
      </rPr>
      <t>papier, karton, tkaniny, filc</t>
    </r>
    <r>
      <rPr>
        <b/>
        <sz val="11"/>
        <rFont val="Calibri"/>
        <family val="2"/>
      </rPr>
      <t xml:space="preserve">.  Pojemność opakowania: min 25 g. - TESA </t>
    </r>
  </si>
  <si>
    <t xml:space="preserve"> Wiadro 8l z wyciskaczem </t>
  </si>
  <si>
    <t>Szczotka do zamiatania- końcówka wymienna z uniwersalnym gwintem - plastikowa.</t>
  </si>
  <si>
    <t xml:space="preserve">Korektor w płynie z pędzelkiem, szybkoschnący, na bazie rozpuszczalnika, niewidoczne na kserokopiach i faksach. Opakowanie o pojemności min 20 ml. z kulką do mieszania - DONAU </t>
  </si>
  <si>
    <t>Koszulki A-4  z klapką boczną zapobiegającą wypadaniu dokumentów, wykonane z mocnej folii o grubości min. 100  mikronów, ze wzmocnionym dziurkowanym brzegiem, opakowane min. 10 szt. koszulek -DONAU</t>
  </si>
  <si>
    <t>Płyn do czyszczenia monitorów- antystatyczny płyn, bez alkoholu, poj. 250ml.</t>
  </si>
  <si>
    <t>Nożyczki biurowe wykonane ze stali nierdzewnej o wysokiej jakości, rączki plastikowe odporne na pęknięcia, uchwyty wykończone trwałym tworzywem, ergonomiczny kształt uchwytów, długość całkowita nożyczek 15 -16 cm.- Donau</t>
  </si>
  <si>
    <t>Nożyczki biurowe wykonane ze stali nierdzewnej o wysokiej jakości, rączki plastikowe odporne na pęknięcia, uchwyty wykończone trwałym tworzywem, ergonomiczny kształt uchwytów, długość całkowita nożyczek 20-21 cm.-Donau</t>
  </si>
  <si>
    <t xml:space="preserve">Obwoluty A-4 plastikowe ("ofertówki") przezroczyste, krystaliczne, sztywne, wykonane z folii PCV o grubości 0,20 mm, otwierane u góry i z prawej strony, z zaokrąglonymi narożnikami, z wycięciem na palec umożliwiającym wyjmowanie dokumentów. Opakowanie po 25 sztuk w pudełku lub folii - IDEST  </t>
  </si>
  <si>
    <t xml:space="preserve">Odświeżacz powietrza w aerozolu op.300 ml. - BRISE </t>
  </si>
  <si>
    <t xml:space="preserve">Ołówek automatyczny, grafit o grubości 0,5mm., przezroczysta obudowa, gumowy uchwyt do trzymania, gumka do ścierania - RYSTOR BOY PENCIL </t>
  </si>
  <si>
    <t>Korektor w płynie z pędzelkiem, szybkoschnący, na bazie wody, niewidoczne na kserokopiach i faksach. Opakowanie o pojemności min 20 ml. - blanco Pelikan</t>
  </si>
  <si>
    <t xml:space="preserve">Pióro żelowe automatyczne z wymiennym wkładem, nazwa producenta określona na piórze trwale naniesiona (druk lub grawer - Zamawiający nie dopuszcza naklejki z nazwą producenta), ergonomicznie podgumowany uchwyt, transparentna obudowa umożliwiająca kontrolę zużycia tuszu, długość linii pisania min 400 m, grubość końcówki/średnica kulki: 0,5 mm. kolory: czarny, zielony, czerwony, niebieski. -IDEST </t>
  </si>
  <si>
    <t xml:space="preserve">Płyn uniwersalny do usuwania zanieczyszczeń z powierzchni zmywalnych op. 1l. - Ajax </t>
  </si>
  <si>
    <t xml:space="preserve">Podkładka na biurko, wykonana z grubego tworzywa z antypoślizgową gąbką pod spodem. Przykryta przezroczystą matą ochronną. Wymiary: 652 x 512 mm. </t>
  </si>
  <si>
    <t xml:space="preserve">Preparat w aerozolu do mebli drewnianych przeciw kurzowy, chroni drewno, nadaje połysk, usuwa ślady i odciski palców, nie pozostawia smug, pojemność min 250ml. - Pronto </t>
  </si>
  <si>
    <t>Przybornik na biurko z metalowej siateczki powlekanej lakierem, 1 komora na artykuły piśmienne, 1 komora na akcesoria biurowe, 1 komora na karteczki, wymiary: 205x103x98mm</t>
  </si>
  <si>
    <t>Skoroszyt oczkowy A4 pełny 250 g Barbara - wykonany z grubej tektury, w środku metalowy wąs umożliwiający wpinanie dokumentów, metalowe oczka umożliwiające wpinanie do segregatora</t>
  </si>
  <si>
    <t>Zeszyt A-4 z marginesem w kratkę, 96 kart, twarda oprawa, sztywny.- INTERDRUK</t>
  </si>
  <si>
    <t>Zeszyt A-5 z marginesem w kratkę, 96 kart, twarda oprawa, sztywny.-INTERDRUK</t>
  </si>
  <si>
    <t>Przekładki karton, format: 1/3 A4, wymiary: 235x105mm, mix kolorów, do wpinania w pionie i poziomie, 4 dziurki w odstępie 80 mm, op. 100szt.- Office Products</t>
  </si>
  <si>
    <t>Załącznik nr 1</t>
  </si>
  <si>
    <t>Trzonek do szczotki do zamiatania  lub mopa z uchwytem drewniany</t>
  </si>
  <si>
    <t>Krem do rąk z gliceryną, 100 ml. - BLUE</t>
  </si>
  <si>
    <t>Skorowidz , A4, w kratkę, alfabetyczny, twarda okładka, 96 kart.- Office</t>
  </si>
  <si>
    <t>Teczka do podpisu  do formatu A4,  wykonana z kartonu, zewnątrz powleczona tworzywem, 20 przekładek w kolorze białym z otworami pozwalającymi sprawdzić zawartość,  harmonijkowy grzbiet,  kolor czarny, granatowy, zielonym,bordo.</t>
  </si>
  <si>
    <t>Rękawice jednorazowe lateksowe, rozmiar L,  opakowanie 100 szt.</t>
  </si>
  <si>
    <t>szt</t>
  </si>
  <si>
    <t>Szydło, szpikulec do ręcznego przebijania, znakowania,drewniana rękojeść, w kształcie stożka, dł. ok.12 cm</t>
  </si>
  <si>
    <t>Długopis jednorazowy, długopis ze średnią końcówką 0,5mm.  Zakończenie i skuwka w kolorze tuszu.  Opakowanie =  20 lub 50 sztuk w kartoniku, kolor wkładu niebieski, czarny, zielony, czerwony, (ilości poszcz. kolorów wkładów w zależności od potrzeb zamawiającego).- BIC ORANGE</t>
  </si>
  <si>
    <t>Teczka z klipem A4 memo sprężysty mechanizm zaciskowy służący do utrzymania kartek papieru, kolor ciemnozielony, granatowy.</t>
  </si>
  <si>
    <t>Pudełka archiwizacyjne wykonane z trójwarstwowej tektury falistej do dokumentów wypiętych z segregatora A-4, z polem opisowym na grzbiecie pudełka -  szer. grzbietu min. 10 cm.  DONAU</t>
  </si>
  <si>
    <t>Długopis Ballograf - Model EPOCA PLAST</t>
  </si>
  <si>
    <t>Grafity 0,5 mm do ołówka automatycznego, twardość HB, 12 szt. w opakowaniu (kasecie)</t>
  </si>
  <si>
    <t>Klips biurowy  do papieru 25mm (opak. 12 szt.).</t>
  </si>
  <si>
    <t xml:space="preserve"> Klips biurowy do papieru 32 mm (opak. 12 szt.).</t>
  </si>
  <si>
    <t>Klips biurowy   do papieru 51 mm (opak. 12 szt.).</t>
  </si>
  <si>
    <t>Klips archiwizacyjny ZACZEP nr 9091 firmy KOMI, pakowany po 100 szt.</t>
  </si>
  <si>
    <t>Kostka papierowa klejona (karteczki), do wykorzystania jako wkład do pojemników plastikowych lub samodzielnie, w bloczkach klejonych białych lub kolorowych wym.85x85mm o wysokości min. 35 mm.</t>
  </si>
  <si>
    <r>
      <t>Papier pakowy  brązowy  w arkuszach o wymiarach 100x126 cm oraz gramaturze 80-90g/m</t>
    </r>
    <r>
      <rPr>
        <b/>
        <vertAlign val="super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 - 1kg opakowanie</t>
    </r>
  </si>
  <si>
    <t xml:space="preserve">Płyn do mycia naczyń op.1l  Ludwik </t>
  </si>
  <si>
    <t xml:space="preserve">Płyn do WC - Domestos 750 ml. </t>
  </si>
  <si>
    <t xml:space="preserve">Poduszka do stempli  w pudełku z wytrzymałego tworzywa sztucznego, nasączona tuszem - o wym minimum 110 x 70 mm , kolory:czarny, czerwony, fioletowy </t>
  </si>
  <si>
    <t>Teczka wiązana  na dokumenty A4 wykonana  z mocnej foli PCV, z przednią okładką przeźroczystą, a tylną w kolorze, różne kolory.</t>
  </si>
  <si>
    <t>Temperówka  "kostka" wykonana z aluminium, wyposażona w jedno ostrze ze stali nierdzewnej - Donau</t>
  </si>
  <si>
    <t>Metalowy wkład do długopisu systemu  Ballograf,linia pisania 1 mm,  kolor niebieski, czarny.</t>
  </si>
  <si>
    <t>Teczka kopertowa A4 na zatrzask ,wykonana z mocnego PCV,  różne kolory</t>
  </si>
  <si>
    <t>Gumki - recepturki (opaski kauczukowe) grube, aktowe ( 220x1,5x4 mm )białe  z wytrzymałego materiału. Opakowanie = 1 kg.</t>
  </si>
  <si>
    <t xml:space="preserve">Flamastry z mocną, odporną na nacisk końcówką, o grubości linii pisania około 1 mm, wyposażone w system dry safe uniemożliwiający wysychanie flamastra pozostawionego bez skuwki, tusz na bazie wody zmywalny z większości tekstyliów, obudowa z PP gwarantująca odporność na zniszczenie, skuwka z klipsem, nazwa producenta podana na flamastrze. Pakowane po 10 sztuk w kartonikach fabrycznych. kolory tuszu, czarny, czerwony, niebieski i zielony (ilości poszcz. kolorów tuszu w zależności od potrzeb zamawiającego). - Staedtler </t>
  </si>
  <si>
    <t>Klips biurowy  do papieru  19 mm ( opak. 12 szt.)</t>
  </si>
  <si>
    <t>Koperta aktowa E-4 brązowa HK RBD (samoklejąca z paskiem) rozszerzane boki i dno koperty, rozmiar 280 x 400 x 40 mm (+/-2 mm), rozszerzany bok i dno, gramatura 150 g/m2, papier brązowy maszynowo gładzony {nie szary} klapka trapezowa zamykana po krótszym boku op.- 250szt.</t>
  </si>
  <si>
    <t>Koperta aktowa E-4 brązowa HK (samoklejąca z paskiem), rozmiar 280 x 400 (+/-2 mm), gramatura 150 g/m2, papier maszynowo gładzony brązowy {nie szary} klapka trapezowa zamykana po krótszym boku op. -250 szt.</t>
  </si>
  <si>
    <t xml:space="preserve">Mleczko do czyszczenia z mikrogranulkami min. 750 ml, -Cif </t>
  </si>
  <si>
    <t>Pasta do podłóg drewnianych - Pronto 750 ml.</t>
  </si>
  <si>
    <t>Ręcznik papierowy kuchenny, min 80 listków w rolce, co najmniej dwuwarstwowy, op.2 szt. Foxy</t>
  </si>
  <si>
    <t>Sól ochronna do zmywarek op. 1,5 kg Ludwig</t>
  </si>
  <si>
    <t>Zszywki 24/8+ do zszywaczy RAPID 5000 szt. w opakowaniu.</t>
  </si>
  <si>
    <t>Etykiety samoprzylepne , format A4, 8 etykiet na arkuszu, wymiary etykiety 105 x 74 mm opak. 100 szt.- Emeko</t>
  </si>
  <si>
    <t>Etykiety samoprzylepne , format A4, 16 etykiet na arkuszu, wymiary etykiety 105,0x37,0mm opak. 100 szt.- Emeko</t>
  </si>
  <si>
    <t>Etykiety samoprzylepne , format A4, 21 etykiet na arkuszu, wymiary etykiety 70x42,3mm opak. 100 szt.- Emeko</t>
  </si>
  <si>
    <t xml:space="preserve">Zszywki LEITZ 5592 K8  (5szt. kaset w opakowaniu) </t>
  </si>
  <si>
    <t xml:space="preserve">Zszywki LEITZ 5594 K12  (5szt. kaset w opakowaniu) </t>
  </si>
  <si>
    <t>Sprężone powietrze  do usuwania kurzu i innych zanieczyszczeń z trudno dostępnych miejsc, bez freonu, niepalny, z plastikową rurką, opakowanie jednostkowe min 400 ml. w aerozolu</t>
  </si>
  <si>
    <t>Długopisy z mechanizmem automatycznym przyciskowym na grube metalowe, wielkopojemne wkłady, końcówka 0,8 mm., długość linii pisania minimum 2.500 m w nieprzezroczystej obudowie w jednolitym kolorze, z metalową końcówką obrączką oraz niklowanym klipsem. kolory tuszu niebieski i czarny (ilości poszcz. kolorów tuszu w zależności od potrzeb zamawiającego). - ZENITH -7</t>
  </si>
  <si>
    <t>Gumki - recepturki (opaski kauczukowe) grube, aktowe (240x1,5x10 mm)białe z wytrzymałego materiału. Opakowanie = 1 kg.</t>
  </si>
  <si>
    <t xml:space="preserve">Igły do zszywania akt,długie,duże oczko ,  proste, dł. 10 cm, </t>
  </si>
  <si>
    <t xml:space="preserve">Markery permanentne do pisania na szkle, plastiku, gumie, grubość linii 0,8-1mm, długość linii min. 1300m, odporny na wysychanie, wodoodporny z szybkoschnącym atramentem nie zawierające ksylenu i toluenu, posiadające system dry safe uniemożliwiający wysychanie markera pozostawionego bez skuwki Kolory tuszu, czarny, czerwony, niebieski i zielony (ilości poszcz. kolorów tuszu w zależności od potrzeb zamawiającego). Steadler </t>
  </si>
  <si>
    <t>Markery permanentne do pisania na szkle, plastiku, gumie, grubość linii 2mm, długość linii min 550 m, odporny na wysychanie, wodoodporny z szybkoschnącym atramentem nie zawierające ksylenu i toluenu, posiadające system dry safe uniemożliwiający wysychanie markera pozostawionego bez skuwki Kolory tuszu, czarny, czerwony, niebieski i zielony (ilości poszcz. kolorów tuszu w zależności od potrzeb zamawiającego). Steadler</t>
  </si>
  <si>
    <t>Nici do zszywania akt, lniane nabłyszczane bielone, skręcane ,grubość  ok. 1 mm, wykonany z wysokiej jakości przędzy lnianej, 0.25 kg- 1szt. - LINSZNUR</t>
  </si>
  <si>
    <t>Płyn do mycia szyb CLIN Anti Fog  spray - 500 ml.</t>
  </si>
  <si>
    <t>Wkład do długopisu  Zenith 7, z dokumentalnym tuszem,szerokość linii pisania: 0,5 – 0,7 mm, długość linii pisania: min 3500 m, kolor  wkładu: niebieski, czarny. - wkład firmy Zenit</t>
  </si>
  <si>
    <t xml:space="preserve">Kapsułki do zmywarek pakowane w opakowania zbiorcze -  Fairy </t>
  </si>
  <si>
    <t>Karteczki samoprzylepne żółte, o wym. 127 x 76 mm (lub 125×75 mm), w bloczkach 100 kartkowych, klej w zdłuż dłuższego boku, umożliwiające wielokrotne przyklejanie i odklejanie nie uszkadzając powierzchni, nie pozostawiające śladów kleju, opakowanie jednostkowe zabezpieczone folią. - Donau</t>
  </si>
  <si>
    <t>Karteczki samoprzylepne żółte, o wym. 38 x 51 mm (lub 40×50 mm), w bloczkach 100 kartkowych, umożliwiające wielokrotne przyklejanie i odklejanie nie uszkadzając powierzchni, nie pozostawiające śladów kleju, opakowanie zbiorcze zabezpieczone folią.- Donau</t>
  </si>
  <si>
    <t>Karteczki samoprzylepne żółte, o wym. 76 x 76 mm (lub 75×75 mm),  w bloczkach 100 kartkowych, umożliwiające wielokrotne przyklejanie i odklejanie nie uszkadzając powierzchni, nie pozostawiające śladów kleju, opakowanie jednostkowe zabezpieczone folią.  Donau</t>
  </si>
  <si>
    <t>Karteczki samoprzylepne indeksujące, 4×50szt. karteczek o wym. 20×50mm w bloczku, w 4 intensywnych kolorach, opakowanie jednostkowe zabezpieczone folią. Substancja klejąca usuwalna za pomocą wody. 4 kolory w zestawie.- ilość karteczek: 4 x 50 szt.- wymiary: 20 x 50 mm. Donau</t>
  </si>
  <si>
    <t>Szpagat jutowy 500g/200m - np. firmy Jumatex</t>
  </si>
  <si>
    <t>Zwilżacz wodny do palców wyposażony w chłonną gąbkę do nasączenia odrobiną wody.</t>
  </si>
  <si>
    <t xml:space="preserve"> Pudło archiwizacyjne 350x250x200 białe do przechowywania dokumentów w formacie A4, A4 plus  wypiętych z segregatora, wykonane z kartonu w 100% pochodzącego z recyklingu i w 100% nadającego się do ponownego przetworzenia, certyfikat FSC. - Esselte</t>
  </si>
  <si>
    <t>Pudło archiwizacyjne 350x250x150 białe do przechowywania dokumentów w formacie A4, A4 plus  wypiętych z segregatora, wykonane z kartonu w 100% pochodzącego z recyklingu i w 100% nadającego się do ponownego przetworzenia, certyfikat FSC. – Esselte</t>
  </si>
  <si>
    <t xml:space="preserve">Szufelka z gumką plus zmiotka wykonana z mocnego i trwałego materiału z miękkim włosiem </t>
  </si>
  <si>
    <t>zestaw</t>
  </si>
  <si>
    <t>Pojemnik na spinacze z magnetyczną nasadką, korpus przezroczysty w kształcie walca z dwoma przegródkami</t>
  </si>
  <si>
    <t>Etykiety samoprzylepne , format A4, 2 etykiety na arkuszu, wymiary etykiety 210,0x148,5 mm opak. 100 szt.- Emeko</t>
  </si>
  <si>
    <t>Etykiety samoprzylepne , format A4, 1 etykieta na arkuszu, wymiary etykiety 210x297 mm opak. 100 szt.- Emeko</t>
  </si>
  <si>
    <t>Etykiety samoprzylepne , format A4, 4 etykiety na arkuszu, wymiary etykiet 105x148,5 mm opak. 100 szt.- Emeko</t>
  </si>
  <si>
    <t>Gumki krzyżowe 160 mmx1,5x4,0 (fioletowe, pomarańczowe), zawartość kauczuku naturalnego: 70%,  1000g</t>
  </si>
  <si>
    <t xml:space="preserve">Zwilżacz do palców glicerynowy 20g. Średnica wkładu 56 mm - FINGERTIP </t>
  </si>
  <si>
    <t>7.</t>
  </si>
  <si>
    <t>8.</t>
  </si>
  <si>
    <t>9.</t>
  </si>
  <si>
    <t xml:space="preserve">Zamówienie </t>
  </si>
  <si>
    <t xml:space="preserve">Tusz do stempli, pojemność min. 25 ml., kolor: czerwony,niebieski, czarny, zielony  bezolejowy, na bazie wody nie blednący, z aplikatorem ułatwiającym nasączanie, w opakowaniach plastikowych z nakrętką w kolorze tuszu  (ilości poszcz. kolorów tuszu w zależności od potrzeb zamawiającego). </t>
  </si>
  <si>
    <t>Korektor w taśmie szer. 5mm odpornej na światło, system kontroli naprężenia taśmy,  długość taśmy min. 8 m. -np. TOMA</t>
  </si>
  <si>
    <t>Zszywacz – zszywający 40 kartek, nożycowy metalowy ładowany od tyłu - np. Leitz</t>
  </si>
  <si>
    <t>Taśma pakowa klejąca 48x50 bezbarwna np.. Smart</t>
  </si>
  <si>
    <t>Ogółem (suma poz. 1 -138)</t>
  </si>
  <si>
    <t>ZNAK SPRAWY WSA-ZP-BA-79-2021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</si>
</sst>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57">
    <font>
      <sz val="10"/>
      <name val="Arial"/>
      <family val="0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.5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vertAlign val="superscript"/>
      <sz val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vertAlign val="superscript"/>
      <sz val="11"/>
      <name val="Calibri"/>
      <family val="2"/>
    </font>
    <font>
      <b/>
      <i/>
      <sz val="11"/>
      <name val="Calibri"/>
      <family val="2"/>
    </font>
    <font>
      <b/>
      <sz val="16"/>
      <name val="Calibri"/>
      <family val="2"/>
    </font>
    <font>
      <b/>
      <u val="single"/>
      <sz val="11"/>
      <name val="Calibri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Times New Roman"/>
      <family val="0"/>
    </font>
    <font>
      <sz val="8"/>
      <color indexed="8"/>
      <name val="Bookman Old Style"/>
      <family val="0"/>
    </font>
    <font>
      <sz val="6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00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68" fontId="1" fillId="0" borderId="10" xfId="0" applyNumberFormat="1" applyFont="1" applyBorder="1" applyAlignment="1" applyProtection="1">
      <alignment horizontal="center" vertical="center" wrapText="1"/>
      <protection locked="0"/>
    </xf>
    <xf numFmtId="168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 locked="0"/>
    </xf>
    <xf numFmtId="168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right"/>
    </xf>
    <xf numFmtId="168" fontId="50" fillId="28" borderId="10" xfId="41" applyNumberFormat="1" applyFont="1" applyBorder="1" applyAlignment="1" applyProtection="1">
      <alignment horizontal="center" vertical="center" wrapText="1"/>
      <protection/>
    </xf>
    <xf numFmtId="0" fontId="0" fillId="33" borderId="0" xfId="0" applyFill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12" fillId="33" borderId="10" xfId="0" applyFont="1" applyFill="1" applyBorder="1" applyAlignment="1" applyProtection="1">
      <alignment horizontal="left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vertical="center" wrapText="1"/>
      <protection/>
    </xf>
    <xf numFmtId="0" fontId="12" fillId="0" borderId="0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vertical="top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left" vertical="top" wrapText="1"/>
      <protection/>
    </xf>
    <xf numFmtId="0" fontId="12" fillId="33" borderId="10" xfId="0" applyFont="1" applyFill="1" applyBorder="1" applyAlignment="1" applyProtection="1">
      <alignment horizontal="left" vertical="top" wrapText="1"/>
      <protection/>
    </xf>
    <xf numFmtId="0" fontId="12" fillId="33" borderId="10" xfId="0" applyFont="1" applyFill="1" applyBorder="1" applyAlignment="1" applyProtection="1">
      <alignment horizontal="left" vertical="top" wrapText="1"/>
      <protection/>
    </xf>
    <xf numFmtId="0" fontId="12" fillId="33" borderId="1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Font="1" applyBorder="1" applyAlignment="1" applyProtection="1">
      <alignment horizontal="center" vertical="top" wrapText="1"/>
      <protection/>
    </xf>
    <xf numFmtId="168" fontId="1" fillId="0" borderId="10" xfId="0" applyNumberFormat="1" applyFont="1" applyFill="1" applyBorder="1" applyAlignment="1" applyProtection="1">
      <alignment horizontal="center" vertical="top" wrapText="1"/>
      <protection/>
    </xf>
    <xf numFmtId="168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168" fontId="1" fillId="33" borderId="10" xfId="0" applyNumberFormat="1" applyFont="1" applyFill="1" applyBorder="1" applyAlignment="1" applyProtection="1">
      <alignment horizontal="center" vertical="center" wrapText="1"/>
      <protection/>
    </xf>
    <xf numFmtId="168" fontId="12" fillId="33" borderId="10" xfId="0" applyNumberFormat="1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horizontal="left" vertical="top"/>
      <protection/>
    </xf>
    <xf numFmtId="0" fontId="55" fillId="33" borderId="0" xfId="0" applyFont="1" applyFill="1" applyBorder="1" applyAlignment="1" applyProtection="1">
      <alignment horizontal="left" vertical="top" wrapText="1"/>
      <protection/>
    </xf>
    <xf numFmtId="0" fontId="12" fillId="0" borderId="10" xfId="0" applyFont="1" applyBorder="1" applyAlignment="1" applyProtection="1">
      <alignment vertical="top" wrapText="1"/>
      <protection/>
    </xf>
    <xf numFmtId="0" fontId="12" fillId="33" borderId="10" xfId="0" applyFont="1" applyFill="1" applyBorder="1" applyAlignment="1" applyProtection="1">
      <alignment vertical="top" wrapText="1"/>
      <protection/>
    </xf>
    <xf numFmtId="0" fontId="0" fillId="33" borderId="0" xfId="0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left" indent="1"/>
      <protection/>
    </xf>
    <xf numFmtId="0" fontId="8" fillId="0" borderId="0" xfId="0" applyFont="1" applyAlignment="1" applyProtection="1">
      <alignment horizontal="left" indent="1"/>
      <protection/>
    </xf>
    <xf numFmtId="0" fontId="9" fillId="0" borderId="0" xfId="0" applyFont="1" applyAlignment="1" applyProtection="1">
      <alignment horizontal="justify"/>
      <protection/>
    </xf>
    <xf numFmtId="0" fontId="11" fillId="0" borderId="0" xfId="0" applyFont="1" applyAlignment="1" applyProtection="1">
      <alignment horizontal="center"/>
      <protection/>
    </xf>
    <xf numFmtId="0" fontId="1" fillId="34" borderId="11" xfId="0" applyFont="1" applyFill="1" applyBorder="1" applyAlignment="1" applyProtection="1">
      <alignment horizontal="center" vertical="center" wrapText="1"/>
      <protection/>
    </xf>
    <xf numFmtId="0" fontId="1" fillId="34" borderId="12" xfId="0" applyFont="1" applyFill="1" applyBorder="1" applyAlignment="1" applyProtection="1">
      <alignment horizontal="center" vertical="center" wrapText="1"/>
      <protection/>
    </xf>
    <xf numFmtId="0" fontId="1" fillId="34" borderId="13" xfId="0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justify"/>
      <protection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1</xdr:row>
      <xdr:rowOff>57150</xdr:rowOff>
    </xdr:from>
    <xdr:to>
      <xdr:col>3</xdr:col>
      <xdr:colOff>2038350</xdr:colOff>
      <xdr:row>6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71675" y="219075"/>
          <a:ext cx="1704975" cy="1038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(pieczęć wykonawcy)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K163"/>
  <sheetViews>
    <sheetView tabSelected="1" view="pageBreakPreview" zoomScaleNormal="106" zoomScaleSheetLayoutView="100" zoomScalePageLayoutView="75" workbookViewId="0" topLeftCell="A1">
      <selection activeCell="O16" sqref="O16"/>
    </sheetView>
  </sheetViews>
  <sheetFormatPr defaultColWidth="9.140625" defaultRowHeight="12.75"/>
  <cols>
    <col min="3" max="3" width="6.28125" style="7" customWidth="1"/>
    <col min="4" max="4" width="54.421875" style="0" customWidth="1"/>
    <col min="5" max="5" width="21.421875" style="0" customWidth="1"/>
    <col min="6" max="6" width="12.140625" style="0" customWidth="1"/>
    <col min="7" max="7" width="12.421875" style="0" customWidth="1"/>
    <col min="8" max="8" width="15.140625" style="0" customWidth="1"/>
    <col min="9" max="9" width="17.8515625" style="0" customWidth="1"/>
    <col min="10" max="10" width="15.140625" style="0" customWidth="1"/>
    <col min="11" max="11" width="24.421875" style="0" customWidth="1"/>
  </cols>
  <sheetData>
    <row r="1" ht="12.75"/>
    <row r="2" ht="12.75"/>
    <row r="3" ht="21">
      <c r="J3" s="5" t="s">
        <v>95</v>
      </c>
    </row>
    <row r="4" spans="3:11" ht="12.75">
      <c r="C4" s="35"/>
      <c r="D4" s="36"/>
      <c r="E4" s="36"/>
      <c r="F4" s="36"/>
      <c r="G4" s="36"/>
      <c r="H4" s="36"/>
      <c r="I4" s="43"/>
      <c r="J4" s="43"/>
      <c r="K4" s="36"/>
    </row>
    <row r="5" spans="3:11" ht="18.75">
      <c r="C5" s="35"/>
      <c r="D5" s="36"/>
      <c r="E5" s="36"/>
      <c r="F5" s="37" t="s">
        <v>165</v>
      </c>
      <c r="G5" s="36"/>
      <c r="H5" s="36"/>
      <c r="I5" s="36"/>
      <c r="J5" s="36"/>
      <c r="K5" s="36"/>
    </row>
    <row r="6" spans="3:11" ht="15.75">
      <c r="C6" s="35"/>
      <c r="D6" s="36"/>
      <c r="E6" s="36"/>
      <c r="F6" s="38" t="s">
        <v>44</v>
      </c>
      <c r="G6" s="36"/>
      <c r="H6" s="36"/>
      <c r="I6" s="36"/>
      <c r="J6" s="36"/>
      <c r="K6" s="36"/>
    </row>
    <row r="7" spans="3:11" ht="15">
      <c r="C7" s="35"/>
      <c r="D7" s="36"/>
      <c r="E7" s="36"/>
      <c r="F7" s="39" t="s">
        <v>171</v>
      </c>
      <c r="G7" s="36"/>
      <c r="H7" s="36"/>
      <c r="I7" s="36"/>
      <c r="J7" s="36"/>
      <c r="K7" s="36"/>
    </row>
    <row r="8" spans="3:11" ht="12.75">
      <c r="C8" s="35"/>
      <c r="D8" s="36"/>
      <c r="E8" s="36"/>
      <c r="F8" s="36"/>
      <c r="G8" s="36"/>
      <c r="H8" s="36"/>
      <c r="I8" s="36"/>
      <c r="J8" s="36"/>
      <c r="K8" s="36"/>
    </row>
    <row r="9" spans="3:11" ht="12.75">
      <c r="C9" s="35"/>
      <c r="D9" s="36"/>
      <c r="E9" s="36"/>
      <c r="F9" s="36"/>
      <c r="G9" s="36"/>
      <c r="H9" s="36"/>
      <c r="I9" s="36"/>
      <c r="J9" s="36"/>
      <c r="K9" s="36"/>
    </row>
    <row r="10" spans="3:11" ht="12.75">
      <c r="C10" s="35"/>
      <c r="D10" s="36"/>
      <c r="E10" s="36"/>
      <c r="F10" s="36"/>
      <c r="G10" s="36"/>
      <c r="H10" s="36"/>
      <c r="I10" s="36"/>
      <c r="J10" s="36"/>
      <c r="K10" s="36"/>
    </row>
    <row r="11" spans="3:11" ht="37.5" customHeight="1">
      <c r="C11" s="51" t="s">
        <v>0</v>
      </c>
      <c r="D11" s="52" t="s">
        <v>1</v>
      </c>
      <c r="E11" s="47" t="s">
        <v>54</v>
      </c>
      <c r="F11" s="47" t="s">
        <v>2</v>
      </c>
      <c r="G11" s="47" t="s">
        <v>3</v>
      </c>
      <c r="H11" s="44" t="s">
        <v>33</v>
      </c>
      <c r="I11" s="47" t="s">
        <v>32</v>
      </c>
      <c r="J11" s="47" t="s">
        <v>31</v>
      </c>
      <c r="K11" s="47" t="s">
        <v>4</v>
      </c>
    </row>
    <row r="12" spans="3:11" ht="12.75">
      <c r="C12" s="51"/>
      <c r="D12" s="52"/>
      <c r="E12" s="47"/>
      <c r="F12" s="47"/>
      <c r="G12" s="47"/>
      <c r="H12" s="45"/>
      <c r="I12" s="47"/>
      <c r="J12" s="47"/>
      <c r="K12" s="47"/>
    </row>
    <row r="13" spans="3:11" ht="12.75">
      <c r="C13" s="51"/>
      <c r="D13" s="52"/>
      <c r="E13" s="47"/>
      <c r="F13" s="47"/>
      <c r="G13" s="47"/>
      <c r="H13" s="46"/>
      <c r="I13" s="47"/>
      <c r="J13" s="47"/>
      <c r="K13" s="47"/>
    </row>
    <row r="14" spans="3:11" ht="12.75">
      <c r="C14" s="8" t="s">
        <v>5</v>
      </c>
      <c r="D14" s="9" t="s">
        <v>6</v>
      </c>
      <c r="E14" s="9" t="s">
        <v>7</v>
      </c>
      <c r="F14" s="9" t="s">
        <v>8</v>
      </c>
      <c r="G14" s="9" t="s">
        <v>9</v>
      </c>
      <c r="H14" s="9" t="s">
        <v>10</v>
      </c>
      <c r="I14" s="9" t="s">
        <v>162</v>
      </c>
      <c r="J14" s="9" t="s">
        <v>163</v>
      </c>
      <c r="K14" s="9" t="s">
        <v>164</v>
      </c>
    </row>
    <row r="15" spans="3:11" ht="81.75" customHeight="1">
      <c r="C15" s="10">
        <v>1</v>
      </c>
      <c r="D15" s="11" t="s">
        <v>59</v>
      </c>
      <c r="E15" s="3"/>
      <c r="F15" s="12" t="s">
        <v>11</v>
      </c>
      <c r="G15" s="12">
        <v>100</v>
      </c>
      <c r="H15" s="1"/>
      <c r="I15" s="2">
        <f aca="true" t="shared" si="0" ref="I15:I50">G15*H15</f>
        <v>0</v>
      </c>
      <c r="J15" s="2">
        <f aca="true" t="shared" si="1" ref="J15:J50">I15*0.23</f>
        <v>0</v>
      </c>
      <c r="K15" s="4">
        <f aca="true" t="shared" si="2" ref="K15:K50">I15+J15</f>
        <v>0</v>
      </c>
    </row>
    <row r="16" spans="3:11" ht="83.25" customHeight="1">
      <c r="C16" s="10">
        <v>2</v>
      </c>
      <c r="D16" s="11" t="s">
        <v>60</v>
      </c>
      <c r="E16" s="3"/>
      <c r="F16" s="12" t="s">
        <v>11</v>
      </c>
      <c r="G16" s="12">
        <v>200</v>
      </c>
      <c r="H16" s="1"/>
      <c r="I16" s="2">
        <f t="shared" si="0"/>
        <v>0</v>
      </c>
      <c r="J16" s="2">
        <f t="shared" si="1"/>
        <v>0</v>
      </c>
      <c r="K16" s="4">
        <f t="shared" si="2"/>
        <v>0</v>
      </c>
    </row>
    <row r="17" spans="3:11" ht="99.75" customHeight="1">
      <c r="C17" s="10">
        <v>3</v>
      </c>
      <c r="D17" s="11" t="s">
        <v>70</v>
      </c>
      <c r="E17" s="3"/>
      <c r="F17" s="12" t="s">
        <v>11</v>
      </c>
      <c r="G17" s="12">
        <v>400</v>
      </c>
      <c r="H17" s="1"/>
      <c r="I17" s="2">
        <f t="shared" si="0"/>
        <v>0</v>
      </c>
      <c r="J17" s="2">
        <f t="shared" si="1"/>
        <v>0</v>
      </c>
      <c r="K17" s="4">
        <f t="shared" si="2"/>
        <v>0</v>
      </c>
    </row>
    <row r="18" spans="3:11" ht="99.75" customHeight="1">
      <c r="C18" s="10">
        <v>4</v>
      </c>
      <c r="D18" s="11" t="s">
        <v>103</v>
      </c>
      <c r="E18" s="3"/>
      <c r="F18" s="12" t="s">
        <v>11</v>
      </c>
      <c r="G18" s="12">
        <v>1000</v>
      </c>
      <c r="H18" s="1"/>
      <c r="I18" s="2">
        <f t="shared" si="0"/>
        <v>0</v>
      </c>
      <c r="J18" s="2">
        <f t="shared" si="1"/>
        <v>0</v>
      </c>
      <c r="K18" s="4">
        <f t="shared" si="2"/>
        <v>0</v>
      </c>
    </row>
    <row r="19" spans="3:11" ht="117" customHeight="1">
      <c r="C19" s="10">
        <v>5</v>
      </c>
      <c r="D19" s="11" t="s">
        <v>71</v>
      </c>
      <c r="E19" s="3"/>
      <c r="F19" s="12" t="s">
        <v>11</v>
      </c>
      <c r="G19" s="12">
        <v>500</v>
      </c>
      <c r="H19" s="1"/>
      <c r="I19" s="2">
        <f t="shared" si="0"/>
        <v>0</v>
      </c>
      <c r="J19" s="2">
        <f t="shared" si="1"/>
        <v>0</v>
      </c>
      <c r="K19" s="4">
        <f t="shared" si="2"/>
        <v>0</v>
      </c>
    </row>
    <row r="20" spans="3:11" ht="109.5" customHeight="1">
      <c r="C20" s="10">
        <v>6</v>
      </c>
      <c r="D20" s="11" t="s">
        <v>137</v>
      </c>
      <c r="E20" s="3"/>
      <c r="F20" s="12" t="s">
        <v>11</v>
      </c>
      <c r="G20" s="12">
        <v>50</v>
      </c>
      <c r="H20" s="1"/>
      <c r="I20" s="2">
        <f t="shared" si="0"/>
        <v>0</v>
      </c>
      <c r="J20" s="2">
        <f t="shared" si="1"/>
        <v>0</v>
      </c>
      <c r="K20" s="4">
        <f t="shared" si="2"/>
        <v>0</v>
      </c>
    </row>
    <row r="21" spans="3:11" ht="24.75" customHeight="1">
      <c r="C21" s="10">
        <v>7</v>
      </c>
      <c r="D21" s="31" t="s">
        <v>106</v>
      </c>
      <c r="E21" s="3"/>
      <c r="F21" s="12" t="s">
        <v>11</v>
      </c>
      <c r="G21" s="12">
        <v>50</v>
      </c>
      <c r="H21" s="1"/>
      <c r="I21" s="2">
        <f t="shared" si="0"/>
        <v>0</v>
      </c>
      <c r="J21" s="2">
        <f t="shared" si="1"/>
        <v>0</v>
      </c>
      <c r="K21" s="4">
        <f t="shared" si="2"/>
        <v>0</v>
      </c>
    </row>
    <row r="22" spans="3:11" ht="100.5" customHeight="1">
      <c r="C22" s="10">
        <v>8</v>
      </c>
      <c r="D22" s="11" t="s">
        <v>72</v>
      </c>
      <c r="E22" s="3"/>
      <c r="F22" s="12" t="s">
        <v>11</v>
      </c>
      <c r="G22" s="12">
        <v>30</v>
      </c>
      <c r="H22" s="1"/>
      <c r="I22" s="2">
        <f t="shared" si="0"/>
        <v>0</v>
      </c>
      <c r="J22" s="2">
        <f t="shared" si="1"/>
        <v>0</v>
      </c>
      <c r="K22" s="4">
        <f t="shared" si="2"/>
        <v>0</v>
      </c>
    </row>
    <row r="23" spans="3:11" ht="49.5" customHeight="1">
      <c r="C23" s="10">
        <v>9</v>
      </c>
      <c r="D23" s="11" t="s">
        <v>12</v>
      </c>
      <c r="E23" s="3"/>
      <c r="F23" s="12" t="s">
        <v>11</v>
      </c>
      <c r="G23" s="12">
        <v>120</v>
      </c>
      <c r="H23" s="1"/>
      <c r="I23" s="2">
        <f t="shared" si="0"/>
        <v>0</v>
      </c>
      <c r="J23" s="2">
        <f t="shared" si="1"/>
        <v>0</v>
      </c>
      <c r="K23" s="4">
        <f t="shared" si="2"/>
        <v>0</v>
      </c>
    </row>
    <row r="24" spans="3:11" ht="49.5" customHeight="1">
      <c r="C24" s="10">
        <v>10</v>
      </c>
      <c r="D24" s="20" t="s">
        <v>131</v>
      </c>
      <c r="E24" s="19"/>
      <c r="F24" s="12" t="s">
        <v>13</v>
      </c>
      <c r="G24" s="12">
        <v>10</v>
      </c>
      <c r="H24" s="1"/>
      <c r="I24" s="2">
        <f t="shared" si="0"/>
        <v>0</v>
      </c>
      <c r="J24" s="2">
        <f t="shared" si="1"/>
        <v>0</v>
      </c>
      <c r="K24" s="4">
        <f t="shared" si="2"/>
        <v>0</v>
      </c>
    </row>
    <row r="25" spans="3:11" ht="49.5" customHeight="1">
      <c r="C25" s="10">
        <v>11</v>
      </c>
      <c r="D25" s="22" t="s">
        <v>157</v>
      </c>
      <c r="E25" s="19"/>
      <c r="F25" s="12" t="s">
        <v>13</v>
      </c>
      <c r="G25" s="12">
        <v>10</v>
      </c>
      <c r="H25" s="1"/>
      <c r="I25" s="2">
        <f t="shared" si="0"/>
        <v>0</v>
      </c>
      <c r="J25" s="2">
        <f t="shared" si="1"/>
        <v>0</v>
      </c>
      <c r="K25" s="4">
        <f t="shared" si="2"/>
        <v>0</v>
      </c>
    </row>
    <row r="26" spans="3:11" ht="49.5" customHeight="1">
      <c r="C26" s="10">
        <v>12</v>
      </c>
      <c r="D26" s="22" t="s">
        <v>158</v>
      </c>
      <c r="E26" s="19"/>
      <c r="F26" s="12" t="s">
        <v>13</v>
      </c>
      <c r="G26" s="12">
        <v>10</v>
      </c>
      <c r="H26" s="1"/>
      <c r="I26" s="2">
        <f>G26*H26</f>
        <v>0</v>
      </c>
      <c r="J26" s="2">
        <f t="shared" si="1"/>
        <v>0</v>
      </c>
      <c r="K26" s="4">
        <f>I26+J26</f>
        <v>0</v>
      </c>
    </row>
    <row r="27" spans="3:11" ht="49.5" customHeight="1">
      <c r="C27" s="10">
        <v>13</v>
      </c>
      <c r="D27" s="22" t="s">
        <v>159</v>
      </c>
      <c r="E27" s="19"/>
      <c r="F27" s="12" t="s">
        <v>13</v>
      </c>
      <c r="G27" s="12">
        <v>10</v>
      </c>
      <c r="H27" s="1"/>
      <c r="I27" s="2">
        <f>G27*H27</f>
        <v>0</v>
      </c>
      <c r="J27" s="2">
        <f t="shared" si="1"/>
        <v>0</v>
      </c>
      <c r="K27" s="4">
        <f>I27+J27</f>
        <v>0</v>
      </c>
    </row>
    <row r="28" spans="3:11" ht="49.5" customHeight="1">
      <c r="C28" s="10">
        <v>14</v>
      </c>
      <c r="D28" s="22" t="s">
        <v>132</v>
      </c>
      <c r="E28" s="19"/>
      <c r="F28" s="12" t="s">
        <v>13</v>
      </c>
      <c r="G28" s="12">
        <v>10</v>
      </c>
      <c r="H28" s="1"/>
      <c r="I28" s="2">
        <f>G28*H28</f>
        <v>0</v>
      </c>
      <c r="J28" s="2">
        <f t="shared" si="1"/>
        <v>0</v>
      </c>
      <c r="K28" s="4">
        <f>I28+J28</f>
        <v>0</v>
      </c>
    </row>
    <row r="29" spans="3:11" ht="49.5" customHeight="1">
      <c r="C29" s="10">
        <v>15</v>
      </c>
      <c r="D29" s="22" t="s">
        <v>133</v>
      </c>
      <c r="E29" s="19"/>
      <c r="F29" s="12" t="s">
        <v>13</v>
      </c>
      <c r="G29" s="12">
        <v>10</v>
      </c>
      <c r="H29" s="1"/>
      <c r="I29" s="2">
        <f t="shared" si="0"/>
        <v>0</v>
      </c>
      <c r="J29" s="2">
        <f t="shared" si="1"/>
        <v>0</v>
      </c>
      <c r="K29" s="4">
        <f t="shared" si="2"/>
        <v>0</v>
      </c>
    </row>
    <row r="30" spans="3:11" ht="154.5" customHeight="1">
      <c r="C30" s="10">
        <v>16</v>
      </c>
      <c r="D30" s="21" t="s">
        <v>122</v>
      </c>
      <c r="E30" s="3"/>
      <c r="F30" s="12" t="s">
        <v>11</v>
      </c>
      <c r="G30" s="12">
        <v>300</v>
      </c>
      <c r="H30" s="1"/>
      <c r="I30" s="2">
        <f t="shared" si="0"/>
        <v>0</v>
      </c>
      <c r="J30" s="2">
        <f t="shared" si="1"/>
        <v>0</v>
      </c>
      <c r="K30" s="4">
        <f t="shared" si="2"/>
        <v>0</v>
      </c>
    </row>
    <row r="31" spans="3:11" ht="63" customHeight="1">
      <c r="C31" s="10">
        <v>17</v>
      </c>
      <c r="D31" s="11" t="s">
        <v>136</v>
      </c>
      <c r="E31" s="3"/>
      <c r="F31" s="12" t="s">
        <v>11</v>
      </c>
      <c r="G31" s="12">
        <v>50</v>
      </c>
      <c r="H31" s="1"/>
      <c r="I31" s="2">
        <f t="shared" si="0"/>
        <v>0</v>
      </c>
      <c r="J31" s="2">
        <f t="shared" si="1"/>
        <v>0</v>
      </c>
      <c r="K31" s="4">
        <f t="shared" si="2"/>
        <v>0</v>
      </c>
    </row>
    <row r="32" spans="3:11" ht="39" customHeight="1">
      <c r="C32" s="10">
        <v>18</v>
      </c>
      <c r="D32" s="11" t="s">
        <v>107</v>
      </c>
      <c r="E32" s="3"/>
      <c r="F32" s="12" t="s">
        <v>13</v>
      </c>
      <c r="G32" s="12">
        <v>20</v>
      </c>
      <c r="H32" s="1"/>
      <c r="I32" s="2">
        <f t="shared" si="0"/>
        <v>0</v>
      </c>
      <c r="J32" s="2">
        <f t="shared" si="1"/>
        <v>0</v>
      </c>
      <c r="K32" s="4">
        <f t="shared" si="2"/>
        <v>0</v>
      </c>
    </row>
    <row r="33" spans="3:11" ht="43.5" customHeight="1">
      <c r="C33" s="10">
        <v>19</v>
      </c>
      <c r="D33" s="11" t="s">
        <v>121</v>
      </c>
      <c r="E33" s="3"/>
      <c r="F33" s="12" t="s">
        <v>13</v>
      </c>
      <c r="G33" s="12">
        <v>180</v>
      </c>
      <c r="H33" s="1"/>
      <c r="I33" s="2">
        <f t="shared" si="0"/>
        <v>0</v>
      </c>
      <c r="J33" s="2">
        <f t="shared" si="1"/>
        <v>0</v>
      </c>
      <c r="K33" s="4">
        <f t="shared" si="2"/>
        <v>0</v>
      </c>
    </row>
    <row r="34" spans="3:11" ht="43.5" customHeight="1">
      <c r="C34" s="10">
        <v>20</v>
      </c>
      <c r="D34" s="11" t="s">
        <v>160</v>
      </c>
      <c r="E34" s="3"/>
      <c r="F34" s="12" t="s">
        <v>13</v>
      </c>
      <c r="G34" s="12">
        <v>50</v>
      </c>
      <c r="H34" s="1"/>
      <c r="I34" s="2">
        <f t="shared" si="0"/>
        <v>0</v>
      </c>
      <c r="J34" s="2">
        <f t="shared" si="1"/>
        <v>0</v>
      </c>
      <c r="K34" s="4">
        <f t="shared" si="2"/>
        <v>0</v>
      </c>
    </row>
    <row r="35" spans="3:11" ht="45" customHeight="1">
      <c r="C35" s="10">
        <v>21</v>
      </c>
      <c r="D35" s="11" t="s">
        <v>138</v>
      </c>
      <c r="E35" s="3"/>
      <c r="F35" s="12" t="s">
        <v>13</v>
      </c>
      <c r="G35" s="12">
        <v>100</v>
      </c>
      <c r="H35" s="1"/>
      <c r="I35" s="2">
        <f t="shared" si="0"/>
        <v>0</v>
      </c>
      <c r="J35" s="2">
        <f t="shared" si="1"/>
        <v>0</v>
      </c>
      <c r="K35" s="4">
        <f t="shared" si="2"/>
        <v>0</v>
      </c>
    </row>
    <row r="36" spans="3:11" ht="127.5" customHeight="1">
      <c r="C36" s="10">
        <v>22</v>
      </c>
      <c r="D36" s="11" t="s">
        <v>73</v>
      </c>
      <c r="E36" s="3"/>
      <c r="F36" s="12" t="s">
        <v>11</v>
      </c>
      <c r="G36" s="12">
        <v>200</v>
      </c>
      <c r="H36" s="1"/>
      <c r="I36" s="2">
        <f t="shared" si="0"/>
        <v>0</v>
      </c>
      <c r="J36" s="2">
        <f t="shared" si="1"/>
        <v>0</v>
      </c>
      <c r="K36" s="4">
        <f t="shared" si="2"/>
        <v>0</v>
      </c>
    </row>
    <row r="37" spans="3:11" ht="35.25" customHeight="1">
      <c r="C37" s="10">
        <v>23</v>
      </c>
      <c r="D37" s="11" t="s">
        <v>139</v>
      </c>
      <c r="E37" s="3"/>
      <c r="F37" s="12" t="s">
        <v>101</v>
      </c>
      <c r="G37" s="12">
        <v>50</v>
      </c>
      <c r="H37" s="1"/>
      <c r="I37" s="2">
        <f t="shared" si="0"/>
        <v>0</v>
      </c>
      <c r="J37" s="2">
        <f t="shared" si="1"/>
        <v>0</v>
      </c>
      <c r="K37" s="4">
        <f t="shared" si="2"/>
        <v>0</v>
      </c>
    </row>
    <row r="38" spans="3:11" ht="86.25" customHeight="1">
      <c r="C38" s="10">
        <v>24</v>
      </c>
      <c r="D38" s="11" t="s">
        <v>149</v>
      </c>
      <c r="E38" s="3"/>
      <c r="F38" s="12" t="s">
        <v>14</v>
      </c>
      <c r="G38" s="12">
        <v>1000</v>
      </c>
      <c r="H38" s="1"/>
      <c r="I38" s="2">
        <f t="shared" si="0"/>
        <v>0</v>
      </c>
      <c r="J38" s="2">
        <f t="shared" si="1"/>
        <v>0</v>
      </c>
      <c r="K38" s="4">
        <f t="shared" si="2"/>
        <v>0</v>
      </c>
    </row>
    <row r="39" spans="3:11" ht="85.5" customHeight="1">
      <c r="C39" s="10">
        <v>25</v>
      </c>
      <c r="D39" s="11" t="s">
        <v>146</v>
      </c>
      <c r="E39" s="3"/>
      <c r="F39" s="12" t="s">
        <v>14</v>
      </c>
      <c r="G39" s="12">
        <v>1000</v>
      </c>
      <c r="H39" s="1"/>
      <c r="I39" s="2">
        <f t="shared" si="0"/>
        <v>0</v>
      </c>
      <c r="J39" s="2">
        <f t="shared" si="1"/>
        <v>0</v>
      </c>
      <c r="K39" s="4">
        <f t="shared" si="2"/>
        <v>0</v>
      </c>
    </row>
    <row r="40" spans="3:11" ht="79.5" customHeight="1">
      <c r="C40" s="10">
        <v>26</v>
      </c>
      <c r="D40" s="11" t="s">
        <v>147</v>
      </c>
      <c r="E40" s="17"/>
      <c r="F40" s="12" t="s">
        <v>66</v>
      </c>
      <c r="G40" s="12">
        <v>1000</v>
      </c>
      <c r="H40" s="1"/>
      <c r="I40" s="2">
        <f t="shared" si="0"/>
        <v>0</v>
      </c>
      <c r="J40" s="2">
        <f t="shared" si="1"/>
        <v>0</v>
      </c>
      <c r="K40" s="4">
        <f t="shared" si="2"/>
        <v>0</v>
      </c>
    </row>
    <row r="41" spans="3:11" ht="84" customHeight="1">
      <c r="C41" s="10">
        <v>27</v>
      </c>
      <c r="D41" s="11" t="s">
        <v>148</v>
      </c>
      <c r="E41" s="3"/>
      <c r="F41" s="12" t="s">
        <v>14</v>
      </c>
      <c r="G41" s="12">
        <v>1500</v>
      </c>
      <c r="H41" s="1"/>
      <c r="I41" s="2">
        <f t="shared" si="0"/>
        <v>0</v>
      </c>
      <c r="J41" s="2">
        <f t="shared" si="1"/>
        <v>0</v>
      </c>
      <c r="K41" s="4">
        <f t="shared" si="2"/>
        <v>0</v>
      </c>
    </row>
    <row r="42" spans="3:11" ht="75.75" customHeight="1">
      <c r="C42" s="10">
        <v>28</v>
      </c>
      <c r="D42" s="11" t="s">
        <v>74</v>
      </c>
      <c r="E42" s="3"/>
      <c r="F42" s="12" t="s">
        <v>11</v>
      </c>
      <c r="G42" s="12">
        <v>200</v>
      </c>
      <c r="H42" s="1"/>
      <c r="I42" s="2">
        <f t="shared" si="0"/>
        <v>0</v>
      </c>
      <c r="J42" s="2">
        <f t="shared" si="1"/>
        <v>0</v>
      </c>
      <c r="K42" s="4">
        <f t="shared" si="2"/>
        <v>0</v>
      </c>
    </row>
    <row r="43" spans="3:11" ht="25.5" customHeight="1">
      <c r="C43" s="10">
        <v>29</v>
      </c>
      <c r="D43" s="11" t="s">
        <v>108</v>
      </c>
      <c r="E43" s="3"/>
      <c r="F43" s="12" t="s">
        <v>13</v>
      </c>
      <c r="G43" s="12">
        <v>100</v>
      </c>
      <c r="H43" s="1"/>
      <c r="I43" s="2">
        <f t="shared" si="0"/>
        <v>0</v>
      </c>
      <c r="J43" s="2">
        <f t="shared" si="1"/>
        <v>0</v>
      </c>
      <c r="K43" s="4">
        <f t="shared" si="2"/>
        <v>0</v>
      </c>
    </row>
    <row r="44" spans="3:11" ht="24.75" customHeight="1">
      <c r="C44" s="10">
        <v>30</v>
      </c>
      <c r="D44" s="11" t="s">
        <v>109</v>
      </c>
      <c r="E44" s="3"/>
      <c r="F44" s="12" t="s">
        <v>13</v>
      </c>
      <c r="G44" s="12">
        <v>500</v>
      </c>
      <c r="H44" s="1"/>
      <c r="I44" s="2">
        <f t="shared" si="0"/>
        <v>0</v>
      </c>
      <c r="J44" s="2">
        <f t="shared" si="1"/>
        <v>0</v>
      </c>
      <c r="K44" s="4">
        <f t="shared" si="2"/>
        <v>0</v>
      </c>
    </row>
    <row r="45" spans="3:11" ht="24.75" customHeight="1">
      <c r="C45" s="10">
        <v>31</v>
      </c>
      <c r="D45" s="11" t="s">
        <v>123</v>
      </c>
      <c r="E45" s="3"/>
      <c r="F45" s="12" t="s">
        <v>13</v>
      </c>
      <c r="G45" s="12">
        <v>300</v>
      </c>
      <c r="H45" s="1"/>
      <c r="I45" s="2">
        <f t="shared" si="0"/>
        <v>0</v>
      </c>
      <c r="J45" s="2">
        <f t="shared" si="1"/>
        <v>0</v>
      </c>
      <c r="K45" s="4">
        <f t="shared" si="2"/>
        <v>0</v>
      </c>
    </row>
    <row r="46" spans="3:11" ht="27" customHeight="1">
      <c r="C46" s="10">
        <v>32</v>
      </c>
      <c r="D46" s="11" t="s">
        <v>110</v>
      </c>
      <c r="E46" s="3"/>
      <c r="F46" s="12" t="s">
        <v>13</v>
      </c>
      <c r="G46" s="12">
        <v>20</v>
      </c>
      <c r="H46" s="1"/>
      <c r="I46" s="2">
        <f t="shared" si="0"/>
        <v>0</v>
      </c>
      <c r="J46" s="2">
        <f t="shared" si="1"/>
        <v>0</v>
      </c>
      <c r="K46" s="4">
        <f t="shared" si="2"/>
        <v>0</v>
      </c>
    </row>
    <row r="47" spans="3:11" ht="39.75" customHeight="1">
      <c r="C47" s="10">
        <v>33</v>
      </c>
      <c r="D47" s="11" t="s">
        <v>46</v>
      </c>
      <c r="E47" s="3"/>
      <c r="F47" s="12" t="s">
        <v>11</v>
      </c>
      <c r="G47" s="12">
        <v>10</v>
      </c>
      <c r="H47" s="1"/>
      <c r="I47" s="2">
        <f t="shared" si="0"/>
        <v>0</v>
      </c>
      <c r="J47" s="2">
        <f t="shared" si="1"/>
        <v>0</v>
      </c>
      <c r="K47" s="4">
        <f t="shared" si="2"/>
        <v>0</v>
      </c>
    </row>
    <row r="48" spans="3:11" ht="39.75" customHeight="1">
      <c r="C48" s="10">
        <v>34</v>
      </c>
      <c r="D48" s="11" t="s">
        <v>145</v>
      </c>
      <c r="E48" s="19"/>
      <c r="F48" s="12" t="s">
        <v>11</v>
      </c>
      <c r="G48" s="12">
        <v>800</v>
      </c>
      <c r="H48" s="1"/>
      <c r="I48" s="2">
        <f t="shared" si="0"/>
        <v>0</v>
      </c>
      <c r="J48" s="2">
        <f t="shared" si="1"/>
        <v>0</v>
      </c>
      <c r="K48" s="4">
        <f t="shared" si="2"/>
        <v>0</v>
      </c>
    </row>
    <row r="49" spans="3:11" ht="84" customHeight="1">
      <c r="C49" s="10">
        <v>35</v>
      </c>
      <c r="D49" s="11" t="s">
        <v>124</v>
      </c>
      <c r="E49" s="3"/>
      <c r="F49" s="12" t="s">
        <v>13</v>
      </c>
      <c r="G49" s="12">
        <v>40</v>
      </c>
      <c r="H49" s="1"/>
      <c r="I49" s="2">
        <f t="shared" si="0"/>
        <v>0</v>
      </c>
      <c r="J49" s="2">
        <f t="shared" si="1"/>
        <v>0</v>
      </c>
      <c r="K49" s="4">
        <f t="shared" si="2"/>
        <v>0</v>
      </c>
    </row>
    <row r="50" spans="3:11" ht="66" customHeight="1">
      <c r="C50" s="10">
        <v>36</v>
      </c>
      <c r="D50" s="11" t="s">
        <v>125</v>
      </c>
      <c r="E50" s="3"/>
      <c r="F50" s="12" t="s">
        <v>13</v>
      </c>
      <c r="G50" s="12">
        <v>30</v>
      </c>
      <c r="H50" s="1"/>
      <c r="I50" s="2">
        <f t="shared" si="0"/>
        <v>0</v>
      </c>
      <c r="J50" s="2">
        <f t="shared" si="1"/>
        <v>0</v>
      </c>
      <c r="K50" s="4">
        <f t="shared" si="2"/>
        <v>0</v>
      </c>
    </row>
    <row r="51" spans="3:11" ht="77.25" customHeight="1">
      <c r="C51" s="10">
        <v>37</v>
      </c>
      <c r="D51" s="11" t="s">
        <v>64</v>
      </c>
      <c r="E51" s="3"/>
      <c r="F51" s="12" t="s">
        <v>13</v>
      </c>
      <c r="G51" s="12">
        <v>20</v>
      </c>
      <c r="H51" s="1"/>
      <c r="I51" s="2">
        <f aca="true" t="shared" si="3" ref="I51:I82">G51*H51</f>
        <v>0</v>
      </c>
      <c r="J51" s="2">
        <f aca="true" t="shared" si="4" ref="J51:J82">I51*0.23</f>
        <v>0</v>
      </c>
      <c r="K51" s="4">
        <f aca="true" t="shared" si="5" ref="K51:K82">I51+J51</f>
        <v>0</v>
      </c>
    </row>
    <row r="52" spans="3:11" ht="75" customHeight="1">
      <c r="C52" s="10">
        <v>38</v>
      </c>
      <c r="D52" s="11" t="s">
        <v>67</v>
      </c>
      <c r="E52" s="3"/>
      <c r="F52" s="12" t="s">
        <v>13</v>
      </c>
      <c r="G52" s="12">
        <v>50</v>
      </c>
      <c r="H52" s="1"/>
      <c r="I52" s="2">
        <f t="shared" si="3"/>
        <v>0</v>
      </c>
      <c r="J52" s="2">
        <f t="shared" si="4"/>
        <v>0</v>
      </c>
      <c r="K52" s="4">
        <f t="shared" si="5"/>
        <v>0</v>
      </c>
    </row>
    <row r="53" spans="3:11" ht="72" customHeight="1">
      <c r="C53" s="10">
        <v>39</v>
      </c>
      <c r="D53" s="11" t="s">
        <v>68</v>
      </c>
      <c r="E53" s="3"/>
      <c r="F53" s="12" t="s">
        <v>13</v>
      </c>
      <c r="G53" s="12">
        <v>500</v>
      </c>
      <c r="H53" s="1"/>
      <c r="I53" s="2">
        <f t="shared" si="3"/>
        <v>0</v>
      </c>
      <c r="J53" s="2">
        <f t="shared" si="4"/>
        <v>0</v>
      </c>
      <c r="K53" s="4">
        <f t="shared" si="5"/>
        <v>0</v>
      </c>
    </row>
    <row r="54" spans="3:11" ht="38.25" customHeight="1">
      <c r="C54" s="10">
        <v>40</v>
      </c>
      <c r="D54" s="32" t="s">
        <v>111</v>
      </c>
      <c r="E54" s="3"/>
      <c r="F54" s="12" t="s">
        <v>13</v>
      </c>
      <c r="G54" s="12">
        <v>500</v>
      </c>
      <c r="H54" s="1"/>
      <c r="I54" s="2">
        <f t="shared" si="3"/>
        <v>0</v>
      </c>
      <c r="J54" s="2">
        <f t="shared" si="4"/>
        <v>0</v>
      </c>
      <c r="K54" s="4">
        <f t="shared" si="5"/>
        <v>0</v>
      </c>
    </row>
    <row r="55" spans="3:11" ht="77.25" customHeight="1">
      <c r="C55" s="10">
        <v>41</v>
      </c>
      <c r="D55" s="11" t="s">
        <v>69</v>
      </c>
      <c r="E55" s="3"/>
      <c r="F55" s="12" t="s">
        <v>13</v>
      </c>
      <c r="G55" s="12">
        <v>20</v>
      </c>
      <c r="H55" s="1"/>
      <c r="I55" s="2">
        <f t="shared" si="3"/>
        <v>0</v>
      </c>
      <c r="J55" s="2">
        <f t="shared" si="4"/>
        <v>0</v>
      </c>
      <c r="K55" s="4">
        <f t="shared" si="5"/>
        <v>0</v>
      </c>
    </row>
    <row r="56" spans="3:11" ht="68.25" customHeight="1">
      <c r="C56" s="10">
        <v>42</v>
      </c>
      <c r="D56" s="11" t="s">
        <v>77</v>
      </c>
      <c r="E56" s="3"/>
      <c r="F56" s="12" t="s">
        <v>11</v>
      </c>
      <c r="G56" s="12">
        <v>30</v>
      </c>
      <c r="H56" s="1"/>
      <c r="I56" s="2">
        <f t="shared" si="3"/>
        <v>0</v>
      </c>
      <c r="J56" s="2">
        <f t="shared" si="4"/>
        <v>0</v>
      </c>
      <c r="K56" s="4">
        <f t="shared" si="5"/>
        <v>0</v>
      </c>
    </row>
    <row r="57" spans="3:11" ht="68.25" customHeight="1">
      <c r="C57" s="10">
        <v>43</v>
      </c>
      <c r="D57" s="11" t="s">
        <v>85</v>
      </c>
      <c r="E57" s="3"/>
      <c r="F57" s="12" t="s">
        <v>11</v>
      </c>
      <c r="G57" s="12">
        <v>40</v>
      </c>
      <c r="H57" s="1"/>
      <c r="I57" s="2">
        <f t="shared" si="3"/>
        <v>0</v>
      </c>
      <c r="J57" s="2">
        <f t="shared" si="4"/>
        <v>0</v>
      </c>
      <c r="K57" s="4">
        <f t="shared" si="5"/>
        <v>0</v>
      </c>
    </row>
    <row r="58" spans="3:11" ht="45" customHeight="1">
      <c r="C58" s="10">
        <v>44</v>
      </c>
      <c r="D58" s="11" t="s">
        <v>167</v>
      </c>
      <c r="E58" s="3"/>
      <c r="F58" s="12" t="s">
        <v>11</v>
      </c>
      <c r="G58" s="12">
        <v>200</v>
      </c>
      <c r="H58" s="1"/>
      <c r="I58" s="2">
        <f t="shared" si="3"/>
        <v>0</v>
      </c>
      <c r="J58" s="2">
        <f t="shared" si="4"/>
        <v>0</v>
      </c>
      <c r="K58" s="4">
        <f t="shared" si="5"/>
        <v>0</v>
      </c>
    </row>
    <row r="59" spans="3:11" ht="75" customHeight="1">
      <c r="C59" s="10">
        <v>45</v>
      </c>
      <c r="D59" s="11" t="s">
        <v>112</v>
      </c>
      <c r="E59" s="3"/>
      <c r="F59" s="12" t="s">
        <v>14</v>
      </c>
      <c r="G59" s="12">
        <v>100</v>
      </c>
      <c r="H59" s="1"/>
      <c r="I59" s="2">
        <f t="shared" si="3"/>
        <v>0</v>
      </c>
      <c r="J59" s="2">
        <f t="shared" si="4"/>
        <v>0</v>
      </c>
      <c r="K59" s="4">
        <f t="shared" si="5"/>
        <v>0</v>
      </c>
    </row>
    <row r="60" spans="3:11" ht="70.5" customHeight="1">
      <c r="C60" s="10">
        <v>46</v>
      </c>
      <c r="D60" s="11" t="s">
        <v>15</v>
      </c>
      <c r="E60" s="3"/>
      <c r="F60" s="12" t="s">
        <v>13</v>
      </c>
      <c r="G60" s="12">
        <v>100</v>
      </c>
      <c r="H60" s="1"/>
      <c r="I60" s="2">
        <f t="shared" si="3"/>
        <v>0</v>
      </c>
      <c r="J60" s="2">
        <f t="shared" si="4"/>
        <v>0</v>
      </c>
      <c r="K60" s="4">
        <f t="shared" si="5"/>
        <v>0</v>
      </c>
    </row>
    <row r="61" spans="3:11" ht="79.5" customHeight="1">
      <c r="C61" s="10">
        <v>47</v>
      </c>
      <c r="D61" s="11" t="s">
        <v>78</v>
      </c>
      <c r="E61" s="3"/>
      <c r="F61" s="12" t="s">
        <v>13</v>
      </c>
      <c r="G61" s="12">
        <v>50</v>
      </c>
      <c r="H61" s="1"/>
      <c r="I61" s="2">
        <f t="shared" si="3"/>
        <v>0</v>
      </c>
      <c r="J61" s="2">
        <f t="shared" si="4"/>
        <v>0</v>
      </c>
      <c r="K61" s="4">
        <f t="shared" si="5"/>
        <v>0</v>
      </c>
    </row>
    <row r="62" spans="3:11" ht="39.75" customHeight="1">
      <c r="C62" s="10">
        <v>48</v>
      </c>
      <c r="D62" s="11" t="s">
        <v>97</v>
      </c>
      <c r="E62" s="3"/>
      <c r="F62" s="12" t="s">
        <v>11</v>
      </c>
      <c r="G62" s="12">
        <v>20</v>
      </c>
      <c r="H62" s="1"/>
      <c r="I62" s="2">
        <f t="shared" si="3"/>
        <v>0</v>
      </c>
      <c r="J62" s="2">
        <f t="shared" si="4"/>
        <v>0</v>
      </c>
      <c r="K62" s="4">
        <f t="shared" si="5"/>
        <v>0</v>
      </c>
    </row>
    <row r="63" spans="3:11" ht="54.75" customHeight="1">
      <c r="C63" s="10">
        <v>49</v>
      </c>
      <c r="D63" s="11" t="s">
        <v>16</v>
      </c>
      <c r="E63" s="3"/>
      <c r="F63" s="12" t="s">
        <v>11</v>
      </c>
      <c r="G63" s="12">
        <v>30</v>
      </c>
      <c r="H63" s="1"/>
      <c r="I63" s="2">
        <f t="shared" si="3"/>
        <v>0</v>
      </c>
      <c r="J63" s="2">
        <f t="shared" si="4"/>
        <v>0</v>
      </c>
      <c r="K63" s="4">
        <f t="shared" si="5"/>
        <v>0</v>
      </c>
    </row>
    <row r="64" spans="3:11" ht="56.25" customHeight="1">
      <c r="C64" s="10">
        <v>50</v>
      </c>
      <c r="D64" s="11" t="s">
        <v>17</v>
      </c>
      <c r="E64" s="3"/>
      <c r="F64" s="12" t="s">
        <v>11</v>
      </c>
      <c r="G64" s="12">
        <v>30</v>
      </c>
      <c r="H64" s="1"/>
      <c r="I64" s="2">
        <f t="shared" si="3"/>
        <v>0</v>
      </c>
      <c r="J64" s="2">
        <f t="shared" si="4"/>
        <v>0</v>
      </c>
      <c r="K64" s="4">
        <f t="shared" si="5"/>
        <v>0</v>
      </c>
    </row>
    <row r="65" spans="3:11" ht="58.5" customHeight="1">
      <c r="C65" s="10">
        <v>51</v>
      </c>
      <c r="D65" s="11" t="s">
        <v>18</v>
      </c>
      <c r="E65" s="3"/>
      <c r="F65" s="12" t="s">
        <v>11</v>
      </c>
      <c r="G65" s="12">
        <v>30</v>
      </c>
      <c r="H65" s="1"/>
      <c r="I65" s="2">
        <f t="shared" si="3"/>
        <v>0</v>
      </c>
      <c r="J65" s="2">
        <f t="shared" si="4"/>
        <v>0</v>
      </c>
      <c r="K65" s="4">
        <f t="shared" si="5"/>
        <v>0</v>
      </c>
    </row>
    <row r="66" spans="3:11" ht="121.5" customHeight="1">
      <c r="C66" s="10">
        <v>52</v>
      </c>
      <c r="D66" s="11" t="s">
        <v>140</v>
      </c>
      <c r="E66" s="3"/>
      <c r="F66" s="12" t="s">
        <v>11</v>
      </c>
      <c r="G66" s="12">
        <v>200</v>
      </c>
      <c r="H66" s="1"/>
      <c r="I66" s="2">
        <f t="shared" si="3"/>
        <v>0</v>
      </c>
      <c r="J66" s="2">
        <f t="shared" si="4"/>
        <v>0</v>
      </c>
      <c r="K66" s="4">
        <f t="shared" si="5"/>
        <v>0</v>
      </c>
    </row>
    <row r="67" spans="3:11" ht="120" customHeight="1">
      <c r="C67" s="10">
        <v>53</v>
      </c>
      <c r="D67" s="11" t="s">
        <v>141</v>
      </c>
      <c r="E67" s="3"/>
      <c r="F67" s="12" t="s">
        <v>11</v>
      </c>
      <c r="G67" s="12">
        <v>200</v>
      </c>
      <c r="H67" s="1"/>
      <c r="I67" s="2">
        <f t="shared" si="3"/>
        <v>0</v>
      </c>
      <c r="J67" s="2">
        <f t="shared" si="4"/>
        <v>0</v>
      </c>
      <c r="K67" s="4">
        <f t="shared" si="5"/>
        <v>0</v>
      </c>
    </row>
    <row r="68" spans="3:11" ht="19.5" customHeight="1">
      <c r="C68" s="10">
        <v>54</v>
      </c>
      <c r="D68" s="21" t="s">
        <v>53</v>
      </c>
      <c r="E68" s="24"/>
      <c r="F68" s="25" t="s">
        <v>11</v>
      </c>
      <c r="G68" s="25">
        <v>20</v>
      </c>
      <c r="H68" s="1"/>
      <c r="I68" s="26">
        <f t="shared" si="3"/>
        <v>0</v>
      </c>
      <c r="J68" s="26">
        <f t="shared" si="4"/>
        <v>0</v>
      </c>
      <c r="K68" s="27">
        <f t="shared" si="5"/>
        <v>0</v>
      </c>
    </row>
    <row r="69" spans="3:11" ht="19.5" customHeight="1">
      <c r="C69" s="10">
        <v>55</v>
      </c>
      <c r="D69" s="21" t="s">
        <v>126</v>
      </c>
      <c r="E69" s="3"/>
      <c r="F69" s="12" t="s">
        <v>11</v>
      </c>
      <c r="G69" s="12">
        <v>10</v>
      </c>
      <c r="H69" s="1"/>
      <c r="I69" s="2">
        <f t="shared" si="3"/>
        <v>0</v>
      </c>
      <c r="J69" s="2">
        <f t="shared" si="4"/>
        <v>0</v>
      </c>
      <c r="K69" s="4">
        <f t="shared" si="5"/>
        <v>0</v>
      </c>
    </row>
    <row r="70" spans="3:11" ht="41.25" customHeight="1">
      <c r="C70" s="10">
        <v>56</v>
      </c>
      <c r="D70" s="11" t="s">
        <v>119</v>
      </c>
      <c r="E70" s="3"/>
      <c r="F70" s="12" t="s">
        <v>11</v>
      </c>
      <c r="G70" s="12">
        <v>20</v>
      </c>
      <c r="H70" s="1"/>
      <c r="I70" s="2">
        <f t="shared" si="3"/>
        <v>0</v>
      </c>
      <c r="J70" s="2">
        <f t="shared" si="4"/>
        <v>0</v>
      </c>
      <c r="K70" s="4">
        <f t="shared" si="5"/>
        <v>0</v>
      </c>
    </row>
    <row r="71" spans="3:11" ht="39.75" customHeight="1">
      <c r="C71" s="10">
        <v>57</v>
      </c>
      <c r="D71" s="14" t="s">
        <v>79</v>
      </c>
      <c r="E71" s="3"/>
      <c r="F71" s="12" t="s">
        <v>11</v>
      </c>
      <c r="G71" s="12">
        <v>40</v>
      </c>
      <c r="H71" s="1"/>
      <c r="I71" s="2">
        <f t="shared" si="3"/>
        <v>0</v>
      </c>
      <c r="J71" s="2">
        <f t="shared" si="4"/>
        <v>0</v>
      </c>
      <c r="K71" s="4">
        <f t="shared" si="5"/>
        <v>0</v>
      </c>
    </row>
    <row r="72" spans="3:11" ht="45" customHeight="1">
      <c r="C72" s="10">
        <v>58</v>
      </c>
      <c r="D72" s="11" t="s">
        <v>142</v>
      </c>
      <c r="E72" s="3"/>
      <c r="F72" s="12" t="s">
        <v>11</v>
      </c>
      <c r="G72" s="12">
        <v>50</v>
      </c>
      <c r="H72" s="1"/>
      <c r="I72" s="2">
        <f t="shared" si="3"/>
        <v>0</v>
      </c>
      <c r="J72" s="2">
        <f t="shared" si="4"/>
        <v>0</v>
      </c>
      <c r="K72" s="4">
        <f t="shared" si="5"/>
        <v>0</v>
      </c>
    </row>
    <row r="73" spans="3:11" ht="72.75" customHeight="1">
      <c r="C73" s="10">
        <v>59</v>
      </c>
      <c r="D73" s="11" t="s">
        <v>80</v>
      </c>
      <c r="E73" s="3"/>
      <c r="F73" s="12" t="s">
        <v>11</v>
      </c>
      <c r="G73" s="12">
        <v>100</v>
      </c>
      <c r="H73" s="1"/>
      <c r="I73" s="2">
        <f t="shared" si="3"/>
        <v>0</v>
      </c>
      <c r="J73" s="2">
        <f t="shared" si="4"/>
        <v>0</v>
      </c>
      <c r="K73" s="4">
        <f t="shared" si="5"/>
        <v>0</v>
      </c>
    </row>
    <row r="74" spans="3:11" ht="62.25" customHeight="1">
      <c r="C74" s="10">
        <v>60</v>
      </c>
      <c r="D74" s="11" t="s">
        <v>81</v>
      </c>
      <c r="E74" s="3"/>
      <c r="F74" s="12" t="s">
        <v>11</v>
      </c>
      <c r="G74" s="12">
        <v>50</v>
      </c>
      <c r="H74" s="1"/>
      <c r="I74" s="2">
        <f t="shared" si="3"/>
        <v>0</v>
      </c>
      <c r="J74" s="2">
        <f t="shared" si="4"/>
        <v>0</v>
      </c>
      <c r="K74" s="4">
        <f t="shared" si="5"/>
        <v>0</v>
      </c>
    </row>
    <row r="75" spans="3:11" ht="57.75" customHeight="1">
      <c r="C75" s="10">
        <v>61</v>
      </c>
      <c r="D75" s="11" t="s">
        <v>19</v>
      </c>
      <c r="E75" s="3"/>
      <c r="F75" s="12" t="s">
        <v>11</v>
      </c>
      <c r="G75" s="12">
        <v>50</v>
      </c>
      <c r="H75" s="1"/>
      <c r="I75" s="2">
        <f t="shared" si="3"/>
        <v>0</v>
      </c>
      <c r="J75" s="2">
        <f t="shared" si="4"/>
        <v>0</v>
      </c>
      <c r="K75" s="4">
        <f t="shared" si="5"/>
        <v>0</v>
      </c>
    </row>
    <row r="76" spans="3:11" ht="98.25" customHeight="1">
      <c r="C76" s="10">
        <v>62</v>
      </c>
      <c r="D76" s="11" t="s">
        <v>82</v>
      </c>
      <c r="E76" s="3"/>
      <c r="F76" s="12" t="s">
        <v>13</v>
      </c>
      <c r="G76" s="12">
        <v>100</v>
      </c>
      <c r="H76" s="1"/>
      <c r="I76" s="2">
        <f t="shared" si="3"/>
        <v>0</v>
      </c>
      <c r="J76" s="2">
        <f t="shared" si="4"/>
        <v>0</v>
      </c>
      <c r="K76" s="4">
        <f t="shared" si="5"/>
        <v>0</v>
      </c>
    </row>
    <row r="77" spans="3:11" ht="39.75" customHeight="1">
      <c r="C77" s="10">
        <v>63</v>
      </c>
      <c r="D77" s="11" t="s">
        <v>83</v>
      </c>
      <c r="E77" s="3"/>
      <c r="F77" s="12" t="s">
        <v>40</v>
      </c>
      <c r="G77" s="12">
        <v>40</v>
      </c>
      <c r="H77" s="1"/>
      <c r="I77" s="2">
        <f t="shared" si="3"/>
        <v>0</v>
      </c>
      <c r="J77" s="2">
        <f t="shared" si="4"/>
        <v>0</v>
      </c>
      <c r="K77" s="4">
        <f t="shared" si="5"/>
        <v>0</v>
      </c>
    </row>
    <row r="78" spans="3:11" ht="51.75" customHeight="1">
      <c r="C78" s="10">
        <v>64</v>
      </c>
      <c r="D78" s="11" t="s">
        <v>84</v>
      </c>
      <c r="E78" s="3"/>
      <c r="F78" s="12" t="s">
        <v>11</v>
      </c>
      <c r="G78" s="12">
        <v>50</v>
      </c>
      <c r="H78" s="1"/>
      <c r="I78" s="2">
        <f t="shared" si="3"/>
        <v>0</v>
      </c>
      <c r="J78" s="2">
        <f t="shared" si="4"/>
        <v>0</v>
      </c>
      <c r="K78" s="4">
        <f t="shared" si="5"/>
        <v>0</v>
      </c>
    </row>
    <row r="79" spans="3:11" ht="56.25" customHeight="1">
      <c r="C79" s="10">
        <v>65</v>
      </c>
      <c r="D79" s="11" t="s">
        <v>47</v>
      </c>
      <c r="E79" s="3"/>
      <c r="F79" s="12" t="s">
        <v>11</v>
      </c>
      <c r="G79" s="12">
        <v>240</v>
      </c>
      <c r="H79" s="1"/>
      <c r="I79" s="2">
        <f t="shared" si="3"/>
        <v>0</v>
      </c>
      <c r="J79" s="2">
        <f t="shared" si="4"/>
        <v>0</v>
      </c>
      <c r="K79" s="4">
        <f t="shared" si="5"/>
        <v>0</v>
      </c>
    </row>
    <row r="80" spans="3:11" ht="39.75" customHeight="1">
      <c r="C80" s="10">
        <v>66</v>
      </c>
      <c r="D80" s="11" t="s">
        <v>113</v>
      </c>
      <c r="E80" s="3"/>
      <c r="F80" s="12" t="s">
        <v>20</v>
      </c>
      <c r="G80" s="12">
        <v>50</v>
      </c>
      <c r="H80" s="1"/>
      <c r="I80" s="2">
        <f t="shared" si="3"/>
        <v>0</v>
      </c>
      <c r="J80" s="2">
        <f t="shared" si="4"/>
        <v>0</v>
      </c>
      <c r="K80" s="4">
        <f t="shared" si="5"/>
        <v>0</v>
      </c>
    </row>
    <row r="81" spans="3:11" ht="24.75" customHeight="1">
      <c r="C81" s="10">
        <v>67</v>
      </c>
      <c r="D81" s="11" t="s">
        <v>48</v>
      </c>
      <c r="E81" s="3"/>
      <c r="F81" s="12" t="s">
        <v>11</v>
      </c>
      <c r="G81" s="12">
        <v>24</v>
      </c>
      <c r="H81" s="1"/>
      <c r="I81" s="2">
        <f t="shared" si="3"/>
        <v>0</v>
      </c>
      <c r="J81" s="2">
        <f t="shared" si="4"/>
        <v>0</v>
      </c>
      <c r="K81" s="4">
        <f t="shared" si="5"/>
        <v>0</v>
      </c>
    </row>
    <row r="82" spans="3:11" ht="24" customHeight="1">
      <c r="C82" s="10">
        <v>68</v>
      </c>
      <c r="D82" s="11" t="s">
        <v>127</v>
      </c>
      <c r="E82" s="3"/>
      <c r="F82" s="12" t="s">
        <v>11</v>
      </c>
      <c r="G82" s="12">
        <v>10</v>
      </c>
      <c r="H82" s="1"/>
      <c r="I82" s="2">
        <f t="shared" si="3"/>
        <v>0</v>
      </c>
      <c r="J82" s="2">
        <f t="shared" si="4"/>
        <v>0</v>
      </c>
      <c r="K82" s="4">
        <f t="shared" si="5"/>
        <v>0</v>
      </c>
    </row>
    <row r="83" spans="3:11" ht="39.75" customHeight="1">
      <c r="C83" s="10">
        <v>69</v>
      </c>
      <c r="D83" s="11" t="s">
        <v>49</v>
      </c>
      <c r="E83" s="3"/>
      <c r="F83" s="12" t="s">
        <v>13</v>
      </c>
      <c r="G83" s="12">
        <v>40</v>
      </c>
      <c r="H83" s="1"/>
      <c r="I83" s="2">
        <f aca="true" t="shared" si="6" ref="I83:I114">G83*H83</f>
        <v>0</v>
      </c>
      <c r="J83" s="2">
        <f aca="true" t="shared" si="7" ref="J83:J99">I83*0.23</f>
        <v>0</v>
      </c>
      <c r="K83" s="4">
        <f aca="true" t="shared" si="8" ref="K83:K114">I83+J83</f>
        <v>0</v>
      </c>
    </row>
    <row r="84" spans="3:11" ht="39.75" customHeight="1">
      <c r="C84" s="10">
        <v>70</v>
      </c>
      <c r="D84" s="11" t="s">
        <v>156</v>
      </c>
      <c r="E84" s="3"/>
      <c r="F84" s="12" t="s">
        <v>11</v>
      </c>
      <c r="G84" s="12">
        <v>10</v>
      </c>
      <c r="H84" s="1"/>
      <c r="I84" s="2">
        <f t="shared" si="6"/>
        <v>0</v>
      </c>
      <c r="J84" s="2">
        <f t="shared" si="7"/>
        <v>0</v>
      </c>
      <c r="K84" s="4">
        <f t="shared" si="8"/>
        <v>0</v>
      </c>
    </row>
    <row r="85" spans="3:11" ht="120" customHeight="1">
      <c r="C85" s="10">
        <v>71</v>
      </c>
      <c r="D85" s="11" t="s">
        <v>86</v>
      </c>
      <c r="E85" s="3"/>
      <c r="F85" s="12" t="s">
        <v>11</v>
      </c>
      <c r="G85" s="12">
        <v>1000</v>
      </c>
      <c r="H85" s="1"/>
      <c r="I85" s="2">
        <f t="shared" si="6"/>
        <v>0</v>
      </c>
      <c r="J85" s="2">
        <f t="shared" si="7"/>
        <v>0</v>
      </c>
      <c r="K85" s="4">
        <f t="shared" si="8"/>
        <v>0</v>
      </c>
    </row>
    <row r="86" spans="3:11" ht="23.25" customHeight="1">
      <c r="C86" s="10">
        <v>72</v>
      </c>
      <c r="D86" s="11" t="s">
        <v>143</v>
      </c>
      <c r="E86" s="3"/>
      <c r="F86" s="12" t="s">
        <v>11</v>
      </c>
      <c r="G86" s="12">
        <v>50</v>
      </c>
      <c r="H86" s="1"/>
      <c r="I86" s="2">
        <f t="shared" si="6"/>
        <v>0</v>
      </c>
      <c r="J86" s="2">
        <f t="shared" si="7"/>
        <v>0</v>
      </c>
      <c r="K86" s="4">
        <f t="shared" si="8"/>
        <v>0</v>
      </c>
    </row>
    <row r="87" spans="3:11" ht="24.75" customHeight="1">
      <c r="C87" s="10">
        <v>73</v>
      </c>
      <c r="D87" s="11" t="s">
        <v>114</v>
      </c>
      <c r="E87" s="3"/>
      <c r="F87" s="12" t="s">
        <v>11</v>
      </c>
      <c r="G87" s="12">
        <v>30</v>
      </c>
      <c r="H87" s="1"/>
      <c r="I87" s="2">
        <f t="shared" si="6"/>
        <v>0</v>
      </c>
      <c r="J87" s="2">
        <f t="shared" si="7"/>
        <v>0</v>
      </c>
      <c r="K87" s="4">
        <f t="shared" si="8"/>
        <v>0</v>
      </c>
    </row>
    <row r="88" spans="3:11" ht="21.75" customHeight="1">
      <c r="C88" s="10">
        <v>74</v>
      </c>
      <c r="D88" s="11" t="s">
        <v>115</v>
      </c>
      <c r="E88" s="3"/>
      <c r="F88" s="12" t="s">
        <v>11</v>
      </c>
      <c r="G88" s="12">
        <v>10</v>
      </c>
      <c r="H88" s="1"/>
      <c r="I88" s="2">
        <f t="shared" si="6"/>
        <v>0</v>
      </c>
      <c r="J88" s="2">
        <f>I88*0.08</f>
        <v>0</v>
      </c>
      <c r="K88" s="4">
        <f t="shared" si="8"/>
        <v>0</v>
      </c>
    </row>
    <row r="89" spans="3:11" ht="39.75" customHeight="1">
      <c r="C89" s="10">
        <v>75</v>
      </c>
      <c r="D89" s="11" t="s">
        <v>87</v>
      </c>
      <c r="E89" s="3"/>
      <c r="F89" s="12" t="s">
        <v>11</v>
      </c>
      <c r="G89" s="12">
        <v>35</v>
      </c>
      <c r="H89" s="1"/>
      <c r="I89" s="2">
        <f t="shared" si="6"/>
        <v>0</v>
      </c>
      <c r="J89" s="2">
        <f t="shared" si="7"/>
        <v>0</v>
      </c>
      <c r="K89" s="4">
        <f t="shared" si="8"/>
        <v>0</v>
      </c>
    </row>
    <row r="90" spans="3:11" ht="55.5" customHeight="1">
      <c r="C90" s="10">
        <v>76</v>
      </c>
      <c r="D90" s="11" t="s">
        <v>88</v>
      </c>
      <c r="E90" s="3"/>
      <c r="F90" s="12" t="s">
        <v>11</v>
      </c>
      <c r="G90" s="12">
        <v>10</v>
      </c>
      <c r="H90" s="1"/>
      <c r="I90" s="2">
        <f t="shared" si="6"/>
        <v>0</v>
      </c>
      <c r="J90" s="2">
        <f t="shared" si="7"/>
        <v>0</v>
      </c>
      <c r="K90" s="4">
        <f t="shared" si="8"/>
        <v>0</v>
      </c>
    </row>
    <row r="91" spans="3:11" ht="55.5" customHeight="1">
      <c r="C91" s="10">
        <v>77</v>
      </c>
      <c r="D91" s="20" t="s">
        <v>94</v>
      </c>
      <c r="E91" s="3"/>
      <c r="F91" s="12" t="s">
        <v>13</v>
      </c>
      <c r="G91" s="12">
        <v>20</v>
      </c>
      <c r="H91" s="1"/>
      <c r="I91" s="2">
        <f t="shared" si="6"/>
        <v>0</v>
      </c>
      <c r="J91" s="2">
        <f t="shared" si="7"/>
        <v>0</v>
      </c>
      <c r="K91" s="4">
        <f t="shared" si="8"/>
        <v>0</v>
      </c>
    </row>
    <row r="92" spans="3:11" ht="27.75" customHeight="1">
      <c r="C92" s="10">
        <v>78</v>
      </c>
      <c r="D92" s="11" t="s">
        <v>58</v>
      </c>
      <c r="E92" s="19"/>
      <c r="F92" s="12" t="s">
        <v>11</v>
      </c>
      <c r="G92" s="12">
        <v>25</v>
      </c>
      <c r="H92" s="1"/>
      <c r="I92" s="2">
        <f t="shared" si="6"/>
        <v>0</v>
      </c>
      <c r="J92" s="2">
        <f t="shared" si="7"/>
        <v>0</v>
      </c>
      <c r="K92" s="4">
        <f t="shared" si="8"/>
        <v>0</v>
      </c>
    </row>
    <row r="93" spans="3:11" ht="84.75" customHeight="1">
      <c r="C93" s="10">
        <v>79</v>
      </c>
      <c r="D93" s="21" t="s">
        <v>152</v>
      </c>
      <c r="E93" s="19"/>
      <c r="F93" s="12" t="s">
        <v>11</v>
      </c>
      <c r="G93" s="12">
        <v>300</v>
      </c>
      <c r="H93" s="1"/>
      <c r="I93" s="2">
        <f t="shared" si="6"/>
        <v>0</v>
      </c>
      <c r="J93" s="2">
        <f t="shared" si="7"/>
        <v>0</v>
      </c>
      <c r="K93" s="4">
        <f t="shared" si="8"/>
        <v>0</v>
      </c>
    </row>
    <row r="94" spans="3:11" ht="78.75" customHeight="1">
      <c r="C94" s="10">
        <v>80</v>
      </c>
      <c r="D94" s="33" t="s">
        <v>153</v>
      </c>
      <c r="E94" s="19"/>
      <c r="F94" s="12" t="s">
        <v>11</v>
      </c>
      <c r="G94" s="12">
        <v>300</v>
      </c>
      <c r="H94" s="1"/>
      <c r="I94" s="2">
        <f t="shared" si="6"/>
        <v>0</v>
      </c>
      <c r="J94" s="2">
        <f t="shared" si="7"/>
        <v>0</v>
      </c>
      <c r="K94" s="4">
        <f t="shared" si="8"/>
        <v>0</v>
      </c>
    </row>
    <row r="95" spans="3:11" ht="51" customHeight="1">
      <c r="C95" s="10">
        <v>81</v>
      </c>
      <c r="D95" s="11" t="s">
        <v>116</v>
      </c>
      <c r="E95" s="3"/>
      <c r="F95" s="12" t="s">
        <v>11</v>
      </c>
      <c r="G95" s="12">
        <v>10</v>
      </c>
      <c r="H95" s="1"/>
      <c r="I95" s="2">
        <f t="shared" si="6"/>
        <v>0</v>
      </c>
      <c r="J95" s="2">
        <f t="shared" si="7"/>
        <v>0</v>
      </c>
      <c r="K95" s="4">
        <f t="shared" si="8"/>
        <v>0</v>
      </c>
    </row>
    <row r="96" spans="3:11" ht="60" customHeight="1">
      <c r="C96" s="10">
        <v>82</v>
      </c>
      <c r="D96" s="11" t="s">
        <v>89</v>
      </c>
      <c r="E96" s="3"/>
      <c r="F96" s="12" t="s">
        <v>11</v>
      </c>
      <c r="G96" s="12">
        <v>30</v>
      </c>
      <c r="H96" s="1"/>
      <c r="I96" s="2">
        <f t="shared" si="6"/>
        <v>0</v>
      </c>
      <c r="J96" s="2">
        <f t="shared" si="7"/>
        <v>0</v>
      </c>
      <c r="K96" s="4">
        <f t="shared" si="8"/>
        <v>0</v>
      </c>
    </row>
    <row r="97" spans="3:11" ht="67.5" customHeight="1">
      <c r="C97" s="10">
        <v>83</v>
      </c>
      <c r="D97" s="11" t="s">
        <v>90</v>
      </c>
      <c r="E97" s="3"/>
      <c r="F97" s="12" t="s">
        <v>11</v>
      </c>
      <c r="G97" s="12">
        <v>50</v>
      </c>
      <c r="H97" s="1"/>
      <c r="I97" s="2">
        <f t="shared" si="6"/>
        <v>0</v>
      </c>
      <c r="J97" s="2">
        <f t="shared" si="7"/>
        <v>0</v>
      </c>
      <c r="K97" s="4">
        <f t="shared" si="8"/>
        <v>0</v>
      </c>
    </row>
    <row r="98" spans="3:11" ht="57" customHeight="1">
      <c r="C98" s="10">
        <v>84</v>
      </c>
      <c r="D98" s="11" t="s">
        <v>105</v>
      </c>
      <c r="E98" s="3"/>
      <c r="F98" s="12" t="s">
        <v>11</v>
      </c>
      <c r="G98" s="12">
        <v>500</v>
      </c>
      <c r="H98" s="1"/>
      <c r="I98" s="2">
        <f t="shared" si="6"/>
        <v>0</v>
      </c>
      <c r="J98" s="2">
        <f t="shared" si="7"/>
        <v>0</v>
      </c>
      <c r="K98" s="4">
        <f t="shared" si="8"/>
        <v>0</v>
      </c>
    </row>
    <row r="99" spans="3:11" ht="39.75" customHeight="1">
      <c r="C99" s="10">
        <v>85</v>
      </c>
      <c r="D99" s="11" t="s">
        <v>128</v>
      </c>
      <c r="E99" s="3"/>
      <c r="F99" s="12" t="s">
        <v>11</v>
      </c>
      <c r="G99" s="12">
        <v>250</v>
      </c>
      <c r="H99" s="1"/>
      <c r="I99" s="2">
        <f t="shared" si="6"/>
        <v>0</v>
      </c>
      <c r="J99" s="2">
        <f t="shared" si="7"/>
        <v>0</v>
      </c>
      <c r="K99" s="4">
        <f t="shared" si="8"/>
        <v>0</v>
      </c>
    </row>
    <row r="100" spans="3:11" ht="39.75" customHeight="1">
      <c r="C100" s="10">
        <v>86</v>
      </c>
      <c r="D100" s="11" t="s">
        <v>100</v>
      </c>
      <c r="E100" s="28"/>
      <c r="F100" s="23" t="s">
        <v>13</v>
      </c>
      <c r="G100" s="23">
        <v>5</v>
      </c>
      <c r="H100" s="1"/>
      <c r="I100" s="29">
        <f t="shared" si="6"/>
        <v>0</v>
      </c>
      <c r="J100" s="29">
        <f>I100*0.23</f>
        <v>0</v>
      </c>
      <c r="K100" s="30">
        <f t="shared" si="8"/>
        <v>0</v>
      </c>
    </row>
    <row r="101" spans="3:11" ht="39.75" customHeight="1">
      <c r="C101" s="10">
        <v>87</v>
      </c>
      <c r="D101" s="11" t="s">
        <v>21</v>
      </c>
      <c r="E101" s="3"/>
      <c r="F101" s="12" t="s">
        <v>11</v>
      </c>
      <c r="G101" s="12">
        <v>300</v>
      </c>
      <c r="H101" s="1"/>
      <c r="I101" s="2">
        <f t="shared" si="6"/>
        <v>0</v>
      </c>
      <c r="J101" s="2">
        <f>I101*0.23</f>
        <v>0</v>
      </c>
      <c r="K101" s="4">
        <f t="shared" si="8"/>
        <v>0</v>
      </c>
    </row>
    <row r="102" spans="3:11" ht="88.5" customHeight="1">
      <c r="C102" s="10">
        <v>88</v>
      </c>
      <c r="D102" s="11" t="s">
        <v>22</v>
      </c>
      <c r="E102" s="3"/>
      <c r="F102" s="12" t="s">
        <v>11</v>
      </c>
      <c r="G102" s="12">
        <v>50</v>
      </c>
      <c r="H102" s="1"/>
      <c r="I102" s="2">
        <f t="shared" si="6"/>
        <v>0</v>
      </c>
      <c r="J102" s="2">
        <f aca="true" t="shared" si="9" ref="J102:J133">I102*0.23</f>
        <v>0</v>
      </c>
      <c r="K102" s="4">
        <f t="shared" si="8"/>
        <v>0</v>
      </c>
    </row>
    <row r="103" spans="3:11" ht="85.5" customHeight="1">
      <c r="C103" s="10">
        <v>89</v>
      </c>
      <c r="D103" s="11" t="s">
        <v>23</v>
      </c>
      <c r="E103" s="3"/>
      <c r="F103" s="12" t="s">
        <v>11</v>
      </c>
      <c r="G103" s="12">
        <v>300</v>
      </c>
      <c r="H103" s="1"/>
      <c r="I103" s="2">
        <f t="shared" si="6"/>
        <v>0</v>
      </c>
      <c r="J103" s="2">
        <f t="shared" si="9"/>
        <v>0</v>
      </c>
      <c r="K103" s="4">
        <f t="shared" si="8"/>
        <v>0</v>
      </c>
    </row>
    <row r="104" spans="3:11" ht="70.5" customHeight="1">
      <c r="C104" s="10">
        <v>90</v>
      </c>
      <c r="D104" s="11" t="s">
        <v>61</v>
      </c>
      <c r="E104" s="3"/>
      <c r="F104" s="12" t="s">
        <v>11</v>
      </c>
      <c r="G104" s="12">
        <v>50</v>
      </c>
      <c r="H104" s="1"/>
      <c r="I104" s="2">
        <f t="shared" si="6"/>
        <v>0</v>
      </c>
      <c r="J104" s="2">
        <f t="shared" si="9"/>
        <v>0</v>
      </c>
      <c r="K104" s="4">
        <f t="shared" si="8"/>
        <v>0</v>
      </c>
    </row>
    <row r="105" spans="3:11" ht="70.5" customHeight="1">
      <c r="C105" s="10">
        <v>91</v>
      </c>
      <c r="D105" s="11" t="s">
        <v>91</v>
      </c>
      <c r="E105" s="3"/>
      <c r="F105" s="12" t="s">
        <v>11</v>
      </c>
      <c r="G105" s="12">
        <v>50</v>
      </c>
      <c r="H105" s="1"/>
      <c r="I105" s="2">
        <f t="shared" si="6"/>
        <v>0</v>
      </c>
      <c r="J105" s="2">
        <f t="shared" si="9"/>
        <v>0</v>
      </c>
      <c r="K105" s="4">
        <f t="shared" si="8"/>
        <v>0</v>
      </c>
    </row>
    <row r="106" spans="3:11" ht="74.25" customHeight="1">
      <c r="C106" s="10">
        <v>92</v>
      </c>
      <c r="D106" s="11" t="s">
        <v>24</v>
      </c>
      <c r="E106" s="3"/>
      <c r="F106" s="12" t="s">
        <v>11</v>
      </c>
      <c r="G106" s="12">
        <v>200</v>
      </c>
      <c r="H106" s="1"/>
      <c r="I106" s="2">
        <f t="shared" si="6"/>
        <v>0</v>
      </c>
      <c r="J106" s="2">
        <f t="shared" si="9"/>
        <v>0</v>
      </c>
      <c r="K106" s="4">
        <f t="shared" si="8"/>
        <v>0</v>
      </c>
    </row>
    <row r="107" spans="3:11" ht="87.75" customHeight="1">
      <c r="C107" s="10">
        <v>93</v>
      </c>
      <c r="D107" s="11" t="s">
        <v>25</v>
      </c>
      <c r="E107" s="3"/>
      <c r="F107" s="12" t="s">
        <v>11</v>
      </c>
      <c r="G107" s="12">
        <v>400</v>
      </c>
      <c r="H107" s="1"/>
      <c r="I107" s="2">
        <f t="shared" si="6"/>
        <v>0</v>
      </c>
      <c r="J107" s="2">
        <f t="shared" si="9"/>
        <v>0</v>
      </c>
      <c r="K107" s="4">
        <f t="shared" si="8"/>
        <v>0</v>
      </c>
    </row>
    <row r="108" spans="3:11" ht="36.75" customHeight="1">
      <c r="C108" s="10">
        <v>94</v>
      </c>
      <c r="D108" s="15" t="s">
        <v>98</v>
      </c>
      <c r="E108" s="3"/>
      <c r="F108" s="12" t="s">
        <v>11</v>
      </c>
      <c r="G108" s="12">
        <v>10</v>
      </c>
      <c r="H108" s="1"/>
      <c r="I108" s="2">
        <f t="shared" si="6"/>
        <v>0</v>
      </c>
      <c r="J108" s="2">
        <f t="shared" si="9"/>
        <v>0</v>
      </c>
      <c r="K108" s="4">
        <f t="shared" si="8"/>
        <v>0</v>
      </c>
    </row>
    <row r="109" spans="3:11" ht="25.5" customHeight="1">
      <c r="C109" s="10">
        <v>95</v>
      </c>
      <c r="D109" s="11" t="s">
        <v>26</v>
      </c>
      <c r="E109" s="3"/>
      <c r="F109" s="12" t="s">
        <v>13</v>
      </c>
      <c r="G109" s="12">
        <v>200</v>
      </c>
      <c r="H109" s="1"/>
      <c r="I109" s="2">
        <f t="shared" si="6"/>
        <v>0</v>
      </c>
      <c r="J109" s="2">
        <f t="shared" si="9"/>
        <v>0</v>
      </c>
      <c r="K109" s="4">
        <f t="shared" si="8"/>
        <v>0</v>
      </c>
    </row>
    <row r="110" spans="3:11" ht="25.5" customHeight="1">
      <c r="C110" s="10">
        <v>96</v>
      </c>
      <c r="D110" s="11" t="s">
        <v>27</v>
      </c>
      <c r="E110" s="3"/>
      <c r="F110" s="12" t="s">
        <v>13</v>
      </c>
      <c r="G110" s="12">
        <v>400</v>
      </c>
      <c r="H110" s="1"/>
      <c r="I110" s="2">
        <f t="shared" si="6"/>
        <v>0</v>
      </c>
      <c r="J110" s="2">
        <f t="shared" si="9"/>
        <v>0</v>
      </c>
      <c r="K110" s="4">
        <f t="shared" si="8"/>
        <v>0</v>
      </c>
    </row>
    <row r="111" spans="3:11" ht="24.75" customHeight="1">
      <c r="C111" s="10">
        <v>97</v>
      </c>
      <c r="D111" s="11" t="s">
        <v>150</v>
      </c>
      <c r="E111" s="3"/>
      <c r="F111" s="12" t="s">
        <v>11</v>
      </c>
      <c r="G111" s="12">
        <v>50</v>
      </c>
      <c r="H111" s="1"/>
      <c r="I111" s="2">
        <f t="shared" si="6"/>
        <v>0</v>
      </c>
      <c r="J111" s="2">
        <f t="shared" si="9"/>
        <v>0</v>
      </c>
      <c r="K111" s="4">
        <f t="shared" si="8"/>
        <v>0</v>
      </c>
    </row>
    <row r="112" spans="3:11" ht="45" customHeight="1">
      <c r="C112" s="10">
        <v>98</v>
      </c>
      <c r="D112" s="11" t="s">
        <v>65</v>
      </c>
      <c r="E112" s="3"/>
      <c r="F112" s="12" t="s">
        <v>11</v>
      </c>
      <c r="G112" s="12">
        <v>50</v>
      </c>
      <c r="H112" s="1"/>
      <c r="I112" s="2">
        <f t="shared" si="6"/>
        <v>0</v>
      </c>
      <c r="J112" s="2">
        <f t="shared" si="9"/>
        <v>0</v>
      </c>
      <c r="K112" s="4">
        <f t="shared" si="8"/>
        <v>0</v>
      </c>
    </row>
    <row r="113" spans="3:11" ht="24.75" customHeight="1">
      <c r="C113" s="10">
        <v>99</v>
      </c>
      <c r="D113" s="11" t="s">
        <v>129</v>
      </c>
      <c r="E113" s="3"/>
      <c r="F113" s="12" t="s">
        <v>13</v>
      </c>
      <c r="G113" s="12">
        <v>10</v>
      </c>
      <c r="H113" s="1"/>
      <c r="I113" s="2">
        <f t="shared" si="6"/>
        <v>0</v>
      </c>
      <c r="J113" s="2">
        <f t="shared" si="9"/>
        <v>0</v>
      </c>
      <c r="K113" s="4">
        <f t="shared" si="8"/>
        <v>0</v>
      </c>
    </row>
    <row r="114" spans="3:11" ht="26.25" customHeight="1">
      <c r="C114" s="10">
        <v>100</v>
      </c>
      <c r="D114" s="11" t="s">
        <v>34</v>
      </c>
      <c r="E114" s="3"/>
      <c r="F114" s="12" t="s">
        <v>11</v>
      </c>
      <c r="G114" s="12">
        <v>50</v>
      </c>
      <c r="H114" s="1"/>
      <c r="I114" s="2">
        <f t="shared" si="6"/>
        <v>0</v>
      </c>
      <c r="J114" s="2">
        <f t="shared" si="9"/>
        <v>0</v>
      </c>
      <c r="K114" s="4">
        <f t="shared" si="8"/>
        <v>0</v>
      </c>
    </row>
    <row r="115" spans="3:11" ht="47.25" customHeight="1">
      <c r="C115" s="10">
        <v>101</v>
      </c>
      <c r="D115" s="11" t="s">
        <v>102</v>
      </c>
      <c r="E115" s="18"/>
      <c r="F115" s="12" t="s">
        <v>11</v>
      </c>
      <c r="G115" s="16">
        <v>10</v>
      </c>
      <c r="H115" s="1"/>
      <c r="I115" s="2">
        <f aca="true" t="shared" si="10" ref="I115:I147">G115*H115</f>
        <v>0</v>
      </c>
      <c r="J115" s="2">
        <f t="shared" si="9"/>
        <v>0</v>
      </c>
      <c r="K115" s="4">
        <f aca="true" t="shared" si="11" ref="K115:K147">I115+J115</f>
        <v>0</v>
      </c>
    </row>
    <row r="116" spans="3:11" ht="25.5" customHeight="1">
      <c r="C116" s="10">
        <v>102</v>
      </c>
      <c r="D116" s="11" t="s">
        <v>50</v>
      </c>
      <c r="E116" s="3"/>
      <c r="F116" s="12" t="s">
        <v>11</v>
      </c>
      <c r="G116" s="12">
        <v>500</v>
      </c>
      <c r="H116" s="1"/>
      <c r="I116" s="2">
        <f t="shared" si="10"/>
        <v>0</v>
      </c>
      <c r="J116" s="2">
        <f t="shared" si="9"/>
        <v>0</v>
      </c>
      <c r="K116" s="4">
        <f t="shared" si="11"/>
        <v>0</v>
      </c>
    </row>
    <row r="117" spans="3:11" ht="39.75" customHeight="1">
      <c r="C117" s="10">
        <v>103</v>
      </c>
      <c r="D117" s="21" t="s">
        <v>154</v>
      </c>
      <c r="E117" s="24"/>
      <c r="F117" s="25" t="s">
        <v>155</v>
      </c>
      <c r="G117" s="25">
        <v>10</v>
      </c>
      <c r="H117" s="1"/>
      <c r="I117" s="26">
        <f t="shared" si="10"/>
        <v>0</v>
      </c>
      <c r="J117" s="26">
        <f t="shared" si="9"/>
        <v>0</v>
      </c>
      <c r="K117" s="27">
        <f t="shared" si="11"/>
        <v>0</v>
      </c>
    </row>
    <row r="118" spans="3:11" ht="39.75" customHeight="1">
      <c r="C118" s="10">
        <v>104</v>
      </c>
      <c r="D118" s="13" t="s">
        <v>76</v>
      </c>
      <c r="E118" s="3"/>
      <c r="F118" s="12" t="s">
        <v>11</v>
      </c>
      <c r="G118" s="12">
        <v>10</v>
      </c>
      <c r="H118" s="1"/>
      <c r="I118" s="2">
        <f t="shared" si="10"/>
        <v>0</v>
      </c>
      <c r="J118" s="2">
        <f t="shared" si="9"/>
        <v>0</v>
      </c>
      <c r="K118" s="4">
        <f t="shared" si="11"/>
        <v>0</v>
      </c>
    </row>
    <row r="119" spans="3:11" ht="39.75" customHeight="1">
      <c r="C119" s="10">
        <v>105</v>
      </c>
      <c r="D119" s="11" t="s">
        <v>96</v>
      </c>
      <c r="E119" s="3"/>
      <c r="F119" s="12" t="s">
        <v>11</v>
      </c>
      <c r="G119" s="12">
        <v>10</v>
      </c>
      <c r="H119" s="1"/>
      <c r="I119" s="2">
        <f t="shared" si="10"/>
        <v>0</v>
      </c>
      <c r="J119" s="2">
        <f t="shared" si="9"/>
        <v>0</v>
      </c>
      <c r="K119" s="4">
        <f t="shared" si="11"/>
        <v>0</v>
      </c>
    </row>
    <row r="120" spans="3:11" ht="45" customHeight="1">
      <c r="C120" s="10">
        <v>106</v>
      </c>
      <c r="D120" s="11" t="s">
        <v>51</v>
      </c>
      <c r="E120" s="3"/>
      <c r="F120" s="12" t="s">
        <v>11</v>
      </c>
      <c r="G120" s="12">
        <v>40</v>
      </c>
      <c r="H120" s="1"/>
      <c r="I120" s="2">
        <f t="shared" si="10"/>
        <v>0</v>
      </c>
      <c r="J120" s="2">
        <f t="shared" si="9"/>
        <v>0</v>
      </c>
      <c r="K120" s="4">
        <f t="shared" si="11"/>
        <v>0</v>
      </c>
    </row>
    <row r="121" spans="3:11" ht="39.75" customHeight="1">
      <c r="C121" s="10">
        <v>107</v>
      </c>
      <c r="D121" s="11" t="s">
        <v>28</v>
      </c>
      <c r="E121" s="3"/>
      <c r="F121" s="12" t="s">
        <v>11</v>
      </c>
      <c r="G121" s="12">
        <v>1500</v>
      </c>
      <c r="H121" s="1"/>
      <c r="I121" s="2">
        <f t="shared" si="10"/>
        <v>0</v>
      </c>
      <c r="J121" s="2">
        <f t="shared" si="9"/>
        <v>0</v>
      </c>
      <c r="K121" s="4">
        <f t="shared" si="11"/>
        <v>0</v>
      </c>
    </row>
    <row r="122" spans="3:11" ht="39.75" customHeight="1">
      <c r="C122" s="10">
        <v>108</v>
      </c>
      <c r="D122" s="11" t="s">
        <v>29</v>
      </c>
      <c r="E122" s="3"/>
      <c r="F122" s="12" t="s">
        <v>11</v>
      </c>
      <c r="G122" s="12">
        <v>700</v>
      </c>
      <c r="H122" s="1"/>
      <c r="I122" s="2">
        <f t="shared" si="10"/>
        <v>0</v>
      </c>
      <c r="J122" s="2">
        <f t="shared" si="9"/>
        <v>0</v>
      </c>
      <c r="K122" s="4">
        <f t="shared" si="11"/>
        <v>0</v>
      </c>
    </row>
    <row r="123" spans="3:11" ht="39.75" customHeight="1">
      <c r="C123" s="10">
        <v>109</v>
      </c>
      <c r="D123" s="11" t="s">
        <v>169</v>
      </c>
      <c r="E123" s="3"/>
      <c r="F123" s="12" t="s">
        <v>11</v>
      </c>
      <c r="G123" s="12">
        <v>300</v>
      </c>
      <c r="H123" s="1"/>
      <c r="I123" s="2">
        <f t="shared" si="10"/>
        <v>0</v>
      </c>
      <c r="J123" s="2">
        <f t="shared" si="9"/>
        <v>0</v>
      </c>
      <c r="K123" s="4">
        <f t="shared" si="11"/>
        <v>0</v>
      </c>
    </row>
    <row r="124" spans="3:11" ht="58.5" customHeight="1">
      <c r="C124" s="10">
        <v>110</v>
      </c>
      <c r="D124" s="11" t="s">
        <v>99</v>
      </c>
      <c r="E124" s="3"/>
      <c r="F124" s="12" t="s">
        <v>11</v>
      </c>
      <c r="G124" s="12">
        <v>10</v>
      </c>
      <c r="H124" s="1"/>
      <c r="I124" s="2">
        <f t="shared" si="10"/>
        <v>0</v>
      </c>
      <c r="J124" s="2">
        <f t="shared" si="9"/>
        <v>0</v>
      </c>
      <c r="K124" s="4">
        <f t="shared" si="11"/>
        <v>0</v>
      </c>
    </row>
    <row r="125" spans="3:11" ht="39.75" customHeight="1">
      <c r="C125" s="10">
        <v>111</v>
      </c>
      <c r="D125" s="11" t="s">
        <v>30</v>
      </c>
      <c r="E125" s="3"/>
      <c r="F125" s="12" t="s">
        <v>11</v>
      </c>
      <c r="G125" s="12">
        <v>800</v>
      </c>
      <c r="H125" s="1"/>
      <c r="I125" s="2">
        <f t="shared" si="10"/>
        <v>0</v>
      </c>
      <c r="J125" s="2">
        <f t="shared" si="9"/>
        <v>0</v>
      </c>
      <c r="K125" s="4">
        <f t="shared" si="11"/>
        <v>0</v>
      </c>
    </row>
    <row r="126" spans="3:11" ht="39.75" customHeight="1">
      <c r="C126" s="10">
        <v>112</v>
      </c>
      <c r="D126" s="11" t="s">
        <v>35</v>
      </c>
      <c r="E126" s="3"/>
      <c r="F126" s="12" t="s">
        <v>11</v>
      </c>
      <c r="G126" s="12">
        <v>600</v>
      </c>
      <c r="H126" s="1"/>
      <c r="I126" s="2">
        <f t="shared" si="10"/>
        <v>0</v>
      </c>
      <c r="J126" s="2">
        <f t="shared" si="9"/>
        <v>0</v>
      </c>
      <c r="K126" s="4">
        <f t="shared" si="11"/>
        <v>0</v>
      </c>
    </row>
    <row r="127" spans="3:11" ht="39.75" customHeight="1">
      <c r="C127" s="10">
        <v>113</v>
      </c>
      <c r="D127" s="11" t="s">
        <v>36</v>
      </c>
      <c r="E127" s="3"/>
      <c r="F127" s="12" t="s">
        <v>11</v>
      </c>
      <c r="G127" s="12">
        <v>600</v>
      </c>
      <c r="H127" s="1"/>
      <c r="I127" s="2">
        <f t="shared" si="10"/>
        <v>0</v>
      </c>
      <c r="J127" s="2">
        <f t="shared" si="9"/>
        <v>0</v>
      </c>
      <c r="K127" s="4">
        <f t="shared" si="11"/>
        <v>0</v>
      </c>
    </row>
    <row r="128" spans="3:11" ht="60.75" customHeight="1">
      <c r="C128" s="10">
        <v>114</v>
      </c>
      <c r="D128" s="11" t="s">
        <v>62</v>
      </c>
      <c r="E128" s="3"/>
      <c r="F128" s="12" t="s">
        <v>11</v>
      </c>
      <c r="G128" s="12">
        <v>100</v>
      </c>
      <c r="H128" s="1"/>
      <c r="I128" s="2">
        <f t="shared" si="10"/>
        <v>0</v>
      </c>
      <c r="J128" s="2">
        <f t="shared" si="9"/>
        <v>0</v>
      </c>
      <c r="K128" s="4">
        <f t="shared" si="11"/>
        <v>0</v>
      </c>
    </row>
    <row r="129" spans="3:11" ht="60.75" customHeight="1">
      <c r="C129" s="10">
        <v>115</v>
      </c>
      <c r="D129" s="11" t="s">
        <v>104</v>
      </c>
      <c r="E129" s="3"/>
      <c r="F129" s="12" t="s">
        <v>11</v>
      </c>
      <c r="G129" s="12">
        <v>100</v>
      </c>
      <c r="H129" s="1"/>
      <c r="I129" s="2">
        <f t="shared" si="10"/>
        <v>0</v>
      </c>
      <c r="J129" s="2">
        <f t="shared" si="9"/>
        <v>0</v>
      </c>
      <c r="K129" s="4">
        <f t="shared" si="11"/>
        <v>0</v>
      </c>
    </row>
    <row r="130" spans="3:11" ht="60.75" customHeight="1">
      <c r="C130" s="10">
        <v>116</v>
      </c>
      <c r="D130" s="34" t="s">
        <v>117</v>
      </c>
      <c r="E130" s="3"/>
      <c r="F130" s="12" t="s">
        <v>11</v>
      </c>
      <c r="G130" s="12">
        <v>50</v>
      </c>
      <c r="H130" s="1"/>
      <c r="I130" s="2">
        <f t="shared" si="10"/>
        <v>0</v>
      </c>
      <c r="J130" s="2">
        <f t="shared" si="9"/>
        <v>0</v>
      </c>
      <c r="K130" s="4">
        <f t="shared" si="11"/>
        <v>0</v>
      </c>
    </row>
    <row r="131" spans="3:11" ht="34.5" customHeight="1">
      <c r="C131" s="10">
        <v>117</v>
      </c>
      <c r="D131" s="34" t="s">
        <v>120</v>
      </c>
      <c r="E131" s="3"/>
      <c r="F131" s="12" t="s">
        <v>11</v>
      </c>
      <c r="G131" s="12">
        <v>350</v>
      </c>
      <c r="H131" s="1"/>
      <c r="I131" s="2">
        <f t="shared" si="10"/>
        <v>0</v>
      </c>
      <c r="J131" s="2">
        <f t="shared" si="9"/>
        <v>0</v>
      </c>
      <c r="K131" s="4">
        <f t="shared" si="11"/>
        <v>0</v>
      </c>
    </row>
    <row r="132" spans="3:11" ht="36" customHeight="1">
      <c r="C132" s="10">
        <v>118</v>
      </c>
      <c r="D132" s="20" t="s">
        <v>118</v>
      </c>
      <c r="E132" s="3"/>
      <c r="F132" s="12" t="s">
        <v>11</v>
      </c>
      <c r="G132" s="12">
        <v>100</v>
      </c>
      <c r="H132" s="1"/>
      <c r="I132" s="2">
        <f t="shared" si="10"/>
        <v>0</v>
      </c>
      <c r="J132" s="2">
        <f t="shared" si="9"/>
        <v>0</v>
      </c>
      <c r="K132" s="4">
        <f t="shared" si="11"/>
        <v>0</v>
      </c>
    </row>
    <row r="133" spans="3:11" ht="89.25" customHeight="1">
      <c r="C133" s="10">
        <v>119</v>
      </c>
      <c r="D133" s="11" t="s">
        <v>166</v>
      </c>
      <c r="E133" s="3"/>
      <c r="F133" s="12" t="s">
        <v>11</v>
      </c>
      <c r="G133" s="12">
        <v>100</v>
      </c>
      <c r="H133" s="1"/>
      <c r="I133" s="2">
        <f t="shared" si="10"/>
        <v>0</v>
      </c>
      <c r="J133" s="2">
        <f t="shared" si="9"/>
        <v>0</v>
      </c>
      <c r="K133" s="4">
        <f t="shared" si="11"/>
        <v>0</v>
      </c>
    </row>
    <row r="134" spans="3:11" ht="60" customHeight="1">
      <c r="C134" s="10">
        <v>120</v>
      </c>
      <c r="D134" s="11" t="s">
        <v>144</v>
      </c>
      <c r="E134" s="3"/>
      <c r="F134" s="12" t="s">
        <v>11</v>
      </c>
      <c r="G134" s="12">
        <v>250</v>
      </c>
      <c r="H134" s="1"/>
      <c r="I134" s="2">
        <f t="shared" si="10"/>
        <v>0</v>
      </c>
      <c r="J134" s="2">
        <f aca="true" t="shared" si="12" ref="J134:J152">I134*0.23</f>
        <v>0</v>
      </c>
      <c r="K134" s="4">
        <f t="shared" si="11"/>
        <v>0</v>
      </c>
    </row>
    <row r="135" spans="3:11" ht="28.5" customHeight="1">
      <c r="C135" s="10">
        <v>121</v>
      </c>
      <c r="D135" s="11" t="s">
        <v>75</v>
      </c>
      <c r="E135" s="3"/>
      <c r="F135" s="12" t="s">
        <v>11</v>
      </c>
      <c r="G135" s="12">
        <v>10</v>
      </c>
      <c r="H135" s="1"/>
      <c r="I135" s="2">
        <f t="shared" si="10"/>
        <v>0</v>
      </c>
      <c r="J135" s="2">
        <f t="shared" si="12"/>
        <v>0</v>
      </c>
      <c r="K135" s="4">
        <f t="shared" si="11"/>
        <v>0</v>
      </c>
    </row>
    <row r="136" spans="3:11" ht="21" customHeight="1">
      <c r="C136" s="10">
        <v>122</v>
      </c>
      <c r="D136" s="21" t="s">
        <v>55</v>
      </c>
      <c r="E136" s="3"/>
      <c r="F136" s="12" t="s">
        <v>41</v>
      </c>
      <c r="G136" s="12">
        <v>25</v>
      </c>
      <c r="H136" s="1"/>
      <c r="I136" s="2">
        <f t="shared" si="10"/>
        <v>0</v>
      </c>
      <c r="J136" s="2">
        <f t="shared" si="12"/>
        <v>0</v>
      </c>
      <c r="K136" s="4">
        <f t="shared" si="11"/>
        <v>0</v>
      </c>
    </row>
    <row r="137" spans="3:11" ht="26.25" customHeight="1">
      <c r="C137" s="10">
        <v>123</v>
      </c>
      <c r="D137" s="11" t="s">
        <v>56</v>
      </c>
      <c r="E137" s="3"/>
      <c r="F137" s="12" t="s">
        <v>41</v>
      </c>
      <c r="G137" s="12">
        <v>25</v>
      </c>
      <c r="H137" s="1"/>
      <c r="I137" s="2">
        <f t="shared" si="10"/>
        <v>0</v>
      </c>
      <c r="J137" s="2">
        <f t="shared" si="12"/>
        <v>0</v>
      </c>
      <c r="K137" s="4">
        <f t="shared" si="11"/>
        <v>0</v>
      </c>
    </row>
    <row r="138" spans="3:11" ht="117.75" customHeight="1">
      <c r="C138" s="10">
        <v>124</v>
      </c>
      <c r="D138" s="11" t="s">
        <v>63</v>
      </c>
      <c r="E138" s="3"/>
      <c r="F138" s="12" t="s">
        <v>11</v>
      </c>
      <c r="G138" s="12">
        <v>2000</v>
      </c>
      <c r="H138" s="1"/>
      <c r="I138" s="2">
        <f t="shared" si="10"/>
        <v>0</v>
      </c>
      <c r="J138" s="2">
        <f t="shared" si="12"/>
        <v>0</v>
      </c>
      <c r="K138" s="4">
        <f t="shared" si="11"/>
        <v>0</v>
      </c>
    </row>
    <row r="139" spans="3:11" ht="39.75" customHeight="1">
      <c r="C139" s="10">
        <v>125</v>
      </c>
      <c r="D139" s="11" t="s">
        <v>92</v>
      </c>
      <c r="E139" s="19"/>
      <c r="F139" s="12" t="s">
        <v>11</v>
      </c>
      <c r="G139" s="12">
        <v>40</v>
      </c>
      <c r="H139" s="1"/>
      <c r="I139" s="2">
        <f t="shared" si="10"/>
        <v>0</v>
      </c>
      <c r="J139" s="2">
        <f t="shared" si="12"/>
        <v>0</v>
      </c>
      <c r="K139" s="4">
        <f t="shared" si="11"/>
        <v>0</v>
      </c>
    </row>
    <row r="140" spans="3:11" ht="54" customHeight="1">
      <c r="C140" s="10">
        <v>126</v>
      </c>
      <c r="D140" s="11" t="s">
        <v>45</v>
      </c>
      <c r="E140" s="3"/>
      <c r="F140" s="12" t="s">
        <v>13</v>
      </c>
      <c r="G140" s="12">
        <v>40</v>
      </c>
      <c r="H140" s="1"/>
      <c r="I140" s="2">
        <f t="shared" si="10"/>
        <v>0</v>
      </c>
      <c r="J140" s="2">
        <f t="shared" si="12"/>
        <v>0</v>
      </c>
      <c r="K140" s="4">
        <f t="shared" si="11"/>
        <v>0</v>
      </c>
    </row>
    <row r="141" spans="3:11" ht="39.75" customHeight="1">
      <c r="C141" s="10">
        <v>127</v>
      </c>
      <c r="D141" s="11" t="s">
        <v>93</v>
      </c>
      <c r="E141" s="19"/>
      <c r="F141" s="12" t="s">
        <v>11</v>
      </c>
      <c r="G141" s="12">
        <v>40</v>
      </c>
      <c r="H141" s="1"/>
      <c r="I141" s="2">
        <f t="shared" si="10"/>
        <v>0</v>
      </c>
      <c r="J141" s="2">
        <f t="shared" si="12"/>
        <v>0</v>
      </c>
      <c r="K141" s="4">
        <f t="shared" si="11"/>
        <v>0</v>
      </c>
    </row>
    <row r="142" spans="3:11" ht="28.5" customHeight="1">
      <c r="C142" s="10">
        <v>128</v>
      </c>
      <c r="D142" s="11" t="s">
        <v>37</v>
      </c>
      <c r="E142" s="19"/>
      <c r="F142" s="12" t="s">
        <v>11</v>
      </c>
      <c r="G142" s="12">
        <v>300</v>
      </c>
      <c r="H142" s="1"/>
      <c r="I142" s="2">
        <f t="shared" si="10"/>
        <v>0</v>
      </c>
      <c r="J142" s="2">
        <f t="shared" si="12"/>
        <v>0</v>
      </c>
      <c r="K142" s="4">
        <f t="shared" si="11"/>
        <v>0</v>
      </c>
    </row>
    <row r="143" spans="3:11" ht="39.75" customHeight="1">
      <c r="C143" s="10">
        <v>129</v>
      </c>
      <c r="D143" s="11" t="s">
        <v>38</v>
      </c>
      <c r="E143" s="19"/>
      <c r="F143" s="12" t="s">
        <v>11</v>
      </c>
      <c r="G143" s="12">
        <v>100</v>
      </c>
      <c r="H143" s="1"/>
      <c r="I143" s="2">
        <f t="shared" si="10"/>
        <v>0</v>
      </c>
      <c r="J143" s="2">
        <f t="shared" si="12"/>
        <v>0</v>
      </c>
      <c r="K143" s="4">
        <f t="shared" si="11"/>
        <v>0</v>
      </c>
    </row>
    <row r="144" spans="3:11" ht="39.75" customHeight="1">
      <c r="C144" s="10">
        <v>130</v>
      </c>
      <c r="D144" s="11" t="s">
        <v>168</v>
      </c>
      <c r="E144" s="19"/>
      <c r="F144" s="12" t="s">
        <v>11</v>
      </c>
      <c r="G144" s="12">
        <v>100</v>
      </c>
      <c r="H144" s="1"/>
      <c r="I144" s="2">
        <f t="shared" si="10"/>
        <v>0</v>
      </c>
      <c r="J144" s="2">
        <f t="shared" si="12"/>
        <v>0</v>
      </c>
      <c r="K144" s="4">
        <f t="shared" si="11"/>
        <v>0</v>
      </c>
    </row>
    <row r="145" spans="3:11" ht="39.75" customHeight="1">
      <c r="C145" s="10">
        <v>131</v>
      </c>
      <c r="D145" s="11" t="s">
        <v>39</v>
      </c>
      <c r="E145" s="19"/>
      <c r="F145" s="12" t="s">
        <v>13</v>
      </c>
      <c r="G145" s="12">
        <v>100</v>
      </c>
      <c r="H145" s="1"/>
      <c r="I145" s="2">
        <f t="shared" si="10"/>
        <v>0</v>
      </c>
      <c r="J145" s="2">
        <f t="shared" si="12"/>
        <v>0</v>
      </c>
      <c r="K145" s="4">
        <f t="shared" si="11"/>
        <v>0</v>
      </c>
    </row>
    <row r="146" spans="3:11" ht="39.75" customHeight="1">
      <c r="C146" s="10">
        <v>132</v>
      </c>
      <c r="D146" s="11" t="s">
        <v>130</v>
      </c>
      <c r="E146" s="19"/>
      <c r="F146" s="12" t="s">
        <v>13</v>
      </c>
      <c r="G146" s="23">
        <v>100</v>
      </c>
      <c r="H146" s="1"/>
      <c r="I146" s="2">
        <f t="shared" si="10"/>
        <v>0</v>
      </c>
      <c r="J146" s="2">
        <f t="shared" si="12"/>
        <v>0</v>
      </c>
      <c r="K146" s="4">
        <f t="shared" si="11"/>
        <v>0</v>
      </c>
    </row>
    <row r="147" spans="3:11" ht="39.75" customHeight="1">
      <c r="C147" s="10">
        <v>133</v>
      </c>
      <c r="D147" s="11" t="s">
        <v>57</v>
      </c>
      <c r="E147" s="19"/>
      <c r="F147" s="12" t="s">
        <v>13</v>
      </c>
      <c r="G147" s="12">
        <v>100</v>
      </c>
      <c r="H147" s="1"/>
      <c r="I147" s="2">
        <f t="shared" si="10"/>
        <v>0</v>
      </c>
      <c r="J147" s="2">
        <f t="shared" si="12"/>
        <v>0</v>
      </c>
      <c r="K147" s="4">
        <f t="shared" si="11"/>
        <v>0</v>
      </c>
    </row>
    <row r="148" spans="3:11" ht="39.75" customHeight="1">
      <c r="C148" s="10">
        <v>134</v>
      </c>
      <c r="D148" s="11" t="s">
        <v>52</v>
      </c>
      <c r="E148" s="19"/>
      <c r="F148" s="12" t="s">
        <v>13</v>
      </c>
      <c r="G148" s="16">
        <v>800</v>
      </c>
      <c r="H148" s="1"/>
      <c r="I148" s="2">
        <f>G148*H148</f>
        <v>0</v>
      </c>
      <c r="J148" s="2">
        <f t="shared" si="12"/>
        <v>0</v>
      </c>
      <c r="K148" s="4">
        <f>I148+J148</f>
        <v>0</v>
      </c>
    </row>
    <row r="149" spans="3:11" ht="39.75" customHeight="1">
      <c r="C149" s="10">
        <v>135</v>
      </c>
      <c r="D149" s="11" t="s">
        <v>134</v>
      </c>
      <c r="E149" s="19"/>
      <c r="F149" s="12" t="s">
        <v>13</v>
      </c>
      <c r="G149" s="16">
        <v>5</v>
      </c>
      <c r="H149" s="1"/>
      <c r="I149" s="2">
        <f>G149*H149</f>
        <v>0</v>
      </c>
      <c r="J149" s="2">
        <f t="shared" si="12"/>
        <v>0</v>
      </c>
      <c r="K149" s="4">
        <f>I149+J149</f>
        <v>0</v>
      </c>
    </row>
    <row r="150" spans="3:11" ht="39.75" customHeight="1">
      <c r="C150" s="10">
        <v>136</v>
      </c>
      <c r="D150" s="11" t="s">
        <v>135</v>
      </c>
      <c r="E150" s="19"/>
      <c r="F150" s="12" t="s">
        <v>13</v>
      </c>
      <c r="G150" s="16">
        <v>5</v>
      </c>
      <c r="H150" s="1"/>
      <c r="I150" s="2">
        <f>G150*H150</f>
        <v>0</v>
      </c>
      <c r="J150" s="2">
        <f t="shared" si="12"/>
        <v>0</v>
      </c>
      <c r="K150" s="4">
        <f>I150+J150</f>
        <v>0</v>
      </c>
    </row>
    <row r="151" spans="3:11" ht="39.75" customHeight="1">
      <c r="C151" s="10">
        <v>137</v>
      </c>
      <c r="D151" s="20" t="s">
        <v>151</v>
      </c>
      <c r="E151" s="19"/>
      <c r="F151" s="12" t="s">
        <v>11</v>
      </c>
      <c r="G151" s="12">
        <v>20</v>
      </c>
      <c r="H151" s="1"/>
      <c r="I151" s="2">
        <f>G151*H151</f>
        <v>0</v>
      </c>
      <c r="J151" s="2">
        <f t="shared" si="12"/>
        <v>0</v>
      </c>
      <c r="K151" s="4">
        <f>I151+J151</f>
        <v>0</v>
      </c>
    </row>
    <row r="152" spans="3:11" ht="39.75" customHeight="1">
      <c r="C152" s="10">
        <v>138</v>
      </c>
      <c r="D152" s="20" t="s">
        <v>161</v>
      </c>
      <c r="E152" s="19"/>
      <c r="F152" s="12" t="s">
        <v>11</v>
      </c>
      <c r="G152" s="12">
        <v>100</v>
      </c>
      <c r="H152" s="1"/>
      <c r="I152" s="2">
        <f>G152*H152</f>
        <v>0</v>
      </c>
      <c r="J152" s="2">
        <f t="shared" si="12"/>
        <v>0</v>
      </c>
      <c r="K152" s="4">
        <f>I152+J152</f>
        <v>0</v>
      </c>
    </row>
    <row r="153" spans="3:11" ht="22.5" customHeight="1">
      <c r="C153" s="48" t="s">
        <v>170</v>
      </c>
      <c r="D153" s="48"/>
      <c r="E153" s="48"/>
      <c r="F153" s="48"/>
      <c r="G153" s="48"/>
      <c r="H153" s="48"/>
      <c r="I153" s="48"/>
      <c r="J153" s="48"/>
      <c r="K153" s="6">
        <f>SUM(K15:K152)</f>
        <v>0</v>
      </c>
    </row>
    <row r="154" spans="3:11" ht="12.75">
      <c r="C154" s="35"/>
      <c r="D154" s="36"/>
      <c r="E154" s="36"/>
      <c r="F154" s="36"/>
      <c r="G154" s="36"/>
      <c r="H154" s="36"/>
      <c r="I154" s="36"/>
      <c r="J154" s="36"/>
      <c r="K154" s="36"/>
    </row>
    <row r="155" spans="3:11" ht="12.75">
      <c r="C155" s="35"/>
      <c r="D155" s="36"/>
      <c r="E155" s="36"/>
      <c r="F155" s="36"/>
      <c r="G155" s="36"/>
      <c r="H155" s="36"/>
      <c r="I155" s="36"/>
      <c r="J155" s="36"/>
      <c r="K155" s="36"/>
    </row>
    <row r="156" spans="3:11" ht="12.75">
      <c r="C156" s="35"/>
      <c r="D156" s="36"/>
      <c r="E156" s="36"/>
      <c r="F156" s="36"/>
      <c r="G156" s="36"/>
      <c r="H156" s="36"/>
      <c r="I156" s="36"/>
      <c r="J156" s="36"/>
      <c r="K156" s="36"/>
    </row>
    <row r="157" spans="3:11" ht="12.75">
      <c r="C157" s="35"/>
      <c r="D157" s="40" t="s">
        <v>42</v>
      </c>
      <c r="E157" s="41"/>
      <c r="F157" s="36"/>
      <c r="G157" s="41"/>
      <c r="H157" s="36"/>
      <c r="I157" s="36"/>
      <c r="J157" s="36"/>
      <c r="K157" s="36"/>
    </row>
    <row r="158" spans="3:11" ht="12.75">
      <c r="C158" s="35"/>
      <c r="D158" s="42" t="s">
        <v>43</v>
      </c>
      <c r="E158" s="49"/>
      <c r="F158" s="50"/>
      <c r="G158" s="36"/>
      <c r="H158" s="36"/>
      <c r="I158" s="36"/>
      <c r="J158" s="36"/>
      <c r="K158" s="36"/>
    </row>
    <row r="159" spans="3:11" ht="12.75">
      <c r="C159" s="35"/>
      <c r="D159" s="36"/>
      <c r="E159" s="36"/>
      <c r="F159" s="36"/>
      <c r="G159" s="36"/>
      <c r="H159" s="36"/>
      <c r="I159" s="36"/>
      <c r="J159" s="36"/>
      <c r="K159" s="36"/>
    </row>
    <row r="160" spans="3:11" ht="12.75">
      <c r="C160" s="36"/>
      <c r="D160" s="36"/>
      <c r="E160" s="36"/>
      <c r="F160" s="36"/>
      <c r="G160" s="36"/>
      <c r="H160" s="36"/>
      <c r="I160" s="36"/>
      <c r="J160" s="36"/>
      <c r="K160" s="36"/>
    </row>
    <row r="161" spans="3:11" ht="12.75">
      <c r="C161" s="35"/>
      <c r="D161" s="36"/>
      <c r="E161" s="36"/>
      <c r="F161" s="36"/>
      <c r="G161" s="36"/>
      <c r="H161" s="36"/>
      <c r="I161" s="36"/>
      <c r="J161" s="36"/>
      <c r="K161" s="36"/>
    </row>
    <row r="162" spans="3:11" ht="12.75">
      <c r="C162" s="35"/>
      <c r="D162" s="36"/>
      <c r="E162" s="36"/>
      <c r="F162" s="36"/>
      <c r="G162" s="36"/>
      <c r="H162" s="36"/>
      <c r="I162" s="36"/>
      <c r="J162" s="36"/>
      <c r="K162" s="36"/>
    </row>
    <row r="163" spans="3:11" ht="12.75">
      <c r="C163" s="35"/>
      <c r="D163" s="36"/>
      <c r="E163" s="36"/>
      <c r="F163" s="36"/>
      <c r="G163" s="36"/>
      <c r="H163" s="36"/>
      <c r="I163" s="36"/>
      <c r="J163" s="36"/>
      <c r="K163" s="36"/>
    </row>
  </sheetData>
  <sheetProtection password="CC3D" sheet="1" insertColumns="0" insertRows="0"/>
  <mergeCells count="12">
    <mergeCell ref="K11:K13"/>
    <mergeCell ref="J11:J13"/>
    <mergeCell ref="I11:I13"/>
    <mergeCell ref="C11:C13"/>
    <mergeCell ref="D11:D13"/>
    <mergeCell ref="E11:E13"/>
    <mergeCell ref="I4:J4"/>
    <mergeCell ref="H11:H13"/>
    <mergeCell ref="G11:G13"/>
    <mergeCell ref="F11:F13"/>
    <mergeCell ref="C153:J153"/>
    <mergeCell ref="E158:F158"/>
  </mergeCells>
  <printOptions horizontalCentered="1" verticalCentered="1"/>
  <pageMargins left="0.25" right="0.25" top="0.75" bottom="0.75" header="0.3" footer="0.3"/>
  <pageSetup fitToHeight="0" fitToWidth="1" horizontalDpi="600" verticalDpi="600" orientation="portrait" paperSize="9" scale="56" r:id="rId4"/>
  <headerFooter alignWithMargins="0">
    <oddFooter>&amp;C&amp;"Calibri,Pogrubiony"&amp;12Strona &amp;P&amp;R................................................................................................................
/podpis Oferenta/</oddFooter>
  </headerFooter>
  <ignoredErrors>
    <ignoredError sqref="J88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pkosicki</dc:creator>
  <cp:keywords/>
  <dc:description/>
  <cp:lastModifiedBy>Krzysztof Antczak</cp:lastModifiedBy>
  <cp:lastPrinted>2021-10-15T09:10:24Z</cp:lastPrinted>
  <dcterms:created xsi:type="dcterms:W3CDTF">2013-03-26T09:51:20Z</dcterms:created>
  <dcterms:modified xsi:type="dcterms:W3CDTF">2021-10-15T12:58:10Z</dcterms:modified>
  <cp:category/>
  <cp:version/>
  <cp:contentType/>
  <cp:contentStatus/>
</cp:coreProperties>
</file>