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65" activeTab="0"/>
  </bookViews>
  <sheets>
    <sheet name="budynki i budowle" sheetId="1" r:id="rId1"/>
    <sheet name="środki trwałe" sheetId="2" r:id="rId2"/>
    <sheet name="szkodowość" sheetId="3" r:id="rId3"/>
  </sheets>
  <definedNames>
    <definedName name="_xlnm.Print_Area" localSheetId="0">'budynki i budowle'!$A$1:$G$64</definedName>
    <definedName name="_xlnm.Print_Area" localSheetId="2">'szkodowość'!$A$1:$D$18</definedName>
    <definedName name="_xlnm.Print_Area" localSheetId="1">'środki trwałe'!$A$1:$C$38</definedName>
  </definedNames>
  <calcPr fullCalcOnLoad="1"/>
</workbook>
</file>

<file path=xl/sharedStrings.xml><?xml version="1.0" encoding="utf-8"?>
<sst xmlns="http://schemas.openxmlformats.org/spreadsheetml/2006/main" count="335" uniqueCount="127">
  <si>
    <t>lokalizacja (adres)</t>
  </si>
  <si>
    <t>Razem</t>
  </si>
  <si>
    <t>lp.</t>
  </si>
  <si>
    <t xml:space="preserve">nazwa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</si>
  <si>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</si>
  <si>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</si>
  <si>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</si>
  <si>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</si>
  <si>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Tabela nr 1  - Wykaz budynków i budowli</t>
  </si>
  <si>
    <t>BUDYNKI WŁASNE</t>
  </si>
  <si>
    <t>tak</t>
  </si>
  <si>
    <t>KB</t>
  </si>
  <si>
    <t>ul. Poznańska 97, 88-100 Inowrocław</t>
  </si>
  <si>
    <t>Kuchnia i pralnia z łącznikiem</t>
  </si>
  <si>
    <t>2002</t>
  </si>
  <si>
    <t>Budynek diagnostyczny zabiegowy</t>
  </si>
  <si>
    <t>Budynek Zakładu Mikrobiologii Lekarskiej</t>
  </si>
  <si>
    <t>Portiernia z wiatą</t>
  </si>
  <si>
    <t>Budynek Stacji Dializ</t>
  </si>
  <si>
    <t>2010</t>
  </si>
  <si>
    <t>Budynek Izby Przyjęć</t>
  </si>
  <si>
    <t>Zaplecze techniczno-gospodarcze</t>
  </si>
  <si>
    <t>Budynek Przychodni Przyszpitalnej</t>
  </si>
  <si>
    <t>Pawilon dziecięcy 1H i 1G</t>
  </si>
  <si>
    <t>Budynek Zakładu Anatomii Patologicznej</t>
  </si>
  <si>
    <t>Garaż 3-boksowy</t>
  </si>
  <si>
    <t>2000</t>
  </si>
  <si>
    <t>Warsztaty</t>
  </si>
  <si>
    <t>Dekarbonizacja</t>
  </si>
  <si>
    <t>Budynek tlenowni</t>
  </si>
  <si>
    <t>Wymiennikownia z łącznikiem</t>
  </si>
  <si>
    <t>Kotłownia</t>
  </si>
  <si>
    <t>Składowisko żużla</t>
  </si>
  <si>
    <t>Stacja zapasów tlenu - wiata</t>
  </si>
  <si>
    <t>Budynek obsługujący instalację unieszkodliwiania ścieków</t>
  </si>
  <si>
    <t>Zbiornik oleju napędowego (poj. 10 m3)</t>
  </si>
  <si>
    <t>2007</t>
  </si>
  <si>
    <t>BUDOWLE WŁASNE</t>
  </si>
  <si>
    <t>Podjazd z wiatą</t>
  </si>
  <si>
    <t>Sieć rezerwowego zasilania w wode pitną</t>
  </si>
  <si>
    <t>Plac utwardzony okolony ścianami oporowymi</t>
  </si>
  <si>
    <t>Sieć gazowa szpitala</t>
  </si>
  <si>
    <t>Sieć deszczowa</t>
  </si>
  <si>
    <t>Tunel komunikacyjny</t>
  </si>
  <si>
    <t>Zbiornik przeciwpożarowy</t>
  </si>
  <si>
    <t>Linia kablowa NN O SN</t>
  </si>
  <si>
    <t>Instalacja olejowa kotłowni</t>
  </si>
  <si>
    <t>Sieć wodociągowa na terenie szpitala</t>
  </si>
  <si>
    <t>Stacja pomiarów z instalacją gazową</t>
  </si>
  <si>
    <t>Studnia osadowa kotłów</t>
  </si>
  <si>
    <t>Tunel instalacyjny</t>
  </si>
  <si>
    <t>Zbiornik retencyjny ścieków</t>
  </si>
  <si>
    <t>Komin kotłowni dwukanałowy stalowy</t>
  </si>
  <si>
    <t>Instalacja do unieszkodliwiania ścieków</t>
  </si>
  <si>
    <t>Przyłącze wodno-kanalizacyjne do budynków</t>
  </si>
  <si>
    <t>Sieć sanitarna</t>
  </si>
  <si>
    <t>Piaskownik na sieci kanalizacji deszczowej</t>
  </si>
  <si>
    <t>Sieć wodociągowa awaryjna</t>
  </si>
  <si>
    <t>Zbiornik wody nr 1</t>
  </si>
  <si>
    <t>Zbiornik wody nr 2</t>
  </si>
  <si>
    <t>2011</t>
  </si>
  <si>
    <t>2003</t>
  </si>
  <si>
    <t>Kotły i maszyny energetyczne</t>
  </si>
  <si>
    <t>Maszyny i urządzenia</t>
  </si>
  <si>
    <t>Sprzęt elektroniczny stacjonarny powyżej 5 lat</t>
  </si>
  <si>
    <t>Sprzęt elektroniczny przenośny powyżej 5 lat</t>
  </si>
  <si>
    <t>Urządzenia specjalistyczne</t>
  </si>
  <si>
    <t>Urządzenia techniczne</t>
  </si>
  <si>
    <t>Pozostałe aparaty i urządzenia powyżej 5 lat</t>
  </si>
  <si>
    <t>Pozostałe aparaty i urządzenia do 5 lat</t>
  </si>
  <si>
    <t>Środki transportu</t>
  </si>
  <si>
    <t>-</t>
  </si>
  <si>
    <t>Budynek Pomocy Doraźnej</t>
  </si>
  <si>
    <t>Maszyny i urządzenia w użytkowaniu</t>
  </si>
  <si>
    <t>Urządzenia techniczne w użytkowaniu</t>
  </si>
  <si>
    <t>ul. Poznańska 97 - działka 13/65, 88-100 Inowrocław</t>
  </si>
  <si>
    <t>Obce składniki majątku</t>
  </si>
  <si>
    <t>Środki trwałe</t>
  </si>
  <si>
    <t>Niskowartościowe środki trwałe i wyposażenie</t>
  </si>
  <si>
    <t>Razem środki trwałe</t>
  </si>
  <si>
    <t>ul. Toruńska 32, 88-100 Inowrocław</t>
  </si>
  <si>
    <t>ul. Toruńska 32 - działka 6/12, 88-100 Inowrocław</t>
  </si>
  <si>
    <t>Budynek łóżkowy 1A z łącznikiem</t>
  </si>
  <si>
    <t>Budynek administracja</t>
  </si>
  <si>
    <t>Lądowisko</t>
  </si>
  <si>
    <t>Tabela nr 2 - Informacja o majątku trwałym i obrotowym</t>
  </si>
  <si>
    <t>Myjnia do wózków nakładana na kratę</t>
  </si>
  <si>
    <t>Leasing</t>
  </si>
  <si>
    <t>Niskowartościowe środki trwałe</t>
  </si>
  <si>
    <t xml:space="preserve">Środki obrotowe </t>
  </si>
  <si>
    <t>Zapas magazynowy</t>
  </si>
  <si>
    <t>Materiały w przerobie</t>
  </si>
  <si>
    <t>Sieć 4-RO przewodowa CO i CW</t>
  </si>
  <si>
    <t>Odcinek kanalizacji teletechnicznej</t>
  </si>
  <si>
    <t>2014</t>
  </si>
  <si>
    <t>Budynek magazyn - techniczny z rozdz.</t>
  </si>
  <si>
    <t>2015</t>
  </si>
  <si>
    <t>Budynek Administracja ze Starostwa Pow.</t>
  </si>
  <si>
    <t>2005</t>
  </si>
  <si>
    <t>Parking z chodnikiem</t>
  </si>
  <si>
    <t>Garaż 10-boksowy</t>
  </si>
  <si>
    <t>Budynek usługowy</t>
  </si>
  <si>
    <t>2017</t>
  </si>
  <si>
    <t>Aparaty i sprzęt medyczny do 5 lat</t>
  </si>
  <si>
    <t>Sprzęt elektroniczny stacjonarny do 5 lat</t>
  </si>
  <si>
    <t>Sprzęt elektroniczny przenośny do 5 lat</t>
  </si>
  <si>
    <t>Aparaty medyczne i pozostałe urządzenia</t>
  </si>
  <si>
    <t>Aparaty i sprzęt medyczny</t>
  </si>
  <si>
    <t>Informacje o wypłaconych szkodach w ostatnich 5 latach</t>
  </si>
  <si>
    <t>Rok</t>
  </si>
  <si>
    <t>Liczba szkód</t>
  </si>
  <si>
    <t>Suma wypłaconych odszkodowań</t>
  </si>
  <si>
    <t>Krótki opis szkód</t>
  </si>
  <si>
    <t>Tabela nr 3 - Wykaz szkód (stan na dzień 08.10.2020 r.)</t>
  </si>
  <si>
    <t>Auto Casco - 2.433,22 zł</t>
  </si>
  <si>
    <t>OC komunikacyjne - 2.399,48 zł</t>
  </si>
  <si>
    <t>Uszkodzenie urządzenia wskutek nagłego poruszena się pacjenta podczas badania - 20.070,48 zł oraz uszkodzenie rączki (napędu) Shavera Bien Air model S120 sn. 15G0020 wskutek nagłego poruszenia się pacjenta po wybudzeniu z narkozy - 14.760,00 zł</t>
  </si>
  <si>
    <t>Uszkodzenie mienia przez pacjenta będącego pod wpływem alkoholu - 1.058,66 zł</t>
  </si>
  <si>
    <t>Uszkodzenie szlabanu na podjeździe do SOR wskutek uderzenia przez pojazd - 971,70 zł, uszkodzenie mienia przez nietrzeźwego pacjenta - 586,63 zł oraz uszkodzenie soczewki w przystawce typu Resight 500 montowanej do mikroskopu wskutek jej upadku na podłogę - 23.955,35 zł</t>
  </si>
  <si>
    <t>OC komunikacyjne - 3.536,90 zł</t>
  </si>
  <si>
    <t>Auto Casco - 4.025,11 zł</t>
  </si>
  <si>
    <t>NNW - 300 zł</t>
  </si>
  <si>
    <t>Auto Casco - 16.404,41zł</t>
  </si>
  <si>
    <t>1 rezerwa z ubezpieczenia OC ogólnego - 1.400,00 zł</t>
  </si>
  <si>
    <t>Uszkodzenie drzwi w wyniku nie zachowania należytej ostrożności przez kierującego karetką - 7.600,17 zł</t>
  </si>
  <si>
    <t>OC komunikacyjne - 5.700,00 zł</t>
  </si>
  <si>
    <t>Auto Casco - 19.373,39 zł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</si>
</sst>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4" fontId="0" fillId="0" borderId="0" xfId="62" applyFont="1" applyFill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44" fontId="5" fillId="34" borderId="10" xfId="62" applyFont="1" applyFill="1" applyBorder="1" applyAlignment="1">
      <alignment horizontal="center" vertical="center"/>
    </xf>
    <xf numFmtId="44" fontId="1" fillId="0" borderId="0" xfId="62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4" fontId="0" fillId="0" borderId="12" xfId="62" applyFont="1" applyFill="1" applyBorder="1" applyAlignment="1">
      <alignment horizontal="left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0" fontId="0" fillId="0" borderId="10" xfId="0" applyNumberFormat="1" applyFont="1" applyFill="1" applyBorder="1" applyAlignment="1">
      <alignment vertical="center"/>
    </xf>
    <xf numFmtId="44" fontId="1" fillId="0" borderId="10" xfId="62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170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70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10" xfId="62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170" fontId="1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0" fontId="0" fillId="0" borderId="0" xfId="53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170" fontId="1" fillId="0" borderId="10" xfId="53" applyNumberFormat="1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4" fontId="0" fillId="0" borderId="10" xfId="53" applyNumberFormat="1" applyBorder="1" applyAlignment="1">
      <alignment horizontal="left" vertical="center"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170" fontId="0" fillId="0" borderId="0" xfId="53" applyNumberFormat="1" applyAlignment="1">
      <alignment horizontal="center" wrapText="1"/>
      <protection/>
    </xf>
    <xf numFmtId="0" fontId="0" fillId="0" borderId="0" xfId="53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4" fontId="0" fillId="0" borderId="10" xfId="62" applyFont="1" applyBorder="1" applyAlignment="1">
      <alignment vertical="center" wrapText="1"/>
    </xf>
    <xf numFmtId="44" fontId="1" fillId="0" borderId="10" xfId="62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44" fontId="0" fillId="0" borderId="10" xfId="62" applyFont="1" applyBorder="1" applyAlignment="1">
      <alignment horizontal="center" vertical="center" wrapText="1"/>
    </xf>
    <xf numFmtId="0" fontId="1" fillId="0" borderId="14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25" xfId="53" applyBorder="1" applyAlignment="1">
      <alignment horizontal="center" vertical="center" wrapText="1"/>
      <protection/>
    </xf>
    <xf numFmtId="170" fontId="0" fillId="0" borderId="12" xfId="53" applyNumberFormat="1" applyBorder="1" applyAlignment="1">
      <alignment horizontal="right" vertical="center" wrapText="1"/>
      <protection/>
    </xf>
    <xf numFmtId="170" fontId="0" fillId="0" borderId="24" xfId="53" applyNumberFormat="1" applyBorder="1" applyAlignment="1">
      <alignment horizontal="right" vertical="center" wrapText="1"/>
      <protection/>
    </xf>
    <xf numFmtId="170" fontId="0" fillId="0" borderId="25" xfId="53" applyNumberFormat="1" applyBorder="1" applyAlignment="1">
      <alignment horizontal="right" vertical="center" wrapText="1"/>
      <protection/>
    </xf>
    <xf numFmtId="0" fontId="1" fillId="36" borderId="10" xfId="53" applyFont="1" applyFill="1" applyBorder="1" applyAlignment="1">
      <alignment horizontal="center" vertical="center"/>
      <protection/>
    </xf>
    <xf numFmtId="44" fontId="0" fillId="0" borderId="12" xfId="62" applyFont="1" applyBorder="1" applyAlignment="1">
      <alignment horizontal="center" vertical="center" wrapText="1"/>
    </xf>
    <xf numFmtId="44" fontId="0" fillId="0" borderId="24" xfId="62" applyFont="1" applyBorder="1" applyAlignment="1">
      <alignment horizontal="center" vertical="center" wrapText="1"/>
    </xf>
    <xf numFmtId="44" fontId="0" fillId="0" borderId="25" xfId="62" applyFont="1" applyBorder="1" applyAlignment="1">
      <alignment horizontal="center" vertical="center" wrapText="1"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4.421875" style="3" customWidth="1"/>
    <col min="3" max="3" width="15.7109375" style="8" customWidth="1"/>
    <col min="4" max="4" width="13.8515625" style="16" customWidth="1"/>
    <col min="5" max="5" width="22.57421875" style="3" customWidth="1"/>
    <col min="6" max="6" width="10.7109375" style="3" customWidth="1"/>
    <col min="7" max="7" width="47.7109375" style="6" customWidth="1"/>
    <col min="8" max="16384" width="9.140625" style="2" customWidth="1"/>
  </cols>
  <sheetData>
    <row r="1" ht="12.75">
      <c r="A1" s="15" t="s">
        <v>8</v>
      </c>
    </row>
    <row r="2" spans="1:4" ht="12.75">
      <c r="A2" s="17"/>
      <c r="D2" s="18"/>
    </row>
    <row r="3" spans="1:7" ht="62.25" customHeight="1">
      <c r="A3" s="80" t="s">
        <v>2</v>
      </c>
      <c r="B3" s="80" t="s">
        <v>3</v>
      </c>
      <c r="C3" s="80" t="s">
        <v>4</v>
      </c>
      <c r="D3" s="83" t="s">
        <v>5</v>
      </c>
      <c r="E3" s="80" t="s">
        <v>6</v>
      </c>
      <c r="F3" s="80" t="s">
        <v>7</v>
      </c>
      <c r="G3" s="80" t="s">
        <v>0</v>
      </c>
    </row>
    <row r="4" spans="1:7" ht="62.25" customHeight="1">
      <c r="A4" s="80"/>
      <c r="B4" s="80"/>
      <c r="C4" s="80"/>
      <c r="D4" s="83"/>
      <c r="E4" s="80"/>
      <c r="F4" s="80"/>
      <c r="G4" s="80"/>
    </row>
    <row r="5" spans="1:7" ht="24.75" customHeight="1">
      <c r="A5" s="81" t="s">
        <v>9</v>
      </c>
      <c r="B5" s="82"/>
      <c r="C5" s="82"/>
      <c r="D5" s="20"/>
      <c r="E5" s="21"/>
      <c r="F5" s="21"/>
      <c r="G5" s="22"/>
    </row>
    <row r="6" spans="1:7" s="3" customFormat="1" ht="24.75" customHeight="1">
      <c r="A6" s="28">
        <v>1</v>
      </c>
      <c r="B6" s="36" t="s">
        <v>82</v>
      </c>
      <c r="C6" s="37" t="s">
        <v>10</v>
      </c>
      <c r="D6" s="38">
        <v>2002</v>
      </c>
      <c r="E6" s="39">
        <v>10344629.09</v>
      </c>
      <c r="F6" s="28" t="s">
        <v>11</v>
      </c>
      <c r="G6" s="29" t="s">
        <v>12</v>
      </c>
    </row>
    <row r="7" spans="1:7" s="3" customFormat="1" ht="24.75" customHeight="1">
      <c r="A7" s="28">
        <v>2</v>
      </c>
      <c r="B7" s="36" t="s">
        <v>13</v>
      </c>
      <c r="C7" s="37" t="s">
        <v>10</v>
      </c>
      <c r="D7" s="38" t="s">
        <v>14</v>
      </c>
      <c r="E7" s="39">
        <v>2701498.65</v>
      </c>
      <c r="F7" s="28" t="s">
        <v>11</v>
      </c>
      <c r="G7" s="29" t="s">
        <v>12</v>
      </c>
    </row>
    <row r="8" spans="1:7" s="3" customFormat="1" ht="24.75" customHeight="1">
      <c r="A8" s="28">
        <v>3</v>
      </c>
      <c r="B8" s="36" t="s">
        <v>15</v>
      </c>
      <c r="C8" s="37" t="s">
        <v>10</v>
      </c>
      <c r="D8" s="38" t="s">
        <v>14</v>
      </c>
      <c r="E8" s="39">
        <v>4396987.64</v>
      </c>
      <c r="F8" s="28" t="s">
        <v>11</v>
      </c>
      <c r="G8" s="29" t="s">
        <v>12</v>
      </c>
    </row>
    <row r="9" spans="1:7" s="3" customFormat="1" ht="24" customHeight="1">
      <c r="A9" s="28">
        <v>4</v>
      </c>
      <c r="B9" s="36" t="s">
        <v>16</v>
      </c>
      <c r="C9" s="37" t="s">
        <v>10</v>
      </c>
      <c r="D9" s="38" t="s">
        <v>14</v>
      </c>
      <c r="E9" s="39">
        <v>294934.28</v>
      </c>
      <c r="F9" s="28" t="s">
        <v>11</v>
      </c>
      <c r="G9" s="29" t="s">
        <v>12</v>
      </c>
    </row>
    <row r="10" spans="1:7" s="3" customFormat="1" ht="24.75" customHeight="1">
      <c r="A10" s="28">
        <v>5</v>
      </c>
      <c r="B10" s="36" t="s">
        <v>17</v>
      </c>
      <c r="C10" s="37" t="s">
        <v>10</v>
      </c>
      <c r="D10" s="38" t="s">
        <v>14</v>
      </c>
      <c r="E10" s="39">
        <v>62524.01</v>
      </c>
      <c r="F10" s="28" t="s">
        <v>11</v>
      </c>
      <c r="G10" s="29" t="s">
        <v>12</v>
      </c>
    </row>
    <row r="11" spans="1:7" s="3" customFormat="1" ht="24.75" customHeight="1">
      <c r="A11" s="28">
        <v>6</v>
      </c>
      <c r="B11" s="36" t="s">
        <v>20</v>
      </c>
      <c r="C11" s="37" t="s">
        <v>10</v>
      </c>
      <c r="D11" s="38" t="s">
        <v>14</v>
      </c>
      <c r="E11" s="39">
        <v>2368519.09</v>
      </c>
      <c r="F11" s="28" t="s">
        <v>11</v>
      </c>
      <c r="G11" s="29" t="s">
        <v>12</v>
      </c>
    </row>
    <row r="12" spans="1:7" s="3" customFormat="1" ht="24.75" customHeight="1">
      <c r="A12" s="28">
        <v>7</v>
      </c>
      <c r="B12" s="36" t="s">
        <v>95</v>
      </c>
      <c r="C12" s="37" t="s">
        <v>10</v>
      </c>
      <c r="D12" s="38" t="s">
        <v>14</v>
      </c>
      <c r="E12" s="39">
        <v>620580.83</v>
      </c>
      <c r="F12" s="28" t="s">
        <v>11</v>
      </c>
      <c r="G12" s="29" t="s">
        <v>12</v>
      </c>
    </row>
    <row r="13" spans="1:7" s="3" customFormat="1" ht="24.75" customHeight="1">
      <c r="A13" s="28">
        <v>8</v>
      </c>
      <c r="B13" s="36" t="s">
        <v>21</v>
      </c>
      <c r="C13" s="37" t="s">
        <v>10</v>
      </c>
      <c r="D13" s="38" t="s">
        <v>14</v>
      </c>
      <c r="E13" s="39">
        <v>61800</v>
      </c>
      <c r="F13" s="28" t="s">
        <v>11</v>
      </c>
      <c r="G13" s="29" t="s">
        <v>12</v>
      </c>
    </row>
    <row r="14" spans="1:7" s="3" customFormat="1" ht="24.75" customHeight="1">
      <c r="A14" s="28">
        <v>9</v>
      </c>
      <c r="B14" s="36" t="s">
        <v>22</v>
      </c>
      <c r="C14" s="37" t="s">
        <v>10</v>
      </c>
      <c r="D14" s="38" t="s">
        <v>14</v>
      </c>
      <c r="E14" s="39">
        <v>4652741.93</v>
      </c>
      <c r="F14" s="28" t="s">
        <v>11</v>
      </c>
      <c r="G14" s="29" t="s">
        <v>12</v>
      </c>
    </row>
    <row r="15" spans="1:7" s="3" customFormat="1" ht="24.75" customHeight="1">
      <c r="A15" s="28">
        <v>10</v>
      </c>
      <c r="B15" s="36" t="s">
        <v>23</v>
      </c>
      <c r="C15" s="37" t="s">
        <v>10</v>
      </c>
      <c r="D15" s="38" t="s">
        <v>14</v>
      </c>
      <c r="E15" s="39">
        <v>1894324.27</v>
      </c>
      <c r="F15" s="28" t="s">
        <v>11</v>
      </c>
      <c r="G15" s="29" t="s">
        <v>12</v>
      </c>
    </row>
    <row r="16" spans="1:7" s="3" customFormat="1" ht="24.75" customHeight="1">
      <c r="A16" s="28">
        <v>11</v>
      </c>
      <c r="B16" s="36" t="s">
        <v>24</v>
      </c>
      <c r="C16" s="37" t="s">
        <v>10</v>
      </c>
      <c r="D16" s="38" t="s">
        <v>14</v>
      </c>
      <c r="E16" s="39">
        <v>601954.86</v>
      </c>
      <c r="F16" s="28" t="s">
        <v>11</v>
      </c>
      <c r="G16" s="29" t="s">
        <v>12</v>
      </c>
    </row>
    <row r="17" spans="1:7" s="3" customFormat="1" ht="24.75" customHeight="1">
      <c r="A17" s="28">
        <v>12</v>
      </c>
      <c r="B17" s="36" t="s">
        <v>25</v>
      </c>
      <c r="C17" s="37" t="s">
        <v>10</v>
      </c>
      <c r="D17" s="38" t="s">
        <v>26</v>
      </c>
      <c r="E17" s="39">
        <v>99222.83</v>
      </c>
      <c r="F17" s="28" t="s">
        <v>11</v>
      </c>
      <c r="G17" s="29" t="s">
        <v>80</v>
      </c>
    </row>
    <row r="18" spans="1:7" s="3" customFormat="1" ht="24.75" customHeight="1">
      <c r="A18" s="28">
        <v>13</v>
      </c>
      <c r="B18" s="36" t="s">
        <v>28</v>
      </c>
      <c r="C18" s="37" t="s">
        <v>10</v>
      </c>
      <c r="D18" s="38" t="s">
        <v>14</v>
      </c>
      <c r="E18" s="39">
        <v>20600</v>
      </c>
      <c r="F18" s="28" t="s">
        <v>11</v>
      </c>
      <c r="G18" s="29" t="s">
        <v>12</v>
      </c>
    </row>
    <row r="19" spans="1:7" s="3" customFormat="1" ht="24.75" customHeight="1">
      <c r="A19" s="28">
        <v>14</v>
      </c>
      <c r="B19" s="36" t="s">
        <v>27</v>
      </c>
      <c r="C19" s="37" t="s">
        <v>10</v>
      </c>
      <c r="D19" s="38" t="s">
        <v>14</v>
      </c>
      <c r="E19" s="39">
        <v>150676.56</v>
      </c>
      <c r="F19" s="28" t="s">
        <v>11</v>
      </c>
      <c r="G19" s="29" t="s">
        <v>12</v>
      </c>
    </row>
    <row r="20" spans="1:7" s="3" customFormat="1" ht="24.75" customHeight="1">
      <c r="A20" s="28">
        <v>15</v>
      </c>
      <c r="B20" s="36" t="s">
        <v>29</v>
      </c>
      <c r="C20" s="37" t="s">
        <v>10</v>
      </c>
      <c r="D20" s="38" t="s">
        <v>14</v>
      </c>
      <c r="E20" s="39">
        <v>18540</v>
      </c>
      <c r="F20" s="28" t="s">
        <v>11</v>
      </c>
      <c r="G20" s="29" t="s">
        <v>12</v>
      </c>
    </row>
    <row r="21" spans="1:7" s="3" customFormat="1" ht="24.75" customHeight="1">
      <c r="A21" s="28">
        <v>16</v>
      </c>
      <c r="B21" s="36" t="s">
        <v>30</v>
      </c>
      <c r="C21" s="37" t="s">
        <v>10</v>
      </c>
      <c r="D21" s="38" t="s">
        <v>14</v>
      </c>
      <c r="E21" s="39">
        <v>350200</v>
      </c>
      <c r="F21" s="28" t="s">
        <v>11</v>
      </c>
      <c r="G21" s="29" t="s">
        <v>12</v>
      </c>
    </row>
    <row r="22" spans="1:7" s="3" customFormat="1" ht="24.75" customHeight="1">
      <c r="A22" s="28">
        <v>17</v>
      </c>
      <c r="B22" s="36" t="s">
        <v>31</v>
      </c>
      <c r="C22" s="37" t="s">
        <v>10</v>
      </c>
      <c r="D22" s="38" t="s">
        <v>14</v>
      </c>
      <c r="E22" s="39">
        <v>782800</v>
      </c>
      <c r="F22" s="28" t="s">
        <v>11</v>
      </c>
      <c r="G22" s="29" t="s">
        <v>12</v>
      </c>
    </row>
    <row r="23" spans="1:7" s="3" customFormat="1" ht="24.75" customHeight="1">
      <c r="A23" s="28">
        <v>18</v>
      </c>
      <c r="B23" s="36" t="s">
        <v>32</v>
      </c>
      <c r="C23" s="37" t="s">
        <v>10</v>
      </c>
      <c r="D23" s="38" t="s">
        <v>14</v>
      </c>
      <c r="E23" s="39">
        <v>41200</v>
      </c>
      <c r="F23" s="28" t="s">
        <v>11</v>
      </c>
      <c r="G23" s="29" t="s">
        <v>12</v>
      </c>
    </row>
    <row r="24" spans="1:7" s="3" customFormat="1" ht="24.75" customHeight="1">
      <c r="A24" s="28">
        <v>19</v>
      </c>
      <c r="B24" s="36" t="s">
        <v>33</v>
      </c>
      <c r="C24" s="37" t="s">
        <v>10</v>
      </c>
      <c r="D24" s="38" t="s">
        <v>14</v>
      </c>
      <c r="E24" s="39">
        <v>8240</v>
      </c>
      <c r="F24" s="28" t="s">
        <v>11</v>
      </c>
      <c r="G24" s="29" t="s">
        <v>12</v>
      </c>
    </row>
    <row r="25" spans="1:7" s="3" customFormat="1" ht="24.75" customHeight="1">
      <c r="A25" s="28">
        <v>20</v>
      </c>
      <c r="B25" s="36" t="s">
        <v>34</v>
      </c>
      <c r="C25" s="37" t="s">
        <v>10</v>
      </c>
      <c r="D25" s="38" t="s">
        <v>14</v>
      </c>
      <c r="E25" s="39">
        <v>62350.45</v>
      </c>
      <c r="F25" s="28" t="s">
        <v>11</v>
      </c>
      <c r="G25" s="29" t="s">
        <v>12</v>
      </c>
    </row>
    <row r="26" spans="1:7" s="3" customFormat="1" ht="24.75" customHeight="1">
      <c r="A26" s="28">
        <v>21</v>
      </c>
      <c r="B26" s="36" t="s">
        <v>35</v>
      </c>
      <c r="C26" s="37" t="s">
        <v>10</v>
      </c>
      <c r="D26" s="38" t="s">
        <v>36</v>
      </c>
      <c r="E26" s="39">
        <v>99003</v>
      </c>
      <c r="F26" s="28" t="s">
        <v>11</v>
      </c>
      <c r="G26" s="29" t="s">
        <v>12</v>
      </c>
    </row>
    <row r="27" spans="1:7" s="3" customFormat="1" ht="24.75" customHeight="1">
      <c r="A27" s="28">
        <v>22</v>
      </c>
      <c r="B27" s="40" t="s">
        <v>83</v>
      </c>
      <c r="C27" s="42" t="s">
        <v>10</v>
      </c>
      <c r="D27" s="43" t="s">
        <v>60</v>
      </c>
      <c r="E27" s="41">
        <v>130282.75</v>
      </c>
      <c r="F27" s="44" t="s">
        <v>11</v>
      </c>
      <c r="G27" s="45" t="s">
        <v>12</v>
      </c>
    </row>
    <row r="28" spans="1:7" ht="24.75" customHeight="1">
      <c r="A28" s="28">
        <v>23</v>
      </c>
      <c r="B28" s="36" t="s">
        <v>97</v>
      </c>
      <c r="C28" s="37" t="s">
        <v>10</v>
      </c>
      <c r="D28" s="38" t="s">
        <v>98</v>
      </c>
      <c r="E28" s="39">
        <v>252221.21</v>
      </c>
      <c r="F28" s="28" t="s">
        <v>11</v>
      </c>
      <c r="G28" s="29" t="s">
        <v>75</v>
      </c>
    </row>
    <row r="29" spans="1:7" ht="24.75" customHeight="1">
      <c r="A29" s="28">
        <v>24</v>
      </c>
      <c r="B29" s="36" t="s">
        <v>72</v>
      </c>
      <c r="C29" s="37" t="s">
        <v>10</v>
      </c>
      <c r="D29" s="38"/>
      <c r="E29" s="39">
        <v>132364.27</v>
      </c>
      <c r="F29" s="28" t="s">
        <v>11</v>
      </c>
      <c r="G29" s="29" t="s">
        <v>81</v>
      </c>
    </row>
    <row r="30" spans="1:7" ht="24.75" customHeight="1">
      <c r="A30" s="28">
        <v>25</v>
      </c>
      <c r="B30" s="36" t="s">
        <v>100</v>
      </c>
      <c r="C30" s="37" t="s">
        <v>10</v>
      </c>
      <c r="D30" s="38"/>
      <c r="E30" s="39">
        <v>24150</v>
      </c>
      <c r="F30" s="28" t="s">
        <v>11</v>
      </c>
      <c r="G30" s="29" t="s">
        <v>81</v>
      </c>
    </row>
    <row r="31" spans="1:7" ht="24.75" customHeight="1">
      <c r="A31" s="28">
        <v>26</v>
      </c>
      <c r="B31" s="36" t="s">
        <v>18</v>
      </c>
      <c r="C31" s="37" t="s">
        <v>10</v>
      </c>
      <c r="D31" s="38" t="s">
        <v>19</v>
      </c>
      <c r="E31" s="39">
        <v>4341438.13</v>
      </c>
      <c r="F31" s="28" t="s">
        <v>11</v>
      </c>
      <c r="G31" s="29" t="s">
        <v>12</v>
      </c>
    </row>
    <row r="32" spans="1:7" ht="24.75" customHeight="1" thickBot="1">
      <c r="A32" s="28">
        <v>27</v>
      </c>
      <c r="B32" s="36" t="s">
        <v>101</v>
      </c>
      <c r="C32" s="37" t="s">
        <v>10</v>
      </c>
      <c r="D32" s="43" t="s">
        <v>102</v>
      </c>
      <c r="E32" s="41">
        <v>201766.19</v>
      </c>
      <c r="F32" s="28" t="s">
        <v>11</v>
      </c>
      <c r="G32" s="29" t="s">
        <v>12</v>
      </c>
    </row>
    <row r="33" spans="1:7" ht="25.5" customHeight="1" thickBot="1">
      <c r="A33" s="85"/>
      <c r="B33" s="86"/>
      <c r="C33" s="86"/>
      <c r="D33" s="46" t="s">
        <v>1</v>
      </c>
      <c r="E33" s="30">
        <f>SUM(E6:E32)</f>
        <v>34715550.03999999</v>
      </c>
      <c r="F33" s="87"/>
      <c r="G33" s="88"/>
    </row>
    <row r="34" spans="1:7" s="14" customFormat="1" ht="13.5" customHeight="1">
      <c r="A34" s="24"/>
      <c r="B34" s="25"/>
      <c r="C34" s="26"/>
      <c r="D34" s="9"/>
      <c r="E34" s="10"/>
      <c r="F34" s="23"/>
      <c r="G34" s="27"/>
    </row>
    <row r="35" spans="1:7" ht="24.75" customHeight="1">
      <c r="A35" s="84" t="s">
        <v>37</v>
      </c>
      <c r="B35" s="84"/>
      <c r="C35" s="84"/>
      <c r="D35" s="20"/>
      <c r="E35" s="21"/>
      <c r="F35" s="21"/>
      <c r="G35" s="22"/>
    </row>
    <row r="36" spans="1:7" ht="24.75" customHeight="1">
      <c r="A36" s="28">
        <v>1</v>
      </c>
      <c r="B36" s="36" t="s">
        <v>38</v>
      </c>
      <c r="C36" s="37" t="s">
        <v>10</v>
      </c>
      <c r="D36" s="38" t="s">
        <v>60</v>
      </c>
      <c r="E36" s="39">
        <v>2141761.19</v>
      </c>
      <c r="F36" s="28" t="s">
        <v>11</v>
      </c>
      <c r="G36" s="29" t="s">
        <v>12</v>
      </c>
    </row>
    <row r="37" spans="1:7" ht="24.75" customHeight="1">
      <c r="A37" s="28">
        <v>2</v>
      </c>
      <c r="B37" s="36" t="s">
        <v>39</v>
      </c>
      <c r="C37" s="37" t="s">
        <v>10</v>
      </c>
      <c r="D37" s="38" t="s">
        <v>61</v>
      </c>
      <c r="E37" s="39">
        <v>21530</v>
      </c>
      <c r="F37" s="28" t="s">
        <v>11</v>
      </c>
      <c r="G37" s="29" t="s">
        <v>12</v>
      </c>
    </row>
    <row r="38" spans="1:7" ht="24.75" customHeight="1">
      <c r="A38" s="28">
        <v>3</v>
      </c>
      <c r="B38" s="36" t="s">
        <v>92</v>
      </c>
      <c r="C38" s="37" t="s">
        <v>10</v>
      </c>
      <c r="D38" s="38" t="s">
        <v>14</v>
      </c>
      <c r="E38" s="39">
        <v>14420</v>
      </c>
      <c r="F38" s="28" t="s">
        <v>11</v>
      </c>
      <c r="G38" s="29" t="s">
        <v>12</v>
      </c>
    </row>
    <row r="39" spans="1:7" ht="24.75" customHeight="1">
      <c r="A39" s="28">
        <v>4</v>
      </c>
      <c r="B39" s="36" t="s">
        <v>84</v>
      </c>
      <c r="C39" s="37" t="s">
        <v>10</v>
      </c>
      <c r="D39" s="38" t="s">
        <v>60</v>
      </c>
      <c r="E39" s="39">
        <v>3411916.53</v>
      </c>
      <c r="F39" s="28" t="s">
        <v>11</v>
      </c>
      <c r="G39" s="29" t="s">
        <v>12</v>
      </c>
    </row>
    <row r="40" spans="1:7" ht="24.75" customHeight="1">
      <c r="A40" s="28">
        <v>5</v>
      </c>
      <c r="B40" s="36" t="s">
        <v>40</v>
      </c>
      <c r="C40" s="37" t="s">
        <v>10</v>
      </c>
      <c r="D40" s="38" t="s">
        <v>61</v>
      </c>
      <c r="E40" s="39">
        <v>88489</v>
      </c>
      <c r="F40" s="28" t="s">
        <v>11</v>
      </c>
      <c r="G40" s="29" t="s">
        <v>12</v>
      </c>
    </row>
    <row r="41" spans="1:7" ht="24.75" customHeight="1">
      <c r="A41" s="28">
        <v>6</v>
      </c>
      <c r="B41" s="36" t="s">
        <v>41</v>
      </c>
      <c r="C41" s="37" t="s">
        <v>10</v>
      </c>
      <c r="D41" s="38" t="s">
        <v>14</v>
      </c>
      <c r="E41" s="39">
        <v>16480</v>
      </c>
      <c r="F41" s="28" t="s">
        <v>11</v>
      </c>
      <c r="G41" s="29" t="s">
        <v>12</v>
      </c>
    </row>
    <row r="42" spans="1:7" ht="24.75" customHeight="1">
      <c r="A42" s="28">
        <v>7</v>
      </c>
      <c r="B42" s="36" t="s">
        <v>86</v>
      </c>
      <c r="C42" s="37" t="s">
        <v>10</v>
      </c>
      <c r="D42" s="38" t="s">
        <v>71</v>
      </c>
      <c r="E42" s="39">
        <v>4305</v>
      </c>
      <c r="F42" s="28" t="s">
        <v>11</v>
      </c>
      <c r="G42" s="29" t="s">
        <v>12</v>
      </c>
    </row>
    <row r="43" spans="1:7" ht="24.75" customHeight="1">
      <c r="A43" s="28">
        <v>8</v>
      </c>
      <c r="B43" s="36" t="s">
        <v>42</v>
      </c>
      <c r="C43" s="37" t="s">
        <v>10</v>
      </c>
      <c r="D43" s="38" t="s">
        <v>14</v>
      </c>
      <c r="E43" s="39">
        <v>107120</v>
      </c>
      <c r="F43" s="28" t="s">
        <v>11</v>
      </c>
      <c r="G43" s="29" t="s">
        <v>12</v>
      </c>
    </row>
    <row r="44" spans="1:7" ht="24.75" customHeight="1">
      <c r="A44" s="28">
        <v>9</v>
      </c>
      <c r="B44" s="36" t="s">
        <v>43</v>
      </c>
      <c r="C44" s="37" t="s">
        <v>10</v>
      </c>
      <c r="D44" s="38" t="s">
        <v>14</v>
      </c>
      <c r="E44" s="39">
        <v>61800</v>
      </c>
      <c r="F44" s="28" t="s">
        <v>11</v>
      </c>
      <c r="G44" s="29" t="s">
        <v>12</v>
      </c>
    </row>
    <row r="45" spans="1:7" ht="24.75" customHeight="1">
      <c r="A45" s="28">
        <v>10</v>
      </c>
      <c r="B45" s="36" t="s">
        <v>44</v>
      </c>
      <c r="C45" s="37" t="s">
        <v>10</v>
      </c>
      <c r="D45" s="38" t="s">
        <v>14</v>
      </c>
      <c r="E45" s="39">
        <v>226600</v>
      </c>
      <c r="F45" s="28" t="s">
        <v>11</v>
      </c>
      <c r="G45" s="29" t="s">
        <v>12</v>
      </c>
    </row>
    <row r="46" spans="1:7" ht="24.75" customHeight="1">
      <c r="A46" s="28">
        <v>11</v>
      </c>
      <c r="B46" s="36" t="s">
        <v>45</v>
      </c>
      <c r="C46" s="37" t="s">
        <v>10</v>
      </c>
      <c r="D46" s="38" t="s">
        <v>14</v>
      </c>
      <c r="E46" s="39">
        <v>107239.96</v>
      </c>
      <c r="F46" s="28" t="s">
        <v>11</v>
      </c>
      <c r="G46" s="29" t="s">
        <v>12</v>
      </c>
    </row>
    <row r="47" spans="1:7" ht="24.75" customHeight="1">
      <c r="A47" s="28">
        <v>12</v>
      </c>
      <c r="B47" s="36" t="s">
        <v>46</v>
      </c>
      <c r="C47" s="37" t="s">
        <v>10</v>
      </c>
      <c r="D47" s="38" t="s">
        <v>14</v>
      </c>
      <c r="E47" s="39">
        <v>144200</v>
      </c>
      <c r="F47" s="28" t="s">
        <v>11</v>
      </c>
      <c r="G47" s="29" t="s">
        <v>12</v>
      </c>
    </row>
    <row r="48" spans="1:7" ht="24.75" customHeight="1">
      <c r="A48" s="28">
        <v>13</v>
      </c>
      <c r="B48" s="36" t="s">
        <v>47</v>
      </c>
      <c r="C48" s="37" t="s">
        <v>10</v>
      </c>
      <c r="D48" s="38" t="s">
        <v>14</v>
      </c>
      <c r="E48" s="39">
        <v>120489.33</v>
      </c>
      <c r="F48" s="28" t="s">
        <v>11</v>
      </c>
      <c r="G48" s="29" t="s">
        <v>12</v>
      </c>
    </row>
    <row r="49" spans="1:7" ht="24.75" customHeight="1">
      <c r="A49" s="28">
        <v>14</v>
      </c>
      <c r="B49" s="36" t="s">
        <v>48</v>
      </c>
      <c r="C49" s="37" t="s">
        <v>10</v>
      </c>
      <c r="D49" s="38" t="s">
        <v>14</v>
      </c>
      <c r="E49" s="39">
        <v>155570.4</v>
      </c>
      <c r="F49" s="28" t="s">
        <v>11</v>
      </c>
      <c r="G49" s="29" t="s">
        <v>12</v>
      </c>
    </row>
    <row r="50" spans="1:7" ht="24.75" customHeight="1">
      <c r="A50" s="28">
        <v>15</v>
      </c>
      <c r="B50" s="36" t="s">
        <v>49</v>
      </c>
      <c r="C50" s="37" t="s">
        <v>10</v>
      </c>
      <c r="D50" s="38" t="s">
        <v>14</v>
      </c>
      <c r="E50" s="39">
        <v>2060</v>
      </c>
      <c r="F50" s="28" t="s">
        <v>11</v>
      </c>
      <c r="G50" s="29" t="s">
        <v>12</v>
      </c>
    </row>
    <row r="51" spans="1:7" ht="24.75" customHeight="1">
      <c r="A51" s="28">
        <v>16</v>
      </c>
      <c r="B51" s="36" t="s">
        <v>50</v>
      </c>
      <c r="C51" s="37" t="s">
        <v>10</v>
      </c>
      <c r="D51" s="38" t="s">
        <v>14</v>
      </c>
      <c r="E51" s="39">
        <v>61800</v>
      </c>
      <c r="F51" s="28" t="s">
        <v>11</v>
      </c>
      <c r="G51" s="29" t="s">
        <v>12</v>
      </c>
    </row>
    <row r="52" spans="1:7" ht="24.75" customHeight="1">
      <c r="A52" s="28">
        <v>17</v>
      </c>
      <c r="B52" s="36" t="s">
        <v>51</v>
      </c>
      <c r="C52" s="37" t="s">
        <v>10</v>
      </c>
      <c r="D52" s="38" t="s">
        <v>14</v>
      </c>
      <c r="E52" s="39">
        <v>2060</v>
      </c>
      <c r="F52" s="28" t="s">
        <v>11</v>
      </c>
      <c r="G52" s="29" t="s">
        <v>12</v>
      </c>
    </row>
    <row r="53" spans="1:7" ht="24.75" customHeight="1">
      <c r="A53" s="28">
        <v>18</v>
      </c>
      <c r="B53" s="36" t="s">
        <v>52</v>
      </c>
      <c r="C53" s="37" t="s">
        <v>10</v>
      </c>
      <c r="D53" s="38" t="s">
        <v>14</v>
      </c>
      <c r="E53" s="39">
        <v>226600</v>
      </c>
      <c r="F53" s="28" t="s">
        <v>11</v>
      </c>
      <c r="G53" s="29" t="s">
        <v>12</v>
      </c>
    </row>
    <row r="54" spans="1:7" ht="24.75" customHeight="1">
      <c r="A54" s="28">
        <v>19</v>
      </c>
      <c r="B54" s="36" t="s">
        <v>53</v>
      </c>
      <c r="C54" s="37" t="s">
        <v>10</v>
      </c>
      <c r="D54" s="38" t="s">
        <v>14</v>
      </c>
      <c r="E54" s="39">
        <v>4182.31</v>
      </c>
      <c r="F54" s="28" t="s">
        <v>11</v>
      </c>
      <c r="G54" s="29" t="s">
        <v>12</v>
      </c>
    </row>
    <row r="55" spans="1:7" ht="24.75" customHeight="1">
      <c r="A55" s="28">
        <v>20</v>
      </c>
      <c r="B55" s="36" t="s">
        <v>53</v>
      </c>
      <c r="C55" s="37" t="s">
        <v>10</v>
      </c>
      <c r="D55" s="38" t="s">
        <v>14</v>
      </c>
      <c r="E55" s="39">
        <v>267649.55</v>
      </c>
      <c r="F55" s="28" t="s">
        <v>11</v>
      </c>
      <c r="G55" s="29" t="s">
        <v>12</v>
      </c>
    </row>
    <row r="56" spans="1:7" ht="24.75" customHeight="1">
      <c r="A56" s="28">
        <v>21</v>
      </c>
      <c r="B56" s="36" t="s">
        <v>54</v>
      </c>
      <c r="C56" s="37" t="s">
        <v>10</v>
      </c>
      <c r="D56" s="38" t="s">
        <v>14</v>
      </c>
      <c r="E56" s="39">
        <v>100940</v>
      </c>
      <c r="F56" s="28" t="s">
        <v>11</v>
      </c>
      <c r="G56" s="29" t="s">
        <v>12</v>
      </c>
    </row>
    <row r="57" spans="1:7" ht="24.75" customHeight="1">
      <c r="A57" s="28">
        <v>22</v>
      </c>
      <c r="B57" s="36" t="s">
        <v>55</v>
      </c>
      <c r="C57" s="37" t="s">
        <v>10</v>
      </c>
      <c r="D57" s="38" t="s">
        <v>14</v>
      </c>
      <c r="E57" s="39">
        <v>45320</v>
      </c>
      <c r="F57" s="28" t="s">
        <v>11</v>
      </c>
      <c r="G57" s="29" t="s">
        <v>12</v>
      </c>
    </row>
    <row r="58" spans="1:7" ht="24.75" customHeight="1">
      <c r="A58" s="28">
        <v>23</v>
      </c>
      <c r="B58" s="36" t="s">
        <v>56</v>
      </c>
      <c r="C58" s="37" t="s">
        <v>10</v>
      </c>
      <c r="D58" s="38" t="s">
        <v>61</v>
      </c>
      <c r="E58" s="39">
        <v>35100.73</v>
      </c>
      <c r="F58" s="28" t="s">
        <v>11</v>
      </c>
      <c r="G58" s="29" t="s">
        <v>12</v>
      </c>
    </row>
    <row r="59" spans="1:7" ht="24.75" customHeight="1">
      <c r="A59" s="28">
        <v>24</v>
      </c>
      <c r="B59" s="40" t="s">
        <v>57</v>
      </c>
      <c r="C59" s="37" t="s">
        <v>10</v>
      </c>
      <c r="D59" s="38" t="s">
        <v>14</v>
      </c>
      <c r="E59" s="41">
        <v>96820</v>
      </c>
      <c r="F59" s="28" t="s">
        <v>11</v>
      </c>
      <c r="G59" s="29" t="s">
        <v>12</v>
      </c>
    </row>
    <row r="60" spans="1:7" ht="24.75" customHeight="1">
      <c r="A60" s="28">
        <v>25</v>
      </c>
      <c r="B60" s="36" t="s">
        <v>58</v>
      </c>
      <c r="C60" s="37" t="s">
        <v>10</v>
      </c>
      <c r="D60" s="38" t="s">
        <v>14</v>
      </c>
      <c r="E60" s="39">
        <v>30900</v>
      </c>
      <c r="F60" s="28" t="s">
        <v>11</v>
      </c>
      <c r="G60" s="29" t="s">
        <v>12</v>
      </c>
    </row>
    <row r="61" spans="1:7" ht="24.75" customHeight="1">
      <c r="A61" s="28">
        <v>26</v>
      </c>
      <c r="B61" s="36" t="s">
        <v>59</v>
      </c>
      <c r="C61" s="37" t="s">
        <v>10</v>
      </c>
      <c r="D61" s="38" t="s">
        <v>14</v>
      </c>
      <c r="E61" s="39">
        <v>30900</v>
      </c>
      <c r="F61" s="28" t="s">
        <v>11</v>
      </c>
      <c r="G61" s="29" t="s">
        <v>12</v>
      </c>
    </row>
    <row r="62" spans="1:7" ht="24.75" customHeight="1">
      <c r="A62" s="28">
        <v>27</v>
      </c>
      <c r="B62" s="40" t="s">
        <v>93</v>
      </c>
      <c r="C62" s="42" t="s">
        <v>10</v>
      </c>
      <c r="D62" s="43" t="s">
        <v>94</v>
      </c>
      <c r="E62" s="41">
        <v>49183.17</v>
      </c>
      <c r="F62" s="44" t="s">
        <v>11</v>
      </c>
      <c r="G62" s="45" t="s">
        <v>12</v>
      </c>
    </row>
    <row r="63" spans="1:7" ht="24.75" customHeight="1" thickBot="1">
      <c r="A63" s="28">
        <v>28</v>
      </c>
      <c r="B63" s="36" t="s">
        <v>99</v>
      </c>
      <c r="C63" s="37" t="s">
        <v>10</v>
      </c>
      <c r="D63" s="38" t="s">
        <v>96</v>
      </c>
      <c r="E63" s="39">
        <v>35217.51</v>
      </c>
      <c r="F63" s="28" t="s">
        <v>11</v>
      </c>
      <c r="G63" s="29" t="s">
        <v>12</v>
      </c>
    </row>
    <row r="64" spans="1:7" ht="25.5" customHeight="1" thickBot="1">
      <c r="A64" s="76"/>
      <c r="B64" s="76"/>
      <c r="C64" s="77"/>
      <c r="D64" s="46" t="s">
        <v>1</v>
      </c>
      <c r="E64" s="30">
        <f>SUM(E36:E63)</f>
        <v>7610654.68</v>
      </c>
      <c r="F64" s="78"/>
      <c r="G64" s="79"/>
    </row>
  </sheetData>
  <sheetProtection/>
  <mergeCells count="13">
    <mergeCell ref="A35:C35"/>
    <mergeCell ref="A33:C33"/>
    <mergeCell ref="F33:G33"/>
    <mergeCell ref="A64:C64"/>
    <mergeCell ref="F64:G64"/>
    <mergeCell ref="G3:G4"/>
    <mergeCell ref="A5:C5"/>
    <mergeCell ref="A3:A4"/>
    <mergeCell ref="B3:B4"/>
    <mergeCell ref="E3:E4"/>
    <mergeCell ref="F3:F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5.8515625" style="5" customWidth="1"/>
    <col min="2" max="2" width="68.421875" style="2" customWidth="1"/>
    <col min="3" max="4" width="20.140625" style="4" customWidth="1"/>
    <col min="5" max="5" width="18.28125" style="2" customWidth="1"/>
    <col min="6" max="16384" width="9.140625" style="2" customWidth="1"/>
  </cols>
  <sheetData>
    <row r="1" spans="1:4" ht="16.5">
      <c r="A1" s="15" t="s">
        <v>85</v>
      </c>
      <c r="D1" s="19"/>
    </row>
    <row r="2" spans="1:4" ht="13.5" customHeight="1">
      <c r="A2" s="15"/>
      <c r="D2" s="19"/>
    </row>
    <row r="3" spans="1:4" ht="20.25" customHeight="1">
      <c r="A3" s="90" t="s">
        <v>77</v>
      </c>
      <c r="B3" s="91"/>
      <c r="C3" s="92"/>
      <c r="D3" s="19"/>
    </row>
    <row r="4" spans="1:4" s="3" customFormat="1" ht="18" customHeight="1">
      <c r="A4" s="29">
        <v>1</v>
      </c>
      <c r="B4" s="31" t="s">
        <v>62</v>
      </c>
      <c r="C4" s="48">
        <v>907356.43</v>
      </c>
      <c r="D4" s="50"/>
    </row>
    <row r="5" spans="1:4" s="3" customFormat="1" ht="17.25" customHeight="1">
      <c r="A5" s="29">
        <v>2</v>
      </c>
      <c r="B5" s="31" t="s">
        <v>63</v>
      </c>
      <c r="C5" s="48">
        <v>2188139.5</v>
      </c>
      <c r="D5" s="50"/>
    </row>
    <row r="6" spans="1:4" s="3" customFormat="1" ht="18" customHeight="1">
      <c r="A6" s="29">
        <v>3</v>
      </c>
      <c r="B6" s="31" t="s">
        <v>64</v>
      </c>
      <c r="C6" s="48">
        <v>3867553.35</v>
      </c>
      <c r="D6" s="50"/>
    </row>
    <row r="7" spans="1:4" s="3" customFormat="1" ht="18.75" customHeight="1">
      <c r="A7" s="29">
        <v>4</v>
      </c>
      <c r="B7" s="31" t="s">
        <v>65</v>
      </c>
      <c r="C7" s="48">
        <v>62530.56</v>
      </c>
      <c r="D7" s="50"/>
    </row>
    <row r="8" spans="1:4" s="3" customFormat="1" ht="18" customHeight="1">
      <c r="A8" s="29">
        <v>5</v>
      </c>
      <c r="B8" s="31" t="s">
        <v>66</v>
      </c>
      <c r="C8" s="48">
        <v>59216.21</v>
      </c>
      <c r="D8" s="50"/>
    </row>
    <row r="9" spans="1:4" s="3" customFormat="1" ht="16.5" customHeight="1">
      <c r="A9" s="29">
        <v>6</v>
      </c>
      <c r="B9" s="31" t="s">
        <v>67</v>
      </c>
      <c r="C9" s="48">
        <v>4399945.83</v>
      </c>
      <c r="D9" s="50"/>
    </row>
    <row r="10" spans="1:4" s="3" customFormat="1" ht="18" customHeight="1">
      <c r="A10" s="29">
        <v>7</v>
      </c>
      <c r="B10" s="31" t="s">
        <v>68</v>
      </c>
      <c r="C10" s="48">
        <v>32940597.49</v>
      </c>
      <c r="D10" s="55"/>
    </row>
    <row r="11" spans="1:5" s="3" customFormat="1" ht="18" customHeight="1">
      <c r="A11" s="29">
        <v>8</v>
      </c>
      <c r="B11" s="31" t="s">
        <v>69</v>
      </c>
      <c r="C11" s="48">
        <v>199799.06</v>
      </c>
      <c r="D11" s="55"/>
      <c r="E11" s="23"/>
    </row>
    <row r="12" spans="1:5" s="3" customFormat="1" ht="18" customHeight="1">
      <c r="A12" s="29">
        <v>9</v>
      </c>
      <c r="B12" s="31" t="s">
        <v>70</v>
      </c>
      <c r="C12" s="48">
        <v>125908.51</v>
      </c>
      <c r="D12" s="55"/>
      <c r="E12" s="56"/>
    </row>
    <row r="13" spans="1:5" s="3" customFormat="1" ht="18" customHeight="1">
      <c r="A13" s="29">
        <v>10</v>
      </c>
      <c r="B13" s="31" t="s">
        <v>103</v>
      </c>
      <c r="C13" s="48">
        <v>18771283.41</v>
      </c>
      <c r="D13" s="55"/>
      <c r="E13" s="58"/>
    </row>
    <row r="14" spans="1:5" s="3" customFormat="1" ht="18" customHeight="1">
      <c r="A14" s="29">
        <v>11</v>
      </c>
      <c r="B14" s="31" t="s">
        <v>104</v>
      </c>
      <c r="C14" s="32">
        <f>1067080.68+13651.77</f>
        <v>1080732.45</v>
      </c>
      <c r="D14" s="55"/>
      <c r="E14" s="56"/>
    </row>
    <row r="15" spans="1:5" s="3" customFormat="1" ht="18" customHeight="1">
      <c r="A15" s="29">
        <v>12</v>
      </c>
      <c r="B15" s="31" t="s">
        <v>105</v>
      </c>
      <c r="C15" s="57">
        <v>21747.6</v>
      </c>
      <c r="D15" s="55"/>
      <c r="E15" s="23"/>
    </row>
    <row r="16" spans="1:5" s="3" customFormat="1" ht="18" customHeight="1">
      <c r="A16" s="93" t="s">
        <v>1</v>
      </c>
      <c r="B16" s="94"/>
      <c r="C16" s="33">
        <f>SUM(C4:C15)</f>
        <v>64624810.4</v>
      </c>
      <c r="D16" s="55"/>
      <c r="E16" s="23"/>
    </row>
    <row r="17" spans="1:3" ht="18" customHeight="1">
      <c r="A17" s="103"/>
      <c r="B17" s="103"/>
      <c r="C17" s="103"/>
    </row>
    <row r="18" spans="1:4" s="52" customFormat="1" ht="18" customHeight="1">
      <c r="A18" s="90" t="s">
        <v>78</v>
      </c>
      <c r="B18" s="91"/>
      <c r="C18" s="92"/>
      <c r="D18" s="51"/>
    </row>
    <row r="19" spans="1:4" s="23" customFormat="1" ht="18" customHeight="1">
      <c r="A19" s="29">
        <v>1</v>
      </c>
      <c r="B19" s="47" t="s">
        <v>88</v>
      </c>
      <c r="C19" s="48">
        <v>8947199.97</v>
      </c>
      <c r="D19" s="50"/>
    </row>
    <row r="20" spans="1:4" s="23" customFormat="1" ht="18" customHeight="1">
      <c r="A20" s="89" t="s">
        <v>1</v>
      </c>
      <c r="B20" s="89"/>
      <c r="C20" s="33">
        <f>SUM(C19)</f>
        <v>8947199.97</v>
      </c>
      <c r="D20" s="50"/>
    </row>
    <row r="21" spans="1:4" s="14" customFormat="1" ht="18" customHeight="1">
      <c r="A21" s="102"/>
      <c r="B21" s="102"/>
      <c r="C21" s="102"/>
      <c r="D21" s="7"/>
    </row>
    <row r="22" spans="1:3" ht="18" customHeight="1">
      <c r="A22" s="90" t="s">
        <v>76</v>
      </c>
      <c r="B22" s="91"/>
      <c r="C22" s="92"/>
    </row>
    <row r="23" spans="1:4" s="3" customFormat="1" ht="18" customHeight="1">
      <c r="A23" s="29">
        <v>1</v>
      </c>
      <c r="B23" s="31" t="s">
        <v>73</v>
      </c>
      <c r="C23" s="48">
        <v>500</v>
      </c>
      <c r="D23" s="55"/>
    </row>
    <row r="24" spans="1:4" s="3" customFormat="1" ht="18" customHeight="1">
      <c r="A24" s="29">
        <v>2</v>
      </c>
      <c r="B24" s="31" t="s">
        <v>74</v>
      </c>
      <c r="C24" s="48">
        <v>50061</v>
      </c>
      <c r="D24" s="55"/>
    </row>
    <row r="25" spans="1:4" s="3" customFormat="1" ht="18" customHeight="1">
      <c r="A25" s="29">
        <v>3</v>
      </c>
      <c r="B25" s="31" t="s">
        <v>106</v>
      </c>
      <c r="C25" s="48">
        <v>1029531.15</v>
      </c>
      <c r="D25" s="55"/>
    </row>
    <row r="26" spans="1:4" s="23" customFormat="1" ht="18" customHeight="1">
      <c r="A26" s="89" t="s">
        <v>1</v>
      </c>
      <c r="B26" s="89"/>
      <c r="C26" s="49">
        <f>SUM(C23:C25)</f>
        <v>1080092.15</v>
      </c>
      <c r="D26" s="59"/>
    </row>
    <row r="27" spans="1:4" s="13" customFormat="1" ht="18" customHeight="1">
      <c r="A27" s="9"/>
      <c r="B27" s="9"/>
      <c r="C27" s="35"/>
      <c r="D27" s="12"/>
    </row>
    <row r="28" spans="1:4" s="54" customFormat="1" ht="18" customHeight="1">
      <c r="A28" s="90" t="s">
        <v>87</v>
      </c>
      <c r="B28" s="91"/>
      <c r="C28" s="92"/>
      <c r="D28" s="53"/>
    </row>
    <row r="29" spans="1:5" s="23" customFormat="1" ht="18" customHeight="1">
      <c r="A29" s="29">
        <v>1</v>
      </c>
      <c r="B29" s="31" t="s">
        <v>107</v>
      </c>
      <c r="C29" s="48">
        <v>266000</v>
      </c>
      <c r="D29" s="59"/>
      <c r="E29" s="56"/>
    </row>
    <row r="30" spans="1:4" s="23" customFormat="1" ht="18" customHeight="1">
      <c r="A30" s="89" t="s">
        <v>1</v>
      </c>
      <c r="B30" s="89"/>
      <c r="C30" s="49">
        <f>SUM(C29)</f>
        <v>266000</v>
      </c>
      <c r="D30" s="59"/>
    </row>
    <row r="31" spans="1:4" s="13" customFormat="1" ht="10.5" customHeight="1">
      <c r="A31" s="96"/>
      <c r="B31" s="97"/>
      <c r="C31" s="98"/>
      <c r="D31" s="12"/>
    </row>
    <row r="32" spans="1:4" s="13" customFormat="1" ht="10.5" customHeight="1">
      <c r="A32" s="99"/>
      <c r="B32" s="100"/>
      <c r="C32" s="101"/>
      <c r="D32" s="12"/>
    </row>
    <row r="33" spans="1:4" s="13" customFormat="1" ht="27.75" customHeight="1">
      <c r="A33" s="95" t="s">
        <v>79</v>
      </c>
      <c r="B33" s="95"/>
      <c r="C33" s="34">
        <f>SUM(C16,C20,C26,C30)</f>
        <v>74918102.52000001</v>
      </c>
      <c r="D33" s="12"/>
    </row>
    <row r="34" spans="1:4" s="13" customFormat="1" ht="30.75" customHeight="1">
      <c r="A34" s="9"/>
      <c r="B34" s="9"/>
      <c r="C34" s="11"/>
      <c r="D34" s="12"/>
    </row>
    <row r="35" spans="1:4" s="54" customFormat="1" ht="18" customHeight="1">
      <c r="A35" s="90" t="s">
        <v>89</v>
      </c>
      <c r="B35" s="91"/>
      <c r="C35" s="92"/>
      <c r="D35" s="53"/>
    </row>
    <row r="36" spans="1:4" s="23" customFormat="1" ht="18" customHeight="1">
      <c r="A36" s="29">
        <v>1</v>
      </c>
      <c r="B36" s="47" t="s">
        <v>90</v>
      </c>
      <c r="C36" s="48">
        <v>3920461.01</v>
      </c>
      <c r="D36" s="59"/>
    </row>
    <row r="37" spans="1:4" s="23" customFormat="1" ht="18" customHeight="1">
      <c r="A37" s="29">
        <v>2</v>
      </c>
      <c r="B37" s="47" t="s">
        <v>91</v>
      </c>
      <c r="C37" s="48">
        <v>15494.75</v>
      </c>
      <c r="D37" s="59"/>
    </row>
    <row r="38" spans="1:4" s="23" customFormat="1" ht="18" customHeight="1">
      <c r="A38" s="89" t="s">
        <v>1</v>
      </c>
      <c r="B38" s="89"/>
      <c r="C38" s="33">
        <f>SUM(C36:C37)</f>
        <v>3935955.76</v>
      </c>
      <c r="D38" s="59"/>
    </row>
    <row r="39" spans="1:4" s="13" customFormat="1" ht="18" customHeight="1">
      <c r="A39" s="9"/>
      <c r="B39" s="9"/>
      <c r="C39" s="11"/>
      <c r="D39" s="12"/>
    </row>
  </sheetData>
  <sheetProtection/>
  <mergeCells count="14">
    <mergeCell ref="A21:C21"/>
    <mergeCell ref="A17:C17"/>
    <mergeCell ref="A18:C18"/>
    <mergeCell ref="A35:C35"/>
    <mergeCell ref="A38:B38"/>
    <mergeCell ref="A26:B26"/>
    <mergeCell ref="A3:C3"/>
    <mergeCell ref="A16:B16"/>
    <mergeCell ref="A22:C22"/>
    <mergeCell ref="A20:B20"/>
    <mergeCell ref="A33:B33"/>
    <mergeCell ref="A28:C28"/>
    <mergeCell ref="A30:B30"/>
    <mergeCell ref="A31:C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15.8515625" style="64" customWidth="1"/>
    <col min="2" max="2" width="19.8515625" style="64" customWidth="1"/>
    <col min="3" max="3" width="22.28125" style="71" customWidth="1"/>
    <col min="4" max="4" width="67.00390625" style="72" customWidth="1"/>
    <col min="5" max="5" width="9.140625" style="64" customWidth="1"/>
    <col min="6" max="6" width="12.140625" style="64" bestFit="1" customWidth="1"/>
    <col min="7" max="7" width="9.140625" style="64" customWidth="1"/>
    <col min="8" max="8" width="12.140625" style="64" bestFit="1" customWidth="1"/>
    <col min="9" max="16384" width="9.140625" style="64" customWidth="1"/>
  </cols>
  <sheetData>
    <row r="1" spans="1:4" ht="12.75">
      <c r="A1" s="60" t="s">
        <v>113</v>
      </c>
      <c r="B1" s="61"/>
      <c r="C1" s="62"/>
      <c r="D1" s="63"/>
    </row>
    <row r="3" spans="1:4" ht="24" customHeight="1">
      <c r="A3" s="121" t="s">
        <v>108</v>
      </c>
      <c r="B3" s="121"/>
      <c r="C3" s="121"/>
      <c r="D3" s="121"/>
    </row>
    <row r="4" spans="1:4" ht="25.5">
      <c r="A4" s="65" t="s">
        <v>109</v>
      </c>
      <c r="B4" s="65" t="s">
        <v>110</v>
      </c>
      <c r="C4" s="66" t="s">
        <v>111</v>
      </c>
      <c r="D4" s="65" t="s">
        <v>112</v>
      </c>
    </row>
    <row r="5" spans="1:4" ht="24.75" customHeight="1">
      <c r="A5" s="104">
        <v>2016</v>
      </c>
      <c r="B5" s="125">
        <v>6</v>
      </c>
      <c r="C5" s="122">
        <v>25073.39</v>
      </c>
      <c r="D5" s="69" t="s">
        <v>125</v>
      </c>
    </row>
    <row r="6" spans="1:4" ht="24.75" customHeight="1">
      <c r="A6" s="104"/>
      <c r="B6" s="126"/>
      <c r="C6" s="124"/>
      <c r="D6" s="69" t="s">
        <v>126</v>
      </c>
    </row>
    <row r="7" spans="1:4" ht="51.75" customHeight="1">
      <c r="A7" s="104">
        <v>2017</v>
      </c>
      <c r="B7" s="115">
        <v>5</v>
      </c>
      <c r="C7" s="122">
        <v>30346.38</v>
      </c>
      <c r="D7" s="68" t="s">
        <v>118</v>
      </c>
    </row>
    <row r="8" spans="1:4" ht="24.75" customHeight="1">
      <c r="A8" s="104"/>
      <c r="B8" s="116"/>
      <c r="C8" s="123"/>
      <c r="D8" s="69" t="s">
        <v>115</v>
      </c>
    </row>
    <row r="9" spans="1:4" ht="24" customHeight="1">
      <c r="A9" s="104"/>
      <c r="B9" s="117"/>
      <c r="C9" s="124"/>
      <c r="D9" s="69" t="s">
        <v>114</v>
      </c>
    </row>
    <row r="10" spans="1:4" ht="55.5" customHeight="1">
      <c r="A10" s="73">
        <v>2018</v>
      </c>
      <c r="B10" s="67">
        <v>2</v>
      </c>
      <c r="C10" s="74">
        <v>34830.48</v>
      </c>
      <c r="D10" s="69" t="s">
        <v>116</v>
      </c>
    </row>
    <row r="11" spans="1:4" ht="21" customHeight="1">
      <c r="A11" s="109" t="s">
        <v>123</v>
      </c>
      <c r="B11" s="110"/>
      <c r="C11" s="110"/>
      <c r="D11" s="111"/>
    </row>
    <row r="12" spans="1:4" ht="39.75" customHeight="1">
      <c r="A12" s="112">
        <v>2019</v>
      </c>
      <c r="B12" s="115">
        <v>4</v>
      </c>
      <c r="C12" s="118">
        <v>8920.67</v>
      </c>
      <c r="D12" s="69" t="s">
        <v>117</v>
      </c>
    </row>
    <row r="13" spans="1:4" ht="24.75" customHeight="1">
      <c r="A13" s="113"/>
      <c r="B13" s="116"/>
      <c r="C13" s="119"/>
      <c r="D13" s="69" t="s">
        <v>119</v>
      </c>
    </row>
    <row r="14" spans="1:4" ht="24.75" customHeight="1">
      <c r="A14" s="113"/>
      <c r="B14" s="116"/>
      <c r="C14" s="119"/>
      <c r="D14" s="69" t="s">
        <v>121</v>
      </c>
    </row>
    <row r="15" spans="1:4" ht="24.75" customHeight="1">
      <c r="A15" s="114"/>
      <c r="B15" s="117"/>
      <c r="C15" s="120"/>
      <c r="D15" s="69" t="s">
        <v>120</v>
      </c>
    </row>
    <row r="16" spans="1:4" ht="33.75" customHeight="1">
      <c r="A16" s="104">
        <v>2020</v>
      </c>
      <c r="B16" s="105">
        <v>4</v>
      </c>
      <c r="C16" s="106">
        <v>24004.58</v>
      </c>
      <c r="D16" s="70" t="s">
        <v>124</v>
      </c>
    </row>
    <row r="17" spans="1:4" ht="24.75" customHeight="1">
      <c r="A17" s="104"/>
      <c r="B17" s="105"/>
      <c r="C17" s="106"/>
      <c r="D17" s="69" t="s">
        <v>122</v>
      </c>
    </row>
    <row r="18" spans="1:4" ht="27" customHeight="1">
      <c r="A18" s="107" t="s">
        <v>1</v>
      </c>
      <c r="B18" s="108"/>
      <c r="C18" s="75">
        <f>SUM(C5,C7,C10,C12,C16)</f>
        <v>123175.5</v>
      </c>
      <c r="D18" s="69"/>
    </row>
  </sheetData>
  <sheetProtection/>
  <mergeCells count="15">
    <mergeCell ref="A3:D3"/>
    <mergeCell ref="A7:A9"/>
    <mergeCell ref="B7:B9"/>
    <mergeCell ref="C7:C9"/>
    <mergeCell ref="A5:A6"/>
    <mergeCell ref="B5:B6"/>
    <mergeCell ref="C5:C6"/>
    <mergeCell ref="A16:A17"/>
    <mergeCell ref="B16:B17"/>
    <mergeCell ref="C16:C17"/>
    <mergeCell ref="A18:B18"/>
    <mergeCell ref="A11:D11"/>
    <mergeCell ref="A12:A15"/>
    <mergeCell ref="B12:B15"/>
    <mergeCell ref="C12:C1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marek.lewandowski</cp:lastModifiedBy>
  <cp:lastPrinted>2014-10-23T07:17:55Z</cp:lastPrinted>
  <dcterms:created xsi:type="dcterms:W3CDTF">2004-04-21T13:58:08Z</dcterms:created>
  <dcterms:modified xsi:type="dcterms:W3CDTF">2020-10-09T05:03:32Z</dcterms:modified>
  <cp:category/>
  <cp:version/>
  <cp:contentType/>
  <cp:contentStatus/>
</cp:coreProperties>
</file>