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2060" windowHeight="9600" tabRatio="813" activeTab="0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</sheets>
  <definedNames>
    <definedName name="_xlnm.Print_Area" localSheetId="1">'część (1)'!$A$1:$I$30</definedName>
    <definedName name="_xlnm.Print_Area" localSheetId="2">'część (2)'!$A$1:$I$33</definedName>
    <definedName name="_xlnm.Print_Area" localSheetId="3">'część (3)'!$A$1:$I$44</definedName>
    <definedName name="_xlnm.Print_Area" localSheetId="4">'część (4)'!$A$1:$I$40</definedName>
    <definedName name="_xlnm.Print_Area" localSheetId="5">'część (5)'!$A$1:$I$22</definedName>
    <definedName name="_xlnm.Print_Area" localSheetId="6">'część (6)'!$A$1:$I$20</definedName>
    <definedName name="_xlnm.Print_Area" localSheetId="7">'część (7)'!$A$1:$I$22</definedName>
    <definedName name="_xlnm.Print_Area" localSheetId="0">'formularz oferty'!$A$1:$D$60</definedName>
  </definedNames>
  <calcPr fullCalcOnLoad="1"/>
</workbook>
</file>

<file path=xl/sharedStrings.xml><?xml version="1.0" encoding="utf-8"?>
<sst xmlns="http://schemas.openxmlformats.org/spreadsheetml/2006/main" count="438" uniqueCount="239">
  <si>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</si>
  <si>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</si>
  <si>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</si>
  <si>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</si>
  <si>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</si>
  <si>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</si>
  <si>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</si>
  <si>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</si>
  <si>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</si>
  <si>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</si>
  <si>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</si>
  <si>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</si>
  <si>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Numer części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</si>
  <si>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</si>
  <si>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</si>
  <si>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</si>
  <si>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część 1</t>
  </si>
  <si>
    <t>część 2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</si>
  <si>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</si>
  <si>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</si>
  <si>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</si>
  <si>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</si>
  <si>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</si>
  <si>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</si>
  <si>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</si>
  <si>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</si>
  <si>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</si>
  <si>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</si>
  <si>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</si>
  <si>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</si>
  <si>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</si>
  <si>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email</t>
  </si>
  <si>
    <t>FORMULARZ OFERTY</t>
  </si>
  <si>
    <t>Przedmiot zamówienia</t>
  </si>
  <si>
    <t>8.</t>
  </si>
  <si>
    <t>9.</t>
  </si>
  <si>
    <t>Ilość</t>
  </si>
  <si>
    <t>Arkusz cenowy</t>
  </si>
  <si>
    <t>Załącznik nr 1a do specyfikacji</t>
  </si>
  <si>
    <t>10.</t>
  </si>
  <si>
    <t>Załącznik nr …….. do umowy</t>
  </si>
  <si>
    <t>11.</t>
  </si>
  <si>
    <t>12.</t>
  </si>
  <si>
    <t>Oferujemy wykonanie całego przedmiotu zamówienia (w danej części) za cenę:</t>
  </si>
  <si>
    <t>Nazwa oferowanego produktu;
Producent</t>
  </si>
  <si>
    <t>Szczegółowy arkusz cenowy</t>
  </si>
  <si>
    <t>Niespełnienie  któregokolwiek  z powyższych wymagań granicznych spowoduje odrzucenie oferty.</t>
  </si>
  <si>
    <t>Opis przedmiotu zamówienia</t>
  </si>
  <si>
    <t>Numer katalogowy (jeżeli istnieje)</t>
  </si>
  <si>
    <t>…</t>
  </si>
  <si>
    <t xml:space="preserve"> </t>
  </si>
  <si>
    <t>Oferowana ilość opakowań*</t>
  </si>
  <si>
    <t>część 3</t>
  </si>
  <si>
    <t>część 4</t>
  </si>
  <si>
    <t>część 5</t>
  </si>
  <si>
    <t>część 6</t>
  </si>
  <si>
    <t>część 7</t>
  </si>
  <si>
    <t>12 opakowań</t>
  </si>
  <si>
    <t>500 ml</t>
  </si>
  <si>
    <t>250U</t>
  </si>
  <si>
    <t>Oczekiwana wielkość opakowania</t>
  </si>
  <si>
    <t xml:space="preserve">Wymagania graniczne </t>
  </si>
  <si>
    <t>Wymagania graniczne</t>
  </si>
  <si>
    <t>Określenie parametru dla części 2 pozycja 1</t>
  </si>
  <si>
    <t>Określenie parametru dla części nr 3 pozycja 1</t>
  </si>
  <si>
    <t>Określenie parametru dla części 3 pozycja 2</t>
  </si>
  <si>
    <t>Określenie parametru dla części 4 pozycja 1</t>
  </si>
  <si>
    <t>Oświadczamy, że oferujemy realizację przedmiotu zamówienia zgodnie z zasadami określonymi w specyfikacji warunków zamówienia wraz z załącznikami.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</si>
  <si>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</si>
  <si>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</si>
  <si>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...……………………………..…………………………...
………………………………..…………………………..
………………………………..…………………………..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</si>
  <si>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</si>
  <si>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część zamówienia:
nazwa (firma) podwykonawcy:</t>
  </si>
  <si>
    <t>...……………………………..…………………………...
………………………………..…………………………..</t>
  </si>
  <si>
    <t>
 



</t>
  </si>
  <si>
    <t>*zaznaczyć właściwe.</t>
  </si>
  <si>
    <t>Oświadczamy, że termin płatności wynosi do 60 dni. Dodatkowe informacje znajdują się we wzorze umowy.</t>
  </si>
  <si>
    <t>Oświadczamy, że jesteśmy związani niniejszą ofertą do dnia wskazanego w SWZ.</t>
  </si>
  <si>
    <t>Oświadczamy, że jesteśmy *:</t>
  </si>
  <si>
    <t>Nr rachunku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</si>
  <si>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</si>
  <si>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Oferowana wielkość produktu**</t>
  </si>
  <si>
    <t>Cena jednostkowa brutto****</t>
  </si>
  <si>
    <t>Cena brutto oferowanej ilości****</t>
  </si>
  <si>
    <t>*Przez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**Przez oferowaną wielkość produktu należy rozumieć sposób konfekcjonowania produktu tj. ilość sztuk / oznaczeń / objętości / wagi itp. stanowiących jedno opakowanie zbiorcze, będące przedmiotem wyceny.
***Przez cenę jednostkową brutto należy rozumieć cenę za opakowanie stanowiące jedną całość, mogące być przedmiotem dostawy
**** Jeżeli wybór oferty będzie prowadził do powstania u zamawiajacego obowiazku podatkowego, zgodnie z przepisami o podatku od towarów i usług, należy podać cene netto</t>
  </si>
  <si>
    <t>*Przez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**Przez oferowaną wielkość produktu należy rozumieć sposób konfekcjonowania produktu tj. ilość sztuk / oznaczeń / objętości / wagi itp. stanowiących jedno opakowanie zbiorcze, będące przedmiotem wyceny.
***Przez cenę jednostkową brutto należy rozumieć cenę za opakowanie stanowiące jedną całość, mogące być przedmiotem dostawy.
**** Jeżeli wybór oferty będzie prowadził do powstania u zamawiajacego obowiazku podatkowego, zgodnie z przepisami o podatku od towarów i usług, należy podać cene netto</t>
  </si>
  <si>
    <t>Oświadczamy, że zapoznaliśmy się ze specyfikacją  warunków zamówienia wraz z jej załącznikami i nie wnosimy do niej zastrzeżeń oraz, że zdobyliśmy konieczne informacje do przygotowania oferty.</t>
  </si>
  <si>
    <t>* jeżeli wybór oferty będzie prowadził do powstania u zamawiajacego obowiazku podatkowego, zgodnie z przepisami o podatku od towarów i usług, należy podać cenę netto</t>
  </si>
  <si>
    <r>
      <t xml:space="preserve">Cena brutto </t>
    </r>
    <r>
      <rPr>
        <b/>
        <sz val="11"/>
        <color indexed="10"/>
        <rFont val="Garamond"/>
        <family val="1"/>
      </rPr>
      <t>*</t>
    </r>
    <r>
      <rPr>
        <b/>
        <sz val="11"/>
        <rFont val="Garamond"/>
        <family val="1"/>
      </rPr>
      <t>:</t>
    </r>
  </si>
  <si>
    <t>Cena brutto oferty ****</t>
  </si>
  <si>
    <t>Cena brutto oferty****</t>
  </si>
  <si>
    <t>Określenie parametru dla części 4 pozycja 2</t>
  </si>
  <si>
    <t>DFP.271.155.2022.DB</t>
  </si>
  <si>
    <t>Dostawa  odczynników laboratoryjnych wraz z dzierżawą analizatora dla Zakładu Diagnostyki Hematologicznej i Genetyki</t>
  </si>
  <si>
    <t>(dostawa produktów i czynsz dzierżawny)</t>
  </si>
  <si>
    <t>*Jeżeli wykonawca nie poda tych informacji to Zamawiający przyjmie, że wykonawca nie zamierza powierzać żadnej części zamówienia podwykonawcy.
^ 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</si>
  <si>
    <t>Oświadczamy, że zamierzamy powierzyć następujące części zamówienia podwykonawcom i jednocześnie podajemy nazwy (firmy) podwykonawców *^:</t>
  </si>
  <si>
    <t>Oświadczamy, że zamówienie będziemy wykonywać do czasu wyczerpania kwoty wynagrodzenia umownego, jednak nie dłużej niż przez  36 miesięcy od daty zawarcia umowy (dotyczy części 1-3, 5-7) oraz nie dłużej niż przez  24 miesiące od daty zawarcia umowy (dotyczy części 4).</t>
  </si>
  <si>
    <t>PBS bez Ca i Mg
 (jałowy, szklane opakowania, gumowy korek)</t>
  </si>
  <si>
    <t>180 000 ml</t>
  </si>
  <si>
    <t>100 ml</t>
  </si>
  <si>
    <t>750 000 ml</t>
  </si>
  <si>
    <t>PBS poz. 1,2</t>
  </si>
  <si>
    <t>Określenie parametru dla części 1 pozycja 1 i 2</t>
  </si>
  <si>
    <t>Jałowy, zbuforowany roztwór soli fizjologicznej bez jonów wapnia i magnezu</t>
  </si>
  <si>
    <t>Opakowanie jednostkowe zawierające 500 ml roztworu</t>
  </si>
  <si>
    <t>Opakowanie jednostkowe zawierające 100 ml roztworu</t>
  </si>
  <si>
    <t>Opakowanie stanowi butelka szklana z gumowym korkiem</t>
  </si>
  <si>
    <t>Dostępność certyfikatu jakości potwierdzającego jałowość roztworu, pH oraz osmolarność</t>
  </si>
  <si>
    <t>Określenie parametru dla części 2 pozycja 2</t>
  </si>
  <si>
    <t>Określenie parametru dla części 2 pozycja 3</t>
  </si>
  <si>
    <t>Określenie parametru dla części 2 pozycja 5</t>
  </si>
  <si>
    <t>Określenie parametru dla części 2 pozycja 6</t>
  </si>
  <si>
    <t xml:space="preserve">Random startery - mieszanina wszystkich możliwych sekwencji
 6 nukleotydowych stosowanych w reakcji odwrotnej transkrypcji umożliwiających przepisanie RNA na cDNA  </t>
  </si>
  <si>
    <t>2 opakowania</t>
  </si>
  <si>
    <t>2 mg (50 A260 jednostek, 1 µmol)</t>
  </si>
  <si>
    <t xml:space="preserve">Mix termostabilnych polimeraz. </t>
  </si>
  <si>
    <t>720 U(2x360)</t>
  </si>
  <si>
    <t xml:space="preserve">Zestaw nukleotydów zawierający 
dATP, dCTP, dGTP oraz dTTP       </t>
  </si>
  <si>
    <t>25 opakowań</t>
  </si>
  <si>
    <t>4x250µl</t>
  </si>
  <si>
    <t>Inhibitor Rnaz. Odczynnik przeznaczony do stosowania w reakcji odwrotnej transkrypcji. Sprawdzony pod względem obecnośc endonukleaz i rybonukleaz aktywny w temp. 42stC, Hamuje wszystkie typy RNAz  Stężenie enzymu nie mniejsze niż 20U/ul nie większe niż 50U/ul</t>
  </si>
  <si>
    <t>10000U (5x2000U)</t>
  </si>
  <si>
    <t>Agaroza do sporządzania żeli agarozowych</t>
  </si>
  <si>
    <t>5000 g</t>
  </si>
  <si>
    <t>500g</t>
  </si>
  <si>
    <t>1 ml</t>
  </si>
  <si>
    <t xml:space="preserve">Random startery - mieszanina wszystkich możliwych sekwencji 6 nukleotydowych stosowanych w reakcji odwrotnej transkrypcji umożliwiających przepisanie RNA na cDNA  </t>
  </si>
  <si>
    <t>Opakowanie jednostkowe zawierające min. 2 mg</t>
  </si>
  <si>
    <t>Każdorazowo do odczynnika dołączona informacja dotycząca liczby nmol odpowiadającej 1 OD</t>
  </si>
  <si>
    <t>Każdorazowo do odczynnika dołączona informacja dotycząca przepisu na sporządzenie mieszaniny random starterów o stężeniu 100uM</t>
  </si>
  <si>
    <t>Odczynnik dostarczony w postaci liofilizatu – do zawieszenia w wodzie</t>
  </si>
  <si>
    <t xml:space="preserve">Zoptymalizowany mix termostabilny polimerazy Taq DNA oraz termostabilnej TaqDNA o aktywności naprawczej. </t>
  </si>
  <si>
    <t>Mix polimeraz rekomendowany do mapowania i sekwencjonowania genomowego (Sanger i NGS), charakterystyki sklonowanej sekwencji w fagach lambdach lub kosmidach</t>
  </si>
  <si>
    <t>Umożliwia szybką identyfikację i klonowanie pełnych genów z genomowego DNA</t>
  </si>
  <si>
    <t>Wielkość opakowania jednostkowego 720U (2x360U)</t>
  </si>
  <si>
    <t>Zestaw ultraczystych deoksyrybonukleotydów zawierający dATP, dCTP, dGTP oraz dTTP umieszczone w osobnych probówkach</t>
  </si>
  <si>
    <r>
      <rPr>
        <u val="single"/>
        <sz val="11"/>
        <color indexed="8"/>
        <rFont val="Garamond"/>
        <family val="1"/>
      </rPr>
      <t>Każdy</t>
    </r>
    <r>
      <rPr>
        <sz val="11"/>
        <color indexed="8"/>
        <rFont val="Garamond"/>
        <family val="1"/>
      </rPr>
      <t xml:space="preserve"> nukleotyd w zestawie w objętości 250µl  i stężeniu 100mM</t>
    </r>
  </si>
  <si>
    <t>Wolne od DNaz, RNaz i inhibitorów reakcji PCR</t>
  </si>
  <si>
    <t>Okres ważności nie krótszy niż 12 miesięcy</t>
  </si>
  <si>
    <t xml:space="preserve">Wielkość opakowania jednostkowego 250-500g. </t>
  </si>
  <si>
    <t>Wysoka rozdzielczość produktów PCR oraz fragmentów DNA w zakresie 100 -2000 bp w buforach TAE i TBE.</t>
  </si>
  <si>
    <t>Produkt wolny od enzymów degradujących kwasy nukleinowe (DN-azy i RN-azy)  oraz od proteaz i endonukleaz. Stopień czystości odczynnika: do biologii molekularnej</t>
  </si>
  <si>
    <t xml:space="preserve">Niska temperatura topnienia </t>
  </si>
  <si>
    <t xml:space="preserve">Niskie tło fluorescencji przy barwieniu bromkiem etydyny  </t>
  </si>
  <si>
    <t>Łatwość przygotowania żelu o stężeniu 2% w buforach TAE i TBE (szybkie rozpuszczanie agarozy w mikrofalówce)</t>
  </si>
  <si>
    <t>Po rozdziale w żelu agarozowym możliwość łatwego odzyskania z żelu produktu o bardzo wysokiej jakości sprawdzanej w reakcji sekwencjonowania.</t>
  </si>
  <si>
    <t>Proteinaza K charakteryzująca się krótkim czasem trawienia tkanek litych</t>
  </si>
  <si>
    <t xml:space="preserve">Subtylizyna – typ proteazy wyizolowanej z saprofitycznych grzybów z gatunku Tritirachium album </t>
  </si>
  <si>
    <t>Enzym stabilny w wysokich temperaturach oraz szerokim zakresie pH. Najwyższa aktywność w temperaturze 50 - 65⁰C.</t>
  </si>
  <si>
    <t>Nie ma konieczności stosowania jonów wapnia dla właściwej aktywności enzymatycznej proteinazy K</t>
  </si>
  <si>
    <t xml:space="preserve">EDTA nie jest inhibitorem aktywności proteinazy K </t>
  </si>
  <si>
    <t>Opakowanie jednostkowe: 1 – 10 ml</t>
  </si>
  <si>
    <t>Roztwór o stężeniu 20mg/ml</t>
  </si>
  <si>
    <t>Zestaw do izolacji DNA 
z krwi obwodowej, tkanek, płynów ustrojowych oraz hodowli komórkowych</t>
  </si>
  <si>
    <t>600 izolacji</t>
  </si>
  <si>
    <t xml:space="preserve">50 izolacji
</t>
  </si>
  <si>
    <t xml:space="preserve">Master mix zawierający polimerazę do przeprowadzania reakcji multipleks PCR bez jej optymalizacji </t>
  </si>
  <si>
    <t>1000  reakcji o objętości 50 uL</t>
  </si>
  <si>
    <t>100 reakcji o objetości 50 uL</t>
  </si>
  <si>
    <t>Zestaw zawiera odczynniki niezbędne do przeprowadzenia manualnej ekstrakcji DNA z pełnej krwi ludzkiej świeżej i mrożonej, hodowli komórkowych i tkanek (np. komórki skóry, komórki leukocytarne).</t>
  </si>
  <si>
    <t>Izolacja DNA przeprowadzana w oparciu o system kolumienkowy</t>
  </si>
  <si>
    <t>Zestaw zawiera proteinazę K i wszystkie bufory niezbędne do przeprowadzenia izolacji</t>
  </si>
  <si>
    <t>Zestaw zawiera bufor usuwający inhibitory reakcji PCR</t>
  </si>
  <si>
    <t>Możliwość izolacji genomowego DNA z całkowitej liczby komórek (leukocytów) 5 - 10 milionów, pełnej krwi w objętości około 200ul oraz tkanek w ilości do 25mg</t>
  </si>
  <si>
    <t>Osiągana średnia wydajność izolacji w zakresie min. 20-50 ng/µl</t>
  </si>
  <si>
    <t xml:space="preserve">Czystość DNA po izolacji A260nm/A280nm w zakresie 1,8 – 2,0 </t>
  </si>
  <si>
    <t>Zestaw zawiera odczynniki i elementy zużywalne do przeprowadzenia nie mniej niż 50 izolacji</t>
  </si>
  <si>
    <t>Zestaw do izolacji poddany kontroli jakości pod względem wykorzystania uzyskanych izolatów w reakcji RQ-PCR (ilościowy PCR), reakcji PCR z następowym sekwencjonowaniem (sekwencjonowanie typu Sangera oraz NGS)</t>
  </si>
  <si>
    <t>Zestaw odczynników jest dedykowany do przeprowadzania reakcji PCR typu Multipleks (możliwość uzyskania co najmniej 16 produktów w 1 reakcji PCR) bez przeprowadzania optymalizacji reakcji.</t>
  </si>
  <si>
    <t>Zestaw zawiera zoptymalizowany Master Mix w skład, którego wchodzą: rekombinowana polimeraza hot start o stężeniu 5U/ul, MgCl2, mieszanina dNTP oraz bufor ułatwiający przeprowadzenie reakcji PCR typu multipleks oraz oddzielnie bufor Q ułatwiający przeprowadzenie reakcji PCR na matrycach bogatych w pary GC.</t>
  </si>
  <si>
    <t>Zastosowana w zestawie rekombinowana polimeraza hot start jest całkowicie nieaktywna w temperaturze pokojowej i wymaga 15 minutowej inkubacji w temperaturze 95 st. C do aktywacji swoje aktywności.</t>
  </si>
  <si>
    <t>Master mix zawiera czynnik powodujący stabilizację procesu wiązania się primerów do matrycy (annealingu)</t>
  </si>
  <si>
    <t>Master mix zawiera zoptymalizowane stężenie soli KCl and (NH4)2SO4 , które wpływa na stabilizację procesu wiązania się primerów do matrycy (annealingu)</t>
  </si>
  <si>
    <t>Zestaw zapewnia możliwość przeprowadzania reakcji na matrycy DNA i cDNA z wydajnością amplifikacji co najmniej 10^5</t>
  </si>
  <si>
    <t>Zestaw odczynników jest stabilny w temperaturze 2-8 st C</t>
  </si>
  <si>
    <t>Zestaw jest wolny od zanieczyszczeń proteazami, RN-azami, nukleazami</t>
  </si>
  <si>
    <t>Polimeraza Taq do reakcji PCR (Zestaw składający się z Polimerazy, Buforu niezawierającego MgCI2 komplementarnego do Polimerazy, roztworu MgCI2 25Mm)</t>
  </si>
  <si>
    <t xml:space="preserve">      15000 U </t>
  </si>
  <si>
    <t>op. zawierające  12x250U</t>
  </si>
  <si>
    <t>Polimeraza Taq do reakcji PCR (Zestaw składający się z Polimerazy, Buforu zawierającego MgCI2 o stężeniu 15Mm komplementarnego do Polimerazy)</t>
  </si>
  <si>
    <t>500U</t>
  </si>
  <si>
    <t xml:space="preserve">Zestaw zawierający:
A. polimeraza 5U/l
B. bufor komplementarny do polimerazy bez MgCl2
C. roztwór zawierający MgCl2 w stężeniu 25mM
</t>
  </si>
  <si>
    <t>Polimeraza Taq typu „Hot Start” – nieaktywna w temp. do 75C, aktywowana po inkubacji w temp. 95C przez ok. 10 min.</t>
  </si>
  <si>
    <t xml:space="preserve">Duża specyficzność i czułość w przypadku amplifikacji genomowego DNA lub cDNA o wielkości do 3kb </t>
  </si>
  <si>
    <t xml:space="preserve">Polimeraza posiadająca rekomendacje Europejskiego Konsorcjum BIOMED I </t>
  </si>
  <si>
    <t>Polimeraza posiadająca rekomendacje Europejskiego Konsorcjum BIOMED II</t>
  </si>
  <si>
    <t>Dostępna wielkość opakowań jednostkowych 250U polimerazy, oraz 12x250U polimerazy</t>
  </si>
  <si>
    <t xml:space="preserve">Zestaw zawierający:
A. polimeraza 5U/l
B. bufor komplementarny do polimerazy zawierający MgCl2 w stężeniu 15mM
</t>
  </si>
  <si>
    <t xml:space="preserve">Dostępna wielkość opakowań jednostkowych 250U polimerazy </t>
  </si>
  <si>
    <t>Określenie parametru dla części 5 pozycja 1</t>
  </si>
  <si>
    <t xml:space="preserve">Test jest kompatybilny z aparatem GeneXpert Instrument System. Automatyczny udoskonalony ultratest do ilościowej oceny poziomu ekspresji genu BCR-ABL wyrażonej jako stosunek BCR-ABL/ABL w próbce krwi obwodowej pacjentów ze zdiagnozowaną przewlekłą białaczką szpikową. Test umożliwia jednoczesną ocenę mRNA genu BCR-ABL (typ e13a2/b2a2 i e14a2/b3a2) oraz genu ABL1 jako endogennej kontroli reakcji. Test umożliwia przeprowadzenie nastepujących etapów: oczyszczanie próbki badanej, przeprowadzenie odwrotnej transkrypcji oraz amplifikacji kwasów nukleinowych i detekcję produktu docelowego. Zestaw zawiera kartridge oraz komplet wymaganych buforów. </t>
  </si>
  <si>
    <t>5 opakowań</t>
  </si>
  <si>
    <t>10 analiz</t>
  </si>
  <si>
    <t>Automatyczny udoskonalony ultratest do ilościowej oceny poziomu ekspresji genu BCR-ABL wyrażonej w skali międzynarodowej jako stosunek BCR-ABL/ABL</t>
  </si>
  <si>
    <t>Kompatybilny z posiadanym aparatem GeneXpert System</t>
  </si>
  <si>
    <t>Zestaw zawiera kartridge oraz komplet wymaganych buforów do przeprowadzenia odwrotnej transkrypcji, amplifikacji kwasów nukleinowych i detekcji produktu PCR.</t>
  </si>
  <si>
    <t>Umożliwia jednoczesną ocenę mRNA genu BCR-ABL (typ e13a2/b2a2 i e14a2/b3a2) oraz genu ABL1 jako endogennej kontroli reakcji.</t>
  </si>
  <si>
    <t>Czułość kliniczna testu min. 4,5 log</t>
  </si>
  <si>
    <t>Dzierżawa analizatorów:</t>
  </si>
  <si>
    <t>Lp.</t>
  </si>
  <si>
    <t>Przedmiot dzierżawy</t>
  </si>
  <si>
    <t>Opis dzierżawionego aparatu</t>
  </si>
  <si>
    <t>Czynsz dzierżawny brutto za 1 miesiąc</t>
  </si>
  <si>
    <t>Czynsz dzierżawny brutto (za 36 m-cy)</t>
  </si>
  <si>
    <t>miesięcy</t>
  </si>
  <si>
    <t>Nazwa urządzenia</t>
  </si>
  <si>
    <t>Typ</t>
  </si>
  <si>
    <t xml:space="preserve">Nr seryjny </t>
  </si>
  <si>
    <t>(można wypełnić przy zawieraniu umowy)</t>
  </si>
  <si>
    <t>Rok produkcji</t>
  </si>
  <si>
    <t>Akcesoria</t>
  </si>
  <si>
    <t>Wartość</t>
  </si>
  <si>
    <t>Razem:</t>
  </si>
  <si>
    <t>Koszt zużycia energi elektrycznej:</t>
  </si>
  <si>
    <t>Moc oferowanego analizatora w watach [W]</t>
  </si>
  <si>
    <t>Założony czas pracy analizatora w godzinach [h]</t>
  </si>
  <si>
    <t>Przyjęty koszt 1 kWh [zł]</t>
  </si>
  <si>
    <t>Koszt zużycia energii elektrycznej</t>
  </si>
  <si>
    <t>1. Zestaw kolagen / ADP</t>
  </si>
  <si>
    <t>20 oznaczeń</t>
  </si>
  <si>
    <t>2. Kolagen /epinefryna</t>
  </si>
  <si>
    <t>Określenie parametru dla części 6 pozycja 1 i 2</t>
  </si>
  <si>
    <t>500 reakcji</t>
  </si>
  <si>
    <t xml:space="preserve">Zestaw do jednoetapowego enzymatycznego oczyszczania produktu PCR przed wieloma procedurami, takimi jak: sekwencjonowanie i analiza polimorfizmu pojedynczego nukleotydu ( SNP) </t>
  </si>
  <si>
    <t>Możliwość oznaczenia na aparacie PFA – 100 metoda okluzji skrzepu</t>
  </si>
  <si>
    <t xml:space="preserve">Aparat fabrycznie nowy. Rok produkcji min. 2021 </t>
  </si>
  <si>
    <t xml:space="preserve">Wymagane jest pochodzenie odczynników z pozycji 1 i 2 od tego samego producenta </t>
  </si>
  <si>
    <t>Dzierżawa analizatora /analizator minimum 2021/</t>
  </si>
  <si>
    <t>Analizator /analizator minimum 2021/</t>
  </si>
  <si>
    <t>Proteinaza K do izolacji DNA z trudnych tkanek (np. tkanki z kostek parafinowych)</t>
  </si>
  <si>
    <t>120 op.</t>
  </si>
  <si>
    <t>Zamawiajacy dopuszcza: produkty z terminem ważaności nie krótszym niż 75% całego terminu ważnosci ustalonego przez producenta danego produktu licząc od daty dostawy.</t>
  </si>
  <si>
    <t>Zamawiajacy dopuszcza: Produkty z terminem ważaności nie krótszym niż 75% całego terminu ważnosci ustalonego przez producenta danego produktu licząc od daty dostawy.</t>
  </si>
  <si>
    <r>
      <t xml:space="preserve">8. Oświadczamy, że oferowane przez nas odczynniki są wyrobem medycznym dopuszczonym do obrotu i używania na terenie Polski zgodnie z postanowieniami ustawy z dnia 07.04.2022 r. /Dz.U. z 2022 poz. 974/ o wyrobach medycznych oraz z rozporządzeniem Parlamentu Europejskiego i Rady (UE) 2017/745 z dnia 5.04.2017 r. w sprawie wyrobów medycznych. Jednocześnie oświadczamy, że na każdorazowe wezwanie Zamawiającego przedstawimy dokumenty dopuszczające do obrotu i używania na terenie Polski </t>
    </r>
    <r>
      <rPr>
        <sz val="10"/>
        <color indexed="10"/>
        <rFont val="Garamond"/>
        <family val="1"/>
      </rPr>
      <t>*
*W zakresie części 4 poz. 1 – 2,  Zamawiający dopuszcza produkty RUO”</t>
    </r>
    <r>
      <rPr>
        <sz val="11"/>
        <color indexed="8"/>
        <rFont val="Garamond"/>
        <family val="1"/>
      </rPr>
      <t xml:space="preserve">
.
  </t>
    </r>
  </si>
  <si>
    <r>
      <t xml:space="preserve">22 oznaczeń
</t>
    </r>
    <r>
      <rPr>
        <sz val="11"/>
        <color indexed="10"/>
        <rFont val="Garamond"/>
        <family val="1"/>
      </rPr>
      <t>20 oznaczeń</t>
    </r>
  </si>
  <si>
    <r>
      <t xml:space="preserve">Załącznik nr 1a do specyfikacji- </t>
    </r>
    <r>
      <rPr>
        <sz val="11"/>
        <color indexed="10"/>
        <rFont val="Garamond"/>
        <family val="1"/>
      </rPr>
      <t>po modyfikacji z dnia 10.01.2023</t>
    </r>
  </si>
  <si>
    <t>Załącznik nr 1a do specyfikacji- po modyfikacji z dnia 10.01.2023</t>
  </si>
  <si>
    <t>Załącznik nr 1 do Specyfikacji-po modyfikacji z dnia 10.01.2023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</si>
</sst>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#,##0.0"/>
    <numFmt numFmtId="185" formatCode="#,##0.00\ _z_ł"/>
    <numFmt numFmtId="186" formatCode="#,##0\ &quot;zł&quot;"/>
    <numFmt numFmtId="187" formatCode="[$-415]d\ mmmm\ yyyy"/>
    <numFmt numFmtId="188" formatCode="#,##0&quot; ozn.&quot;"/>
    <numFmt numFmtId="189" formatCode="_-* #,##0.00\ _z_ł_-;\-* #,##0.00\ _z_ł_-;_-* \-??\ _z_ł_-;_-@_-"/>
  </numFmts>
  <fonts count="6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Garamond"/>
      <family val="1"/>
    </font>
    <font>
      <sz val="11"/>
      <name val="Garamond"/>
      <family val="1"/>
    </font>
    <font>
      <sz val="10"/>
      <name val="Garamond"/>
      <family val="1"/>
    </font>
    <font>
      <sz val="11"/>
      <color indexed="8"/>
      <name val="Garamond"/>
      <family val="1"/>
    </font>
    <font>
      <b/>
      <sz val="11"/>
      <color indexed="10"/>
      <name val="Garamond"/>
      <family val="1"/>
    </font>
    <font>
      <i/>
      <sz val="11"/>
      <name val="Garamond"/>
      <family val="1"/>
    </font>
    <font>
      <sz val="11"/>
      <name val="明朝"/>
      <family val="1"/>
    </font>
    <font>
      <u val="single"/>
      <sz val="11"/>
      <color indexed="8"/>
      <name val="Garamond"/>
      <family val="1"/>
    </font>
    <font>
      <sz val="11"/>
      <color indexed="63"/>
      <name val="Garamond"/>
      <family val="1"/>
    </font>
    <font>
      <sz val="8"/>
      <name val="Garamond"/>
      <family val="1"/>
    </font>
    <font>
      <sz val="11"/>
      <color indexed="10"/>
      <name val="Garamond"/>
      <family val="1"/>
    </font>
    <font>
      <sz val="10"/>
      <color indexed="10"/>
      <name val="Garamond"/>
      <family val="1"/>
    </font>
    <font>
      <strike/>
      <sz val="11"/>
      <color indexed="8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Garamond"/>
      <family val="1"/>
    </font>
    <font>
      <i/>
      <sz val="11"/>
      <color indexed="8"/>
      <name val="Garamond"/>
      <family val="1"/>
    </font>
    <font>
      <i/>
      <sz val="11"/>
      <color indexed="1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11"/>
      <color rgb="FFFF0000"/>
      <name val="Garamond"/>
      <family val="1"/>
    </font>
    <font>
      <sz val="11"/>
      <color rgb="FF000000"/>
      <name val="Garamond"/>
      <family val="1"/>
    </font>
    <font>
      <b/>
      <sz val="11"/>
      <color rgb="FF000000"/>
      <name val="Garamond"/>
      <family val="1"/>
    </font>
    <font>
      <i/>
      <sz val="11"/>
      <color rgb="FFFF0000"/>
      <name val="Garamond"/>
      <family val="1"/>
    </font>
    <font>
      <i/>
      <sz val="11"/>
      <color rgb="FF000000"/>
      <name val="Garamond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11" fillId="0" borderId="0">
      <alignment/>
      <protection/>
    </xf>
    <xf numFmtId="0" fontId="5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58" fillId="0" borderId="0" xfId="0" applyFont="1" applyFill="1" applyAlignment="1" applyProtection="1">
      <alignment vertical="top" wrapText="1"/>
      <protection locked="0"/>
    </xf>
    <xf numFmtId="0" fontId="58" fillId="0" borderId="0" xfId="0" applyFont="1" applyFill="1" applyAlignment="1" applyProtection="1">
      <alignment horizontal="right" vertical="top"/>
      <protection locked="0"/>
    </xf>
    <xf numFmtId="9" fontId="58" fillId="0" borderId="0" xfId="0" applyNumberFormat="1" applyFont="1" applyFill="1" applyAlignment="1" applyProtection="1">
      <alignment horizontal="left" vertical="top" wrapText="1"/>
      <protection locked="0"/>
    </xf>
    <xf numFmtId="0" fontId="59" fillId="0" borderId="0" xfId="0" applyFont="1" applyFill="1" applyAlignment="1" applyProtection="1">
      <alignment horizontal="center" vertical="center" wrapText="1"/>
      <protection locked="0"/>
    </xf>
    <xf numFmtId="0" fontId="58" fillId="0" borderId="0" xfId="0" applyFont="1" applyFill="1" applyAlignment="1" applyProtection="1">
      <alignment horizontal="left" vertical="top" wrapText="1"/>
      <protection locked="0"/>
    </xf>
    <xf numFmtId="0" fontId="60" fillId="0" borderId="0" xfId="0" applyFont="1" applyFill="1" applyBorder="1" applyAlignment="1" applyProtection="1">
      <alignment vertical="center" wrapText="1"/>
      <protection locked="0"/>
    </xf>
    <xf numFmtId="0" fontId="58" fillId="0" borderId="0" xfId="0" applyFont="1" applyFill="1" applyAlignment="1" applyProtection="1">
      <alignment horizontal="right" vertical="top" wrapText="1"/>
      <protection locked="0"/>
    </xf>
    <xf numFmtId="0" fontId="58" fillId="0" borderId="0" xfId="0" applyFont="1" applyFill="1" applyAlignment="1" applyProtection="1">
      <alignment horizontal="right" vertical="top" wrapText="1"/>
      <protection locked="0"/>
    </xf>
    <xf numFmtId="0" fontId="58" fillId="0" borderId="0" xfId="0" applyFont="1" applyFill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61" fillId="0" borderId="0" xfId="0" applyFont="1" applyFill="1" applyAlignment="1" applyProtection="1">
      <alignment vertical="top" wrapText="1"/>
      <protection locked="0"/>
    </xf>
    <xf numFmtId="0" fontId="61" fillId="0" borderId="0" xfId="0" applyFont="1" applyFill="1" applyAlignment="1" applyProtection="1">
      <alignment horizontal="left" vertical="top"/>
      <protection locked="0"/>
    </xf>
    <xf numFmtId="0" fontId="61" fillId="0" borderId="0" xfId="0" applyFont="1" applyFill="1" applyAlignment="1" applyProtection="1">
      <alignment horizontal="right" vertical="top" wrapText="1"/>
      <protection locked="0"/>
    </xf>
    <xf numFmtId="0" fontId="61" fillId="0" borderId="0" xfId="0" applyFont="1" applyFill="1" applyAlignment="1" applyProtection="1">
      <alignment horizontal="left" vertical="top" wrapText="1"/>
      <protection locked="0"/>
    </xf>
    <xf numFmtId="0" fontId="61" fillId="0" borderId="0" xfId="0" applyFont="1" applyFill="1" applyAlignment="1" applyProtection="1">
      <alignment horizontal="right" vertical="top"/>
      <protection locked="0"/>
    </xf>
    <xf numFmtId="0" fontId="62" fillId="0" borderId="0" xfId="0" applyFont="1" applyFill="1" applyAlignment="1" applyProtection="1">
      <alignment horizontal="right" vertical="top" wrapText="1"/>
      <protection locked="0"/>
    </xf>
    <xf numFmtId="0" fontId="62" fillId="0" borderId="0" xfId="0" applyFont="1" applyFill="1" applyBorder="1" applyAlignment="1" applyProtection="1">
      <alignment horizontal="left" vertical="top" wrapText="1"/>
      <protection locked="0"/>
    </xf>
    <xf numFmtId="0" fontId="62" fillId="0" borderId="0" xfId="0" applyFont="1" applyFill="1" applyBorder="1" applyAlignment="1" applyProtection="1">
      <alignment horizontal="right" vertical="top"/>
      <protection locked="0"/>
    </xf>
    <xf numFmtId="0" fontId="62" fillId="0" borderId="0" xfId="0" applyFont="1" applyFill="1" applyBorder="1" applyAlignment="1" applyProtection="1">
      <alignment horizontal="left" vertical="top"/>
      <protection locked="0"/>
    </xf>
    <xf numFmtId="0" fontId="61" fillId="0" borderId="0" xfId="0" applyFont="1" applyFill="1" applyBorder="1" applyAlignment="1" applyProtection="1">
      <alignment horizontal="right" vertical="top" wrapText="1"/>
      <protection locked="0"/>
    </xf>
    <xf numFmtId="0" fontId="61" fillId="0" borderId="0" xfId="0" applyFont="1" applyFill="1" applyBorder="1" applyAlignment="1" applyProtection="1">
      <alignment horizontal="left" vertical="top" wrapText="1"/>
      <protection locked="0"/>
    </xf>
    <xf numFmtId="44" fontId="61" fillId="0" borderId="0" xfId="0" applyNumberFormat="1" applyFont="1" applyFill="1" applyBorder="1" applyAlignment="1" applyProtection="1">
      <alignment horizontal="right" vertical="top" wrapText="1"/>
      <protection locked="0"/>
    </xf>
    <xf numFmtId="0" fontId="62" fillId="0" borderId="0" xfId="0" applyFont="1" applyFill="1" applyAlignment="1" applyProtection="1">
      <alignment horizontal="left" vertical="top" wrapText="1"/>
      <protection locked="0"/>
    </xf>
    <xf numFmtId="0" fontId="62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0" fontId="61" fillId="34" borderId="10" xfId="0" applyFont="1" applyFill="1" applyBorder="1" applyAlignment="1" applyProtection="1">
      <alignment horizontal="center" vertical="center" wrapText="1"/>
      <protection locked="0"/>
    </xf>
    <xf numFmtId="0" fontId="61" fillId="0" borderId="10" xfId="0" applyFont="1" applyFill="1" applyBorder="1" applyAlignment="1" applyProtection="1">
      <alignment horizontal="center" vertical="center" wrapText="1"/>
      <protection locked="0"/>
    </xf>
    <xf numFmtId="0" fontId="61" fillId="35" borderId="0" xfId="0" applyFont="1" applyFill="1" applyAlignment="1" applyProtection="1">
      <alignment horizontal="left" vertical="top" wrapText="1"/>
      <protection locked="0"/>
    </xf>
    <xf numFmtId="0" fontId="61" fillId="34" borderId="0" xfId="0" applyFont="1" applyFill="1" applyBorder="1" applyAlignment="1" applyProtection="1">
      <alignment horizontal="center" vertical="center" wrapText="1"/>
      <protection locked="0"/>
    </xf>
    <xf numFmtId="0" fontId="61" fillId="34" borderId="0" xfId="0" applyFont="1" applyFill="1" applyBorder="1" applyAlignment="1">
      <alignment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 applyProtection="1">
      <alignment horizontal="center" vertical="center" wrapText="1"/>
      <protection locked="0"/>
    </xf>
    <xf numFmtId="44" fontId="61" fillId="35" borderId="0" xfId="0" applyNumberFormat="1" applyFont="1" applyFill="1" applyBorder="1" applyAlignment="1" applyProtection="1">
      <alignment horizontal="left" vertical="top" wrapText="1"/>
      <protection locked="0"/>
    </xf>
    <xf numFmtId="0" fontId="62" fillId="0" borderId="11" xfId="0" applyFont="1" applyBorder="1" applyAlignment="1">
      <alignment horizontal="center" vertical="top" wrapText="1"/>
    </xf>
    <xf numFmtId="0" fontId="61" fillId="0" borderId="0" xfId="0" applyFont="1" applyAlignment="1">
      <alignment/>
    </xf>
    <xf numFmtId="0" fontId="62" fillId="33" borderId="10" xfId="0" applyFont="1" applyFill="1" applyBorder="1" applyAlignment="1">
      <alignment horizontal="center" vertical="center" wrapText="1"/>
    </xf>
    <xf numFmtId="177" fontId="62" fillId="33" borderId="12" xfId="45" applyNumberFormat="1" applyFont="1" applyFill="1" applyBorder="1" applyAlignment="1">
      <alignment horizontal="center" vertical="center" wrapText="1"/>
    </xf>
    <xf numFmtId="49" fontId="61" fillId="34" borderId="10" xfId="0" applyNumberFormat="1" applyFont="1" applyFill="1" applyBorder="1" applyAlignment="1" applyProtection="1">
      <alignment vertical="center" wrapText="1"/>
      <protection/>
    </xf>
    <xf numFmtId="49" fontId="61" fillId="10" borderId="10" xfId="0" applyNumberFormat="1" applyFont="1" applyFill="1" applyBorder="1" applyAlignment="1" applyProtection="1">
      <alignment horizontal="left" vertical="top" wrapText="1"/>
      <protection/>
    </xf>
    <xf numFmtId="3" fontId="61" fillId="10" borderId="12" xfId="0" applyNumberFormat="1" applyFont="1" applyFill="1" applyBorder="1" applyAlignment="1" applyProtection="1">
      <alignment horizontal="center" vertical="top" wrapText="1"/>
      <protection/>
    </xf>
    <xf numFmtId="49" fontId="61" fillId="10" borderId="10" xfId="0" applyNumberFormat="1" applyFont="1" applyFill="1" applyBorder="1" applyAlignment="1" applyProtection="1">
      <alignment horizontal="left" vertical="top" wrapText="1"/>
      <protection locked="0"/>
    </xf>
    <xf numFmtId="49" fontId="61" fillId="10" borderId="10" xfId="0" applyNumberFormat="1" applyFont="1" applyFill="1" applyBorder="1" applyAlignment="1" applyProtection="1">
      <alignment horizontal="center" vertical="top" wrapText="1"/>
      <protection locked="0"/>
    </xf>
    <xf numFmtId="44" fontId="61" fillId="10" borderId="10" xfId="0" applyNumberFormat="1" applyFont="1" applyFill="1" applyBorder="1" applyAlignment="1" applyProtection="1">
      <alignment horizontal="center" vertical="top" wrapText="1" shrinkToFit="1"/>
      <protection locked="0"/>
    </xf>
    <xf numFmtId="44" fontId="61" fillId="10" borderId="10" xfId="75" applyFont="1" applyFill="1" applyBorder="1" applyAlignment="1" applyProtection="1">
      <alignment horizontal="center" vertical="top" wrapText="1"/>
      <protection locked="0"/>
    </xf>
    <xf numFmtId="0" fontId="61" fillId="0" borderId="0" xfId="0" applyFont="1" applyFill="1" applyBorder="1" applyAlignment="1" applyProtection="1">
      <alignment vertical="center" wrapText="1"/>
      <protection locked="0"/>
    </xf>
    <xf numFmtId="0" fontId="63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Border="1" applyAlignment="1">
      <alignment horizontal="left" vertical="top" wrapText="1"/>
    </xf>
    <xf numFmtId="3" fontId="6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61" fillId="0" borderId="0" xfId="0" applyFont="1" applyFill="1" applyBorder="1" applyAlignment="1" applyProtection="1">
      <alignment horizontal="center" vertical="top" wrapText="1"/>
      <protection locked="0"/>
    </xf>
    <xf numFmtId="167" fontId="6" fillId="34" borderId="0" xfId="0" applyNumberFormat="1" applyFont="1" applyFill="1" applyBorder="1" applyAlignment="1" applyProtection="1">
      <alignment horizontal="center" vertical="center" wrapText="1"/>
      <protection locked="0"/>
    </xf>
    <xf numFmtId="167" fontId="7" fillId="0" borderId="0" xfId="0" applyNumberFormat="1" applyFont="1" applyBorder="1" applyAlignment="1">
      <alignment wrapText="1"/>
    </xf>
    <xf numFmtId="44" fontId="6" fillId="34" borderId="0" xfId="0" applyNumberFormat="1" applyFont="1" applyFill="1" applyBorder="1" applyAlignment="1" applyProtection="1">
      <alignment horizontal="left" vertical="top" wrapText="1"/>
      <protection locked="0"/>
    </xf>
    <xf numFmtId="0" fontId="5" fillId="33" borderId="13" xfId="0" applyFont="1" applyFill="1" applyBorder="1" applyAlignment="1" applyProtection="1">
      <alignment horizontal="left" vertical="top" wrapText="1"/>
      <protection locked="0"/>
    </xf>
    <xf numFmtId="0" fontId="61" fillId="0" borderId="10" xfId="0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62" fillId="36" borderId="10" xfId="0" applyFont="1" applyFill="1" applyBorder="1" applyAlignment="1" applyProtection="1">
      <alignment horizontal="center" vertical="center" wrapText="1"/>
      <protection locked="0"/>
    </xf>
    <xf numFmtId="0" fontId="62" fillId="36" borderId="10" xfId="0" applyFont="1" applyFill="1" applyBorder="1" applyAlignment="1">
      <alignment horizontal="center" vertical="center" wrapText="1"/>
    </xf>
    <xf numFmtId="177" fontId="62" fillId="36" borderId="12" xfId="45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3" fontId="5" fillId="36" borderId="10" xfId="0" applyNumberFormat="1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vertical="center" wrapText="1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0" fontId="6" fillId="33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3" fontId="6" fillId="0" borderId="0" xfId="0" applyNumberFormat="1" applyFont="1" applyFill="1" applyAlignment="1" applyProtection="1">
      <alignment horizontal="left" vertical="top" wrapText="1"/>
      <protection locked="0"/>
    </xf>
    <xf numFmtId="0" fontId="5" fillId="33" borderId="10" xfId="0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14" xfId="0" applyFont="1" applyBorder="1" applyAlignment="1">
      <alignment horizontal="left" vertical="top" wrapText="1"/>
    </xf>
    <xf numFmtId="0" fontId="6" fillId="0" borderId="0" xfId="0" applyFont="1" applyFill="1" applyBorder="1" applyAlignment="1" applyProtection="1">
      <alignment horizontal="left" vertical="top" wrapText="1"/>
      <protection/>
    </xf>
    <xf numFmtId="0" fontId="6" fillId="33" borderId="10" xfId="0" applyFont="1" applyFill="1" applyBorder="1" applyAlignment="1" applyProtection="1">
      <alignment horizontal="left" vertical="top" wrapText="1"/>
      <protection/>
    </xf>
    <xf numFmtId="44" fontId="6" fillId="0" borderId="10" xfId="72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 horizontal="left" vertical="top" wrapText="1"/>
    </xf>
    <xf numFmtId="44" fontId="6" fillId="0" borderId="0" xfId="72" applyNumberFormat="1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justify" vertical="top" wrapText="1"/>
      <protection/>
    </xf>
    <xf numFmtId="0" fontId="6" fillId="0" borderId="0" xfId="0" applyFont="1" applyFill="1" applyAlignment="1" applyProtection="1">
      <alignment horizontal="justify" vertical="top" wrapText="1"/>
      <protection locked="0"/>
    </xf>
    <xf numFmtId="49" fontId="6" fillId="0" borderId="0" xfId="0" applyNumberFormat="1" applyFont="1" applyFill="1" applyBorder="1" applyAlignment="1" applyProtection="1">
      <alignment horizontal="left" vertical="top" wrapText="1"/>
      <protection locked="0"/>
    </xf>
    <xf numFmtId="49" fontId="6" fillId="0" borderId="13" xfId="0" applyNumberFormat="1" applyFont="1" applyFill="1" applyBorder="1" applyAlignment="1" applyProtection="1">
      <alignment horizontal="left" vertical="top" wrapText="1"/>
      <protection locked="0"/>
    </xf>
    <xf numFmtId="49" fontId="6" fillId="0" borderId="0" xfId="0" applyNumberFormat="1" applyFont="1" applyFill="1" applyAlignment="1" applyProtection="1">
      <alignment horizontal="left" vertical="top" wrapText="1"/>
      <protection locked="0"/>
    </xf>
    <xf numFmtId="49" fontId="6" fillId="0" borderId="10" xfId="0" applyNumberFormat="1" applyFont="1" applyFill="1" applyBorder="1" applyAlignment="1" applyProtection="1">
      <alignment horizontal="left" vertical="top" wrapText="1"/>
      <protection locked="0"/>
    </xf>
    <xf numFmtId="3" fontId="6" fillId="0" borderId="10" xfId="0" applyNumberFormat="1" applyFont="1" applyFill="1" applyBorder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62" fillId="33" borderId="13" xfId="0" applyFont="1" applyFill="1" applyBorder="1" applyAlignment="1" applyProtection="1">
      <alignment horizontal="left" vertical="top" wrapText="1"/>
      <protection locked="0"/>
    </xf>
    <xf numFmtId="0" fontId="62" fillId="33" borderId="15" xfId="0" applyFont="1" applyFill="1" applyBorder="1" applyAlignment="1" applyProtection="1">
      <alignment horizontal="left" vertical="top" wrapText="1"/>
      <protection locked="0"/>
    </xf>
    <xf numFmtId="0" fontId="62" fillId="33" borderId="12" xfId="0" applyFont="1" applyFill="1" applyBorder="1" applyAlignment="1" applyProtection="1">
      <alignment horizontal="left" vertical="top" wrapText="1"/>
      <protection locked="0"/>
    </xf>
    <xf numFmtId="0" fontId="61" fillId="0" borderId="10" xfId="0" applyFont="1" applyFill="1" applyBorder="1" applyAlignment="1" applyProtection="1">
      <alignment horizontal="left" vertical="top" wrapText="1"/>
      <protection locked="0"/>
    </xf>
    <xf numFmtId="0" fontId="6" fillId="0" borderId="13" xfId="0" applyFont="1" applyFill="1" applyBorder="1" applyAlignment="1" applyProtection="1">
      <alignment horizontal="left" vertical="top" wrapText="1"/>
      <protection locked="0"/>
    </xf>
    <xf numFmtId="0" fontId="62" fillId="33" borderId="13" xfId="0" applyFont="1" applyFill="1" applyBorder="1" applyAlignment="1" applyProtection="1">
      <alignment horizontal="left" vertical="top" wrapText="1"/>
      <protection locked="0"/>
    </xf>
    <xf numFmtId="0" fontId="62" fillId="33" borderId="15" xfId="0" applyFont="1" applyFill="1" applyBorder="1" applyAlignment="1" applyProtection="1">
      <alignment horizontal="left" vertical="top" wrapText="1"/>
      <protection locked="0"/>
    </xf>
    <xf numFmtId="0" fontId="62" fillId="33" borderId="12" xfId="0" applyFont="1" applyFill="1" applyBorder="1" applyAlignment="1" applyProtection="1">
      <alignment horizontal="left" vertical="top" wrapText="1"/>
      <protection locked="0"/>
    </xf>
    <xf numFmtId="0" fontId="61" fillId="0" borderId="13" xfId="0" applyFont="1" applyFill="1" applyBorder="1" applyAlignment="1" applyProtection="1">
      <alignment horizontal="left" vertical="top" wrapText="1"/>
      <protection locked="0"/>
    </xf>
    <xf numFmtId="0" fontId="61" fillId="0" borderId="15" xfId="0" applyFont="1" applyFill="1" applyBorder="1" applyAlignment="1" applyProtection="1">
      <alignment horizontal="left" vertical="top" wrapText="1"/>
      <protection locked="0"/>
    </xf>
    <xf numFmtId="0" fontId="61" fillId="0" borderId="12" xfId="0" applyFont="1" applyFill="1" applyBorder="1" applyAlignment="1" applyProtection="1">
      <alignment horizontal="left" vertical="top" wrapText="1"/>
      <protection locked="0"/>
    </xf>
    <xf numFmtId="0" fontId="61" fillId="0" borderId="13" xfId="0" applyFont="1" applyBorder="1" applyAlignment="1" applyProtection="1">
      <alignment horizontal="left" vertical="top" wrapText="1"/>
      <protection locked="0"/>
    </xf>
    <xf numFmtId="0" fontId="61" fillId="0" borderId="15" xfId="0" applyFont="1" applyBorder="1" applyAlignment="1" applyProtection="1">
      <alignment horizontal="left" vertical="top" wrapText="1"/>
      <protection locked="0"/>
    </xf>
    <xf numFmtId="0" fontId="61" fillId="0" borderId="12" xfId="0" applyFont="1" applyBorder="1" applyAlignment="1" applyProtection="1">
      <alignment horizontal="left" vertical="top" wrapText="1"/>
      <protection locked="0"/>
    </xf>
    <xf numFmtId="0" fontId="61" fillId="0" borderId="0" xfId="0" applyFont="1" applyFill="1" applyAlignment="1" applyProtection="1">
      <alignment horizontal="right" vertical="top" wrapText="1"/>
      <protection locked="0"/>
    </xf>
    <xf numFmtId="0" fontId="61" fillId="0" borderId="0" xfId="0" applyFont="1" applyFill="1" applyBorder="1" applyAlignment="1" applyProtection="1">
      <alignment vertical="center" wrapText="1"/>
      <protection locked="0"/>
    </xf>
    <xf numFmtId="44" fontId="10" fillId="0" borderId="0" xfId="0" applyNumberFormat="1" applyFont="1" applyBorder="1" applyAlignment="1">
      <alignment horizontal="left" vertical="top"/>
    </xf>
    <xf numFmtId="0" fontId="6" fillId="37" borderId="16" xfId="0" applyFont="1" applyFill="1" applyBorder="1" applyAlignment="1">
      <alignment horizontal="left" vertical="center" wrapText="1"/>
    </xf>
    <xf numFmtId="0" fontId="6" fillId="37" borderId="16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3" fontId="6" fillId="0" borderId="16" xfId="63" applyNumberFormat="1" applyFont="1" applyFill="1" applyBorder="1" applyAlignment="1">
      <alignment horizontal="center" vertical="center" wrapText="1"/>
      <protection/>
    </xf>
    <xf numFmtId="0" fontId="6" fillId="0" borderId="16" xfId="0" applyFont="1" applyFill="1" applyBorder="1" applyAlignment="1">
      <alignment vertical="justify" wrapText="1"/>
    </xf>
    <xf numFmtId="0" fontId="6" fillId="0" borderId="16" xfId="63" applyFont="1" applyBorder="1" applyAlignment="1">
      <alignment horizontal="left" vertical="justify" wrapText="1"/>
      <protection/>
    </xf>
    <xf numFmtId="0" fontId="6" fillId="37" borderId="16" xfId="0" applyFont="1" applyFill="1" applyBorder="1" applyAlignment="1">
      <alignment horizontal="left" vertical="justify" wrapText="1"/>
    </xf>
    <xf numFmtId="0" fontId="6" fillId="37" borderId="17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6" fillId="37" borderId="18" xfId="0" applyFont="1" applyFill="1" applyBorder="1" applyAlignment="1">
      <alignment horizontal="center" vertical="center" wrapText="1"/>
    </xf>
    <xf numFmtId="0" fontId="61" fillId="0" borderId="13" xfId="0" applyFont="1" applyBorder="1" applyAlignment="1" applyProtection="1">
      <alignment horizontal="justify" vertical="top" wrapText="1"/>
      <protection locked="0"/>
    </xf>
    <xf numFmtId="0" fontId="61" fillId="0" borderId="15" xfId="0" applyFont="1" applyBorder="1" applyAlignment="1" applyProtection="1">
      <alignment horizontal="justify" vertical="top" wrapText="1"/>
      <protection locked="0"/>
    </xf>
    <xf numFmtId="0" fontId="61" fillId="0" borderId="12" xfId="0" applyFont="1" applyBorder="1" applyAlignment="1" applyProtection="1">
      <alignment horizontal="justify" vertical="top" wrapText="1"/>
      <protection locked="0"/>
    </xf>
    <xf numFmtId="0" fontId="6" fillId="37" borderId="16" xfId="0" applyFont="1" applyFill="1" applyBorder="1" applyAlignment="1">
      <alignment horizontal="justify" vertical="center" wrapText="1"/>
    </xf>
    <xf numFmtId="44" fontId="58" fillId="0" borderId="12" xfId="0" applyNumberFormat="1" applyFont="1" applyFill="1" applyBorder="1" applyAlignment="1">
      <alignment horizontal="left" vertical="top" wrapText="1"/>
    </xf>
    <xf numFmtId="0" fontId="64" fillId="0" borderId="0" xfId="0" applyFont="1" applyFill="1" applyBorder="1" applyAlignment="1" applyProtection="1">
      <alignment horizontal="center" vertical="top" wrapText="1"/>
      <protection locked="0"/>
    </xf>
    <xf numFmtId="0" fontId="64" fillId="0" borderId="0" xfId="0" applyFont="1" applyFill="1" applyBorder="1" applyAlignment="1" applyProtection="1">
      <alignment horizontal="left" vertical="top" wrapText="1"/>
      <protection locked="0"/>
    </xf>
    <xf numFmtId="0" fontId="5" fillId="38" borderId="10" xfId="0" applyFont="1" applyFill="1" applyBorder="1" applyAlignment="1" applyProtection="1">
      <alignment horizontal="center" vertical="center" wrapText="1"/>
      <protection locked="0"/>
    </xf>
    <xf numFmtId="1" fontId="5" fillId="38" borderId="10" xfId="0" applyNumberFormat="1" applyFont="1" applyFill="1" applyBorder="1" applyAlignment="1" applyProtection="1">
      <alignment horizontal="center" vertical="center" wrapText="1"/>
      <protection locked="0"/>
    </xf>
    <xf numFmtId="0" fontId="64" fillId="0" borderId="10" xfId="0" applyFont="1" applyFill="1" applyBorder="1" applyAlignment="1" applyProtection="1">
      <alignment horizontal="center" vertical="top" wrapText="1"/>
      <protection locked="0"/>
    </xf>
    <xf numFmtId="2" fontId="64" fillId="0" borderId="10" xfId="0" applyNumberFormat="1" applyFont="1" applyFill="1" applyBorder="1" applyAlignment="1" applyProtection="1">
      <alignment horizontal="right" vertical="top" wrapText="1"/>
      <protection locked="0"/>
    </xf>
    <xf numFmtId="3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4" fillId="38" borderId="10" xfId="0" applyFont="1" applyFill="1" applyBorder="1" applyAlignment="1" applyProtection="1">
      <alignment horizontal="center" vertical="center" wrapText="1"/>
      <protection locked="0"/>
    </xf>
    <xf numFmtId="44" fontId="64" fillId="38" borderId="10" xfId="0" applyNumberFormat="1" applyFont="1" applyFill="1" applyBorder="1" applyAlignment="1" applyProtection="1">
      <alignment horizontal="left" vertical="top" wrapText="1"/>
      <protection locked="0"/>
    </xf>
    <xf numFmtId="0" fontId="64" fillId="0" borderId="0" xfId="0" applyFont="1" applyFill="1" applyBorder="1" applyAlignment="1" applyProtection="1">
      <alignment horizontal="right" vertical="top" wrapText="1"/>
      <protection locked="0"/>
    </xf>
    <xf numFmtId="3" fontId="6" fillId="0" borderId="16" xfId="0" applyNumberFormat="1" applyFont="1" applyBorder="1" applyAlignment="1">
      <alignment horizontal="center" vertical="center"/>
    </xf>
    <xf numFmtId="4" fontId="8" fillId="0" borderId="16" xfId="42" applyNumberFormat="1" applyFont="1" applyFill="1" applyBorder="1" applyAlignment="1" applyProtection="1">
      <alignment horizontal="center" vertical="center" wrapText="1"/>
      <protection locked="0"/>
    </xf>
    <xf numFmtId="1" fontId="61" fillId="0" borderId="0" xfId="0" applyNumberFormat="1" applyFont="1" applyFill="1" applyAlignment="1" applyProtection="1">
      <alignment horizontal="left" vertical="top" wrapText="1"/>
      <protection locked="0"/>
    </xf>
    <xf numFmtId="0" fontId="65" fillId="39" borderId="10" xfId="0" applyFont="1" applyFill="1" applyBorder="1" applyAlignment="1">
      <alignment vertical="top"/>
    </xf>
    <xf numFmtId="0" fontId="65" fillId="39" borderId="19" xfId="0" applyFont="1" applyFill="1" applyBorder="1" applyAlignment="1">
      <alignment horizontal="left" vertical="top" wrapText="1"/>
    </xf>
    <xf numFmtId="0" fontId="65" fillId="39" borderId="20" xfId="0" applyFont="1" applyFill="1" applyBorder="1" applyAlignment="1">
      <alignment horizontal="left" vertical="top" wrapText="1"/>
    </xf>
    <xf numFmtId="0" fontId="65" fillId="39" borderId="21" xfId="0" applyFont="1" applyFill="1" applyBorder="1" applyAlignment="1">
      <alignment horizontal="left" vertical="top" wrapText="1"/>
    </xf>
    <xf numFmtId="0" fontId="65" fillId="39" borderId="10" xfId="0" applyFont="1" applyFill="1" applyBorder="1" applyAlignment="1">
      <alignment horizontal="center" vertical="top" wrapText="1"/>
    </xf>
    <xf numFmtId="0" fontId="64" fillId="40" borderId="10" xfId="0" applyFont="1" applyFill="1" applyBorder="1" applyAlignment="1">
      <alignment horizontal="left" vertical="top" wrapText="1"/>
    </xf>
    <xf numFmtId="1" fontId="65" fillId="0" borderId="13" xfId="0" applyNumberFormat="1" applyFont="1" applyFill="1" applyBorder="1" applyAlignment="1" applyProtection="1">
      <alignment horizontal="left" vertical="top" wrapText="1"/>
      <protection locked="0"/>
    </xf>
    <xf numFmtId="0" fontId="5" fillId="36" borderId="13" xfId="0" applyFont="1" applyFill="1" applyBorder="1" applyAlignment="1" applyProtection="1">
      <alignment horizontal="left" vertical="top" wrapText="1"/>
      <protection locked="0"/>
    </xf>
    <xf numFmtId="0" fontId="63" fillId="36" borderId="0" xfId="0" applyFont="1" applyFill="1" applyBorder="1" applyAlignment="1" applyProtection="1">
      <alignment vertical="center" wrapText="1"/>
      <protection locked="0"/>
    </xf>
    <xf numFmtId="0" fontId="13" fillId="37" borderId="16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 applyProtection="1">
      <alignment horizontal="left" vertical="top" wrapText="1"/>
      <protection locked="0"/>
    </xf>
    <xf numFmtId="0" fontId="63" fillId="0" borderId="10" xfId="0" applyFont="1" applyFill="1" applyBorder="1" applyAlignment="1" applyProtection="1">
      <alignment horizontal="left" vertical="top" wrapText="1"/>
      <protection locked="0"/>
    </xf>
    <xf numFmtId="0" fontId="63" fillId="0" borderId="0" xfId="0" applyFont="1" applyFill="1" applyAlignment="1" applyProtection="1">
      <alignment horizontal="right" vertical="top"/>
      <protection locked="0"/>
    </xf>
    <xf numFmtId="4" fontId="17" fillId="0" borderId="16" xfId="42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vertical="top" wrapText="1"/>
      <protection locked="0"/>
    </xf>
    <xf numFmtId="0" fontId="6" fillId="0" borderId="12" xfId="0" applyFont="1" applyFill="1" applyBorder="1" applyAlignment="1" applyProtection="1">
      <alignment vertical="top" wrapText="1"/>
      <protection locked="0"/>
    </xf>
    <xf numFmtId="3" fontId="66" fillId="0" borderId="0" xfId="0" applyNumberFormat="1" applyFont="1" applyFill="1" applyBorder="1" applyAlignment="1" applyProtection="1">
      <alignment horizontal="right" vertical="top" wrapText="1"/>
      <protection locked="0"/>
    </xf>
    <xf numFmtId="3" fontId="6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6" fillId="0" borderId="10" xfId="0" applyFont="1" applyFill="1" applyBorder="1" applyAlignment="1" applyProtection="1">
      <alignment vertical="top" wrapText="1"/>
      <protection locked="0"/>
    </xf>
    <xf numFmtId="0" fontId="6" fillId="0" borderId="0" xfId="0" applyFont="1" applyFill="1" applyAlignment="1" applyProtection="1">
      <alignment horizontal="justify" vertical="top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0" fontId="6" fillId="0" borderId="0" xfId="0" applyFont="1" applyFill="1" applyAlignment="1">
      <alignment horizontal="justify" vertical="top" wrapText="1"/>
    </xf>
    <xf numFmtId="49" fontId="61" fillId="0" borderId="0" xfId="0" applyNumberFormat="1" applyFont="1" applyFill="1" applyBorder="1" applyAlignment="1" applyProtection="1">
      <alignment horizontal="justify" vertical="top" wrapText="1"/>
      <protection locked="0"/>
    </xf>
    <xf numFmtId="0" fontId="6" fillId="0" borderId="13" xfId="0" applyFont="1" applyFill="1" applyBorder="1" applyAlignment="1" applyProtection="1">
      <alignment horizontal="justify" vertical="top" wrapText="1"/>
      <protection/>
    </xf>
    <xf numFmtId="0" fontId="6" fillId="0" borderId="12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 applyProtection="1">
      <alignment horizontal="justify" vertical="top" wrapText="1"/>
      <protection/>
    </xf>
    <xf numFmtId="0" fontId="14" fillId="0" borderId="0" xfId="0" applyFont="1" applyFill="1" applyBorder="1" applyAlignment="1" applyProtection="1">
      <alignment horizontal="justify" vertical="top" wrapText="1"/>
      <protection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6" fillId="0" borderId="0" xfId="0" applyFont="1" applyAlignment="1">
      <alignment horizontal="left" vertical="top" wrapText="1"/>
    </xf>
    <xf numFmtId="0" fontId="6" fillId="0" borderId="22" xfId="0" applyFont="1" applyFill="1" applyBorder="1" applyAlignment="1" applyProtection="1">
      <alignment horizontal="justify" vertical="top" wrapText="1"/>
      <protection locked="0"/>
    </xf>
    <xf numFmtId="0" fontId="6" fillId="0" borderId="22" xfId="0" applyFont="1" applyFill="1" applyBorder="1" applyAlignment="1">
      <alignment horizontal="justify" vertical="top" wrapText="1"/>
    </xf>
    <xf numFmtId="0" fontId="6" fillId="33" borderId="13" xfId="0" applyFont="1" applyFill="1" applyBorder="1" applyAlignment="1" applyProtection="1">
      <alignment horizontal="right" vertical="top" wrapText="1"/>
      <protection/>
    </xf>
    <xf numFmtId="0" fontId="6" fillId="0" borderId="12" xfId="0" applyFont="1" applyBorder="1" applyAlignment="1">
      <alignment horizontal="right" vertical="top" wrapText="1"/>
    </xf>
    <xf numFmtId="49" fontId="6" fillId="0" borderId="13" xfId="0" applyNumberFormat="1" applyFont="1" applyFill="1" applyBorder="1" applyAlignment="1" applyProtection="1">
      <alignment horizontal="left" vertical="top" wrapText="1"/>
      <protection locked="0"/>
    </xf>
    <xf numFmtId="49" fontId="6" fillId="0" borderId="15" xfId="0" applyNumberFormat="1" applyFont="1" applyFill="1" applyBorder="1" applyAlignment="1" applyProtection="1">
      <alignment horizontal="left" vertical="top" wrapText="1"/>
      <protection locked="0"/>
    </xf>
    <xf numFmtId="49" fontId="6" fillId="0" borderId="12" xfId="0" applyNumberFormat="1" applyFont="1" applyFill="1" applyBorder="1" applyAlignment="1" applyProtection="1">
      <alignment horizontal="left" vertical="top" wrapText="1"/>
      <protection locked="0"/>
    </xf>
    <xf numFmtId="0" fontId="6" fillId="0" borderId="22" xfId="0" applyFont="1" applyBorder="1" applyAlignment="1">
      <alignment horizontal="justify" vertical="top" wrapText="1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49" fontId="6" fillId="0" borderId="10" xfId="0" applyNumberFormat="1" applyFont="1" applyFill="1" applyBorder="1" applyAlignment="1" applyProtection="1">
      <alignment horizontal="left" vertical="top" wrapText="1"/>
      <protection locked="0"/>
    </xf>
    <xf numFmtId="49" fontId="5" fillId="0" borderId="13" xfId="0" applyNumberFormat="1" applyFont="1" applyFill="1" applyBorder="1" applyAlignment="1" applyProtection="1">
      <alignment horizontal="left" vertical="top" wrapText="1"/>
      <protection locked="0"/>
    </xf>
    <xf numFmtId="0" fontId="6" fillId="0" borderId="15" xfId="0" applyFont="1" applyFill="1" applyBorder="1" applyAlignment="1" applyProtection="1">
      <alignment horizontal="left" vertical="top" wrapText="1"/>
      <protection locked="0"/>
    </xf>
    <xf numFmtId="0" fontId="61" fillId="0" borderId="0" xfId="0" applyFont="1" applyFill="1" applyAlignment="1" applyProtection="1">
      <alignment horizontal="right" vertical="top" wrapText="1"/>
      <protection locked="0"/>
    </xf>
    <xf numFmtId="0" fontId="62" fillId="0" borderId="11" xfId="0" applyFont="1" applyBorder="1" applyAlignment="1">
      <alignment horizontal="left" vertical="top"/>
    </xf>
    <xf numFmtId="0" fontId="61" fillId="0" borderId="0" xfId="0" applyFont="1" applyFill="1" applyBorder="1" applyAlignment="1" applyProtection="1">
      <alignment vertical="center" wrapText="1"/>
      <protection locked="0"/>
    </xf>
    <xf numFmtId="44" fontId="62" fillId="0" borderId="13" xfId="0" applyNumberFormat="1" applyFont="1" applyFill="1" applyBorder="1" applyAlignment="1" applyProtection="1">
      <alignment horizontal="left" vertical="top" wrapText="1"/>
      <protection locked="0"/>
    </xf>
    <xf numFmtId="44" fontId="62" fillId="0" borderId="12" xfId="0" applyNumberFormat="1" applyFont="1" applyFill="1" applyBorder="1" applyAlignment="1" applyProtection="1">
      <alignment horizontal="left" vertical="top" wrapText="1"/>
      <protection locked="0"/>
    </xf>
    <xf numFmtId="0" fontId="62" fillId="36" borderId="13" xfId="0" applyFont="1" applyFill="1" applyBorder="1" applyAlignment="1" applyProtection="1">
      <alignment horizontal="center" vertical="center" wrapText="1"/>
      <protection locked="0"/>
    </xf>
    <xf numFmtId="0" fontId="62" fillId="36" borderId="12" xfId="0" applyFont="1" applyFill="1" applyBorder="1" applyAlignment="1" applyProtection="1">
      <alignment horizontal="center" vertical="center" wrapText="1"/>
      <protection locked="0"/>
    </xf>
    <xf numFmtId="167" fontId="5" fillId="34" borderId="15" xfId="0" applyNumberFormat="1" applyFont="1" applyFill="1" applyBorder="1" applyAlignment="1" applyProtection="1">
      <alignment horizontal="left" vertical="center" wrapText="1"/>
      <protection locked="0"/>
    </xf>
    <xf numFmtId="0" fontId="61" fillId="0" borderId="13" xfId="0" applyFont="1" applyFill="1" applyBorder="1" applyAlignment="1" applyProtection="1">
      <alignment horizontal="left" vertical="top" wrapText="1"/>
      <protection locked="0"/>
    </xf>
    <xf numFmtId="0" fontId="61" fillId="0" borderId="15" xfId="0" applyFont="1" applyFill="1" applyBorder="1" applyAlignment="1" applyProtection="1">
      <alignment horizontal="left" vertical="top" wrapText="1"/>
      <protection locked="0"/>
    </xf>
    <xf numFmtId="0" fontId="61" fillId="0" borderId="12" xfId="0" applyFont="1" applyFill="1" applyBorder="1" applyAlignment="1" applyProtection="1">
      <alignment horizontal="left" vertical="top" wrapText="1"/>
      <protection locked="0"/>
    </xf>
    <xf numFmtId="0" fontId="61" fillId="34" borderId="13" xfId="0" applyFont="1" applyFill="1" applyBorder="1" applyAlignment="1" applyProtection="1">
      <alignment horizontal="left" vertical="top" wrapText="1"/>
      <protection locked="0"/>
    </xf>
    <xf numFmtId="0" fontId="61" fillId="34" borderId="15" xfId="0" applyFont="1" applyFill="1" applyBorder="1" applyAlignment="1" applyProtection="1">
      <alignment horizontal="left" vertical="top" wrapText="1"/>
      <protection locked="0"/>
    </xf>
    <xf numFmtId="0" fontId="61" fillId="34" borderId="12" xfId="0" applyFont="1" applyFill="1" applyBorder="1" applyAlignment="1" applyProtection="1">
      <alignment horizontal="left" vertical="top" wrapText="1"/>
      <protection locked="0"/>
    </xf>
    <xf numFmtId="0" fontId="62" fillId="33" borderId="13" xfId="0" applyFont="1" applyFill="1" applyBorder="1" applyAlignment="1" applyProtection="1">
      <alignment horizontal="left" vertical="top" wrapText="1"/>
      <protection locked="0"/>
    </xf>
    <xf numFmtId="0" fontId="62" fillId="33" borderId="15" xfId="0" applyFont="1" applyFill="1" applyBorder="1" applyAlignment="1" applyProtection="1">
      <alignment horizontal="left" vertical="top" wrapText="1"/>
      <protection locked="0"/>
    </xf>
    <xf numFmtId="0" fontId="62" fillId="33" borderId="12" xfId="0" applyFont="1" applyFill="1" applyBorder="1" applyAlignment="1" applyProtection="1">
      <alignment horizontal="left" vertical="top" wrapText="1"/>
      <protection locked="0"/>
    </xf>
    <xf numFmtId="0" fontId="61" fillId="0" borderId="13" xfId="0" applyFont="1" applyFill="1" applyBorder="1" applyAlignment="1" applyProtection="1">
      <alignment horizontal="justify" vertical="top" wrapText="1"/>
      <protection locked="0"/>
    </xf>
    <xf numFmtId="0" fontId="61" fillId="0" borderId="15" xfId="0" applyFont="1" applyFill="1" applyBorder="1" applyAlignment="1" applyProtection="1">
      <alignment horizontal="justify" vertical="top" wrapText="1"/>
      <protection locked="0"/>
    </xf>
    <xf numFmtId="0" fontId="61" fillId="0" borderId="12" xfId="0" applyFont="1" applyFill="1" applyBorder="1" applyAlignment="1" applyProtection="1">
      <alignment horizontal="justify" vertical="top" wrapText="1"/>
      <protection locked="0"/>
    </xf>
    <xf numFmtId="0" fontId="61" fillId="34" borderId="13" xfId="0" applyFont="1" applyFill="1" applyBorder="1" applyAlignment="1" applyProtection="1">
      <alignment horizontal="justify" vertical="top" wrapText="1"/>
      <protection locked="0"/>
    </xf>
    <xf numFmtId="0" fontId="61" fillId="34" borderId="15" xfId="0" applyFont="1" applyFill="1" applyBorder="1" applyAlignment="1" applyProtection="1">
      <alignment horizontal="justify" vertical="top" wrapText="1"/>
      <protection locked="0"/>
    </xf>
    <xf numFmtId="0" fontId="61" fillId="34" borderId="12" xfId="0" applyFont="1" applyFill="1" applyBorder="1" applyAlignment="1" applyProtection="1">
      <alignment horizontal="justify" vertical="top" wrapText="1"/>
      <protection locked="0"/>
    </xf>
    <xf numFmtId="0" fontId="6" fillId="0" borderId="13" xfId="0" applyFont="1" applyBorder="1" applyAlignment="1" applyProtection="1">
      <alignment horizontal="justify" vertical="top" wrapText="1"/>
      <protection locked="0"/>
    </xf>
    <xf numFmtId="0" fontId="6" fillId="0" borderId="15" xfId="0" applyFont="1" applyBorder="1" applyAlignment="1" applyProtection="1">
      <alignment horizontal="justify" vertical="top" wrapText="1"/>
      <protection locked="0"/>
    </xf>
    <xf numFmtId="0" fontId="6" fillId="0" borderId="12" xfId="0" applyFont="1" applyBorder="1" applyAlignment="1" applyProtection="1">
      <alignment horizontal="justify" vertical="top" wrapText="1"/>
      <protection locked="0"/>
    </xf>
    <xf numFmtId="0" fontId="61" fillId="0" borderId="13" xfId="0" applyFont="1" applyBorder="1" applyAlignment="1" applyProtection="1">
      <alignment horizontal="justify" vertical="top" wrapText="1"/>
      <protection locked="0"/>
    </xf>
    <xf numFmtId="0" fontId="61" fillId="0" borderId="15" xfId="0" applyFont="1" applyBorder="1" applyAlignment="1" applyProtection="1">
      <alignment horizontal="justify" vertical="top" wrapText="1"/>
      <protection locked="0"/>
    </xf>
    <xf numFmtId="0" fontId="61" fillId="0" borderId="12" xfId="0" applyFont="1" applyBorder="1" applyAlignment="1" applyProtection="1">
      <alignment horizontal="justify" vertical="top" wrapText="1"/>
      <protection locked="0"/>
    </xf>
    <xf numFmtId="0" fontId="63" fillId="0" borderId="13" xfId="0" applyFont="1" applyBorder="1" applyAlignment="1" applyProtection="1">
      <alignment horizontal="left" vertical="top" wrapText="1"/>
      <protection locked="0"/>
    </xf>
    <xf numFmtId="0" fontId="63" fillId="0" borderId="15" xfId="0" applyFont="1" applyBorder="1" applyAlignment="1" applyProtection="1">
      <alignment horizontal="left" vertical="top" wrapText="1"/>
      <protection locked="0"/>
    </xf>
    <xf numFmtId="0" fontId="63" fillId="0" borderId="12" xfId="0" applyFont="1" applyBorder="1" applyAlignment="1" applyProtection="1">
      <alignment horizontal="left" vertical="top" wrapText="1"/>
      <protection locked="0"/>
    </xf>
    <xf numFmtId="0" fontId="61" fillId="0" borderId="13" xfId="0" applyFont="1" applyBorder="1" applyAlignment="1" applyProtection="1">
      <alignment horizontal="left" vertical="top" wrapText="1"/>
      <protection locked="0"/>
    </xf>
    <xf numFmtId="0" fontId="61" fillId="0" borderId="15" xfId="0" applyFont="1" applyBorder="1" applyAlignment="1" applyProtection="1">
      <alignment horizontal="left" vertical="top" wrapText="1"/>
      <protection locked="0"/>
    </xf>
    <xf numFmtId="0" fontId="61" fillId="0" borderId="12" xfId="0" applyFont="1" applyBorder="1" applyAlignment="1" applyProtection="1">
      <alignment horizontal="left" vertical="top" wrapText="1"/>
      <protection locked="0"/>
    </xf>
    <xf numFmtId="0" fontId="64" fillId="39" borderId="10" xfId="0" applyFont="1" applyFill="1" applyBorder="1" applyAlignment="1">
      <alignment vertical="top"/>
    </xf>
    <xf numFmtId="0" fontId="5" fillId="39" borderId="10" xfId="0" applyFont="1" applyFill="1" applyBorder="1" applyAlignment="1">
      <alignment horizontal="justify" vertical="top" wrapText="1"/>
    </xf>
    <xf numFmtId="0" fontId="6" fillId="39" borderId="10" xfId="0" applyFont="1" applyFill="1" applyBorder="1" applyAlignment="1">
      <alignment horizontal="justify" vertical="top" wrapText="1"/>
    </xf>
    <xf numFmtId="0" fontId="64" fillId="39" borderId="10" xfId="0" applyFont="1" applyFill="1" applyBorder="1" applyAlignment="1">
      <alignment horizontal="center" vertical="top" wrapText="1"/>
    </xf>
    <xf numFmtId="0" fontId="64" fillId="39" borderId="10" xfId="0" applyFont="1" applyFill="1" applyBorder="1" applyAlignment="1">
      <alignment horizontal="left" vertical="top" wrapText="1"/>
    </xf>
    <xf numFmtId="0" fontId="64" fillId="40" borderId="10" xfId="0" applyFont="1" applyFill="1" applyBorder="1" applyAlignment="1">
      <alignment horizontal="left" vertical="top" wrapText="1"/>
    </xf>
    <xf numFmtId="0" fontId="64" fillId="0" borderId="10" xfId="0" applyFont="1" applyFill="1" applyBorder="1" applyAlignment="1">
      <alignment horizontal="left" vertical="top" wrapText="1"/>
    </xf>
    <xf numFmtId="44" fontId="64" fillId="0" borderId="19" xfId="0" applyNumberFormat="1" applyFont="1" applyFill="1" applyBorder="1" applyAlignment="1">
      <alignment horizontal="left" vertical="top" wrapText="1"/>
    </xf>
    <xf numFmtId="44" fontId="64" fillId="0" borderId="23" xfId="0" applyNumberFormat="1" applyFont="1" applyFill="1" applyBorder="1" applyAlignment="1">
      <alignment horizontal="left" vertical="top" wrapText="1"/>
    </xf>
    <xf numFmtId="44" fontId="64" fillId="0" borderId="24" xfId="0" applyNumberFormat="1" applyFont="1" applyFill="1" applyBorder="1" applyAlignment="1">
      <alignment horizontal="left" vertical="top" wrapText="1"/>
    </xf>
    <xf numFmtId="0" fontId="67" fillId="40" borderId="10" xfId="0" applyFont="1" applyFill="1" applyBorder="1" applyAlignment="1">
      <alignment horizontal="left" vertical="top" wrapText="1"/>
    </xf>
    <xf numFmtId="2" fontId="64" fillId="40" borderId="10" xfId="0" applyNumberFormat="1" applyFont="1" applyFill="1" applyBorder="1" applyAlignment="1">
      <alignment horizontal="center" vertical="top" wrapText="1"/>
    </xf>
    <xf numFmtId="49" fontId="4" fillId="34" borderId="10" xfId="0" applyNumberFormat="1" applyFont="1" applyFill="1" applyBorder="1" applyAlignment="1" applyProtection="1">
      <alignment horizontal="right" vertical="center" wrapText="1"/>
      <protection/>
    </xf>
    <xf numFmtId="0" fontId="59" fillId="0" borderId="0" xfId="0" applyFont="1" applyFill="1" applyAlignment="1" applyProtection="1">
      <alignment horizontal="left" vertical="top" wrapText="1"/>
      <protection locked="0"/>
    </xf>
    <xf numFmtId="0" fontId="62" fillId="36" borderId="13" xfId="0" applyFont="1" applyFill="1" applyBorder="1" applyAlignment="1" applyProtection="1">
      <alignment horizontal="left" vertical="top" wrapText="1"/>
      <protection locked="0"/>
    </xf>
    <xf numFmtId="0" fontId="62" fillId="36" borderId="15" xfId="0" applyFont="1" applyFill="1" applyBorder="1" applyAlignment="1" applyProtection="1">
      <alignment horizontal="left" vertical="top" wrapText="1"/>
      <protection locked="0"/>
    </xf>
    <xf numFmtId="0" fontId="62" fillId="36" borderId="12" xfId="0" applyFont="1" applyFill="1" applyBorder="1" applyAlignment="1" applyProtection="1">
      <alignment horizontal="left" vertical="top" wrapText="1"/>
      <protection locked="0"/>
    </xf>
    <xf numFmtId="0" fontId="62" fillId="0" borderId="11" xfId="0" applyFont="1" applyFill="1" applyBorder="1" applyAlignment="1" applyProtection="1">
      <alignment horizontal="left" vertical="top" wrapText="1"/>
      <protection locked="0"/>
    </xf>
    <xf numFmtId="0" fontId="65" fillId="39" borderId="13" xfId="0" applyFont="1" applyFill="1" applyBorder="1" applyAlignment="1">
      <alignment horizontal="left" vertical="top" wrapText="1"/>
    </xf>
    <xf numFmtId="0" fontId="65" fillId="39" borderId="15" xfId="0" applyFont="1" applyFill="1" applyBorder="1" applyAlignment="1">
      <alignment horizontal="left" vertical="top" wrapText="1"/>
    </xf>
    <xf numFmtId="0" fontId="64" fillId="39" borderId="15" xfId="0" applyFont="1" applyFill="1" applyBorder="1" applyAlignment="1">
      <alignment horizontal="left" vertical="top" wrapText="1"/>
    </xf>
    <xf numFmtId="0" fontId="64" fillId="39" borderId="12" xfId="0" applyFont="1" applyFill="1" applyBorder="1" applyAlignment="1">
      <alignment horizontal="left" vertical="top" wrapText="1"/>
    </xf>
  </cellXfs>
  <cellStyles count="6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 2" xfId="54"/>
    <cellStyle name="Normal_SPIR-DBP" xfId="55"/>
    <cellStyle name="Normalny 2" xfId="56"/>
    <cellStyle name="Normalny 2 2" xfId="57"/>
    <cellStyle name="Normalny 3" xfId="58"/>
    <cellStyle name="Normalny 4" xfId="59"/>
    <cellStyle name="Normalny 5" xfId="60"/>
    <cellStyle name="Normalny 6" xfId="61"/>
    <cellStyle name="Normalny 7" xfId="62"/>
    <cellStyle name="Normalny_wycena  nowakonsul JK" xfId="63"/>
    <cellStyle name="Obliczenia" xfId="64"/>
    <cellStyle name="Followed Hyperlink" xfId="65"/>
    <cellStyle name="Percent" xfId="66"/>
    <cellStyle name="Suma" xfId="67"/>
    <cellStyle name="Tekst objaśnienia" xfId="68"/>
    <cellStyle name="Tekst ostrzeżenia" xfId="69"/>
    <cellStyle name="Tytuł" xfId="70"/>
    <cellStyle name="Uwaga" xfId="71"/>
    <cellStyle name="Currency" xfId="72"/>
    <cellStyle name="Currency [0]" xfId="73"/>
    <cellStyle name="Walutowy 2" xfId="74"/>
    <cellStyle name="Walutowy 3" xfId="75"/>
    <cellStyle name="Zły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61"/>
  <sheetViews>
    <sheetView showGridLines="0" tabSelected="1" zoomScale="80" zoomScaleNormal="80" zoomScaleSheetLayoutView="100" workbookViewId="0" topLeftCell="A1">
      <selection activeCell="J21" sqref="J21"/>
    </sheetView>
  </sheetViews>
  <sheetFormatPr defaultColWidth="9.00390625" defaultRowHeight="12.75"/>
  <cols>
    <col min="1" max="1" width="3.625" style="10" customWidth="1"/>
    <col min="2" max="2" width="29.125" style="10" customWidth="1"/>
    <col min="3" max="3" width="33.875" style="10" customWidth="1"/>
    <col min="4" max="4" width="56.125" style="11" customWidth="1"/>
    <col min="5" max="9" width="9.125" style="10" customWidth="1"/>
    <col min="10" max="10" width="16.625" style="10" customWidth="1"/>
    <col min="11" max="16384" width="9.125" style="10" customWidth="1"/>
  </cols>
  <sheetData>
    <row r="1" spans="1:4" ht="18" customHeight="1">
      <c r="A1" s="65"/>
      <c r="B1" s="65"/>
      <c r="C1" s="155" t="s">
        <v>238</v>
      </c>
      <c r="D1" s="156"/>
    </row>
    <row r="2" spans="1:4" ht="18" customHeight="1">
      <c r="A2" s="65"/>
      <c r="B2" s="67"/>
      <c r="C2" s="67" t="s">
        <v>32</v>
      </c>
      <c r="D2" s="67"/>
    </row>
    <row r="3" spans="1:4" ht="18" customHeight="1">
      <c r="A3" s="65"/>
      <c r="B3" s="65"/>
      <c r="C3" s="65"/>
      <c r="D3" s="68"/>
    </row>
    <row r="4" spans="1:4" ht="18" customHeight="1">
      <c r="A4" s="65"/>
      <c r="B4" s="65" t="s">
        <v>25</v>
      </c>
      <c r="C4" s="65" t="s">
        <v>92</v>
      </c>
      <c r="D4" s="68"/>
    </row>
    <row r="5" spans="1:4" ht="18" customHeight="1">
      <c r="A5" s="65"/>
      <c r="B5" s="65"/>
      <c r="C5" s="65"/>
      <c r="D5" s="68"/>
    </row>
    <row r="6" spans="1:5" ht="33" customHeight="1">
      <c r="A6" s="65"/>
      <c r="B6" s="65" t="s">
        <v>24</v>
      </c>
      <c r="C6" s="157" t="s">
        <v>93</v>
      </c>
      <c r="D6" s="157"/>
      <c r="E6" s="12"/>
    </row>
    <row r="7" spans="1:4" ht="18" customHeight="1">
      <c r="A7" s="65"/>
      <c r="B7" s="65"/>
      <c r="C7" s="65"/>
      <c r="D7" s="68"/>
    </row>
    <row r="8" spans="1:4" ht="15" customHeight="1">
      <c r="A8" s="65"/>
      <c r="B8" s="70" t="s">
        <v>21</v>
      </c>
      <c r="C8" s="158"/>
      <c r="D8" s="158"/>
    </row>
    <row r="9" spans="1:4" ht="15" customHeight="1">
      <c r="A9" s="65"/>
      <c r="B9" s="70" t="s">
        <v>26</v>
      </c>
      <c r="C9" s="153"/>
      <c r="D9" s="154"/>
    </row>
    <row r="10" spans="1:4" ht="15" customHeight="1">
      <c r="A10" s="65"/>
      <c r="B10" s="70" t="s">
        <v>20</v>
      </c>
      <c r="C10" s="153"/>
      <c r="D10" s="154"/>
    </row>
    <row r="11" spans="1:4" ht="15" customHeight="1">
      <c r="A11" s="65"/>
      <c r="B11" s="70" t="s">
        <v>27</v>
      </c>
      <c r="C11" s="153"/>
      <c r="D11" s="154"/>
    </row>
    <row r="12" spans="1:4" ht="15" customHeight="1">
      <c r="A12" s="65"/>
      <c r="B12" s="70" t="s">
        <v>28</v>
      </c>
      <c r="C12" s="153"/>
      <c r="D12" s="154"/>
    </row>
    <row r="13" spans="1:4" ht="15" customHeight="1">
      <c r="A13" s="65"/>
      <c r="B13" s="70" t="s">
        <v>29</v>
      </c>
      <c r="C13" s="153"/>
      <c r="D13" s="154"/>
    </row>
    <row r="14" spans="1:4" ht="15" customHeight="1">
      <c r="A14" s="65"/>
      <c r="B14" s="70" t="s">
        <v>30</v>
      </c>
      <c r="C14" s="153"/>
      <c r="D14" s="154"/>
    </row>
    <row r="15" spans="1:4" ht="15" customHeight="1">
      <c r="A15" s="65"/>
      <c r="B15" s="70" t="s">
        <v>31</v>
      </c>
      <c r="C15" s="153"/>
      <c r="D15" s="154"/>
    </row>
    <row r="16" spans="1:4" ht="18" customHeight="1">
      <c r="A16" s="65"/>
      <c r="B16" s="65"/>
      <c r="C16" s="71"/>
      <c r="D16" s="72"/>
    </row>
    <row r="17" spans="1:4" ht="18" customHeight="1">
      <c r="A17" s="65" t="s">
        <v>0</v>
      </c>
      <c r="B17" s="167" t="s">
        <v>43</v>
      </c>
      <c r="C17" s="168"/>
      <c r="D17" s="169"/>
    </row>
    <row r="18" spans="1:4" ht="18" customHeight="1">
      <c r="A18" s="65"/>
      <c r="B18" s="65"/>
      <c r="C18" s="73"/>
      <c r="D18" s="74"/>
    </row>
    <row r="19" spans="1:4" ht="24.75" customHeight="1">
      <c r="A19" s="65"/>
      <c r="B19" s="75" t="s">
        <v>12</v>
      </c>
      <c r="C19" s="76" t="s">
        <v>88</v>
      </c>
      <c r="D19" s="77"/>
    </row>
    <row r="20" spans="1:4" ht="18" customHeight="1">
      <c r="A20" s="78"/>
      <c r="B20" s="79" t="s">
        <v>16</v>
      </c>
      <c r="C20" s="80"/>
      <c r="D20" s="77"/>
    </row>
    <row r="21" spans="1:4" ht="18" customHeight="1">
      <c r="A21" s="78"/>
      <c r="B21" s="79" t="s">
        <v>17</v>
      </c>
      <c r="C21" s="80"/>
      <c r="D21" s="77"/>
    </row>
    <row r="22" spans="1:4" ht="18" customHeight="1">
      <c r="A22" s="78"/>
      <c r="B22" s="79" t="s">
        <v>52</v>
      </c>
      <c r="C22" s="80"/>
      <c r="D22" s="81"/>
    </row>
    <row r="23" spans="1:4" ht="18" customHeight="1">
      <c r="A23" s="78"/>
      <c r="B23" s="79" t="s">
        <v>53</v>
      </c>
      <c r="C23" s="80"/>
      <c r="D23" s="81"/>
    </row>
    <row r="24" spans="1:4" ht="18" customHeight="1">
      <c r="A24" s="78"/>
      <c r="B24" s="79" t="s">
        <v>54</v>
      </c>
      <c r="C24" s="80"/>
      <c r="D24" s="81"/>
    </row>
    <row r="25" spans="1:4" ht="18" customHeight="1">
      <c r="A25" s="78"/>
      <c r="B25" s="79" t="s">
        <v>55</v>
      </c>
      <c r="C25" s="80"/>
      <c r="D25" s="108" t="s">
        <v>94</v>
      </c>
    </row>
    <row r="26" spans="1:4" ht="18" customHeight="1">
      <c r="A26" s="78"/>
      <c r="B26" s="79" t="s">
        <v>56</v>
      </c>
      <c r="C26" s="80"/>
      <c r="D26" s="81"/>
    </row>
    <row r="27" spans="1:4" ht="12" customHeight="1">
      <c r="A27" s="78"/>
      <c r="B27" s="78"/>
      <c r="C27" s="82"/>
      <c r="D27" s="81"/>
    </row>
    <row r="28" spans="1:4" ht="15.75" customHeight="1">
      <c r="A28" s="78"/>
      <c r="B28" s="166" t="s">
        <v>87</v>
      </c>
      <c r="C28" s="166"/>
      <c r="D28" s="166"/>
    </row>
    <row r="29" spans="1:4" ht="37.5" customHeight="1">
      <c r="A29" s="65" t="s">
        <v>1</v>
      </c>
      <c r="B29" s="165" t="s">
        <v>68</v>
      </c>
      <c r="C29" s="165"/>
      <c r="D29" s="165"/>
    </row>
    <row r="30" spans="1:4" ht="48" customHeight="1">
      <c r="A30" s="65"/>
      <c r="B30" s="163" t="s">
        <v>69</v>
      </c>
      <c r="C30" s="164"/>
      <c r="D30" s="83" t="s">
        <v>70</v>
      </c>
    </row>
    <row r="31" spans="1:4" ht="51" customHeight="1">
      <c r="A31" s="65"/>
      <c r="B31" s="165" t="s">
        <v>71</v>
      </c>
      <c r="C31" s="165"/>
      <c r="D31" s="165"/>
    </row>
    <row r="32" spans="1:4" ht="31.5" customHeight="1">
      <c r="A32" s="65" t="s">
        <v>2</v>
      </c>
      <c r="B32" s="160" t="s">
        <v>96</v>
      </c>
      <c r="C32" s="160"/>
      <c r="D32" s="160"/>
    </row>
    <row r="33" spans="1:4" ht="32.25" customHeight="1">
      <c r="A33" s="65"/>
      <c r="B33" s="163" t="s">
        <v>72</v>
      </c>
      <c r="C33" s="164"/>
      <c r="D33" s="83" t="s">
        <v>73</v>
      </c>
    </row>
    <row r="34" spans="1:4" ht="95.25" customHeight="1">
      <c r="A34" s="65"/>
      <c r="B34" s="170" t="s">
        <v>95</v>
      </c>
      <c r="C34" s="171"/>
      <c r="D34" s="171"/>
    </row>
    <row r="35" spans="1:4" ht="22.5" customHeight="1">
      <c r="A35" s="65" t="s">
        <v>3</v>
      </c>
      <c r="B35" s="160" t="s">
        <v>78</v>
      </c>
      <c r="C35" s="160"/>
      <c r="D35" s="160"/>
    </row>
    <row r="36" spans="1:4" ht="92.25" customHeight="1">
      <c r="A36" s="65"/>
      <c r="B36" s="172" t="s">
        <v>74</v>
      </c>
      <c r="C36" s="173"/>
      <c r="D36" s="83" t="s">
        <v>80</v>
      </c>
    </row>
    <row r="37" spans="1:4" ht="27" customHeight="1">
      <c r="A37" s="65"/>
      <c r="B37" s="170" t="s">
        <v>75</v>
      </c>
      <c r="C37" s="177"/>
      <c r="D37" s="177"/>
    </row>
    <row r="38" spans="1:4" ht="35.25" customHeight="1">
      <c r="A38" s="65" t="s">
        <v>18</v>
      </c>
      <c r="B38" s="165" t="s">
        <v>67</v>
      </c>
      <c r="C38" s="165"/>
      <c r="D38" s="165"/>
    </row>
    <row r="39" spans="1:4" ht="21.75" customHeight="1">
      <c r="A39" s="65" t="s">
        <v>23</v>
      </c>
      <c r="B39" s="159" t="s">
        <v>76</v>
      </c>
      <c r="C39" s="160"/>
      <c r="D39" s="161"/>
    </row>
    <row r="40" spans="1:4" ht="35.25" customHeight="1">
      <c r="A40" s="65" t="s">
        <v>4</v>
      </c>
      <c r="B40" s="162" t="s">
        <v>97</v>
      </c>
      <c r="C40" s="162"/>
      <c r="D40" s="162"/>
    </row>
    <row r="41" spans="1:4" ht="81" customHeight="1">
      <c r="A41" s="65" t="s">
        <v>34</v>
      </c>
      <c r="B41" s="162" t="s">
        <v>234</v>
      </c>
      <c r="C41" s="162"/>
      <c r="D41" s="162"/>
    </row>
    <row r="42" spans="1:5" ht="35.25" customHeight="1">
      <c r="A42" s="65" t="s">
        <v>35</v>
      </c>
      <c r="B42" s="160" t="s">
        <v>86</v>
      </c>
      <c r="C42" s="159"/>
      <c r="D42" s="159"/>
      <c r="E42" s="12"/>
    </row>
    <row r="43" spans="1:5" ht="21" customHeight="1">
      <c r="A43" s="65" t="s">
        <v>39</v>
      </c>
      <c r="B43" s="160" t="s">
        <v>77</v>
      </c>
      <c r="C43" s="159"/>
      <c r="D43" s="159"/>
      <c r="E43" s="12"/>
    </row>
    <row r="44" spans="1:5" ht="35.25" customHeight="1">
      <c r="A44" s="65" t="s">
        <v>41</v>
      </c>
      <c r="B44" s="160" t="s">
        <v>19</v>
      </c>
      <c r="C44" s="159"/>
      <c r="D44" s="159"/>
      <c r="E44" s="12"/>
    </row>
    <row r="45" spans="1:4" ht="18" customHeight="1">
      <c r="A45" s="85" t="s">
        <v>42</v>
      </c>
      <c r="B45" s="84" t="s">
        <v>5</v>
      </c>
      <c r="C45" s="84"/>
      <c r="D45" s="69"/>
    </row>
    <row r="46" spans="1:4" ht="9" customHeight="1">
      <c r="A46" s="65"/>
      <c r="B46" s="73"/>
      <c r="C46" s="73"/>
      <c r="D46" s="66"/>
    </row>
    <row r="47" spans="1:4" ht="18" customHeight="1">
      <c r="A47" s="65"/>
      <c r="B47" s="174" t="s">
        <v>13</v>
      </c>
      <c r="C47" s="175"/>
      <c r="D47" s="176"/>
    </row>
    <row r="48" spans="1:4" ht="18" customHeight="1">
      <c r="A48" s="65"/>
      <c r="B48" s="174" t="s">
        <v>6</v>
      </c>
      <c r="C48" s="176"/>
      <c r="D48" s="58" t="s">
        <v>7</v>
      </c>
    </row>
    <row r="49" spans="1:4" ht="18" customHeight="1">
      <c r="A49" s="65"/>
      <c r="B49" s="180"/>
      <c r="C49" s="181"/>
      <c r="D49" s="58"/>
    </row>
    <row r="50" spans="1:4" ht="18" customHeight="1">
      <c r="A50" s="65"/>
      <c r="B50" s="180"/>
      <c r="C50" s="181"/>
      <c r="D50" s="58"/>
    </row>
    <row r="51" spans="1:4" ht="15" customHeight="1">
      <c r="A51" s="65"/>
      <c r="B51" s="87" t="s">
        <v>8</v>
      </c>
      <c r="C51" s="87"/>
      <c r="D51" s="66"/>
    </row>
    <row r="52" spans="1:4" ht="18" customHeight="1">
      <c r="A52" s="65"/>
      <c r="B52" s="174" t="s">
        <v>14</v>
      </c>
      <c r="C52" s="175"/>
      <c r="D52" s="176"/>
    </row>
    <row r="53" spans="1:4" ht="18" customHeight="1">
      <c r="A53" s="65"/>
      <c r="B53" s="88" t="s">
        <v>6</v>
      </c>
      <c r="C53" s="86" t="s">
        <v>7</v>
      </c>
      <c r="D53" s="89" t="s">
        <v>9</v>
      </c>
    </row>
    <row r="54" spans="1:4" ht="18" customHeight="1">
      <c r="A54" s="65"/>
      <c r="B54" s="90"/>
      <c r="C54" s="86"/>
      <c r="D54" s="91"/>
    </row>
    <row r="55" spans="1:4" ht="18" customHeight="1">
      <c r="A55" s="65"/>
      <c r="B55" s="90"/>
      <c r="C55" s="86"/>
      <c r="D55" s="91"/>
    </row>
    <row r="56" spans="1:4" ht="18" customHeight="1">
      <c r="A56" s="65"/>
      <c r="B56" s="87"/>
      <c r="C56" s="87"/>
      <c r="D56" s="66"/>
    </row>
    <row r="57" spans="1:4" ht="18" customHeight="1">
      <c r="A57" s="65"/>
      <c r="B57" s="174" t="s">
        <v>15</v>
      </c>
      <c r="C57" s="175"/>
      <c r="D57" s="176"/>
    </row>
    <row r="58" spans="1:4" ht="18" customHeight="1">
      <c r="A58" s="65"/>
      <c r="B58" s="179" t="s">
        <v>10</v>
      </c>
      <c r="C58" s="179"/>
      <c r="D58" s="58" t="s">
        <v>79</v>
      </c>
    </row>
    <row r="59" spans="1:4" ht="18" customHeight="1">
      <c r="A59" s="65"/>
      <c r="B59" s="178"/>
      <c r="C59" s="178"/>
      <c r="D59" s="58"/>
    </row>
    <row r="60" spans="1:4" ht="18" customHeight="1">
      <c r="A60" s="65"/>
      <c r="B60" s="65"/>
      <c r="C60" s="65"/>
      <c r="D60" s="68"/>
    </row>
    <row r="61" spans="1:4" ht="15">
      <c r="A61" s="65"/>
      <c r="B61" s="65"/>
      <c r="C61" s="65"/>
      <c r="D61" s="68"/>
    </row>
  </sheetData>
  <sheetProtection/>
  <mergeCells count="36">
    <mergeCell ref="B47:D47"/>
    <mergeCell ref="B37:D37"/>
    <mergeCell ref="B44:D44"/>
    <mergeCell ref="B59:C59"/>
    <mergeCell ref="B58:C58"/>
    <mergeCell ref="B57:D57"/>
    <mergeCell ref="B52:D52"/>
    <mergeCell ref="B50:C50"/>
    <mergeCell ref="B48:C48"/>
    <mergeCell ref="B49:C49"/>
    <mergeCell ref="B35:D35"/>
    <mergeCell ref="B28:D28"/>
    <mergeCell ref="B17:D17"/>
    <mergeCell ref="C14:D14"/>
    <mergeCell ref="B38:D38"/>
    <mergeCell ref="B31:D31"/>
    <mergeCell ref="B33:C33"/>
    <mergeCell ref="B34:D34"/>
    <mergeCell ref="B36:C36"/>
    <mergeCell ref="C13:D13"/>
    <mergeCell ref="B39:D39"/>
    <mergeCell ref="B41:D41"/>
    <mergeCell ref="B43:D43"/>
    <mergeCell ref="B40:D40"/>
    <mergeCell ref="B42:D42"/>
    <mergeCell ref="B30:C30"/>
    <mergeCell ref="B29:D29"/>
    <mergeCell ref="C15:D15"/>
    <mergeCell ref="B32:D32"/>
    <mergeCell ref="C12:D12"/>
    <mergeCell ref="C1:D1"/>
    <mergeCell ref="C6:D6"/>
    <mergeCell ref="C9:D9"/>
    <mergeCell ref="C10:D10"/>
    <mergeCell ref="C11:D11"/>
    <mergeCell ref="C8:D8"/>
  </mergeCells>
  <printOptions horizontalCentered="1"/>
  <pageMargins left="0.1968503937007874" right="0.1968503937007874" top="1.3779527559055118" bottom="0.984251968503937" header="0.5118110236220472" footer="0.5118110236220472"/>
  <pageSetup fitToHeight="3" horizontalDpi="300" verticalDpi="300" orientation="portrait" paperSize="9" scale="77" r:id="rId1"/>
  <headerFooter alignWithMargins="0">
    <oddFooter>&amp;C&amp;"Times New Roman,Normalny"Strona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37"/>
  <sheetViews>
    <sheetView showGridLines="0" zoomScale="80" zoomScaleNormal="80" zoomScaleSheetLayoutView="70" workbookViewId="0" topLeftCell="A1">
      <selection activeCell="B9" sqref="B9"/>
    </sheetView>
  </sheetViews>
  <sheetFormatPr defaultColWidth="9.00390625" defaultRowHeight="12.75"/>
  <cols>
    <col min="1" max="1" width="5.875" style="1" customWidth="1"/>
    <col min="2" max="2" width="77.25390625" style="5" customWidth="1"/>
    <col min="3" max="3" width="26.75390625" style="7" customWidth="1"/>
    <col min="4" max="4" width="21.75390625" style="5" customWidth="1"/>
    <col min="5" max="5" width="19.25390625" style="5" customWidth="1"/>
    <col min="6" max="6" width="15.875" style="5" customWidth="1"/>
    <col min="7" max="7" width="19.25390625" style="5" customWidth="1"/>
    <col min="8" max="8" width="18.25390625" style="5" customWidth="1"/>
    <col min="9" max="9" width="19.875" style="5" customWidth="1"/>
    <col min="10" max="10" width="8.00390625" style="5" customWidth="1"/>
    <col min="11" max="11" width="15.875" style="5" customWidth="1"/>
    <col min="12" max="12" width="15.875" style="3" customWidth="1"/>
    <col min="13" max="13" width="15.875" style="5" customWidth="1"/>
    <col min="14" max="15" width="14.25390625" style="5" customWidth="1"/>
    <col min="16" max="16384" width="9.125" style="5" customWidth="1"/>
  </cols>
  <sheetData>
    <row r="1" spans="1:15" ht="15">
      <c r="A1" s="13"/>
      <c r="B1" s="14" t="str">
        <f>'formularz oferty'!C4</f>
        <v>DFP.271.155.2022.DB</v>
      </c>
      <c r="C1" s="15"/>
      <c r="D1" s="16"/>
      <c r="E1" s="16"/>
      <c r="F1" s="16"/>
      <c r="G1" s="16"/>
      <c r="H1" s="16"/>
      <c r="I1" s="17" t="s">
        <v>38</v>
      </c>
      <c r="N1" s="2"/>
      <c r="O1" s="2"/>
    </row>
    <row r="2" spans="1:9" ht="21.75" customHeight="1">
      <c r="A2" s="13"/>
      <c r="B2" s="16"/>
      <c r="C2" s="15"/>
      <c r="D2" s="16"/>
      <c r="E2" s="16"/>
      <c r="F2" s="16"/>
      <c r="G2" s="16"/>
      <c r="H2" s="182" t="s">
        <v>40</v>
      </c>
      <c r="I2" s="182"/>
    </row>
    <row r="3" spans="1:9" ht="18.75" customHeight="1">
      <c r="A3" s="13"/>
      <c r="B3" s="16"/>
      <c r="C3" s="15"/>
      <c r="D3" s="16"/>
      <c r="E3" s="16"/>
      <c r="F3" s="16"/>
      <c r="G3" s="16"/>
      <c r="H3" s="15"/>
      <c r="I3" s="15"/>
    </row>
    <row r="4" spans="1:9" ht="15">
      <c r="A4" s="13"/>
      <c r="B4" s="16"/>
      <c r="C4" s="15"/>
      <c r="D4" s="16"/>
      <c r="E4" s="16"/>
      <c r="F4" s="16"/>
      <c r="G4" s="16"/>
      <c r="H4" s="15"/>
      <c r="I4" s="15"/>
    </row>
    <row r="5" spans="1:9" ht="13.5" customHeight="1">
      <c r="A5" s="13"/>
      <c r="B5" s="18" t="s">
        <v>11</v>
      </c>
      <c r="C5" s="19">
        <v>1</v>
      </c>
      <c r="D5" s="20" t="s">
        <v>37</v>
      </c>
      <c r="E5" s="21"/>
      <c r="F5" s="187" t="s">
        <v>89</v>
      </c>
      <c r="G5" s="188"/>
      <c r="H5" s="185">
        <f>SUM(I15:I19)</f>
        <v>0</v>
      </c>
      <c r="I5" s="186"/>
    </row>
    <row r="6" spans="1:9" ht="15">
      <c r="A6" s="13"/>
      <c r="B6" s="18"/>
      <c r="C6" s="22"/>
      <c r="D6" s="21"/>
      <c r="E6" s="23"/>
      <c r="F6" s="19"/>
      <c r="G6" s="23"/>
      <c r="H6" s="19"/>
      <c r="I6" s="24"/>
    </row>
    <row r="7" spans="1:9" ht="15">
      <c r="A7" s="13"/>
      <c r="B7" s="25"/>
      <c r="C7" s="22"/>
      <c r="D7" s="21"/>
      <c r="E7" s="23"/>
      <c r="F7" s="23"/>
      <c r="G7" s="23"/>
      <c r="H7" s="23"/>
      <c r="I7" s="23"/>
    </row>
    <row r="8" spans="1:10" s="4" customFormat="1" ht="68.25" customHeight="1">
      <c r="A8" s="26" t="s">
        <v>22</v>
      </c>
      <c r="B8" s="27" t="s">
        <v>47</v>
      </c>
      <c r="C8" s="27" t="s">
        <v>36</v>
      </c>
      <c r="D8" s="28" t="s">
        <v>60</v>
      </c>
      <c r="E8" s="23"/>
      <c r="F8" s="23"/>
      <c r="G8" s="23"/>
      <c r="H8" s="23"/>
      <c r="I8" s="16"/>
      <c r="J8" s="5"/>
    </row>
    <row r="9" spans="1:10" s="4" customFormat="1" ht="30">
      <c r="A9" s="29" t="s">
        <v>0</v>
      </c>
      <c r="B9" s="109" t="s">
        <v>98</v>
      </c>
      <c r="C9" s="110" t="s">
        <v>99</v>
      </c>
      <c r="D9" s="110" t="s">
        <v>100</v>
      </c>
      <c r="E9" s="23"/>
      <c r="F9" s="23"/>
      <c r="G9" s="23"/>
      <c r="H9" s="23"/>
      <c r="I9" s="16"/>
      <c r="J9" s="5"/>
    </row>
    <row r="10" spans="1:10" s="4" customFormat="1" ht="30">
      <c r="A10" s="29" t="s">
        <v>1</v>
      </c>
      <c r="B10" s="109" t="s">
        <v>98</v>
      </c>
      <c r="C10" s="110" t="s">
        <v>101</v>
      </c>
      <c r="D10" s="110" t="s">
        <v>58</v>
      </c>
      <c r="E10" s="23"/>
      <c r="F10" s="23"/>
      <c r="G10" s="23"/>
      <c r="H10" s="23"/>
      <c r="I10" s="16"/>
      <c r="J10" s="5"/>
    </row>
    <row r="11" spans="1:11" s="4" customFormat="1" ht="15">
      <c r="A11" s="32"/>
      <c r="B11" s="33"/>
      <c r="C11" s="34"/>
      <c r="D11" s="35"/>
      <c r="E11" s="36"/>
      <c r="F11" s="31"/>
      <c r="G11" s="31"/>
      <c r="H11" s="31"/>
      <c r="I11" s="31"/>
      <c r="J11" s="5"/>
      <c r="K11" s="5"/>
    </row>
    <row r="12" spans="1:11" s="4" customFormat="1" ht="15">
      <c r="A12" s="32"/>
      <c r="B12" s="33"/>
      <c r="C12" s="34"/>
      <c r="D12" s="34"/>
      <c r="E12" s="36"/>
      <c r="F12" s="31"/>
      <c r="G12" s="31"/>
      <c r="H12" s="31"/>
      <c r="I12" s="31"/>
      <c r="J12" s="5"/>
      <c r="K12" s="5"/>
    </row>
    <row r="13" spans="1:12" ht="18.75" customHeight="1">
      <c r="A13" s="183" t="s">
        <v>45</v>
      </c>
      <c r="B13" s="183"/>
      <c r="C13" s="37"/>
      <c r="D13" s="37"/>
      <c r="E13" s="37"/>
      <c r="F13" s="38"/>
      <c r="G13" s="38"/>
      <c r="H13" s="38"/>
      <c r="I13" s="38"/>
      <c r="L13" s="5"/>
    </row>
    <row r="14" spans="1:12" ht="61.5" customHeight="1">
      <c r="A14" s="26" t="s">
        <v>22</v>
      </c>
      <c r="B14" s="39" t="s">
        <v>33</v>
      </c>
      <c r="C14" s="40" t="s">
        <v>36</v>
      </c>
      <c r="D14" s="39" t="s">
        <v>44</v>
      </c>
      <c r="E14" s="39" t="s">
        <v>48</v>
      </c>
      <c r="F14" s="39" t="s">
        <v>51</v>
      </c>
      <c r="G14" s="39" t="s">
        <v>81</v>
      </c>
      <c r="H14" s="26" t="s">
        <v>82</v>
      </c>
      <c r="I14" s="26" t="s">
        <v>83</v>
      </c>
      <c r="L14" s="5"/>
    </row>
    <row r="15" spans="1:12" ht="15">
      <c r="A15" s="41" t="s">
        <v>0</v>
      </c>
      <c r="B15" s="42" t="s">
        <v>50</v>
      </c>
      <c r="C15" s="43"/>
      <c r="D15" s="44"/>
      <c r="E15" s="45"/>
      <c r="F15" s="45"/>
      <c r="G15" s="45"/>
      <c r="H15" s="46"/>
      <c r="I15" s="47">
        <f>ROUND(ROUND(H15,2)*F15,2)</f>
        <v>0</v>
      </c>
      <c r="L15" s="5"/>
    </row>
    <row r="16" spans="1:12" ht="15">
      <c r="A16" s="41" t="s">
        <v>1</v>
      </c>
      <c r="B16" s="42"/>
      <c r="C16" s="43"/>
      <c r="D16" s="44"/>
      <c r="E16" s="45"/>
      <c r="F16" s="45"/>
      <c r="G16" s="45"/>
      <c r="H16" s="46"/>
      <c r="I16" s="47">
        <f>ROUND(ROUND(H16,2)*F16,2)</f>
        <v>0</v>
      </c>
      <c r="L16" s="5"/>
    </row>
    <row r="17" spans="1:12" ht="15">
      <c r="A17" s="41" t="s">
        <v>2</v>
      </c>
      <c r="B17" s="42"/>
      <c r="C17" s="43"/>
      <c r="D17" s="44"/>
      <c r="E17" s="45"/>
      <c r="F17" s="45"/>
      <c r="G17" s="45"/>
      <c r="H17" s="46"/>
      <c r="I17" s="47">
        <f>ROUND(ROUND(H17,2)*F17,2)</f>
        <v>0</v>
      </c>
      <c r="L17" s="5"/>
    </row>
    <row r="18" spans="1:12" ht="15">
      <c r="A18" s="41" t="s">
        <v>49</v>
      </c>
      <c r="B18" s="42"/>
      <c r="C18" s="43"/>
      <c r="D18" s="44"/>
      <c r="E18" s="45"/>
      <c r="F18" s="45"/>
      <c r="G18" s="45"/>
      <c r="H18" s="46"/>
      <c r="I18" s="47">
        <f>ROUND(ROUND(H18,2)*F18,2)</f>
        <v>0</v>
      </c>
      <c r="L18" s="5"/>
    </row>
    <row r="19" spans="1:12" ht="15">
      <c r="A19" s="41"/>
      <c r="B19" s="42"/>
      <c r="C19" s="43"/>
      <c r="D19" s="44"/>
      <c r="E19" s="45"/>
      <c r="F19" s="45"/>
      <c r="G19" s="45"/>
      <c r="H19" s="46"/>
      <c r="I19" s="47">
        <f>ROUND(ROUND(H19,2)*F19,2)</f>
        <v>0</v>
      </c>
      <c r="L19" s="5"/>
    </row>
    <row r="20" spans="1:12" ht="13.5" customHeight="1">
      <c r="A20" s="23"/>
      <c r="B20" s="23"/>
      <c r="C20" s="23"/>
      <c r="D20" s="23"/>
      <c r="E20" s="23"/>
      <c r="F20" s="23"/>
      <c r="G20" s="23"/>
      <c r="H20" s="23"/>
      <c r="I20" s="23"/>
      <c r="L20" s="5"/>
    </row>
    <row r="21" spans="1:12" ht="81" customHeight="1">
      <c r="A21" s="184" t="s">
        <v>84</v>
      </c>
      <c r="B21" s="184"/>
      <c r="C21" s="184"/>
      <c r="D21" s="184"/>
      <c r="E21" s="184"/>
      <c r="F21" s="184"/>
      <c r="G21" s="184"/>
      <c r="H21" s="184"/>
      <c r="I21" s="184"/>
      <c r="L21" s="5"/>
    </row>
    <row r="22" spans="1:12" ht="15">
      <c r="A22" s="23"/>
      <c r="B22" s="50"/>
      <c r="C22" s="51"/>
      <c r="D22" s="52"/>
      <c r="E22" s="53"/>
      <c r="F22" s="54"/>
      <c r="G22" s="54"/>
      <c r="H22" s="54"/>
      <c r="I22" s="55"/>
      <c r="J22" s="6"/>
      <c r="L22" s="5"/>
    </row>
    <row r="23" spans="1:12" ht="15">
      <c r="A23" s="56"/>
      <c r="B23" s="92" t="s">
        <v>62</v>
      </c>
      <c r="C23" s="93"/>
      <c r="D23" s="94"/>
      <c r="E23" s="53"/>
      <c r="F23" s="54"/>
      <c r="G23" s="54"/>
      <c r="H23" s="54"/>
      <c r="I23" s="55"/>
      <c r="J23" s="6"/>
      <c r="L23" s="5"/>
    </row>
    <row r="24" spans="1:12" ht="15">
      <c r="A24" s="189" t="s">
        <v>102</v>
      </c>
      <c r="B24" s="189"/>
      <c r="C24" s="53"/>
      <c r="D24" s="53"/>
      <c r="E24" s="53"/>
      <c r="F24" s="54"/>
      <c r="G24" s="54"/>
      <c r="H24" s="54"/>
      <c r="I24" s="55"/>
      <c r="J24" s="6"/>
      <c r="L24" s="5"/>
    </row>
    <row r="25" spans="1:12" ht="15">
      <c r="A25" s="56" t="s">
        <v>22</v>
      </c>
      <c r="B25" s="196" t="s">
        <v>103</v>
      </c>
      <c r="C25" s="197"/>
      <c r="D25" s="198"/>
      <c r="E25" s="49"/>
      <c r="F25" s="54"/>
      <c r="G25" s="49"/>
      <c r="H25" s="49"/>
      <c r="I25" s="49"/>
      <c r="L25" s="5"/>
    </row>
    <row r="26" spans="1:12" ht="15">
      <c r="A26" s="57">
        <v>1</v>
      </c>
      <c r="B26" s="193" t="s">
        <v>104</v>
      </c>
      <c r="C26" s="194"/>
      <c r="D26" s="195"/>
      <c r="E26" s="48"/>
      <c r="F26" s="54"/>
      <c r="G26" s="48"/>
      <c r="H26" s="48"/>
      <c r="I26" s="48"/>
      <c r="L26" s="5"/>
    </row>
    <row r="27" spans="1:12" ht="15">
      <c r="A27" s="57">
        <v>2</v>
      </c>
      <c r="B27" s="193" t="s">
        <v>105</v>
      </c>
      <c r="C27" s="194"/>
      <c r="D27" s="195"/>
      <c r="E27" s="16"/>
      <c r="F27" s="54"/>
      <c r="G27" s="48"/>
      <c r="H27" s="48"/>
      <c r="I27" s="48"/>
      <c r="L27" s="5"/>
    </row>
    <row r="28" spans="1:12" ht="15">
      <c r="A28" s="57">
        <v>3</v>
      </c>
      <c r="B28" s="193" t="s">
        <v>106</v>
      </c>
      <c r="C28" s="194"/>
      <c r="D28" s="195"/>
      <c r="E28" s="16"/>
      <c r="F28" s="54"/>
      <c r="G28" s="48"/>
      <c r="H28" s="48"/>
      <c r="I28" s="48"/>
      <c r="L28" s="5"/>
    </row>
    <row r="29" spans="1:12" ht="15">
      <c r="A29" s="57">
        <v>4</v>
      </c>
      <c r="B29" s="193" t="s">
        <v>107</v>
      </c>
      <c r="C29" s="194"/>
      <c r="D29" s="195"/>
      <c r="E29" s="16"/>
      <c r="F29" s="54"/>
      <c r="G29" s="16"/>
      <c r="H29" s="16"/>
      <c r="I29" s="16"/>
      <c r="L29" s="5"/>
    </row>
    <row r="30" spans="1:12" ht="18" customHeight="1">
      <c r="A30" s="57">
        <v>5</v>
      </c>
      <c r="B30" s="193" t="s">
        <v>108</v>
      </c>
      <c r="C30" s="194"/>
      <c r="D30" s="195"/>
      <c r="E30" s="16"/>
      <c r="F30" s="54"/>
      <c r="G30" s="16"/>
      <c r="H30" s="16"/>
      <c r="I30" s="16"/>
      <c r="L30" s="5"/>
    </row>
    <row r="31" spans="1:9" ht="15">
      <c r="A31" s="13"/>
      <c r="B31" s="16"/>
      <c r="C31" s="15"/>
      <c r="D31" s="16"/>
      <c r="E31" s="16"/>
      <c r="F31" s="16"/>
      <c r="G31" s="16"/>
      <c r="H31" s="16"/>
      <c r="I31" s="16"/>
    </row>
    <row r="32" spans="1:12" ht="15" customHeight="1">
      <c r="A32" s="13"/>
      <c r="B32" s="190" t="s">
        <v>46</v>
      </c>
      <c r="C32" s="191"/>
      <c r="D32" s="192"/>
      <c r="E32" s="16"/>
      <c r="F32" s="16"/>
      <c r="G32" s="16"/>
      <c r="H32" s="16"/>
      <c r="I32" s="16"/>
      <c r="L32" s="5"/>
    </row>
    <row r="33" spans="1:9" ht="15">
      <c r="A33" s="13"/>
      <c r="B33" s="16"/>
      <c r="C33" s="15"/>
      <c r="D33" s="16"/>
      <c r="E33" s="16"/>
      <c r="F33" s="16"/>
      <c r="G33" s="16"/>
      <c r="H33" s="16"/>
      <c r="I33" s="16"/>
    </row>
    <row r="34" ht="15">
      <c r="C34" s="9"/>
    </row>
    <row r="35" ht="15">
      <c r="C35" s="9"/>
    </row>
    <row r="36" ht="15">
      <c r="C36" s="9"/>
    </row>
    <row r="37" ht="15">
      <c r="C37" s="9"/>
    </row>
  </sheetData>
  <sheetProtection/>
  <mergeCells count="13">
    <mergeCell ref="B32:D32"/>
    <mergeCell ref="B26:D26"/>
    <mergeCell ref="B27:D27"/>
    <mergeCell ref="B29:D29"/>
    <mergeCell ref="B28:D28"/>
    <mergeCell ref="B25:D25"/>
    <mergeCell ref="B30:D30"/>
    <mergeCell ref="H2:I2"/>
    <mergeCell ref="A13:B13"/>
    <mergeCell ref="A21:I21"/>
    <mergeCell ref="H5:I5"/>
    <mergeCell ref="F5:G5"/>
    <mergeCell ref="A24:B2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5" r:id="rId1"/>
  <headerFooter alignWithMargins="0">
    <oddFooter>&amp;C&amp;"Times New Roman,Normalny"Strona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68"/>
  <sheetViews>
    <sheetView showGridLines="0" zoomScale="80" zoomScaleNormal="80" zoomScaleSheetLayoutView="90" workbookViewId="0" topLeftCell="A1">
      <selection activeCell="B12" sqref="B12"/>
    </sheetView>
  </sheetViews>
  <sheetFormatPr defaultColWidth="9.00390625" defaultRowHeight="12.75"/>
  <cols>
    <col min="1" max="1" width="5.875" style="1" customWidth="1"/>
    <col min="2" max="2" width="77.25390625" style="5" customWidth="1"/>
    <col min="3" max="3" width="26.75390625" style="8" customWidth="1"/>
    <col min="4" max="4" width="21.75390625" style="5" customWidth="1"/>
    <col min="5" max="5" width="19.25390625" style="5" customWidth="1"/>
    <col min="6" max="6" width="15.875" style="5" customWidth="1"/>
    <col min="7" max="7" width="19.25390625" style="5" customWidth="1"/>
    <col min="8" max="8" width="18.25390625" style="5" customWidth="1"/>
    <col min="9" max="9" width="19.875" style="5" customWidth="1"/>
    <col min="10" max="10" width="8.00390625" style="5" customWidth="1"/>
    <col min="11" max="11" width="15.875" style="5" customWidth="1"/>
    <col min="12" max="12" width="15.875" style="3" customWidth="1"/>
    <col min="13" max="13" width="15.875" style="5" customWidth="1"/>
    <col min="14" max="15" width="14.25390625" style="5" customWidth="1"/>
    <col min="16" max="16384" width="9.125" style="5" customWidth="1"/>
  </cols>
  <sheetData>
    <row r="1" spans="1:15" ht="15">
      <c r="A1" s="13"/>
      <c r="B1" s="14" t="str">
        <f>'formularz oferty'!C4</f>
        <v>DFP.271.155.2022.DB</v>
      </c>
      <c r="C1" s="15"/>
      <c r="D1" s="16"/>
      <c r="E1" s="16"/>
      <c r="F1" s="16"/>
      <c r="G1" s="16"/>
      <c r="H1" s="16"/>
      <c r="I1" s="17" t="s">
        <v>38</v>
      </c>
      <c r="N1" s="2"/>
      <c r="O1" s="2"/>
    </row>
    <row r="2" spans="1:9" ht="20.25" customHeight="1">
      <c r="A2" s="13"/>
      <c r="B2" s="16"/>
      <c r="C2" s="15"/>
      <c r="D2" s="16"/>
      <c r="E2" s="16"/>
      <c r="F2" s="16"/>
      <c r="G2" s="16"/>
      <c r="H2" s="182" t="s">
        <v>40</v>
      </c>
      <c r="I2" s="182"/>
    </row>
    <row r="3" spans="1:9" ht="15">
      <c r="A3" s="13"/>
      <c r="B3" s="16"/>
      <c r="C3" s="15"/>
      <c r="D3" s="16"/>
      <c r="E3" s="16"/>
      <c r="F3" s="16"/>
      <c r="G3" s="16"/>
      <c r="H3" s="15"/>
      <c r="I3" s="15"/>
    </row>
    <row r="4" spans="1:9" ht="15">
      <c r="A4" s="13"/>
      <c r="B4" s="16"/>
      <c r="C4" s="15"/>
      <c r="D4" s="16"/>
      <c r="E4" s="16"/>
      <c r="F4" s="16"/>
      <c r="G4" s="16"/>
      <c r="H4" s="15"/>
      <c r="I4" s="15"/>
    </row>
    <row r="5" spans="1:9" ht="13.5" customHeight="1">
      <c r="A5" s="13"/>
      <c r="B5" s="18" t="s">
        <v>11</v>
      </c>
      <c r="C5" s="19">
        <v>2</v>
      </c>
      <c r="D5" s="20" t="s">
        <v>37</v>
      </c>
      <c r="E5" s="21"/>
      <c r="F5" s="187" t="s">
        <v>90</v>
      </c>
      <c r="G5" s="188"/>
      <c r="H5" s="185">
        <f>SUM(I19:I23)</f>
        <v>0</v>
      </c>
      <c r="I5" s="186"/>
    </row>
    <row r="6" spans="1:9" ht="15">
      <c r="A6" s="13"/>
      <c r="B6" s="18"/>
      <c r="C6" s="22"/>
      <c r="D6" s="21"/>
      <c r="E6" s="23"/>
      <c r="F6" s="19"/>
      <c r="G6" s="23"/>
      <c r="H6" s="19"/>
      <c r="I6" s="24"/>
    </row>
    <row r="7" spans="1:9" ht="15">
      <c r="A7" s="13"/>
      <c r="B7" s="25"/>
      <c r="C7" s="22"/>
      <c r="D7" s="21"/>
      <c r="E7" s="23"/>
      <c r="F7" s="23"/>
      <c r="G7" s="23"/>
      <c r="H7" s="23"/>
      <c r="I7" s="23"/>
    </row>
    <row r="8" spans="1:10" s="4" customFormat="1" ht="68.25" customHeight="1">
      <c r="A8" s="59" t="s">
        <v>22</v>
      </c>
      <c r="B8" s="62" t="s">
        <v>47</v>
      </c>
      <c r="C8" s="62" t="s">
        <v>36</v>
      </c>
      <c r="D8" s="63" t="s">
        <v>60</v>
      </c>
      <c r="E8" s="23"/>
      <c r="F8" s="23"/>
      <c r="G8" s="23"/>
      <c r="H8" s="23"/>
      <c r="I8" s="16"/>
      <c r="J8" s="5"/>
    </row>
    <row r="9" spans="1:10" s="4" customFormat="1" ht="51" customHeight="1">
      <c r="A9" s="29" t="s">
        <v>0</v>
      </c>
      <c r="B9" s="115" t="s">
        <v>113</v>
      </c>
      <c r="C9" s="112" t="s">
        <v>114</v>
      </c>
      <c r="D9" s="113" t="s">
        <v>115</v>
      </c>
      <c r="E9" s="23"/>
      <c r="F9" s="23"/>
      <c r="G9" s="23"/>
      <c r="H9" s="23"/>
      <c r="I9" s="16"/>
      <c r="J9" s="5"/>
    </row>
    <row r="10" spans="1:10" s="4" customFormat="1" ht="15">
      <c r="A10" s="29" t="s">
        <v>1</v>
      </c>
      <c r="B10" s="116" t="s">
        <v>116</v>
      </c>
      <c r="C10" s="114" t="s">
        <v>57</v>
      </c>
      <c r="D10" s="113" t="s">
        <v>117</v>
      </c>
      <c r="E10" s="23"/>
      <c r="F10" s="23"/>
      <c r="G10" s="31"/>
      <c r="H10" s="31"/>
      <c r="I10" s="16"/>
      <c r="J10" s="5"/>
    </row>
    <row r="11" spans="1:10" s="4" customFormat="1" ht="29.25" customHeight="1">
      <c r="A11" s="111" t="s">
        <v>2</v>
      </c>
      <c r="B11" s="116" t="s">
        <v>118</v>
      </c>
      <c r="C11" s="114" t="s">
        <v>119</v>
      </c>
      <c r="D11" s="113" t="s">
        <v>120</v>
      </c>
      <c r="E11" s="23"/>
      <c r="F11" s="23"/>
      <c r="G11" s="31"/>
      <c r="H11" s="31"/>
      <c r="I11" s="16"/>
      <c r="J11" s="5"/>
    </row>
    <row r="12" spans="1:10" s="4" customFormat="1" ht="63.75" customHeight="1">
      <c r="A12" s="29" t="s">
        <v>3</v>
      </c>
      <c r="B12" s="116" t="s">
        <v>121</v>
      </c>
      <c r="C12" s="114" t="s">
        <v>57</v>
      </c>
      <c r="D12" s="113" t="s">
        <v>122</v>
      </c>
      <c r="E12" s="23"/>
      <c r="F12" s="23"/>
      <c r="G12" s="31"/>
      <c r="H12" s="31"/>
      <c r="I12" s="16"/>
      <c r="J12" s="5"/>
    </row>
    <row r="13" spans="1:10" s="4" customFormat="1" ht="19.5" customHeight="1">
      <c r="A13" s="29" t="s">
        <v>18</v>
      </c>
      <c r="B13" s="117" t="s">
        <v>123</v>
      </c>
      <c r="C13" s="110" t="s">
        <v>124</v>
      </c>
      <c r="D13" s="110" t="s">
        <v>125</v>
      </c>
      <c r="E13" s="23"/>
      <c r="F13" s="23"/>
      <c r="G13" s="31"/>
      <c r="H13" s="31"/>
      <c r="I13" s="16"/>
      <c r="J13" s="5"/>
    </row>
    <row r="14" spans="1:10" s="4" customFormat="1" ht="26.25" customHeight="1">
      <c r="A14" s="29" t="s">
        <v>23</v>
      </c>
      <c r="B14" s="117" t="s">
        <v>230</v>
      </c>
      <c r="C14" s="110" t="s">
        <v>126</v>
      </c>
      <c r="D14" s="110" t="s">
        <v>126</v>
      </c>
      <c r="E14" s="23"/>
      <c r="F14" s="23"/>
      <c r="G14" s="31"/>
      <c r="H14" s="31"/>
      <c r="I14" s="16"/>
      <c r="J14" s="5"/>
    </row>
    <row r="15" spans="1:11" s="4" customFormat="1" ht="15">
      <c r="A15" s="32"/>
      <c r="B15" s="33"/>
      <c r="C15" s="34"/>
      <c r="D15" s="35"/>
      <c r="E15" s="36"/>
      <c r="F15" s="31"/>
      <c r="G15" s="31"/>
      <c r="H15" s="31"/>
      <c r="I15" s="31"/>
      <c r="J15" s="5"/>
      <c r="K15" s="5"/>
    </row>
    <row r="16" spans="1:11" s="4" customFormat="1" ht="15">
      <c r="A16" s="32"/>
      <c r="B16" s="33"/>
      <c r="C16" s="34"/>
      <c r="D16" s="34"/>
      <c r="E16" s="36"/>
      <c r="F16" s="31"/>
      <c r="G16" s="31"/>
      <c r="H16" s="31"/>
      <c r="I16" s="31"/>
      <c r="J16" s="5"/>
      <c r="K16" s="5"/>
    </row>
    <row r="17" spans="1:12" ht="18.75" customHeight="1">
      <c r="A17" s="183" t="s">
        <v>45</v>
      </c>
      <c r="B17" s="183"/>
      <c r="C17" s="37"/>
      <c r="D17" s="37"/>
      <c r="E17" s="37"/>
      <c r="F17" s="38"/>
      <c r="G17" s="38"/>
      <c r="H17" s="38"/>
      <c r="I17" s="38"/>
      <c r="L17" s="5"/>
    </row>
    <row r="18" spans="1:12" ht="64.5" customHeight="1">
      <c r="A18" s="59" t="s">
        <v>22</v>
      </c>
      <c r="B18" s="60" t="s">
        <v>33</v>
      </c>
      <c r="C18" s="61" t="s">
        <v>36</v>
      </c>
      <c r="D18" s="60" t="s">
        <v>44</v>
      </c>
      <c r="E18" s="60" t="s">
        <v>48</v>
      </c>
      <c r="F18" s="60" t="s">
        <v>51</v>
      </c>
      <c r="G18" s="60" t="s">
        <v>81</v>
      </c>
      <c r="H18" s="59" t="s">
        <v>82</v>
      </c>
      <c r="I18" s="59" t="s">
        <v>83</v>
      </c>
      <c r="L18" s="5"/>
    </row>
    <row r="19" spans="1:12" ht="15">
      <c r="A19" s="41" t="s">
        <v>0</v>
      </c>
      <c r="B19" s="42" t="s">
        <v>50</v>
      </c>
      <c r="C19" s="43"/>
      <c r="D19" s="44"/>
      <c r="E19" s="45"/>
      <c r="F19" s="45"/>
      <c r="G19" s="45"/>
      <c r="H19" s="46"/>
      <c r="I19" s="47">
        <f>ROUND(ROUND(H19,2)*F19,2)</f>
        <v>0</v>
      </c>
      <c r="L19" s="5"/>
    </row>
    <row r="20" spans="1:12" ht="15">
      <c r="A20" s="41" t="s">
        <v>1</v>
      </c>
      <c r="B20" s="42"/>
      <c r="C20" s="43"/>
      <c r="D20" s="44"/>
      <c r="E20" s="45"/>
      <c r="F20" s="45"/>
      <c r="G20" s="45"/>
      <c r="H20" s="46"/>
      <c r="I20" s="47">
        <f>ROUND(ROUND(H20,2)*F20,2)</f>
        <v>0</v>
      </c>
      <c r="L20" s="5"/>
    </row>
    <row r="21" spans="1:12" ht="15">
      <c r="A21" s="41" t="s">
        <v>2</v>
      </c>
      <c r="B21" s="42"/>
      <c r="C21" s="43"/>
      <c r="D21" s="44"/>
      <c r="E21" s="45"/>
      <c r="F21" s="45"/>
      <c r="G21" s="45"/>
      <c r="H21" s="46"/>
      <c r="I21" s="47">
        <f>ROUND(ROUND(H21,2)*F21,2)</f>
        <v>0</v>
      </c>
      <c r="L21" s="5"/>
    </row>
    <row r="22" spans="1:12" ht="15">
      <c r="A22" s="41" t="s">
        <v>49</v>
      </c>
      <c r="B22" s="42"/>
      <c r="C22" s="43"/>
      <c r="D22" s="44"/>
      <c r="E22" s="45"/>
      <c r="F22" s="45"/>
      <c r="G22" s="45"/>
      <c r="H22" s="46"/>
      <c r="I22" s="47">
        <f>ROUND(ROUND(H22,2)*F22,2)</f>
        <v>0</v>
      </c>
      <c r="L22" s="5"/>
    </row>
    <row r="23" spans="1:12" ht="15">
      <c r="A23" s="41"/>
      <c r="B23" s="42"/>
      <c r="C23" s="43"/>
      <c r="D23" s="44"/>
      <c r="E23" s="45"/>
      <c r="F23" s="45"/>
      <c r="G23" s="45"/>
      <c r="H23" s="46"/>
      <c r="I23" s="47">
        <f>ROUND(ROUND(H23,2)*F23,2)</f>
        <v>0</v>
      </c>
      <c r="L23" s="5"/>
    </row>
    <row r="24" spans="1:12" ht="13.5" customHeight="1">
      <c r="A24" s="23"/>
      <c r="B24" s="23"/>
      <c r="C24" s="23"/>
      <c r="D24" s="23"/>
      <c r="E24" s="23"/>
      <c r="F24" s="23"/>
      <c r="G24" s="23"/>
      <c r="H24" s="23"/>
      <c r="I24" s="23"/>
      <c r="L24" s="5"/>
    </row>
    <row r="25" spans="1:12" ht="81" customHeight="1">
      <c r="A25" s="184" t="s">
        <v>85</v>
      </c>
      <c r="B25" s="184"/>
      <c r="C25" s="184"/>
      <c r="D25" s="184"/>
      <c r="E25" s="184"/>
      <c r="F25" s="184"/>
      <c r="G25" s="184"/>
      <c r="H25" s="184"/>
      <c r="I25" s="184"/>
      <c r="L25" s="5"/>
    </row>
    <row r="26" spans="1:12" ht="15">
      <c r="A26" s="23"/>
      <c r="B26" s="50"/>
      <c r="C26" s="51"/>
      <c r="D26" s="52"/>
      <c r="E26" s="53"/>
      <c r="F26" s="54"/>
      <c r="G26" s="54"/>
      <c r="H26" s="54"/>
      <c r="I26" s="55"/>
      <c r="J26" s="6"/>
      <c r="L26" s="5"/>
    </row>
    <row r="27" spans="1:12" ht="15">
      <c r="A27" s="56"/>
      <c r="B27" s="196" t="s">
        <v>61</v>
      </c>
      <c r="C27" s="197"/>
      <c r="D27" s="198"/>
      <c r="E27" s="49"/>
      <c r="F27" s="54"/>
      <c r="G27" s="49"/>
      <c r="H27" s="49"/>
      <c r="I27" s="49"/>
      <c r="L27" s="5"/>
    </row>
    <row r="28" spans="1:12" ht="15">
      <c r="A28" s="49"/>
      <c r="B28" s="49"/>
      <c r="C28" s="49"/>
      <c r="D28" s="49"/>
      <c r="E28" s="49"/>
      <c r="F28" s="54"/>
      <c r="G28" s="49"/>
      <c r="H28" s="49"/>
      <c r="I28" s="49"/>
      <c r="L28" s="5"/>
    </row>
    <row r="29" spans="1:12" ht="15">
      <c r="A29" s="56" t="s">
        <v>22</v>
      </c>
      <c r="B29" s="196" t="s">
        <v>63</v>
      </c>
      <c r="C29" s="197"/>
      <c r="D29" s="198"/>
      <c r="E29" s="48"/>
      <c r="F29" s="54"/>
      <c r="G29" s="48"/>
      <c r="H29" s="48"/>
      <c r="I29" s="48"/>
      <c r="L29" s="5"/>
    </row>
    <row r="30" spans="1:12" ht="36" customHeight="1">
      <c r="A30" s="57">
        <v>1</v>
      </c>
      <c r="B30" s="199" t="s">
        <v>127</v>
      </c>
      <c r="C30" s="200"/>
      <c r="D30" s="201"/>
      <c r="E30" s="16"/>
      <c r="F30" s="54"/>
      <c r="G30" s="48"/>
      <c r="H30" s="48"/>
      <c r="I30" s="48"/>
      <c r="L30" s="5"/>
    </row>
    <row r="31" spans="1:12" ht="15">
      <c r="A31" s="57">
        <v>2</v>
      </c>
      <c r="B31" s="202" t="s">
        <v>128</v>
      </c>
      <c r="C31" s="203"/>
      <c r="D31" s="204"/>
      <c r="E31" s="16"/>
      <c r="F31" s="54"/>
      <c r="G31" s="48"/>
      <c r="H31" s="48"/>
      <c r="I31" s="48"/>
      <c r="L31" s="5"/>
    </row>
    <row r="32" spans="1:12" ht="15">
      <c r="A32" s="57">
        <v>3</v>
      </c>
      <c r="B32" s="199" t="s">
        <v>129</v>
      </c>
      <c r="C32" s="200"/>
      <c r="D32" s="201"/>
      <c r="E32" s="16"/>
      <c r="F32" s="54"/>
      <c r="G32" s="48"/>
      <c r="H32" s="48"/>
      <c r="I32" s="48"/>
      <c r="L32" s="5"/>
    </row>
    <row r="33" spans="1:12" ht="15">
      <c r="A33" s="57">
        <v>4</v>
      </c>
      <c r="B33" s="199" t="s">
        <v>130</v>
      </c>
      <c r="C33" s="200"/>
      <c r="D33" s="201"/>
      <c r="E33" s="16"/>
      <c r="F33" s="54"/>
      <c r="G33" s="16"/>
      <c r="H33" s="16"/>
      <c r="I33" s="16"/>
      <c r="L33" s="5"/>
    </row>
    <row r="34" spans="1:12" ht="15">
      <c r="A34" s="95">
        <v>5</v>
      </c>
      <c r="B34" s="199" t="s">
        <v>131</v>
      </c>
      <c r="C34" s="200"/>
      <c r="D34" s="201"/>
      <c r="E34" s="16"/>
      <c r="F34" s="54"/>
      <c r="G34" s="16"/>
      <c r="H34" s="16"/>
      <c r="I34" s="16"/>
      <c r="L34" s="5"/>
    </row>
    <row r="35" spans="1:12" ht="15">
      <c r="A35" s="56" t="s">
        <v>22</v>
      </c>
      <c r="B35" s="196" t="s">
        <v>109</v>
      </c>
      <c r="C35" s="197"/>
      <c r="D35" s="198"/>
      <c r="E35" s="16"/>
      <c r="F35" s="54"/>
      <c r="G35" s="16"/>
      <c r="H35" s="16"/>
      <c r="I35" s="16"/>
      <c r="L35" s="5"/>
    </row>
    <row r="36" spans="1:12" ht="15">
      <c r="A36" s="95">
        <v>1</v>
      </c>
      <c r="B36" s="190" t="s">
        <v>132</v>
      </c>
      <c r="C36" s="191"/>
      <c r="D36" s="192"/>
      <c r="E36" s="16"/>
      <c r="F36" s="54"/>
      <c r="G36" s="16"/>
      <c r="H36" s="16"/>
      <c r="I36" s="16"/>
      <c r="L36" s="5"/>
    </row>
    <row r="37" spans="1:12" ht="33" customHeight="1">
      <c r="A37" s="95">
        <v>2</v>
      </c>
      <c r="B37" s="193" t="s">
        <v>133</v>
      </c>
      <c r="C37" s="194"/>
      <c r="D37" s="195"/>
      <c r="E37" s="16"/>
      <c r="F37" s="54"/>
      <c r="G37" s="16"/>
      <c r="H37" s="16"/>
      <c r="I37" s="16"/>
      <c r="L37" s="5"/>
    </row>
    <row r="38" spans="1:12" ht="15">
      <c r="A38" s="95">
        <v>3</v>
      </c>
      <c r="B38" s="190" t="s">
        <v>134</v>
      </c>
      <c r="C38" s="191"/>
      <c r="D38" s="192"/>
      <c r="E38" s="16"/>
      <c r="F38" s="54"/>
      <c r="G38" s="16"/>
      <c r="H38" s="16"/>
      <c r="I38" s="16"/>
      <c r="L38" s="5"/>
    </row>
    <row r="39" spans="1:12" ht="15">
      <c r="A39" s="95">
        <v>4</v>
      </c>
      <c r="B39" s="190" t="s">
        <v>135</v>
      </c>
      <c r="C39" s="191"/>
      <c r="D39" s="192"/>
      <c r="E39" s="16"/>
      <c r="F39" s="54"/>
      <c r="G39" s="16"/>
      <c r="H39" s="16"/>
      <c r="I39" s="16"/>
      <c r="L39" s="5"/>
    </row>
    <row r="40" spans="1:12" ht="15">
      <c r="A40" s="56" t="s">
        <v>22</v>
      </c>
      <c r="B40" s="196" t="s">
        <v>110</v>
      </c>
      <c r="C40" s="197"/>
      <c r="D40" s="198"/>
      <c r="E40" s="16"/>
      <c r="F40" s="54"/>
      <c r="G40" s="16"/>
      <c r="H40" s="16"/>
      <c r="I40" s="16"/>
      <c r="L40" s="5"/>
    </row>
    <row r="41" spans="1:12" ht="15">
      <c r="A41" s="95">
        <v>1</v>
      </c>
      <c r="B41" s="190" t="s">
        <v>136</v>
      </c>
      <c r="C41" s="191"/>
      <c r="D41" s="192"/>
      <c r="E41" s="16"/>
      <c r="F41" s="54"/>
      <c r="G41" s="16"/>
      <c r="H41" s="16"/>
      <c r="I41" s="16"/>
      <c r="L41" s="5"/>
    </row>
    <row r="42" spans="1:12" ht="19.5" customHeight="1">
      <c r="A42" s="95">
        <v>2</v>
      </c>
      <c r="B42" s="193" t="s">
        <v>137</v>
      </c>
      <c r="C42" s="194"/>
      <c r="D42" s="195"/>
      <c r="E42" s="16"/>
      <c r="F42" s="54"/>
      <c r="G42" s="16"/>
      <c r="H42" s="16"/>
      <c r="I42" s="16"/>
      <c r="L42" s="5"/>
    </row>
    <row r="43" spans="1:12" ht="15">
      <c r="A43" s="95">
        <v>3</v>
      </c>
      <c r="B43" s="190" t="s">
        <v>138</v>
      </c>
      <c r="C43" s="191"/>
      <c r="D43" s="192"/>
      <c r="E43" s="16"/>
      <c r="F43" s="54"/>
      <c r="G43" s="16"/>
      <c r="H43" s="16"/>
      <c r="I43" s="16"/>
      <c r="L43" s="5"/>
    </row>
    <row r="44" spans="1:12" ht="15">
      <c r="A44" s="95">
        <v>4</v>
      </c>
      <c r="B44" s="190" t="s">
        <v>139</v>
      </c>
      <c r="C44" s="191"/>
      <c r="D44" s="192"/>
      <c r="E44" s="16"/>
      <c r="F44" s="54"/>
      <c r="G44" s="16"/>
      <c r="H44" s="16"/>
      <c r="I44" s="16"/>
      <c r="L44" s="5"/>
    </row>
    <row r="45" spans="1:12" ht="15">
      <c r="A45" s="56" t="s">
        <v>22</v>
      </c>
      <c r="B45" s="196" t="s">
        <v>111</v>
      </c>
      <c r="C45" s="197"/>
      <c r="D45" s="198"/>
      <c r="E45" s="16"/>
      <c r="F45" s="54"/>
      <c r="G45" s="16"/>
      <c r="H45" s="16"/>
      <c r="I45" s="16"/>
      <c r="L45" s="5"/>
    </row>
    <row r="46" spans="1:12" ht="15">
      <c r="A46" s="95">
        <v>1</v>
      </c>
      <c r="B46" s="199" t="s">
        <v>140</v>
      </c>
      <c r="C46" s="200"/>
      <c r="D46" s="201"/>
      <c r="E46" s="16"/>
      <c r="F46" s="54"/>
      <c r="G46" s="16"/>
      <c r="H46" s="16"/>
      <c r="I46" s="16"/>
      <c r="L46" s="5"/>
    </row>
    <row r="47" spans="1:12" ht="15">
      <c r="A47" s="95">
        <v>2</v>
      </c>
      <c r="B47" s="202" t="s">
        <v>141</v>
      </c>
      <c r="C47" s="203"/>
      <c r="D47" s="204"/>
      <c r="E47" s="16"/>
      <c r="F47" s="54"/>
      <c r="G47" s="16"/>
      <c r="H47" s="16"/>
      <c r="I47" s="16"/>
      <c r="L47" s="5"/>
    </row>
    <row r="48" spans="1:12" ht="31.5" customHeight="1">
      <c r="A48" s="95">
        <v>3</v>
      </c>
      <c r="B48" s="199" t="s">
        <v>142</v>
      </c>
      <c r="C48" s="200"/>
      <c r="D48" s="201"/>
      <c r="E48" s="16"/>
      <c r="F48" s="54"/>
      <c r="G48" s="16"/>
      <c r="H48" s="16"/>
      <c r="I48" s="16"/>
      <c r="L48" s="5"/>
    </row>
    <row r="49" spans="1:12" ht="15">
      <c r="A49" s="95">
        <v>4</v>
      </c>
      <c r="B49" s="199" t="s">
        <v>143</v>
      </c>
      <c r="C49" s="200"/>
      <c r="D49" s="201"/>
      <c r="E49" s="16"/>
      <c r="F49" s="54"/>
      <c r="G49" s="16"/>
      <c r="H49" s="16"/>
      <c r="I49" s="16"/>
      <c r="L49" s="5"/>
    </row>
    <row r="50" spans="1:12" ht="15">
      <c r="A50" s="95">
        <v>5</v>
      </c>
      <c r="B50" s="199" t="s">
        <v>144</v>
      </c>
      <c r="C50" s="200"/>
      <c r="D50" s="201"/>
      <c r="E50" s="16"/>
      <c r="F50" s="54"/>
      <c r="G50" s="16"/>
      <c r="H50" s="16"/>
      <c r="I50" s="16"/>
      <c r="L50" s="5"/>
    </row>
    <row r="51" spans="1:12" ht="15">
      <c r="A51" s="95">
        <v>6</v>
      </c>
      <c r="B51" s="199" t="s">
        <v>145</v>
      </c>
      <c r="C51" s="200"/>
      <c r="D51" s="201"/>
      <c r="E51" s="16"/>
      <c r="F51" s="54"/>
      <c r="G51" s="16"/>
      <c r="H51" s="16"/>
      <c r="I51" s="16"/>
      <c r="L51" s="5"/>
    </row>
    <row r="52" spans="1:12" ht="32.25" customHeight="1">
      <c r="A52" s="95">
        <v>7</v>
      </c>
      <c r="B52" s="199" t="s">
        <v>146</v>
      </c>
      <c r="C52" s="200"/>
      <c r="D52" s="201"/>
      <c r="E52" s="16"/>
      <c r="F52" s="54"/>
      <c r="G52" s="16"/>
      <c r="H52" s="16"/>
      <c r="I52" s="16"/>
      <c r="L52" s="5"/>
    </row>
    <row r="53" spans="1:12" ht="15">
      <c r="A53" s="56" t="s">
        <v>22</v>
      </c>
      <c r="B53" s="196" t="s">
        <v>112</v>
      </c>
      <c r="C53" s="197"/>
      <c r="D53" s="198"/>
      <c r="E53" s="16"/>
      <c r="F53" s="54"/>
      <c r="G53" s="16"/>
      <c r="H53" s="16"/>
      <c r="I53" s="16"/>
      <c r="L53" s="5"/>
    </row>
    <row r="54" spans="1:12" ht="15">
      <c r="A54" s="95">
        <v>1</v>
      </c>
      <c r="B54" s="190" t="s">
        <v>147</v>
      </c>
      <c r="C54" s="191"/>
      <c r="D54" s="192"/>
      <c r="E54" s="16"/>
      <c r="F54" s="54"/>
      <c r="G54" s="16"/>
      <c r="H54" s="16"/>
      <c r="I54" s="16"/>
      <c r="L54" s="5"/>
    </row>
    <row r="55" spans="1:12" ht="15">
      <c r="A55" s="95">
        <v>2</v>
      </c>
      <c r="B55" s="193" t="s">
        <v>148</v>
      </c>
      <c r="C55" s="194"/>
      <c r="D55" s="195"/>
      <c r="E55" s="16"/>
      <c r="F55" s="54"/>
      <c r="G55" s="16"/>
      <c r="H55" s="16"/>
      <c r="I55" s="16"/>
      <c r="L55" s="5"/>
    </row>
    <row r="56" spans="1:12" ht="17.25" customHeight="1">
      <c r="A56" s="95">
        <v>3</v>
      </c>
      <c r="B56" s="190" t="s">
        <v>149</v>
      </c>
      <c r="C56" s="191"/>
      <c r="D56" s="192"/>
      <c r="E56" s="16"/>
      <c r="F56" s="54"/>
      <c r="G56" s="16"/>
      <c r="H56" s="16"/>
      <c r="I56" s="16"/>
      <c r="L56" s="5"/>
    </row>
    <row r="57" spans="1:12" ht="15">
      <c r="A57" s="95">
        <v>4</v>
      </c>
      <c r="B57" s="190" t="s">
        <v>150</v>
      </c>
      <c r="C57" s="191"/>
      <c r="D57" s="192"/>
      <c r="E57" s="16"/>
      <c r="F57" s="54"/>
      <c r="G57" s="16"/>
      <c r="H57" s="16"/>
      <c r="I57" s="16"/>
      <c r="L57" s="5"/>
    </row>
    <row r="58" spans="1:12" ht="15">
      <c r="A58" s="95">
        <v>5</v>
      </c>
      <c r="B58" s="190" t="s">
        <v>151</v>
      </c>
      <c r="C58" s="191"/>
      <c r="D58" s="192"/>
      <c r="E58" s="16"/>
      <c r="F58" s="54"/>
      <c r="G58" s="16"/>
      <c r="H58" s="16"/>
      <c r="I58" s="16"/>
      <c r="L58" s="5"/>
    </row>
    <row r="59" spans="1:12" ht="15">
      <c r="A59" s="95">
        <v>6</v>
      </c>
      <c r="B59" s="190" t="s">
        <v>152</v>
      </c>
      <c r="C59" s="191"/>
      <c r="D59" s="192"/>
      <c r="E59" s="16"/>
      <c r="F59" s="54"/>
      <c r="G59" s="16"/>
      <c r="H59" s="16"/>
      <c r="I59" s="16"/>
      <c r="L59" s="5"/>
    </row>
    <row r="60" spans="1:12" ht="15">
      <c r="A60" s="95">
        <v>7</v>
      </c>
      <c r="B60" s="190" t="s">
        <v>153</v>
      </c>
      <c r="C60" s="191"/>
      <c r="D60" s="192"/>
      <c r="E60" s="16"/>
      <c r="F60" s="54"/>
      <c r="G60" s="16"/>
      <c r="H60" s="16"/>
      <c r="I60" s="16"/>
      <c r="L60" s="5"/>
    </row>
    <row r="61" spans="1:12" ht="15">
      <c r="A61" s="23"/>
      <c r="B61" s="23"/>
      <c r="C61" s="23"/>
      <c r="D61" s="23"/>
      <c r="E61" s="16"/>
      <c r="F61" s="54"/>
      <c r="G61" s="16"/>
      <c r="H61" s="16"/>
      <c r="I61" s="16"/>
      <c r="L61" s="5"/>
    </row>
    <row r="62" spans="1:9" ht="15">
      <c r="A62" s="13"/>
      <c r="B62" s="16"/>
      <c r="C62" s="15"/>
      <c r="D62" s="16"/>
      <c r="E62" s="16"/>
      <c r="F62" s="16"/>
      <c r="G62" s="16"/>
      <c r="H62" s="16"/>
      <c r="I62" s="16"/>
    </row>
    <row r="63" spans="1:12" ht="15" customHeight="1">
      <c r="A63" s="13"/>
      <c r="B63" s="190" t="s">
        <v>46</v>
      </c>
      <c r="C63" s="191"/>
      <c r="D63" s="192"/>
      <c r="E63" s="16"/>
      <c r="F63" s="16"/>
      <c r="G63" s="16"/>
      <c r="H63" s="16"/>
      <c r="I63" s="16"/>
      <c r="L63" s="5"/>
    </row>
    <row r="64" ht="15">
      <c r="C64" s="9"/>
    </row>
    <row r="65" ht="15">
      <c r="C65" s="9"/>
    </row>
    <row r="66" ht="15">
      <c r="C66" s="9"/>
    </row>
    <row r="67" ht="15">
      <c r="C67" s="9"/>
    </row>
    <row r="68" ht="15">
      <c r="C68" s="9"/>
    </row>
  </sheetData>
  <sheetProtection/>
  <mergeCells count="39">
    <mergeCell ref="B55:D55"/>
    <mergeCell ref="B56:D56"/>
    <mergeCell ref="B57:D57"/>
    <mergeCell ref="B58:D58"/>
    <mergeCell ref="B59:D59"/>
    <mergeCell ref="B60:D60"/>
    <mergeCell ref="B50:D50"/>
    <mergeCell ref="B51:D51"/>
    <mergeCell ref="B52:D52"/>
    <mergeCell ref="B53:D53"/>
    <mergeCell ref="B54:D54"/>
    <mergeCell ref="B44:D44"/>
    <mergeCell ref="B45:D45"/>
    <mergeCell ref="B46:D46"/>
    <mergeCell ref="B47:D47"/>
    <mergeCell ref="B48:D48"/>
    <mergeCell ref="B49:D49"/>
    <mergeCell ref="B38:D38"/>
    <mergeCell ref="B39:D39"/>
    <mergeCell ref="B40:D40"/>
    <mergeCell ref="B41:D41"/>
    <mergeCell ref="B42:D42"/>
    <mergeCell ref="B43:D43"/>
    <mergeCell ref="H2:I2"/>
    <mergeCell ref="F5:G5"/>
    <mergeCell ref="H5:I5"/>
    <mergeCell ref="A17:B17"/>
    <mergeCell ref="A25:I25"/>
    <mergeCell ref="B27:D27"/>
    <mergeCell ref="B29:D29"/>
    <mergeCell ref="B30:D30"/>
    <mergeCell ref="B31:D31"/>
    <mergeCell ref="B32:D32"/>
    <mergeCell ref="B33:D33"/>
    <mergeCell ref="B63:D63"/>
    <mergeCell ref="B34:D34"/>
    <mergeCell ref="B35:D35"/>
    <mergeCell ref="B36:D36"/>
    <mergeCell ref="B37:D3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5" r:id="rId1"/>
  <headerFooter alignWithMargins="0">
    <oddFooter>&amp;C&amp;"Times New Roman,Normalny"Strona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52"/>
  <sheetViews>
    <sheetView showGridLines="0" zoomScale="80" zoomScaleNormal="80" zoomScaleSheetLayoutView="90" workbookViewId="0" topLeftCell="A1">
      <selection activeCell="B10" sqref="B10"/>
    </sheetView>
  </sheetViews>
  <sheetFormatPr defaultColWidth="9.00390625" defaultRowHeight="12.75"/>
  <cols>
    <col min="1" max="1" width="5.875" style="1" customWidth="1"/>
    <col min="2" max="2" width="77.25390625" style="5" customWidth="1"/>
    <col min="3" max="3" width="26.75390625" style="8" customWidth="1"/>
    <col min="4" max="4" width="21.75390625" style="5" customWidth="1"/>
    <col min="5" max="5" width="19.25390625" style="5" customWidth="1"/>
    <col min="6" max="6" width="15.875" style="5" customWidth="1"/>
    <col min="7" max="7" width="19.25390625" style="5" customWidth="1"/>
    <col min="8" max="8" width="18.25390625" style="5" customWidth="1"/>
    <col min="9" max="9" width="19.875" style="5" customWidth="1"/>
    <col min="10" max="10" width="8.00390625" style="5" customWidth="1"/>
    <col min="11" max="11" width="15.875" style="5" customWidth="1"/>
    <col min="12" max="12" width="15.875" style="3" customWidth="1"/>
    <col min="13" max="13" width="15.875" style="5" customWidth="1"/>
    <col min="14" max="15" width="14.25390625" style="5" customWidth="1"/>
    <col min="16" max="16384" width="9.125" style="5" customWidth="1"/>
  </cols>
  <sheetData>
    <row r="1" spans="1:15" ht="15">
      <c r="A1" s="13"/>
      <c r="B1" s="14" t="str">
        <f>'formularz oferty'!C4</f>
        <v>DFP.271.155.2022.DB</v>
      </c>
      <c r="C1" s="15"/>
      <c r="D1" s="16"/>
      <c r="E1" s="16"/>
      <c r="F1" s="16"/>
      <c r="G1" s="16"/>
      <c r="H1" s="16"/>
      <c r="I1" s="17" t="s">
        <v>38</v>
      </c>
      <c r="N1" s="2"/>
      <c r="O1" s="2"/>
    </row>
    <row r="2" spans="1:9" ht="13.5" customHeight="1">
      <c r="A2" s="13"/>
      <c r="B2" s="16"/>
      <c r="C2" s="15"/>
      <c r="D2" s="16"/>
      <c r="E2" s="16"/>
      <c r="F2" s="16"/>
      <c r="G2" s="16"/>
      <c r="H2" s="182" t="s">
        <v>40</v>
      </c>
      <c r="I2" s="182"/>
    </row>
    <row r="3" spans="1:9" ht="15">
      <c r="A3" s="13"/>
      <c r="B3" s="16"/>
      <c r="C3" s="15"/>
      <c r="D3" s="16"/>
      <c r="E3" s="16"/>
      <c r="F3" s="16"/>
      <c r="G3" s="16"/>
      <c r="H3" s="15"/>
      <c r="I3" s="15"/>
    </row>
    <row r="4" spans="1:9" ht="15">
      <c r="A4" s="13"/>
      <c r="B4" s="16"/>
      <c r="C4" s="15"/>
      <c r="D4" s="16"/>
      <c r="E4" s="16"/>
      <c r="F4" s="16"/>
      <c r="G4" s="16"/>
      <c r="H4" s="15"/>
      <c r="I4" s="15"/>
    </row>
    <row r="5" spans="1:9" ht="13.5" customHeight="1">
      <c r="A5" s="13"/>
      <c r="B5" s="18" t="s">
        <v>11</v>
      </c>
      <c r="C5" s="19">
        <v>3</v>
      </c>
      <c r="D5" s="20" t="s">
        <v>37</v>
      </c>
      <c r="E5" s="21"/>
      <c r="F5" s="187" t="s">
        <v>89</v>
      </c>
      <c r="G5" s="188"/>
      <c r="H5" s="185">
        <f>SUM(I15:I19)</f>
        <v>0</v>
      </c>
      <c r="I5" s="186"/>
    </row>
    <row r="6" spans="1:9" ht="15">
      <c r="A6" s="13"/>
      <c r="B6" s="18"/>
      <c r="C6" s="22"/>
      <c r="D6" s="21"/>
      <c r="E6" s="23"/>
      <c r="F6" s="19"/>
      <c r="G6" s="23"/>
      <c r="H6" s="19"/>
      <c r="I6" s="24"/>
    </row>
    <row r="7" spans="1:9" ht="15">
      <c r="A7" s="13"/>
      <c r="B7" s="25"/>
      <c r="C7" s="22"/>
      <c r="D7" s="21"/>
      <c r="E7" s="23"/>
      <c r="F7" s="23"/>
      <c r="G7" s="23"/>
      <c r="H7" s="23"/>
      <c r="I7" s="23"/>
    </row>
    <row r="8" spans="1:10" s="4" customFormat="1" ht="68.25" customHeight="1">
      <c r="A8" s="59" t="s">
        <v>22</v>
      </c>
      <c r="B8" s="62" t="s">
        <v>47</v>
      </c>
      <c r="C8" s="62" t="s">
        <v>36</v>
      </c>
      <c r="D8" s="63" t="s">
        <v>60</v>
      </c>
      <c r="E8" s="23"/>
      <c r="F8" s="23"/>
      <c r="G8" s="23"/>
      <c r="H8" s="23"/>
      <c r="I8" s="16"/>
      <c r="J8" s="5"/>
    </row>
    <row r="9" spans="1:10" s="4" customFormat="1" ht="39.75" customHeight="1">
      <c r="A9" s="29" t="s">
        <v>0</v>
      </c>
      <c r="B9" s="118" t="s">
        <v>154</v>
      </c>
      <c r="C9" s="110" t="s">
        <v>155</v>
      </c>
      <c r="D9" s="110" t="s">
        <v>156</v>
      </c>
      <c r="E9" s="23"/>
      <c r="F9" s="23"/>
      <c r="G9" s="23"/>
      <c r="H9" s="23"/>
      <c r="I9" s="16"/>
      <c r="J9" s="5"/>
    </row>
    <row r="10" spans="1:10" s="4" customFormat="1" ht="37.5" customHeight="1">
      <c r="A10" s="29" t="s">
        <v>1</v>
      </c>
      <c r="B10" s="119" t="s">
        <v>157</v>
      </c>
      <c r="C10" s="120" t="s">
        <v>158</v>
      </c>
      <c r="D10" s="110" t="s">
        <v>159</v>
      </c>
      <c r="E10" s="23"/>
      <c r="F10" s="23"/>
      <c r="G10" s="31"/>
      <c r="H10" s="31"/>
      <c r="I10" s="16"/>
      <c r="J10" s="5"/>
    </row>
    <row r="11" spans="1:11" s="4" customFormat="1" ht="15">
      <c r="A11" s="32"/>
      <c r="B11" s="33"/>
      <c r="C11" s="34"/>
      <c r="D11" s="35"/>
      <c r="E11" s="23"/>
      <c r="F11" s="23"/>
      <c r="G11" s="31"/>
      <c r="H11" s="31"/>
      <c r="I11" s="31"/>
      <c r="J11" s="5"/>
      <c r="K11" s="5"/>
    </row>
    <row r="12" spans="1:11" s="4" customFormat="1" ht="15">
      <c r="A12" s="32"/>
      <c r="B12" s="33"/>
      <c r="C12" s="34"/>
      <c r="D12" s="34"/>
      <c r="E12" s="36"/>
      <c r="F12" s="31"/>
      <c r="G12" s="31"/>
      <c r="H12" s="31"/>
      <c r="I12" s="31"/>
      <c r="J12" s="5"/>
      <c r="K12" s="5"/>
    </row>
    <row r="13" spans="1:12" ht="18.75" customHeight="1">
      <c r="A13" s="183" t="s">
        <v>45</v>
      </c>
      <c r="B13" s="183"/>
      <c r="C13" s="37"/>
      <c r="D13" s="37"/>
      <c r="E13" s="37"/>
      <c r="F13" s="38"/>
      <c r="G13" s="38"/>
      <c r="H13" s="38"/>
      <c r="I13" s="38"/>
      <c r="L13" s="5"/>
    </row>
    <row r="14" spans="1:12" ht="64.5" customHeight="1">
      <c r="A14" s="59" t="s">
        <v>22</v>
      </c>
      <c r="B14" s="60" t="s">
        <v>33</v>
      </c>
      <c r="C14" s="61" t="s">
        <v>36</v>
      </c>
      <c r="D14" s="60" t="s">
        <v>44</v>
      </c>
      <c r="E14" s="60" t="s">
        <v>48</v>
      </c>
      <c r="F14" s="60" t="s">
        <v>51</v>
      </c>
      <c r="G14" s="60" t="s">
        <v>81</v>
      </c>
      <c r="H14" s="59" t="s">
        <v>82</v>
      </c>
      <c r="I14" s="59" t="s">
        <v>83</v>
      </c>
      <c r="L14" s="5"/>
    </row>
    <row r="15" spans="1:12" ht="15">
      <c r="A15" s="41" t="s">
        <v>0</v>
      </c>
      <c r="B15" s="42" t="s">
        <v>50</v>
      </c>
      <c r="C15" s="43"/>
      <c r="D15" s="44"/>
      <c r="E15" s="45"/>
      <c r="F15" s="45"/>
      <c r="G15" s="45"/>
      <c r="H15" s="46"/>
      <c r="I15" s="47">
        <f>ROUND(ROUND(H15,2)*F15,2)</f>
        <v>0</v>
      </c>
      <c r="L15" s="5"/>
    </row>
    <row r="16" spans="1:12" ht="15">
      <c r="A16" s="41" t="s">
        <v>1</v>
      </c>
      <c r="B16" s="42"/>
      <c r="C16" s="43"/>
      <c r="D16" s="44"/>
      <c r="E16" s="45"/>
      <c r="F16" s="45"/>
      <c r="G16" s="45"/>
      <c r="H16" s="46"/>
      <c r="I16" s="47">
        <f>ROUND(ROUND(H16,2)*F16,2)</f>
        <v>0</v>
      </c>
      <c r="L16" s="5"/>
    </row>
    <row r="17" spans="1:12" ht="15">
      <c r="A17" s="41" t="s">
        <v>2</v>
      </c>
      <c r="B17" s="42"/>
      <c r="C17" s="43"/>
      <c r="D17" s="44"/>
      <c r="E17" s="45"/>
      <c r="F17" s="45"/>
      <c r="G17" s="45"/>
      <c r="H17" s="46"/>
      <c r="I17" s="47">
        <f>ROUND(ROUND(H17,2)*F17,2)</f>
        <v>0</v>
      </c>
      <c r="L17" s="5"/>
    </row>
    <row r="18" spans="1:12" ht="15">
      <c r="A18" s="41" t="s">
        <v>49</v>
      </c>
      <c r="B18" s="42"/>
      <c r="C18" s="43"/>
      <c r="D18" s="44"/>
      <c r="E18" s="45"/>
      <c r="F18" s="45"/>
      <c r="G18" s="45"/>
      <c r="H18" s="46"/>
      <c r="I18" s="47">
        <f>ROUND(ROUND(H18,2)*F18,2)</f>
        <v>0</v>
      </c>
      <c r="L18" s="5"/>
    </row>
    <row r="19" spans="1:12" ht="15">
      <c r="A19" s="41"/>
      <c r="B19" s="42"/>
      <c r="C19" s="43"/>
      <c r="D19" s="44"/>
      <c r="E19" s="45"/>
      <c r="F19" s="45"/>
      <c r="G19" s="45"/>
      <c r="H19" s="46"/>
      <c r="I19" s="47">
        <f>ROUND(ROUND(H19,2)*F19,2)</f>
        <v>0</v>
      </c>
      <c r="L19" s="5"/>
    </row>
    <row r="20" spans="1:12" ht="13.5" customHeight="1">
      <c r="A20" s="23"/>
      <c r="B20" s="23"/>
      <c r="C20" s="23"/>
      <c r="D20" s="23"/>
      <c r="E20" s="23"/>
      <c r="F20" s="23"/>
      <c r="G20" s="23"/>
      <c r="H20" s="23"/>
      <c r="I20" s="23"/>
      <c r="L20" s="5"/>
    </row>
    <row r="21" spans="1:12" ht="78.75" customHeight="1">
      <c r="A21" s="184" t="s">
        <v>85</v>
      </c>
      <c r="B21" s="184"/>
      <c r="C21" s="184"/>
      <c r="D21" s="184"/>
      <c r="E21" s="184"/>
      <c r="F21" s="184"/>
      <c r="G21" s="184"/>
      <c r="H21" s="184"/>
      <c r="I21" s="184"/>
      <c r="L21" s="5"/>
    </row>
    <row r="22" spans="1:12" ht="15">
      <c r="A22" s="49"/>
      <c r="B22" s="49"/>
      <c r="C22" s="49"/>
      <c r="D22" s="49"/>
      <c r="E22" s="49"/>
      <c r="F22" s="49"/>
      <c r="G22" s="49"/>
      <c r="H22" s="49"/>
      <c r="I22" s="49"/>
      <c r="L22" s="5"/>
    </row>
    <row r="23" spans="1:12" ht="15">
      <c r="A23" s="23"/>
      <c r="B23" s="50"/>
      <c r="C23" s="51"/>
      <c r="D23" s="52"/>
      <c r="E23" s="53"/>
      <c r="F23" s="54"/>
      <c r="G23" s="54"/>
      <c r="H23" s="54"/>
      <c r="I23" s="55"/>
      <c r="J23" s="6"/>
      <c r="L23" s="5"/>
    </row>
    <row r="24" spans="1:12" ht="15">
      <c r="A24" s="56"/>
      <c r="B24" s="196" t="s">
        <v>61</v>
      </c>
      <c r="C24" s="197"/>
      <c r="D24" s="198"/>
      <c r="E24" s="49"/>
      <c r="F24" s="54"/>
      <c r="G24" s="49"/>
      <c r="H24" s="49"/>
      <c r="I24" s="49"/>
      <c r="L24" s="5"/>
    </row>
    <row r="25" spans="1:12" ht="15">
      <c r="A25" s="49"/>
      <c r="B25" s="49"/>
      <c r="C25" s="49"/>
      <c r="D25" s="49"/>
      <c r="E25" s="49"/>
      <c r="F25" s="54"/>
      <c r="G25" s="49"/>
      <c r="H25" s="49"/>
      <c r="I25" s="49"/>
      <c r="L25" s="5"/>
    </row>
    <row r="26" spans="1:12" ht="15">
      <c r="A26" s="56" t="s">
        <v>22</v>
      </c>
      <c r="B26" s="196" t="s">
        <v>64</v>
      </c>
      <c r="C26" s="197"/>
      <c r="D26" s="198"/>
      <c r="E26" s="49"/>
      <c r="F26" s="49"/>
      <c r="G26" s="48"/>
      <c r="H26" s="48"/>
      <c r="I26" s="48"/>
      <c r="L26" s="5"/>
    </row>
    <row r="27" spans="1:12" ht="15">
      <c r="A27" s="56"/>
      <c r="B27" s="97"/>
      <c r="C27" s="98"/>
      <c r="D27" s="99"/>
      <c r="E27" s="49"/>
      <c r="F27" s="49"/>
      <c r="G27" s="107"/>
      <c r="H27" s="107"/>
      <c r="I27" s="107"/>
      <c r="L27" s="5"/>
    </row>
    <row r="28" spans="1:12" ht="37.5" customHeight="1">
      <c r="A28" s="57">
        <v>1</v>
      </c>
      <c r="B28" s="208" t="s">
        <v>160</v>
      </c>
      <c r="C28" s="209"/>
      <c r="D28" s="210"/>
      <c r="E28" s="49"/>
      <c r="F28" s="49"/>
      <c r="G28" s="48"/>
      <c r="H28" s="48"/>
      <c r="I28" s="48"/>
      <c r="L28" s="5"/>
    </row>
    <row r="29" spans="1:12" ht="15">
      <c r="A29" s="95">
        <v>2</v>
      </c>
      <c r="B29" s="121" t="s">
        <v>161</v>
      </c>
      <c r="C29" s="122"/>
      <c r="D29" s="123"/>
      <c r="E29" s="49"/>
      <c r="F29" s="49"/>
      <c r="G29" s="107"/>
      <c r="H29" s="107"/>
      <c r="I29" s="107"/>
      <c r="L29" s="5"/>
    </row>
    <row r="30" spans="1:12" ht="19.5" customHeight="1">
      <c r="A30" s="95">
        <v>3</v>
      </c>
      <c r="B30" s="121" t="s">
        <v>162</v>
      </c>
      <c r="C30" s="122"/>
      <c r="D30" s="123"/>
      <c r="E30" s="49"/>
      <c r="F30" s="49"/>
      <c r="G30" s="107"/>
      <c r="H30" s="107"/>
      <c r="I30" s="107"/>
      <c r="L30" s="5"/>
    </row>
    <row r="31" spans="1:12" ht="15">
      <c r="A31" s="95">
        <v>4</v>
      </c>
      <c r="B31" s="121" t="s">
        <v>163</v>
      </c>
      <c r="C31" s="122"/>
      <c r="D31" s="123"/>
      <c r="E31" s="49"/>
      <c r="F31" s="49"/>
      <c r="G31" s="107"/>
      <c r="H31" s="107"/>
      <c r="I31" s="107"/>
      <c r="L31" s="5"/>
    </row>
    <row r="32" spans="1:12" ht="30.75" customHeight="1">
      <c r="A32" s="95">
        <v>5</v>
      </c>
      <c r="B32" s="208" t="s">
        <v>164</v>
      </c>
      <c r="C32" s="209"/>
      <c r="D32" s="210"/>
      <c r="E32" s="49"/>
      <c r="F32" s="49"/>
      <c r="G32" s="107"/>
      <c r="H32" s="107"/>
      <c r="I32" s="107"/>
      <c r="L32" s="5"/>
    </row>
    <row r="33" spans="1:12" ht="15">
      <c r="A33" s="95">
        <v>6</v>
      </c>
      <c r="B33" s="121" t="s">
        <v>165</v>
      </c>
      <c r="C33" s="122"/>
      <c r="D33" s="123"/>
      <c r="E33" s="49"/>
      <c r="F33" s="49"/>
      <c r="G33" s="107"/>
      <c r="H33" s="107"/>
      <c r="I33" s="107"/>
      <c r="L33" s="5"/>
    </row>
    <row r="34" spans="1:12" ht="15">
      <c r="A34" s="95">
        <v>7</v>
      </c>
      <c r="B34" s="121" t="s">
        <v>166</v>
      </c>
      <c r="C34" s="122"/>
      <c r="D34" s="123"/>
      <c r="E34" s="49"/>
      <c r="F34" s="49"/>
      <c r="G34" s="107"/>
      <c r="H34" s="107"/>
      <c r="I34" s="107"/>
      <c r="L34" s="5"/>
    </row>
    <row r="35" spans="1:12" ht="15">
      <c r="A35" s="95">
        <v>8</v>
      </c>
      <c r="B35" s="208" t="s">
        <v>167</v>
      </c>
      <c r="C35" s="209"/>
      <c r="D35" s="210"/>
      <c r="E35" s="49"/>
      <c r="F35" s="49"/>
      <c r="G35" s="48"/>
      <c r="H35" s="48"/>
      <c r="I35" s="48"/>
      <c r="L35" s="5"/>
    </row>
    <row r="36" spans="1:12" ht="37.5" customHeight="1">
      <c r="A36" s="95">
        <v>9</v>
      </c>
      <c r="B36" s="208" t="s">
        <v>168</v>
      </c>
      <c r="C36" s="209"/>
      <c r="D36" s="210"/>
      <c r="E36" s="49"/>
      <c r="F36" s="49"/>
      <c r="G36" s="16"/>
      <c r="H36" s="16"/>
      <c r="I36" s="16"/>
      <c r="L36" s="5"/>
    </row>
    <row r="37" spans="1:12" ht="15">
      <c r="A37" s="56" t="s">
        <v>22</v>
      </c>
      <c r="B37" s="196" t="s">
        <v>65</v>
      </c>
      <c r="C37" s="197"/>
      <c r="D37" s="197"/>
      <c r="E37" s="49"/>
      <c r="F37" s="49"/>
      <c r="G37" s="16"/>
      <c r="H37" s="16"/>
      <c r="I37" s="16"/>
      <c r="L37" s="5"/>
    </row>
    <row r="38" spans="1:12" ht="30" customHeight="1">
      <c r="A38" s="57">
        <v>1</v>
      </c>
      <c r="B38" s="205" t="s">
        <v>169</v>
      </c>
      <c r="C38" s="206"/>
      <c r="D38" s="207"/>
      <c r="E38" s="49"/>
      <c r="F38" s="49"/>
      <c r="G38" s="16"/>
      <c r="H38" s="16"/>
      <c r="I38" s="16"/>
      <c r="L38" s="5"/>
    </row>
    <row r="39" spans="1:12" ht="47.25" customHeight="1">
      <c r="A39" s="57">
        <v>2</v>
      </c>
      <c r="B39" s="205" t="s">
        <v>170</v>
      </c>
      <c r="C39" s="206"/>
      <c r="D39" s="207"/>
      <c r="E39" s="49"/>
      <c r="F39" s="49"/>
      <c r="G39" s="16"/>
      <c r="H39" s="16"/>
      <c r="I39" s="16"/>
      <c r="L39" s="5"/>
    </row>
    <row r="40" spans="1:12" ht="34.5" customHeight="1">
      <c r="A40" s="57">
        <v>3</v>
      </c>
      <c r="B40" s="205" t="s">
        <v>171</v>
      </c>
      <c r="C40" s="206"/>
      <c r="D40" s="207"/>
      <c r="E40" s="49"/>
      <c r="F40" s="49"/>
      <c r="G40" s="16"/>
      <c r="H40" s="16"/>
      <c r="I40" s="16"/>
      <c r="L40" s="5"/>
    </row>
    <row r="41" spans="1:12" ht="15">
      <c r="A41" s="57">
        <v>4</v>
      </c>
      <c r="B41" s="205" t="s">
        <v>172</v>
      </c>
      <c r="C41" s="206"/>
      <c r="D41" s="207"/>
      <c r="E41" s="49"/>
      <c r="F41" s="49"/>
      <c r="G41" s="16"/>
      <c r="H41" s="16"/>
      <c r="I41" s="16"/>
      <c r="L41" s="5"/>
    </row>
    <row r="42" spans="1:12" ht="37.5" customHeight="1">
      <c r="A42" s="57">
        <v>5</v>
      </c>
      <c r="B42" s="205" t="s">
        <v>173</v>
      </c>
      <c r="C42" s="206"/>
      <c r="D42" s="207"/>
      <c r="E42" s="49"/>
      <c r="F42" s="49"/>
      <c r="G42" s="16"/>
      <c r="H42" s="16"/>
      <c r="I42" s="16"/>
      <c r="L42" s="5"/>
    </row>
    <row r="43" spans="1:12" ht="15">
      <c r="A43" s="57">
        <v>6</v>
      </c>
      <c r="B43" s="205" t="s">
        <v>174</v>
      </c>
      <c r="C43" s="206"/>
      <c r="D43" s="207"/>
      <c r="E43" s="49"/>
      <c r="F43" s="49"/>
      <c r="G43" s="16"/>
      <c r="H43" s="16"/>
      <c r="I43" s="16"/>
      <c r="L43" s="5"/>
    </row>
    <row r="44" spans="1:12" ht="15">
      <c r="A44" s="57">
        <v>7</v>
      </c>
      <c r="B44" s="205" t="s">
        <v>175</v>
      </c>
      <c r="C44" s="206"/>
      <c r="D44" s="207"/>
      <c r="E44" s="49"/>
      <c r="F44" s="49"/>
      <c r="G44" s="16"/>
      <c r="H44" s="16"/>
      <c r="I44" s="16"/>
      <c r="L44" s="5"/>
    </row>
    <row r="45" spans="1:12" ht="15">
      <c r="A45" s="57">
        <v>8</v>
      </c>
      <c r="B45" s="205" t="s">
        <v>176</v>
      </c>
      <c r="C45" s="206"/>
      <c r="D45" s="207"/>
      <c r="E45" s="49"/>
      <c r="F45" s="49"/>
      <c r="G45" s="16"/>
      <c r="H45" s="16"/>
      <c r="I45" s="16"/>
      <c r="L45" s="5"/>
    </row>
    <row r="46" spans="1:9" ht="15">
      <c r="A46" s="13"/>
      <c r="B46" s="16"/>
      <c r="C46" s="15"/>
      <c r="D46" s="16"/>
      <c r="E46" s="16"/>
      <c r="F46" s="16"/>
      <c r="G46" s="16"/>
      <c r="H46" s="16"/>
      <c r="I46" s="16"/>
    </row>
    <row r="47" spans="1:12" ht="15" customHeight="1">
      <c r="A47" s="13"/>
      <c r="B47" s="190" t="s">
        <v>46</v>
      </c>
      <c r="C47" s="191"/>
      <c r="D47" s="192"/>
      <c r="E47" s="16"/>
      <c r="F47" s="16"/>
      <c r="G47" s="16"/>
      <c r="H47" s="16"/>
      <c r="I47" s="16"/>
      <c r="L47" s="5"/>
    </row>
    <row r="48" spans="1:9" ht="15">
      <c r="A48" s="13"/>
      <c r="B48" s="16"/>
      <c r="C48" s="15"/>
      <c r="D48" s="16"/>
      <c r="E48" s="16"/>
      <c r="F48" s="16"/>
      <c r="G48" s="16"/>
      <c r="H48" s="16"/>
      <c r="I48" s="16"/>
    </row>
    <row r="49" ht="15">
      <c r="C49" s="9"/>
    </row>
    <row r="50" ht="15">
      <c r="C50" s="9"/>
    </row>
    <row r="51" ht="15">
      <c r="C51" s="9"/>
    </row>
    <row r="52" ht="15">
      <c r="C52" s="9"/>
    </row>
  </sheetData>
  <sheetProtection/>
  <mergeCells count="21">
    <mergeCell ref="B26:D26"/>
    <mergeCell ref="B43:D43"/>
    <mergeCell ref="B36:D36"/>
    <mergeCell ref="H2:I2"/>
    <mergeCell ref="F5:G5"/>
    <mergeCell ref="H5:I5"/>
    <mergeCell ref="A13:B13"/>
    <mergeCell ref="A21:I21"/>
    <mergeCell ref="B35:D35"/>
    <mergeCell ref="B24:D24"/>
    <mergeCell ref="B32:D32"/>
    <mergeCell ref="B44:D44"/>
    <mergeCell ref="B28:D28"/>
    <mergeCell ref="B45:D45"/>
    <mergeCell ref="B38:D38"/>
    <mergeCell ref="B37:D37"/>
    <mergeCell ref="B47:D47"/>
    <mergeCell ref="B39:D39"/>
    <mergeCell ref="B40:D40"/>
    <mergeCell ref="B41:D41"/>
    <mergeCell ref="B42:D4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5" r:id="rId1"/>
  <headerFooter alignWithMargins="0">
    <oddFooter>&amp;C&amp;"Times New Roman,Normalny"Strona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48"/>
  <sheetViews>
    <sheetView showGridLines="0" zoomScale="80" zoomScaleNormal="80" zoomScaleSheetLayoutView="90" workbookViewId="0" topLeftCell="A13">
      <selection activeCell="H8" sqref="H8"/>
    </sheetView>
  </sheetViews>
  <sheetFormatPr defaultColWidth="9.00390625" defaultRowHeight="12.75"/>
  <cols>
    <col min="1" max="1" width="5.875" style="1" customWidth="1"/>
    <col min="2" max="2" width="77.25390625" style="5" customWidth="1"/>
    <col min="3" max="3" width="26.75390625" style="8" customWidth="1"/>
    <col min="4" max="4" width="21.75390625" style="5" customWidth="1"/>
    <col min="5" max="5" width="19.25390625" style="5" customWidth="1"/>
    <col min="6" max="6" width="15.875" style="5" customWidth="1"/>
    <col min="7" max="7" width="19.25390625" style="5" customWidth="1"/>
    <col min="8" max="8" width="18.25390625" style="5" customWidth="1"/>
    <col min="9" max="9" width="19.875" style="5" customWidth="1"/>
    <col min="10" max="10" width="8.00390625" style="5" customWidth="1"/>
    <col min="11" max="11" width="15.875" style="5" customWidth="1"/>
    <col min="12" max="12" width="15.875" style="3" customWidth="1"/>
    <col min="13" max="13" width="15.875" style="5" customWidth="1"/>
    <col min="14" max="15" width="14.25390625" style="5" customWidth="1"/>
    <col min="16" max="16384" width="9.125" style="5" customWidth="1"/>
  </cols>
  <sheetData>
    <row r="1" spans="1:15" ht="15">
      <c r="A1" s="13"/>
      <c r="B1" s="14" t="str">
        <f>'formularz oferty'!C4</f>
        <v>DFP.271.155.2022.DB</v>
      </c>
      <c r="C1" s="15"/>
      <c r="D1" s="16"/>
      <c r="E1" s="16"/>
      <c r="F1" s="16"/>
      <c r="G1" s="16"/>
      <c r="H1" s="16"/>
      <c r="I1" s="17" t="s">
        <v>236</v>
      </c>
      <c r="N1" s="2"/>
      <c r="O1" s="2"/>
    </row>
    <row r="2" spans="1:9" ht="13.5" customHeight="1">
      <c r="A2" s="13"/>
      <c r="B2" s="16"/>
      <c r="C2" s="15"/>
      <c r="D2" s="16"/>
      <c r="E2" s="16"/>
      <c r="F2" s="16"/>
      <c r="G2" s="16"/>
      <c r="H2" s="182" t="s">
        <v>40</v>
      </c>
      <c r="I2" s="182"/>
    </row>
    <row r="3" spans="1:9" ht="15">
      <c r="A3" s="13"/>
      <c r="B3" s="16"/>
      <c r="C3" s="15"/>
      <c r="D3" s="16"/>
      <c r="E3" s="16"/>
      <c r="F3" s="16"/>
      <c r="G3" s="16"/>
      <c r="H3" s="15"/>
      <c r="I3" s="15"/>
    </row>
    <row r="4" spans="1:9" ht="15">
      <c r="A4" s="13"/>
      <c r="B4" s="16"/>
      <c r="C4" s="15"/>
      <c r="D4" s="16"/>
      <c r="E4" s="16"/>
      <c r="F4" s="16"/>
      <c r="G4" s="16"/>
      <c r="H4" s="15"/>
      <c r="I4" s="15"/>
    </row>
    <row r="5" spans="1:9" ht="13.5" customHeight="1">
      <c r="A5" s="13"/>
      <c r="B5" s="18" t="s">
        <v>11</v>
      </c>
      <c r="C5" s="19">
        <v>4</v>
      </c>
      <c r="D5" s="20" t="s">
        <v>37</v>
      </c>
      <c r="E5" s="21"/>
      <c r="F5" s="187" t="s">
        <v>89</v>
      </c>
      <c r="G5" s="188"/>
      <c r="H5" s="185">
        <f>SUM(I15:I19)</f>
        <v>0</v>
      </c>
      <c r="I5" s="186"/>
    </row>
    <row r="6" spans="1:9" ht="15">
      <c r="A6" s="13"/>
      <c r="B6" s="18"/>
      <c r="C6" s="22"/>
      <c r="D6" s="21"/>
      <c r="E6" s="23"/>
      <c r="F6" s="19"/>
      <c r="G6" s="23"/>
      <c r="H6" s="19"/>
      <c r="I6" s="24"/>
    </row>
    <row r="7" spans="1:9" ht="15">
      <c r="A7" s="13"/>
      <c r="B7" s="25"/>
      <c r="C7" s="22"/>
      <c r="D7" s="21"/>
      <c r="E7" s="23"/>
      <c r="F7" s="23"/>
      <c r="G7" s="23"/>
      <c r="H7" s="23"/>
      <c r="I7" s="23"/>
    </row>
    <row r="8" spans="1:10" s="4" customFormat="1" ht="68.25" customHeight="1">
      <c r="A8" s="59" t="s">
        <v>22</v>
      </c>
      <c r="B8" s="62" t="s">
        <v>47</v>
      </c>
      <c r="C8" s="62" t="s">
        <v>36</v>
      </c>
      <c r="D8" s="63" t="s">
        <v>60</v>
      </c>
      <c r="E8" s="23"/>
      <c r="F8" s="23"/>
      <c r="G8" s="23"/>
      <c r="H8" s="23"/>
      <c r="I8" s="16"/>
      <c r="J8" s="5"/>
    </row>
    <row r="9" spans="1:10" s="4" customFormat="1" ht="42" customHeight="1">
      <c r="A9" s="30">
        <v>1</v>
      </c>
      <c r="B9" s="124" t="s">
        <v>177</v>
      </c>
      <c r="C9" s="110" t="s">
        <v>178</v>
      </c>
      <c r="D9" s="110" t="s">
        <v>179</v>
      </c>
      <c r="E9" s="23"/>
      <c r="F9" s="23"/>
      <c r="G9" s="23"/>
      <c r="H9" s="23"/>
      <c r="I9" s="16"/>
      <c r="J9" s="5"/>
    </row>
    <row r="10" spans="1:10" s="4" customFormat="1" ht="42.75" customHeight="1">
      <c r="A10" s="29">
        <v>2</v>
      </c>
      <c r="B10" s="124" t="s">
        <v>180</v>
      </c>
      <c r="C10" s="110" t="s">
        <v>181</v>
      </c>
      <c r="D10" s="110" t="s">
        <v>59</v>
      </c>
      <c r="E10" s="23"/>
      <c r="F10" s="23"/>
      <c r="G10" s="23"/>
      <c r="H10" s="23"/>
      <c r="I10" s="16"/>
      <c r="J10" s="5"/>
    </row>
    <row r="11" spans="1:11" s="4" customFormat="1" ht="15">
      <c r="A11" s="32"/>
      <c r="B11" s="33"/>
      <c r="C11" s="34"/>
      <c r="D11" s="35"/>
      <c r="E11" s="23"/>
      <c r="F11" s="23"/>
      <c r="G11" s="31"/>
      <c r="H11" s="31"/>
      <c r="I11" s="31"/>
      <c r="J11" s="5"/>
      <c r="K11" s="5"/>
    </row>
    <row r="12" spans="1:11" s="4" customFormat="1" ht="15">
      <c r="A12" s="32"/>
      <c r="B12" s="33"/>
      <c r="C12" s="34"/>
      <c r="D12" s="34"/>
      <c r="E12" s="36"/>
      <c r="F12" s="31"/>
      <c r="G12" s="31"/>
      <c r="H12" s="31"/>
      <c r="I12" s="31"/>
      <c r="J12" s="5"/>
      <c r="K12" s="5"/>
    </row>
    <row r="13" spans="1:12" ht="18.75" customHeight="1">
      <c r="A13" s="183" t="s">
        <v>45</v>
      </c>
      <c r="B13" s="183"/>
      <c r="C13" s="37"/>
      <c r="D13" s="37"/>
      <c r="E13" s="37"/>
      <c r="F13" s="38"/>
      <c r="G13" s="38"/>
      <c r="H13" s="38"/>
      <c r="I13" s="38"/>
      <c r="L13" s="5"/>
    </row>
    <row r="14" spans="1:12" ht="72" customHeight="1">
      <c r="A14" s="59" t="s">
        <v>22</v>
      </c>
      <c r="B14" s="60" t="s">
        <v>33</v>
      </c>
      <c r="C14" s="61" t="s">
        <v>36</v>
      </c>
      <c r="D14" s="60" t="s">
        <v>44</v>
      </c>
      <c r="E14" s="60" t="s">
        <v>48</v>
      </c>
      <c r="F14" s="60" t="s">
        <v>51</v>
      </c>
      <c r="G14" s="60" t="s">
        <v>81</v>
      </c>
      <c r="H14" s="59" t="s">
        <v>82</v>
      </c>
      <c r="I14" s="59" t="s">
        <v>83</v>
      </c>
      <c r="L14" s="5"/>
    </row>
    <row r="15" spans="1:12" ht="15">
      <c r="A15" s="41" t="s">
        <v>0</v>
      </c>
      <c r="B15" s="42" t="s">
        <v>50</v>
      </c>
      <c r="C15" s="43"/>
      <c r="D15" s="44"/>
      <c r="E15" s="45"/>
      <c r="F15" s="45"/>
      <c r="G15" s="45"/>
      <c r="H15" s="46"/>
      <c r="I15" s="47">
        <f>ROUND(ROUND(H15,2)*F15,2)</f>
        <v>0</v>
      </c>
      <c r="L15" s="5"/>
    </row>
    <row r="16" spans="1:12" ht="15">
      <c r="A16" s="41" t="s">
        <v>1</v>
      </c>
      <c r="B16" s="42"/>
      <c r="C16" s="43"/>
      <c r="D16" s="44"/>
      <c r="E16" s="45"/>
      <c r="F16" s="45"/>
      <c r="G16" s="45"/>
      <c r="H16" s="46"/>
      <c r="I16" s="47">
        <f>ROUND(ROUND(H16,2)*F16,2)</f>
        <v>0</v>
      </c>
      <c r="L16" s="5"/>
    </row>
    <row r="17" spans="1:12" ht="15">
      <c r="A17" s="41" t="s">
        <v>2</v>
      </c>
      <c r="B17" s="42"/>
      <c r="C17" s="43"/>
      <c r="D17" s="44"/>
      <c r="E17" s="45"/>
      <c r="F17" s="45"/>
      <c r="G17" s="45"/>
      <c r="H17" s="46"/>
      <c r="I17" s="47">
        <f>ROUND(ROUND(H17,2)*F17,2)</f>
        <v>0</v>
      </c>
      <c r="L17" s="5"/>
    </row>
    <row r="18" spans="1:12" ht="15">
      <c r="A18" s="41" t="s">
        <v>49</v>
      </c>
      <c r="B18" s="42"/>
      <c r="C18" s="43"/>
      <c r="D18" s="44"/>
      <c r="E18" s="45"/>
      <c r="F18" s="45"/>
      <c r="G18" s="45"/>
      <c r="H18" s="46"/>
      <c r="I18" s="47">
        <f>ROUND(ROUND(H18,2)*F18,2)</f>
        <v>0</v>
      </c>
      <c r="L18" s="5"/>
    </row>
    <row r="19" spans="1:12" ht="15">
      <c r="A19" s="41"/>
      <c r="B19" s="42"/>
      <c r="C19" s="43"/>
      <c r="D19" s="44"/>
      <c r="E19" s="45"/>
      <c r="F19" s="45"/>
      <c r="G19" s="45"/>
      <c r="H19" s="46"/>
      <c r="I19" s="47">
        <f>ROUND(ROUND(H19,2)*F19,2)</f>
        <v>0</v>
      </c>
      <c r="L19" s="5"/>
    </row>
    <row r="20" spans="1:12" ht="13.5" customHeight="1">
      <c r="A20" s="23"/>
      <c r="B20" s="23"/>
      <c r="C20" s="23"/>
      <c r="D20" s="23"/>
      <c r="E20" s="23"/>
      <c r="F20" s="23"/>
      <c r="G20" s="23"/>
      <c r="H20" s="23"/>
      <c r="I20" s="23"/>
      <c r="L20" s="5"/>
    </row>
    <row r="21" spans="1:12" ht="73.5" customHeight="1">
      <c r="A21" s="184" t="s">
        <v>85</v>
      </c>
      <c r="B21" s="184"/>
      <c r="C21" s="184"/>
      <c r="D21" s="184"/>
      <c r="E21" s="184"/>
      <c r="F21" s="184"/>
      <c r="G21" s="184"/>
      <c r="H21" s="184"/>
      <c r="I21" s="184"/>
      <c r="L21" s="5"/>
    </row>
    <row r="22" spans="1:12" ht="15">
      <c r="A22" s="49"/>
      <c r="B22" s="49"/>
      <c r="C22" s="49"/>
      <c r="D22" s="49"/>
      <c r="E22" s="49"/>
      <c r="F22" s="49"/>
      <c r="G22" s="49"/>
      <c r="H22" s="49"/>
      <c r="I22" s="49"/>
      <c r="L22" s="5"/>
    </row>
    <row r="23" spans="1:12" ht="15">
      <c r="A23" s="23"/>
      <c r="B23" s="50"/>
      <c r="C23" s="51"/>
      <c r="D23" s="52"/>
      <c r="E23" s="53"/>
      <c r="F23" s="54"/>
      <c r="G23" s="54"/>
      <c r="H23" s="54"/>
      <c r="I23" s="55"/>
      <c r="J23" s="6"/>
      <c r="L23" s="5"/>
    </row>
    <row r="24" spans="1:12" ht="15">
      <c r="A24" s="56"/>
      <c r="B24" s="196" t="s">
        <v>61</v>
      </c>
      <c r="C24" s="197"/>
      <c r="D24" s="198"/>
      <c r="E24" s="49"/>
      <c r="F24" s="54"/>
      <c r="G24" s="49"/>
      <c r="H24" s="49"/>
      <c r="I24" s="49"/>
      <c r="L24" s="5"/>
    </row>
    <row r="25" spans="1:12" ht="15">
      <c r="A25" s="49"/>
      <c r="B25" s="49"/>
      <c r="C25" s="49"/>
      <c r="D25" s="49"/>
      <c r="E25" s="49"/>
      <c r="F25" s="54"/>
      <c r="G25" s="49"/>
      <c r="H25" s="49"/>
      <c r="I25" s="49"/>
      <c r="L25" s="5"/>
    </row>
    <row r="26" spans="1:12" ht="15">
      <c r="A26" s="56" t="s">
        <v>22</v>
      </c>
      <c r="B26" s="196" t="s">
        <v>66</v>
      </c>
      <c r="C26" s="197"/>
      <c r="D26" s="198"/>
      <c r="E26" s="49"/>
      <c r="F26" s="49"/>
      <c r="G26" s="48"/>
      <c r="H26" s="48"/>
      <c r="I26" s="48"/>
      <c r="L26" s="5"/>
    </row>
    <row r="27" spans="1:12" ht="66" customHeight="1">
      <c r="A27" s="57">
        <v>1</v>
      </c>
      <c r="B27" s="214" t="s">
        <v>182</v>
      </c>
      <c r="C27" s="215"/>
      <c r="D27" s="216"/>
      <c r="E27" s="49"/>
      <c r="F27" s="49"/>
      <c r="G27" s="48"/>
      <c r="H27" s="48"/>
      <c r="I27" s="48"/>
      <c r="L27" s="5"/>
    </row>
    <row r="28" spans="1:12" ht="15">
      <c r="A28" s="57">
        <v>2</v>
      </c>
      <c r="B28" s="214" t="s">
        <v>183</v>
      </c>
      <c r="C28" s="215"/>
      <c r="D28" s="216"/>
      <c r="E28" s="49"/>
      <c r="F28" s="49"/>
      <c r="G28" s="48"/>
      <c r="H28" s="48"/>
      <c r="I28" s="48"/>
      <c r="L28" s="5"/>
    </row>
    <row r="29" spans="1:12" ht="22.5" customHeight="1">
      <c r="A29" s="95">
        <v>3</v>
      </c>
      <c r="B29" s="214" t="s">
        <v>184</v>
      </c>
      <c r="C29" s="215"/>
      <c r="D29" s="216"/>
      <c r="E29" s="49"/>
      <c r="F29" s="49"/>
      <c r="G29" s="107"/>
      <c r="H29" s="107"/>
      <c r="I29" s="107"/>
      <c r="L29" s="5"/>
    </row>
    <row r="30" spans="1:12" ht="15">
      <c r="A30" s="95">
        <v>4</v>
      </c>
      <c r="B30" s="103" t="s">
        <v>185</v>
      </c>
      <c r="C30" s="104"/>
      <c r="D30" s="105"/>
      <c r="E30" s="49"/>
      <c r="F30" s="49"/>
      <c r="G30" s="107"/>
      <c r="H30" s="107"/>
      <c r="I30" s="107"/>
      <c r="L30" s="5"/>
    </row>
    <row r="31" spans="1:12" ht="15">
      <c r="A31" s="57">
        <v>5</v>
      </c>
      <c r="B31" s="214" t="s">
        <v>186</v>
      </c>
      <c r="C31" s="215"/>
      <c r="D31" s="216"/>
      <c r="E31" s="49"/>
      <c r="F31" s="49"/>
      <c r="G31" s="16"/>
      <c r="H31" s="16"/>
      <c r="I31" s="16"/>
      <c r="L31" s="5"/>
    </row>
    <row r="32" spans="1:12" ht="15">
      <c r="A32" s="57">
        <v>6</v>
      </c>
      <c r="B32" s="214" t="s">
        <v>187</v>
      </c>
      <c r="C32" s="215"/>
      <c r="D32" s="216"/>
      <c r="E32" s="49"/>
      <c r="F32" s="49"/>
      <c r="G32" s="16"/>
      <c r="H32" s="16"/>
      <c r="I32" s="16"/>
      <c r="L32" s="5"/>
    </row>
    <row r="33" spans="1:12" ht="32.25" customHeight="1">
      <c r="A33" s="149">
        <v>7</v>
      </c>
      <c r="B33" s="211" t="s">
        <v>232</v>
      </c>
      <c r="C33" s="212"/>
      <c r="D33" s="213"/>
      <c r="E33" s="49"/>
      <c r="F33" s="49"/>
      <c r="G33" s="16"/>
      <c r="H33" s="16"/>
      <c r="I33" s="16"/>
      <c r="L33" s="5"/>
    </row>
    <row r="34" spans="1:12" ht="15">
      <c r="A34" s="56" t="s">
        <v>22</v>
      </c>
      <c r="B34" s="196" t="s">
        <v>91</v>
      </c>
      <c r="C34" s="197"/>
      <c r="D34" s="198"/>
      <c r="E34" s="49"/>
      <c r="F34" s="49"/>
      <c r="G34" s="16"/>
      <c r="H34" s="16"/>
      <c r="I34" s="16"/>
      <c r="L34" s="5"/>
    </row>
    <row r="35" spans="1:12" ht="48.75" customHeight="1">
      <c r="A35" s="96">
        <v>1</v>
      </c>
      <c r="B35" s="190" t="s">
        <v>188</v>
      </c>
      <c r="C35" s="191"/>
      <c r="D35" s="192"/>
      <c r="E35" s="49"/>
      <c r="F35" s="49"/>
      <c r="G35" s="16"/>
      <c r="H35" s="16"/>
      <c r="I35" s="16"/>
      <c r="L35" s="5"/>
    </row>
    <row r="36" spans="1:12" ht="18.75" customHeight="1">
      <c r="A36" s="96">
        <v>2</v>
      </c>
      <c r="B36" s="190" t="s">
        <v>183</v>
      </c>
      <c r="C36" s="191"/>
      <c r="D36" s="192"/>
      <c r="E36" s="49"/>
      <c r="F36" s="49"/>
      <c r="G36" s="16"/>
      <c r="H36" s="16"/>
      <c r="I36" s="16"/>
      <c r="L36" s="5"/>
    </row>
    <row r="37" spans="1:12" ht="21.75" customHeight="1">
      <c r="A37" s="96">
        <v>3</v>
      </c>
      <c r="B37" s="190" t="s">
        <v>184</v>
      </c>
      <c r="C37" s="191"/>
      <c r="D37" s="192"/>
      <c r="E37" s="49"/>
      <c r="F37" s="49"/>
      <c r="G37" s="16"/>
      <c r="H37" s="16"/>
      <c r="I37" s="16"/>
      <c r="L37" s="5"/>
    </row>
    <row r="38" spans="1:12" ht="15">
      <c r="A38" s="96">
        <v>4</v>
      </c>
      <c r="B38" s="100" t="s">
        <v>185</v>
      </c>
      <c r="C38" s="101"/>
      <c r="D38" s="102"/>
      <c r="E38" s="49"/>
      <c r="F38" s="49"/>
      <c r="G38" s="16"/>
      <c r="H38" s="16"/>
      <c r="I38" s="16"/>
      <c r="L38" s="5"/>
    </row>
    <row r="39" spans="1:12" ht="15">
      <c r="A39" s="96">
        <v>5</v>
      </c>
      <c r="B39" s="190" t="s">
        <v>186</v>
      </c>
      <c r="C39" s="191"/>
      <c r="D39" s="192"/>
      <c r="E39" s="49"/>
      <c r="F39" s="49"/>
      <c r="G39" s="16"/>
      <c r="H39" s="16"/>
      <c r="I39" s="16"/>
      <c r="L39" s="5"/>
    </row>
    <row r="40" spans="1:12" ht="15">
      <c r="A40" s="57">
        <v>6</v>
      </c>
      <c r="B40" s="190" t="s">
        <v>189</v>
      </c>
      <c r="C40" s="191"/>
      <c r="D40" s="192"/>
      <c r="E40" s="49"/>
      <c r="F40" s="49"/>
      <c r="G40" s="16"/>
      <c r="H40" s="16"/>
      <c r="I40" s="16"/>
      <c r="L40" s="5"/>
    </row>
    <row r="41" spans="1:12" ht="34.5" customHeight="1">
      <c r="A41" s="150" t="s">
        <v>4</v>
      </c>
      <c r="B41" s="211" t="s">
        <v>233</v>
      </c>
      <c r="C41" s="212"/>
      <c r="D41" s="213"/>
      <c r="E41" s="49"/>
      <c r="F41" s="49"/>
      <c r="G41" s="16"/>
      <c r="H41" s="16"/>
      <c r="I41" s="16"/>
      <c r="L41" s="5"/>
    </row>
    <row r="42" spans="1:9" ht="15">
      <c r="A42" s="13"/>
      <c r="B42" s="16"/>
      <c r="C42" s="15"/>
      <c r="D42" s="16"/>
      <c r="E42" s="16"/>
      <c r="F42" s="16"/>
      <c r="G42" s="16"/>
      <c r="H42" s="16"/>
      <c r="I42" s="16"/>
    </row>
    <row r="43" spans="1:12" ht="15" customHeight="1">
      <c r="A43" s="13"/>
      <c r="B43" s="190" t="s">
        <v>46</v>
      </c>
      <c r="C43" s="191"/>
      <c r="D43" s="192"/>
      <c r="E43" s="16"/>
      <c r="F43" s="16"/>
      <c r="G43" s="16"/>
      <c r="H43" s="16"/>
      <c r="I43" s="16"/>
      <c r="L43" s="5"/>
    </row>
    <row r="44" spans="1:9" ht="15">
      <c r="A44" s="13"/>
      <c r="B44" s="16"/>
      <c r="C44" s="15"/>
      <c r="D44" s="16"/>
      <c r="E44" s="16"/>
      <c r="F44" s="16"/>
      <c r="G44" s="16"/>
      <c r="H44" s="16"/>
      <c r="I44" s="16"/>
    </row>
    <row r="45" ht="15">
      <c r="C45" s="9"/>
    </row>
    <row r="46" ht="15">
      <c r="C46" s="9"/>
    </row>
    <row r="47" ht="15">
      <c r="C47" s="9"/>
    </row>
    <row r="48" ht="15">
      <c r="C48" s="9"/>
    </row>
  </sheetData>
  <sheetProtection/>
  <mergeCells count="21">
    <mergeCell ref="B33:D33"/>
    <mergeCell ref="B36:D36"/>
    <mergeCell ref="B39:D39"/>
    <mergeCell ref="H2:I2"/>
    <mergeCell ref="F5:G5"/>
    <mergeCell ref="H5:I5"/>
    <mergeCell ref="A13:B13"/>
    <mergeCell ref="A21:I21"/>
    <mergeCell ref="B24:D24"/>
    <mergeCell ref="B29:D29"/>
    <mergeCell ref="B37:D37"/>
    <mergeCell ref="B41:D41"/>
    <mergeCell ref="B40:D40"/>
    <mergeCell ref="B43:D43"/>
    <mergeCell ref="B26:D26"/>
    <mergeCell ref="B27:D27"/>
    <mergeCell ref="B28:D28"/>
    <mergeCell ref="B31:D31"/>
    <mergeCell ref="B32:D32"/>
    <mergeCell ref="B34:D34"/>
    <mergeCell ref="B35:D3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5" r:id="rId1"/>
  <headerFooter alignWithMargins="0">
    <oddFooter>&amp;C&amp;"Times New Roman,Normalny"Strona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O36"/>
  <sheetViews>
    <sheetView showGridLines="0" zoomScale="80" zoomScaleNormal="80" zoomScaleSheetLayoutView="90" workbookViewId="0" topLeftCell="A1">
      <selection activeCell="B9" sqref="B9"/>
    </sheetView>
  </sheetViews>
  <sheetFormatPr defaultColWidth="9.00390625" defaultRowHeight="12.75"/>
  <cols>
    <col min="1" max="1" width="5.875" style="1" customWidth="1"/>
    <col min="2" max="2" width="77.25390625" style="5" customWidth="1"/>
    <col min="3" max="3" width="26.75390625" style="8" customWidth="1"/>
    <col min="4" max="4" width="21.75390625" style="5" customWidth="1"/>
    <col min="5" max="5" width="19.25390625" style="5" customWidth="1"/>
    <col min="6" max="6" width="15.875" style="5" customWidth="1"/>
    <col min="7" max="7" width="19.25390625" style="5" customWidth="1"/>
    <col min="8" max="8" width="18.25390625" style="5" customWidth="1"/>
    <col min="9" max="9" width="19.875" style="5" customWidth="1"/>
    <col min="10" max="10" width="8.00390625" style="5" customWidth="1"/>
    <col min="11" max="11" width="15.875" style="5" customWidth="1"/>
    <col min="12" max="12" width="15.875" style="3" customWidth="1"/>
    <col min="13" max="13" width="15.875" style="5" customWidth="1"/>
    <col min="14" max="15" width="14.25390625" style="5" customWidth="1"/>
    <col min="16" max="16384" width="9.125" style="5" customWidth="1"/>
  </cols>
  <sheetData>
    <row r="1" spans="1:15" ht="15">
      <c r="A1" s="13"/>
      <c r="B1" s="14" t="str">
        <f>'formularz oferty'!C4</f>
        <v>DFP.271.155.2022.DB</v>
      </c>
      <c r="C1" s="15"/>
      <c r="D1" s="16"/>
      <c r="E1" s="16"/>
      <c r="F1" s="16"/>
      <c r="G1" s="16"/>
      <c r="H1" s="16"/>
      <c r="I1" s="17" t="s">
        <v>38</v>
      </c>
      <c r="N1" s="2"/>
      <c r="O1" s="2"/>
    </row>
    <row r="2" spans="1:9" ht="19.5" customHeight="1">
      <c r="A2" s="13"/>
      <c r="B2" s="16"/>
      <c r="C2" s="15"/>
      <c r="D2" s="16"/>
      <c r="E2" s="16"/>
      <c r="F2" s="16"/>
      <c r="G2" s="16"/>
      <c r="H2" s="182" t="s">
        <v>40</v>
      </c>
      <c r="I2" s="182"/>
    </row>
    <row r="3" spans="1:9" ht="15">
      <c r="A3" s="13"/>
      <c r="B3" s="16"/>
      <c r="C3" s="15"/>
      <c r="D3" s="16"/>
      <c r="E3" s="16"/>
      <c r="F3" s="16"/>
      <c r="G3" s="16"/>
      <c r="H3" s="15"/>
      <c r="I3" s="15"/>
    </row>
    <row r="4" spans="1:9" ht="15">
      <c r="A4" s="13"/>
      <c r="B4" s="16"/>
      <c r="C4" s="15"/>
      <c r="D4" s="16"/>
      <c r="E4" s="16"/>
      <c r="F4" s="16"/>
      <c r="G4" s="16"/>
      <c r="H4" s="15"/>
      <c r="I4" s="15"/>
    </row>
    <row r="5" spans="1:9" ht="13.5" customHeight="1">
      <c r="A5" s="13"/>
      <c r="B5" s="18" t="s">
        <v>11</v>
      </c>
      <c r="C5" s="19">
        <v>5</v>
      </c>
      <c r="D5" s="20" t="s">
        <v>37</v>
      </c>
      <c r="E5" s="21"/>
      <c r="F5" s="187" t="s">
        <v>89</v>
      </c>
      <c r="G5" s="188"/>
      <c r="H5" s="185">
        <f>SUM(I14:I18)</f>
        <v>0</v>
      </c>
      <c r="I5" s="186"/>
    </row>
    <row r="6" spans="1:9" ht="15">
      <c r="A6" s="13"/>
      <c r="B6" s="18"/>
      <c r="C6" s="22"/>
      <c r="D6" s="21"/>
      <c r="E6" s="23"/>
      <c r="F6" s="19"/>
      <c r="G6" s="23"/>
      <c r="H6" s="19"/>
      <c r="I6" s="24"/>
    </row>
    <row r="7" spans="1:9" ht="15">
      <c r="A7" s="13"/>
      <c r="B7" s="25"/>
      <c r="C7" s="22"/>
      <c r="D7" s="21"/>
      <c r="E7" s="23"/>
      <c r="F7" s="23"/>
      <c r="G7" s="23"/>
      <c r="H7" s="23"/>
      <c r="I7" s="23"/>
    </row>
    <row r="8" spans="1:10" s="4" customFormat="1" ht="68.25" customHeight="1">
      <c r="A8" s="59" t="s">
        <v>22</v>
      </c>
      <c r="B8" s="62" t="s">
        <v>47</v>
      </c>
      <c r="C8" s="62" t="s">
        <v>36</v>
      </c>
      <c r="D8" s="63" t="s">
        <v>60</v>
      </c>
      <c r="E8" s="23"/>
      <c r="F8" s="23"/>
      <c r="G8" s="23"/>
      <c r="H8" s="23"/>
      <c r="I8" s="16"/>
      <c r="J8" s="5"/>
    </row>
    <row r="9" spans="1:10" s="4" customFormat="1" ht="135" customHeight="1">
      <c r="A9" s="29">
        <v>1</v>
      </c>
      <c r="B9" s="124" t="s">
        <v>191</v>
      </c>
      <c r="C9" s="110" t="s">
        <v>192</v>
      </c>
      <c r="D9" s="110" t="s">
        <v>193</v>
      </c>
      <c r="E9" s="23"/>
      <c r="F9" s="23"/>
      <c r="G9" s="31"/>
      <c r="H9" s="31"/>
      <c r="I9" s="16"/>
      <c r="J9" s="5"/>
    </row>
    <row r="10" spans="1:11" s="4" customFormat="1" ht="15">
      <c r="A10" s="32"/>
      <c r="B10" s="33"/>
      <c r="C10" s="34"/>
      <c r="D10" s="35"/>
      <c r="E10" s="23"/>
      <c r="F10" s="23"/>
      <c r="G10" s="31"/>
      <c r="H10" s="31"/>
      <c r="I10" s="31"/>
      <c r="J10" s="5"/>
      <c r="K10" s="5"/>
    </row>
    <row r="11" spans="1:11" s="4" customFormat="1" ht="15">
      <c r="A11" s="32"/>
      <c r="B11" s="33"/>
      <c r="C11" s="34"/>
      <c r="D11" s="34"/>
      <c r="E11" s="36"/>
      <c r="F11" s="31"/>
      <c r="G11" s="31"/>
      <c r="H11" s="31"/>
      <c r="I11" s="31"/>
      <c r="J11" s="5"/>
      <c r="K11" s="5"/>
    </row>
    <row r="12" spans="1:12" ht="18.75" customHeight="1">
      <c r="A12" s="183" t="s">
        <v>45</v>
      </c>
      <c r="B12" s="183"/>
      <c r="C12" s="37"/>
      <c r="D12" s="37"/>
      <c r="E12" s="37"/>
      <c r="F12" s="38"/>
      <c r="G12" s="38"/>
      <c r="H12" s="38"/>
      <c r="I12" s="38"/>
      <c r="L12" s="5"/>
    </row>
    <row r="13" spans="1:12" ht="52.5" customHeight="1">
      <c r="A13" s="59" t="s">
        <v>22</v>
      </c>
      <c r="B13" s="60" t="s">
        <v>33</v>
      </c>
      <c r="C13" s="61" t="s">
        <v>36</v>
      </c>
      <c r="D13" s="60" t="s">
        <v>44</v>
      </c>
      <c r="E13" s="60" t="s">
        <v>48</v>
      </c>
      <c r="F13" s="60" t="s">
        <v>51</v>
      </c>
      <c r="G13" s="60" t="s">
        <v>81</v>
      </c>
      <c r="H13" s="59" t="s">
        <v>82</v>
      </c>
      <c r="I13" s="59" t="s">
        <v>83</v>
      </c>
      <c r="L13" s="5"/>
    </row>
    <row r="14" spans="1:12" ht="15">
      <c r="A14" s="41" t="s">
        <v>0</v>
      </c>
      <c r="B14" s="42" t="s">
        <v>50</v>
      </c>
      <c r="C14" s="43"/>
      <c r="D14" s="44"/>
      <c r="E14" s="45"/>
      <c r="F14" s="45"/>
      <c r="G14" s="45"/>
      <c r="H14" s="46"/>
      <c r="I14" s="47">
        <f>ROUND(ROUND(H14,2)*F14,2)</f>
        <v>0</v>
      </c>
      <c r="L14" s="5"/>
    </row>
    <row r="15" spans="1:12" ht="15">
      <c r="A15" s="41" t="s">
        <v>1</v>
      </c>
      <c r="B15" s="42"/>
      <c r="C15" s="43"/>
      <c r="D15" s="44"/>
      <c r="E15" s="45"/>
      <c r="F15" s="45"/>
      <c r="G15" s="45"/>
      <c r="H15" s="46"/>
      <c r="I15" s="47">
        <f>ROUND(ROUND(H15,2)*F15,2)</f>
        <v>0</v>
      </c>
      <c r="L15" s="5"/>
    </row>
    <row r="16" spans="1:12" ht="15">
      <c r="A16" s="41" t="s">
        <v>2</v>
      </c>
      <c r="B16" s="42"/>
      <c r="C16" s="43"/>
      <c r="D16" s="44"/>
      <c r="E16" s="45"/>
      <c r="F16" s="45"/>
      <c r="G16" s="45"/>
      <c r="H16" s="46"/>
      <c r="I16" s="47">
        <f>ROUND(ROUND(H16,2)*F16,2)</f>
        <v>0</v>
      </c>
      <c r="L16" s="5"/>
    </row>
    <row r="17" spans="1:12" ht="15">
      <c r="A17" s="41" t="s">
        <v>49</v>
      </c>
      <c r="B17" s="42"/>
      <c r="C17" s="43"/>
      <c r="D17" s="44"/>
      <c r="E17" s="45"/>
      <c r="F17" s="45"/>
      <c r="G17" s="45"/>
      <c r="H17" s="46"/>
      <c r="I17" s="47">
        <f>ROUND(ROUND(H17,2)*F17,2)</f>
        <v>0</v>
      </c>
      <c r="L17" s="5"/>
    </row>
    <row r="18" spans="1:12" ht="15">
      <c r="A18" s="41"/>
      <c r="B18" s="42"/>
      <c r="C18" s="43"/>
      <c r="D18" s="44"/>
      <c r="E18" s="45"/>
      <c r="F18" s="45"/>
      <c r="G18" s="45"/>
      <c r="H18" s="46"/>
      <c r="I18" s="47">
        <f>ROUND(ROUND(H18,2)*F18,2)</f>
        <v>0</v>
      </c>
      <c r="L18" s="5"/>
    </row>
    <row r="19" spans="1:12" ht="13.5" customHeight="1">
      <c r="A19" s="23"/>
      <c r="B19" s="23"/>
      <c r="C19" s="23"/>
      <c r="D19" s="23"/>
      <c r="E19" s="23"/>
      <c r="F19" s="23"/>
      <c r="G19" s="23"/>
      <c r="H19" s="23"/>
      <c r="I19" s="23"/>
      <c r="L19" s="5"/>
    </row>
    <row r="20" spans="1:12" ht="75" customHeight="1">
      <c r="A20" s="184" t="s">
        <v>85</v>
      </c>
      <c r="B20" s="184"/>
      <c r="C20" s="184"/>
      <c r="D20" s="184"/>
      <c r="E20" s="184"/>
      <c r="F20" s="184"/>
      <c r="G20" s="184"/>
      <c r="H20" s="184"/>
      <c r="I20" s="184"/>
      <c r="L20" s="5"/>
    </row>
    <row r="21" spans="1:12" ht="15">
      <c r="A21" s="49"/>
      <c r="B21" s="49"/>
      <c r="C21" s="49"/>
      <c r="D21" s="49"/>
      <c r="E21" s="49"/>
      <c r="F21" s="49"/>
      <c r="G21" s="49"/>
      <c r="H21" s="49"/>
      <c r="I21" s="49"/>
      <c r="L21" s="5"/>
    </row>
    <row r="22" spans="1:12" ht="15">
      <c r="A22" s="23"/>
      <c r="B22" s="50"/>
      <c r="C22" s="51"/>
      <c r="D22" s="52"/>
      <c r="E22" s="53"/>
      <c r="F22" s="54"/>
      <c r="G22" s="54"/>
      <c r="H22" s="54"/>
      <c r="I22" s="55"/>
      <c r="J22" s="6"/>
      <c r="L22" s="5"/>
    </row>
    <row r="23" spans="1:9" ht="15">
      <c r="A23" s="56"/>
      <c r="B23" s="196" t="s">
        <v>61</v>
      </c>
      <c r="C23" s="197"/>
      <c r="D23" s="198"/>
      <c r="E23" s="16"/>
      <c r="F23" s="16"/>
      <c r="G23" s="16"/>
      <c r="H23" s="16"/>
      <c r="I23" s="16"/>
    </row>
    <row r="24" spans="1:4" ht="15">
      <c r="A24" s="49"/>
      <c r="B24" s="49"/>
      <c r="C24" s="49"/>
      <c r="D24" s="49"/>
    </row>
    <row r="25" spans="1:4" ht="15">
      <c r="A25" s="56" t="s">
        <v>22</v>
      </c>
      <c r="B25" s="196" t="s">
        <v>190</v>
      </c>
      <c r="C25" s="197"/>
      <c r="D25" s="198"/>
    </row>
    <row r="26" spans="1:4" ht="34.5" customHeight="1">
      <c r="A26" s="95">
        <v>1</v>
      </c>
      <c r="B26" s="214" t="s">
        <v>194</v>
      </c>
      <c r="C26" s="215"/>
      <c r="D26" s="216"/>
    </row>
    <row r="27" spans="1:4" ht="15">
      <c r="A27" s="95">
        <v>2</v>
      </c>
      <c r="B27" s="214" t="s">
        <v>195</v>
      </c>
      <c r="C27" s="215"/>
      <c r="D27" s="216"/>
    </row>
    <row r="28" spans="1:4" ht="32.25" customHeight="1">
      <c r="A28" s="95">
        <v>3</v>
      </c>
      <c r="B28" s="214" t="s">
        <v>196</v>
      </c>
      <c r="C28" s="215"/>
      <c r="D28" s="216"/>
    </row>
    <row r="29" spans="1:4" ht="21.75" customHeight="1">
      <c r="A29" s="95">
        <v>4</v>
      </c>
      <c r="B29" s="214" t="s">
        <v>197</v>
      </c>
      <c r="C29" s="215"/>
      <c r="D29" s="216"/>
    </row>
    <row r="30" spans="1:4" ht="15">
      <c r="A30" s="95">
        <v>5</v>
      </c>
      <c r="B30" s="214" t="s">
        <v>198</v>
      </c>
      <c r="C30" s="215"/>
      <c r="D30" s="216"/>
    </row>
    <row r="31" ht="15">
      <c r="C31" s="9"/>
    </row>
    <row r="32" spans="2:4" ht="15">
      <c r="B32" s="190" t="s">
        <v>46</v>
      </c>
      <c r="C32" s="191"/>
      <c r="D32" s="192"/>
    </row>
    <row r="33" ht="15">
      <c r="C33" s="9"/>
    </row>
    <row r="34" ht="15">
      <c r="C34" s="9"/>
    </row>
    <row r="35" ht="15">
      <c r="C35" s="9"/>
    </row>
    <row r="36" ht="15">
      <c r="C36" s="9"/>
    </row>
  </sheetData>
  <sheetProtection/>
  <mergeCells count="13">
    <mergeCell ref="B32:D32"/>
    <mergeCell ref="B25:D25"/>
    <mergeCell ref="B26:D26"/>
    <mergeCell ref="B27:D27"/>
    <mergeCell ref="B28:D28"/>
    <mergeCell ref="B30:D30"/>
    <mergeCell ref="B29:D29"/>
    <mergeCell ref="H2:I2"/>
    <mergeCell ref="F5:G5"/>
    <mergeCell ref="H5:I5"/>
    <mergeCell ref="A12:B12"/>
    <mergeCell ref="A20:I20"/>
    <mergeCell ref="B23:D2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5" r:id="rId1"/>
  <headerFooter alignWithMargins="0">
    <oddFooter>&amp;C&amp;"Times New Roman,Normalny"Strona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45"/>
  <sheetViews>
    <sheetView showGridLines="0" zoomScale="80" zoomScaleNormal="80" zoomScaleSheetLayoutView="90" workbookViewId="0" topLeftCell="A1">
      <selection activeCell="G9" sqref="G9"/>
    </sheetView>
  </sheetViews>
  <sheetFormatPr defaultColWidth="9.00390625" defaultRowHeight="12.75"/>
  <cols>
    <col min="1" max="1" width="5.875" style="1" customWidth="1"/>
    <col min="2" max="2" width="77.25390625" style="5" customWidth="1"/>
    <col min="3" max="3" width="26.75390625" style="8" customWidth="1"/>
    <col min="4" max="4" width="21.75390625" style="5" customWidth="1"/>
    <col min="5" max="5" width="19.25390625" style="5" customWidth="1"/>
    <col min="6" max="6" width="15.875" style="5" customWidth="1"/>
    <col min="7" max="7" width="19.25390625" style="5" customWidth="1"/>
    <col min="8" max="8" width="18.25390625" style="5" customWidth="1"/>
    <col min="9" max="9" width="19.875" style="5" customWidth="1"/>
    <col min="10" max="10" width="20.00390625" style="5" customWidth="1"/>
    <col min="11" max="11" width="15.875" style="5" customWidth="1"/>
    <col min="12" max="12" width="15.875" style="3" customWidth="1"/>
    <col min="13" max="13" width="15.875" style="5" customWidth="1"/>
    <col min="14" max="15" width="14.25390625" style="5" customWidth="1"/>
    <col min="16" max="16384" width="9.125" style="5" customWidth="1"/>
  </cols>
  <sheetData>
    <row r="1" spans="1:15" ht="15">
      <c r="A1" s="13"/>
      <c r="B1" s="14" t="str">
        <f>'formularz oferty'!C4</f>
        <v>DFP.271.155.2022.DB</v>
      </c>
      <c r="C1" s="15"/>
      <c r="D1" s="16"/>
      <c r="E1" s="16"/>
      <c r="F1" s="16"/>
      <c r="G1" s="16"/>
      <c r="H1" s="16"/>
      <c r="I1" s="151" t="s">
        <v>237</v>
      </c>
      <c r="N1" s="2"/>
      <c r="O1" s="2"/>
    </row>
    <row r="2" spans="1:9" ht="16.5" customHeight="1">
      <c r="A2" s="13"/>
      <c r="B2" s="16"/>
      <c r="C2" s="15"/>
      <c r="D2" s="16"/>
      <c r="E2" s="16"/>
      <c r="F2" s="16"/>
      <c r="G2" s="16"/>
      <c r="H2" s="182" t="s">
        <v>40</v>
      </c>
      <c r="I2" s="182"/>
    </row>
    <row r="3" spans="1:9" ht="15">
      <c r="A3" s="13"/>
      <c r="B3" s="16"/>
      <c r="C3" s="15"/>
      <c r="D3" s="16"/>
      <c r="E3" s="16"/>
      <c r="F3" s="16"/>
      <c r="G3" s="16"/>
      <c r="H3" s="15"/>
      <c r="I3" s="15"/>
    </row>
    <row r="4" spans="1:9" ht="15">
      <c r="A4" s="13"/>
      <c r="B4" s="16"/>
      <c r="C4" s="15"/>
      <c r="D4" s="16"/>
      <c r="E4" s="16"/>
      <c r="F4" s="16"/>
      <c r="G4" s="16"/>
      <c r="H4" s="15"/>
      <c r="I4" s="15"/>
    </row>
    <row r="5" spans="1:9" ht="13.5" customHeight="1">
      <c r="A5" s="13"/>
      <c r="B5" s="18" t="s">
        <v>11</v>
      </c>
      <c r="C5" s="19">
        <v>6</v>
      </c>
      <c r="D5" s="20" t="s">
        <v>37</v>
      </c>
      <c r="E5" s="21"/>
      <c r="F5" s="187" t="s">
        <v>89</v>
      </c>
      <c r="G5" s="188"/>
      <c r="H5" s="185">
        <f>SUM(I14:I18)</f>
        <v>0</v>
      </c>
      <c r="I5" s="186"/>
    </row>
    <row r="6" spans="1:9" ht="15">
      <c r="A6" s="13"/>
      <c r="B6" s="18"/>
      <c r="C6" s="22"/>
      <c r="D6" s="21"/>
      <c r="E6" s="23"/>
      <c r="F6" s="19"/>
      <c r="G6" s="23"/>
      <c r="H6" s="19"/>
      <c r="I6" s="24"/>
    </row>
    <row r="7" spans="1:9" ht="15">
      <c r="A7" s="13"/>
      <c r="B7" s="25"/>
      <c r="C7" s="22"/>
      <c r="D7" s="21"/>
      <c r="E7" s="23"/>
      <c r="F7" s="23"/>
      <c r="G7" s="23"/>
      <c r="H7" s="23"/>
      <c r="I7" s="23"/>
    </row>
    <row r="8" spans="1:10" s="4" customFormat="1" ht="54" customHeight="1">
      <c r="A8" s="59" t="s">
        <v>22</v>
      </c>
      <c r="B8" s="62" t="s">
        <v>47</v>
      </c>
      <c r="C8" s="62" t="s">
        <v>36</v>
      </c>
      <c r="D8" s="63" t="s">
        <v>60</v>
      </c>
      <c r="E8" s="23"/>
      <c r="F8" s="23"/>
      <c r="G8" s="23"/>
      <c r="H8" s="23"/>
      <c r="I8" s="16"/>
      <c r="J8" s="5"/>
    </row>
    <row r="9" spans="1:10" s="4" customFormat="1" ht="21" customHeight="1">
      <c r="A9" s="29" t="s">
        <v>0</v>
      </c>
      <c r="B9" s="109" t="s">
        <v>219</v>
      </c>
      <c r="C9" s="136">
        <v>13</v>
      </c>
      <c r="D9" s="137" t="s">
        <v>220</v>
      </c>
      <c r="E9" s="23"/>
      <c r="F9" s="23"/>
      <c r="G9" s="23"/>
      <c r="H9" s="23"/>
      <c r="I9" s="16"/>
      <c r="J9" s="5"/>
    </row>
    <row r="10" spans="1:11" s="4" customFormat="1" ht="35.25" customHeight="1">
      <c r="A10" s="30" t="s">
        <v>1</v>
      </c>
      <c r="B10" s="109" t="s">
        <v>221</v>
      </c>
      <c r="C10" s="136">
        <v>13</v>
      </c>
      <c r="D10" s="152" t="s">
        <v>235</v>
      </c>
      <c r="E10" s="36"/>
      <c r="F10" s="31"/>
      <c r="G10" s="31"/>
      <c r="H10" s="31"/>
      <c r="I10" s="31"/>
      <c r="J10" s="5"/>
      <c r="K10" s="5"/>
    </row>
    <row r="11" spans="1:11" s="4" customFormat="1" ht="15">
      <c r="A11" s="107"/>
      <c r="B11" s="107"/>
      <c r="C11" s="107"/>
      <c r="D11" s="107"/>
      <c r="E11" s="36"/>
      <c r="F11" s="31"/>
      <c r="G11" s="31"/>
      <c r="H11" s="31"/>
      <c r="I11" s="31"/>
      <c r="J11" s="5"/>
      <c r="K11" s="5"/>
    </row>
    <row r="12" spans="1:12" ht="18.75" customHeight="1">
      <c r="A12" s="183" t="s">
        <v>45</v>
      </c>
      <c r="B12" s="183"/>
      <c r="C12" s="37"/>
      <c r="D12" s="37"/>
      <c r="E12" s="37"/>
      <c r="F12" s="38"/>
      <c r="G12" s="38"/>
      <c r="H12" s="38"/>
      <c r="I12" s="38"/>
      <c r="L12" s="5"/>
    </row>
    <row r="13" spans="1:12" ht="62.25" customHeight="1">
      <c r="A13" s="59" t="s">
        <v>22</v>
      </c>
      <c r="B13" s="60" t="s">
        <v>33</v>
      </c>
      <c r="C13" s="61" t="s">
        <v>36</v>
      </c>
      <c r="D13" s="60" t="s">
        <v>44</v>
      </c>
      <c r="E13" s="60" t="s">
        <v>48</v>
      </c>
      <c r="F13" s="60" t="s">
        <v>51</v>
      </c>
      <c r="G13" s="60" t="s">
        <v>81</v>
      </c>
      <c r="H13" s="59" t="s">
        <v>82</v>
      </c>
      <c r="I13" s="59" t="s">
        <v>83</v>
      </c>
      <c r="L13" s="5"/>
    </row>
    <row r="14" spans="1:12" ht="15">
      <c r="A14" s="41" t="s">
        <v>0</v>
      </c>
      <c r="B14" s="42" t="s">
        <v>50</v>
      </c>
      <c r="C14" s="43"/>
      <c r="D14" s="44"/>
      <c r="E14" s="45"/>
      <c r="F14" s="45"/>
      <c r="G14" s="45"/>
      <c r="H14" s="46"/>
      <c r="I14" s="47">
        <f>ROUND(ROUND(H14,2)*F14,2)</f>
        <v>0</v>
      </c>
      <c r="L14" s="5"/>
    </row>
    <row r="15" spans="1:12" ht="15">
      <c r="A15" s="41" t="s">
        <v>1</v>
      </c>
      <c r="B15" s="42"/>
      <c r="C15" s="43"/>
      <c r="D15" s="44"/>
      <c r="E15" s="45"/>
      <c r="F15" s="45"/>
      <c r="G15" s="45"/>
      <c r="H15" s="46"/>
      <c r="I15" s="47">
        <f>ROUND(ROUND(H15,2)*F15,2)</f>
        <v>0</v>
      </c>
      <c r="L15" s="5"/>
    </row>
    <row r="16" spans="1:12" ht="15">
      <c r="A16" s="41" t="s">
        <v>2</v>
      </c>
      <c r="B16" s="42"/>
      <c r="C16" s="43"/>
      <c r="D16" s="44"/>
      <c r="E16" s="45"/>
      <c r="F16" s="45"/>
      <c r="G16" s="45"/>
      <c r="H16" s="46"/>
      <c r="I16" s="47">
        <f>ROUND(ROUND(H16,2)*F16,2)</f>
        <v>0</v>
      </c>
      <c r="L16" s="5"/>
    </row>
    <row r="17" spans="1:12" ht="15">
      <c r="A17" s="41" t="s">
        <v>49</v>
      </c>
      <c r="B17" s="42"/>
      <c r="C17" s="43"/>
      <c r="D17" s="44"/>
      <c r="E17" s="45"/>
      <c r="F17" s="45"/>
      <c r="G17" s="45"/>
      <c r="H17" s="46"/>
      <c r="I17" s="47">
        <f>ROUND(ROUND(H17,2)*F17,2)</f>
        <v>0</v>
      </c>
      <c r="L17" s="5"/>
    </row>
    <row r="18" spans="1:12" ht="15">
      <c r="A18" s="41"/>
      <c r="B18" s="42"/>
      <c r="C18" s="43"/>
      <c r="D18" s="44"/>
      <c r="E18" s="45"/>
      <c r="F18" s="45"/>
      <c r="G18" s="45"/>
      <c r="H18" s="46"/>
      <c r="I18" s="47">
        <f>ROUND(ROUND(H18,2)*F18,2)</f>
        <v>0</v>
      </c>
      <c r="L18" s="5"/>
    </row>
    <row r="19" spans="1:12" ht="13.5" customHeight="1">
      <c r="A19" s="23"/>
      <c r="B19" s="23"/>
      <c r="C19" s="23"/>
      <c r="D19" s="23"/>
      <c r="E19" s="23"/>
      <c r="F19" s="23"/>
      <c r="G19" s="23"/>
      <c r="H19" s="23"/>
      <c r="I19" s="23"/>
      <c r="L19" s="5"/>
    </row>
    <row r="20" spans="1:12" ht="77.25" customHeight="1">
      <c r="A20" s="184" t="s">
        <v>85</v>
      </c>
      <c r="B20" s="184"/>
      <c r="C20" s="184"/>
      <c r="D20" s="184"/>
      <c r="E20" s="184"/>
      <c r="F20" s="184"/>
      <c r="G20" s="184"/>
      <c r="H20" s="184"/>
      <c r="I20" s="184"/>
      <c r="L20" s="5"/>
    </row>
    <row r="21" spans="1:12" ht="24" customHeight="1">
      <c r="A21" s="107"/>
      <c r="B21" s="107"/>
      <c r="C21" s="107"/>
      <c r="D21" s="107"/>
      <c r="E21" s="107"/>
      <c r="F21" s="107"/>
      <c r="G21" s="107"/>
      <c r="H21" s="107"/>
      <c r="I21" s="107"/>
      <c r="L21" s="5"/>
    </row>
    <row r="22" spans="1:12" ht="24" customHeight="1">
      <c r="A22" s="146"/>
      <c r="B22" s="231" t="s">
        <v>61</v>
      </c>
      <c r="C22" s="232"/>
      <c r="D22" s="233"/>
      <c r="E22" s="107"/>
      <c r="F22" s="107"/>
      <c r="G22" s="107"/>
      <c r="H22" s="107"/>
      <c r="I22" s="107"/>
      <c r="L22" s="5"/>
    </row>
    <row r="23" spans="1:12" ht="12.75" customHeight="1">
      <c r="A23" s="147"/>
      <c r="B23" s="147"/>
      <c r="C23" s="147"/>
      <c r="D23" s="147"/>
      <c r="E23" s="107"/>
      <c r="F23" s="107"/>
      <c r="G23" s="107"/>
      <c r="H23" s="107"/>
      <c r="I23" s="107"/>
      <c r="L23" s="5"/>
    </row>
    <row r="24" spans="1:12" ht="24" customHeight="1">
      <c r="A24" s="146" t="s">
        <v>22</v>
      </c>
      <c r="B24" s="231" t="s">
        <v>222</v>
      </c>
      <c r="C24" s="232"/>
      <c r="D24" s="233"/>
      <c r="E24" s="107"/>
      <c r="F24" s="107"/>
      <c r="G24" s="107"/>
      <c r="H24" s="107"/>
      <c r="I24" s="107"/>
      <c r="L24" s="5"/>
    </row>
    <row r="25" spans="1:12" ht="17.25" customHeight="1">
      <c r="A25" s="95">
        <v>1</v>
      </c>
      <c r="B25" s="214" t="s">
        <v>227</v>
      </c>
      <c r="C25" s="215"/>
      <c r="D25" s="216"/>
      <c r="E25" s="107"/>
      <c r="F25" s="107"/>
      <c r="G25" s="107"/>
      <c r="H25" s="107"/>
      <c r="I25" s="107"/>
      <c r="L25" s="5"/>
    </row>
    <row r="26" spans="1:12" ht="18" customHeight="1">
      <c r="A26" s="95">
        <v>2</v>
      </c>
      <c r="B26" s="214" t="s">
        <v>225</v>
      </c>
      <c r="C26" s="215"/>
      <c r="D26" s="216"/>
      <c r="E26" s="107"/>
      <c r="F26" s="107"/>
      <c r="G26" s="107"/>
      <c r="H26" s="107"/>
      <c r="I26" s="107"/>
      <c r="L26" s="5"/>
    </row>
    <row r="27" spans="1:4" ht="15">
      <c r="A27" s="95">
        <v>3</v>
      </c>
      <c r="B27" s="190" t="s">
        <v>226</v>
      </c>
      <c r="C27" s="191"/>
      <c r="D27" s="192"/>
    </row>
    <row r="28" ht="15">
      <c r="C28" s="9"/>
    </row>
    <row r="29" spans="2:4" ht="15">
      <c r="B29" s="190" t="s">
        <v>46</v>
      </c>
      <c r="C29" s="191"/>
      <c r="D29" s="192"/>
    </row>
    <row r="31" spans="1:10" ht="15">
      <c r="A31" s="234" t="s">
        <v>199</v>
      </c>
      <c r="B31" s="234"/>
      <c r="C31" s="138"/>
      <c r="D31" s="106"/>
      <c r="E31" s="16"/>
      <c r="F31" s="16"/>
      <c r="G31" s="16"/>
      <c r="H31" s="16"/>
      <c r="I31" s="16"/>
      <c r="J31" s="16"/>
    </row>
    <row r="32" spans="1:10" ht="30.75" customHeight="1">
      <c r="A32" s="139" t="s">
        <v>200</v>
      </c>
      <c r="B32" s="140" t="s">
        <v>201</v>
      </c>
      <c r="C32" s="141" t="s">
        <v>36</v>
      </c>
      <c r="D32" s="142"/>
      <c r="E32" s="235" t="s">
        <v>202</v>
      </c>
      <c r="F32" s="236"/>
      <c r="G32" s="237"/>
      <c r="H32" s="238"/>
      <c r="I32" s="143" t="s">
        <v>203</v>
      </c>
      <c r="J32" s="143" t="s">
        <v>204</v>
      </c>
    </row>
    <row r="33" spans="1:10" ht="15">
      <c r="A33" s="217" t="s">
        <v>0</v>
      </c>
      <c r="B33" s="218" t="s">
        <v>228</v>
      </c>
      <c r="C33" s="220">
        <v>36</v>
      </c>
      <c r="D33" s="221" t="s">
        <v>205</v>
      </c>
      <c r="E33" s="144" t="s">
        <v>206</v>
      </c>
      <c r="F33" s="222"/>
      <c r="G33" s="223"/>
      <c r="H33" s="223"/>
      <c r="I33" s="228"/>
      <c r="J33" s="224">
        <f>C33*I33</f>
        <v>0</v>
      </c>
    </row>
    <row r="34" spans="1:10" ht="15">
      <c r="A34" s="217"/>
      <c r="B34" s="219"/>
      <c r="C34" s="220"/>
      <c r="D34" s="221"/>
      <c r="E34" s="144" t="s">
        <v>207</v>
      </c>
      <c r="F34" s="222"/>
      <c r="G34" s="222"/>
      <c r="H34" s="222"/>
      <c r="I34" s="228"/>
      <c r="J34" s="225"/>
    </row>
    <row r="35" spans="1:10" ht="15">
      <c r="A35" s="217"/>
      <c r="B35" s="219"/>
      <c r="C35" s="220"/>
      <c r="D35" s="221"/>
      <c r="E35" s="144" t="s">
        <v>208</v>
      </c>
      <c r="F35" s="227" t="s">
        <v>209</v>
      </c>
      <c r="G35" s="227"/>
      <c r="H35" s="227"/>
      <c r="I35" s="228"/>
      <c r="J35" s="225"/>
    </row>
    <row r="36" spans="1:10" ht="15">
      <c r="A36" s="217"/>
      <c r="B36" s="219"/>
      <c r="C36" s="220"/>
      <c r="D36" s="221"/>
      <c r="E36" s="144" t="s">
        <v>210</v>
      </c>
      <c r="F36" s="222"/>
      <c r="G36" s="222"/>
      <c r="H36" s="222"/>
      <c r="I36" s="228"/>
      <c r="J36" s="225"/>
    </row>
    <row r="37" spans="1:10" ht="15">
      <c r="A37" s="217"/>
      <c r="B37" s="219"/>
      <c r="C37" s="220"/>
      <c r="D37" s="221"/>
      <c r="E37" s="144" t="s">
        <v>211</v>
      </c>
      <c r="F37" s="222"/>
      <c r="G37" s="222"/>
      <c r="H37" s="222"/>
      <c r="I37" s="228"/>
      <c r="J37" s="225"/>
    </row>
    <row r="38" spans="1:10" ht="15">
      <c r="A38" s="217"/>
      <c r="B38" s="219"/>
      <c r="C38" s="220"/>
      <c r="D38" s="221"/>
      <c r="E38" s="144" t="s">
        <v>212</v>
      </c>
      <c r="F38" s="222"/>
      <c r="G38" s="222"/>
      <c r="H38" s="222"/>
      <c r="I38" s="228"/>
      <c r="J38" s="226"/>
    </row>
    <row r="39" spans="1:10" ht="15">
      <c r="A39" s="229" t="s">
        <v>213</v>
      </c>
      <c r="B39" s="229"/>
      <c r="C39" s="229"/>
      <c r="D39" s="229"/>
      <c r="E39" s="229"/>
      <c r="F39" s="229"/>
      <c r="G39" s="229"/>
      <c r="H39" s="229"/>
      <c r="I39" s="229"/>
      <c r="J39" s="125">
        <f>SUM(J33:J38)</f>
        <v>0</v>
      </c>
    </row>
    <row r="42" spans="1:6" ht="15">
      <c r="A42" s="230" t="s">
        <v>214</v>
      </c>
      <c r="B42" s="230"/>
      <c r="C42" s="230"/>
      <c r="D42" s="230"/>
      <c r="E42" s="230"/>
      <c r="F42" s="230"/>
    </row>
    <row r="43" spans="1:6" ht="45">
      <c r="A43" s="126"/>
      <c r="B43" s="127"/>
      <c r="C43" s="128" t="s">
        <v>215</v>
      </c>
      <c r="D43" s="129" t="s">
        <v>216</v>
      </c>
      <c r="E43" s="128" t="s">
        <v>217</v>
      </c>
      <c r="F43" s="128" t="s">
        <v>218</v>
      </c>
    </row>
    <row r="44" spans="1:6" ht="15">
      <c r="A44" s="130" t="s">
        <v>0</v>
      </c>
      <c r="B44" s="145" t="s">
        <v>229</v>
      </c>
      <c r="C44" s="131"/>
      <c r="D44" s="132">
        <v>8000</v>
      </c>
      <c r="E44" s="133">
        <v>0.69</v>
      </c>
      <c r="F44" s="134">
        <f>ROUND((C44*D44*E44)/1000,2)</f>
        <v>0</v>
      </c>
    </row>
    <row r="45" spans="1:6" ht="15">
      <c r="A45" s="126"/>
      <c r="B45" s="127"/>
      <c r="C45" s="135"/>
      <c r="D45" s="127"/>
      <c r="E45" s="135" t="s">
        <v>213</v>
      </c>
      <c r="F45" s="134">
        <f>SUM(F44:F44)</f>
        <v>0</v>
      </c>
    </row>
  </sheetData>
  <sheetProtection/>
  <mergeCells count="27">
    <mergeCell ref="A39:I39"/>
    <mergeCell ref="A42:F42"/>
    <mergeCell ref="B22:D22"/>
    <mergeCell ref="B24:D24"/>
    <mergeCell ref="B25:D25"/>
    <mergeCell ref="B26:D26"/>
    <mergeCell ref="B27:D27"/>
    <mergeCell ref="B29:D29"/>
    <mergeCell ref="A31:B31"/>
    <mergeCell ref="E32:H32"/>
    <mergeCell ref="J33:J38"/>
    <mergeCell ref="F34:H34"/>
    <mergeCell ref="F35:H35"/>
    <mergeCell ref="F36:H36"/>
    <mergeCell ref="F37:H37"/>
    <mergeCell ref="F38:H38"/>
    <mergeCell ref="I33:I38"/>
    <mergeCell ref="A33:A38"/>
    <mergeCell ref="B33:B38"/>
    <mergeCell ref="C33:C38"/>
    <mergeCell ref="D33:D38"/>
    <mergeCell ref="F33:H33"/>
    <mergeCell ref="H2:I2"/>
    <mergeCell ref="F5:G5"/>
    <mergeCell ref="H5:I5"/>
    <mergeCell ref="A12:B12"/>
    <mergeCell ref="A20:I2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5" r:id="rId1"/>
  <headerFooter alignWithMargins="0">
    <oddFooter>&amp;C&amp;"Times New Roman,Normalny"Strona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O27"/>
  <sheetViews>
    <sheetView showGridLines="0" zoomScale="90" zoomScaleNormal="90" zoomScaleSheetLayoutView="90" workbookViewId="0" topLeftCell="A1">
      <selection activeCell="E9" sqref="E9"/>
    </sheetView>
  </sheetViews>
  <sheetFormatPr defaultColWidth="9.00390625" defaultRowHeight="12.75"/>
  <cols>
    <col min="1" max="1" width="5.875" style="1" customWidth="1"/>
    <col min="2" max="2" width="77.25390625" style="5" customWidth="1"/>
    <col min="3" max="3" width="26.75390625" style="8" customWidth="1"/>
    <col min="4" max="4" width="21.75390625" style="5" customWidth="1"/>
    <col min="5" max="5" width="19.25390625" style="5" customWidth="1"/>
    <col min="6" max="6" width="15.875" style="5" customWidth="1"/>
    <col min="7" max="7" width="19.25390625" style="5" customWidth="1"/>
    <col min="8" max="8" width="18.25390625" style="5" customWidth="1"/>
    <col min="9" max="9" width="19.875" style="5" customWidth="1"/>
    <col min="10" max="10" width="8.00390625" style="5" customWidth="1"/>
    <col min="11" max="11" width="15.875" style="5" customWidth="1"/>
    <col min="12" max="12" width="15.875" style="3" customWidth="1"/>
    <col min="13" max="13" width="15.875" style="5" customWidth="1"/>
    <col min="14" max="15" width="14.25390625" style="5" customWidth="1"/>
    <col min="16" max="16384" width="9.125" style="5" customWidth="1"/>
  </cols>
  <sheetData>
    <row r="1" spans="1:15" ht="15">
      <c r="A1" s="13"/>
      <c r="B1" s="14" t="str">
        <f>'formularz oferty'!C4</f>
        <v>DFP.271.155.2022.DB</v>
      </c>
      <c r="C1" s="15"/>
      <c r="D1" s="16"/>
      <c r="E1" s="16"/>
      <c r="F1" s="16"/>
      <c r="G1" s="16"/>
      <c r="H1" s="16"/>
      <c r="I1" s="17" t="s">
        <v>38</v>
      </c>
      <c r="N1" s="2"/>
      <c r="O1" s="2"/>
    </row>
    <row r="2" spans="1:9" ht="18" customHeight="1">
      <c r="A2" s="13"/>
      <c r="B2" s="16"/>
      <c r="C2" s="15"/>
      <c r="D2" s="16"/>
      <c r="E2" s="16"/>
      <c r="F2" s="16"/>
      <c r="G2" s="16"/>
      <c r="H2" s="182" t="s">
        <v>40</v>
      </c>
      <c r="I2" s="182"/>
    </row>
    <row r="3" spans="1:9" ht="15">
      <c r="A3" s="13"/>
      <c r="B3" s="16"/>
      <c r="C3" s="15"/>
      <c r="D3" s="16"/>
      <c r="E3" s="16"/>
      <c r="F3" s="16"/>
      <c r="G3" s="16"/>
      <c r="H3" s="15"/>
      <c r="I3" s="15"/>
    </row>
    <row r="4" spans="1:9" ht="15">
      <c r="A4" s="13"/>
      <c r="B4" s="16"/>
      <c r="C4" s="15"/>
      <c r="D4" s="16"/>
      <c r="E4" s="16"/>
      <c r="F4" s="16"/>
      <c r="G4" s="16"/>
      <c r="H4" s="15"/>
      <c r="I4" s="15"/>
    </row>
    <row r="5" spans="1:9" ht="13.5" customHeight="1">
      <c r="A5" s="13"/>
      <c r="B5" s="18" t="s">
        <v>11</v>
      </c>
      <c r="C5" s="19">
        <v>7</v>
      </c>
      <c r="D5" s="20" t="s">
        <v>37</v>
      </c>
      <c r="E5" s="21"/>
      <c r="F5" s="187" t="s">
        <v>89</v>
      </c>
      <c r="G5" s="188"/>
      <c r="H5" s="185">
        <f>SUM(I14:I18)</f>
        <v>0</v>
      </c>
      <c r="I5" s="186"/>
    </row>
    <row r="6" spans="1:9" ht="15">
      <c r="A6" s="13"/>
      <c r="B6" s="18"/>
      <c r="C6" s="22"/>
      <c r="D6" s="21"/>
      <c r="E6" s="23"/>
      <c r="F6" s="19"/>
      <c r="G6" s="23"/>
      <c r="H6" s="19"/>
      <c r="I6" s="24"/>
    </row>
    <row r="7" spans="1:9" ht="15">
      <c r="A7" s="13"/>
      <c r="B7" s="25"/>
      <c r="C7" s="22"/>
      <c r="D7" s="21"/>
      <c r="E7" s="23"/>
      <c r="F7" s="23"/>
      <c r="G7" s="23"/>
      <c r="H7" s="23"/>
      <c r="I7" s="23"/>
    </row>
    <row r="8" spans="1:10" s="4" customFormat="1" ht="68.25" customHeight="1">
      <c r="A8" s="59" t="s">
        <v>22</v>
      </c>
      <c r="B8" s="62" t="s">
        <v>47</v>
      </c>
      <c r="C8" s="62" t="s">
        <v>36</v>
      </c>
      <c r="D8" s="63" t="s">
        <v>60</v>
      </c>
      <c r="E8" s="23"/>
      <c r="F8" s="23"/>
      <c r="G8" s="23"/>
      <c r="H8" s="23"/>
      <c r="I8" s="16"/>
      <c r="J8" s="5"/>
    </row>
    <row r="9" spans="1:10" s="4" customFormat="1" ht="57" customHeight="1">
      <c r="A9" s="29" t="s">
        <v>0</v>
      </c>
      <c r="B9" s="109" t="s">
        <v>224</v>
      </c>
      <c r="C9" s="148" t="s">
        <v>231</v>
      </c>
      <c r="D9" s="110" t="s">
        <v>223</v>
      </c>
      <c r="E9" s="23"/>
      <c r="F9" s="23"/>
      <c r="G9" s="23"/>
      <c r="H9" s="23"/>
      <c r="I9" s="16"/>
      <c r="J9" s="5"/>
    </row>
    <row r="10" spans="1:11" s="4" customFormat="1" ht="15">
      <c r="A10" s="32"/>
      <c r="B10" s="64"/>
      <c r="C10" s="34"/>
      <c r="D10" s="35"/>
      <c r="E10" s="36"/>
      <c r="F10" s="31"/>
      <c r="G10" s="31"/>
      <c r="H10" s="31"/>
      <c r="I10" s="31"/>
      <c r="J10" s="5"/>
      <c r="K10" s="5"/>
    </row>
    <row r="11" spans="1:11" s="4" customFormat="1" ht="15">
      <c r="A11" s="32"/>
      <c r="B11" s="33"/>
      <c r="C11" s="34"/>
      <c r="D11" s="34"/>
      <c r="E11" s="36"/>
      <c r="F11" s="31"/>
      <c r="G11" s="31"/>
      <c r="H11" s="31"/>
      <c r="I11" s="31"/>
      <c r="J11" s="5"/>
      <c r="K11" s="5"/>
    </row>
    <row r="12" spans="1:12" ht="18.75" customHeight="1">
      <c r="A12" s="183" t="s">
        <v>45</v>
      </c>
      <c r="B12" s="183"/>
      <c r="C12" s="37"/>
      <c r="D12" s="37"/>
      <c r="E12" s="37"/>
      <c r="F12" s="38"/>
      <c r="G12" s="38"/>
      <c r="H12" s="38"/>
      <c r="I12" s="38"/>
      <c r="L12" s="5"/>
    </row>
    <row r="13" spans="1:12" ht="57" customHeight="1">
      <c r="A13" s="59" t="s">
        <v>22</v>
      </c>
      <c r="B13" s="60" t="s">
        <v>33</v>
      </c>
      <c r="C13" s="61" t="s">
        <v>36</v>
      </c>
      <c r="D13" s="60" t="s">
        <v>44</v>
      </c>
      <c r="E13" s="60" t="s">
        <v>48</v>
      </c>
      <c r="F13" s="60" t="s">
        <v>51</v>
      </c>
      <c r="G13" s="60" t="s">
        <v>81</v>
      </c>
      <c r="H13" s="59" t="s">
        <v>82</v>
      </c>
      <c r="I13" s="59" t="s">
        <v>83</v>
      </c>
      <c r="L13" s="5"/>
    </row>
    <row r="14" spans="1:12" ht="15">
      <c r="A14" s="41" t="s">
        <v>0</v>
      </c>
      <c r="B14" s="42" t="s">
        <v>50</v>
      </c>
      <c r="C14" s="43"/>
      <c r="D14" s="44"/>
      <c r="E14" s="45"/>
      <c r="F14" s="45"/>
      <c r="G14" s="45"/>
      <c r="H14" s="46"/>
      <c r="I14" s="47">
        <f>ROUND(ROUND(H14,2)*F14,2)</f>
        <v>0</v>
      </c>
      <c r="L14" s="5"/>
    </row>
    <row r="15" spans="1:12" ht="15">
      <c r="A15" s="41" t="s">
        <v>1</v>
      </c>
      <c r="B15" s="42"/>
      <c r="C15" s="43"/>
      <c r="D15" s="44"/>
      <c r="E15" s="45"/>
      <c r="F15" s="45"/>
      <c r="G15" s="45"/>
      <c r="H15" s="46"/>
      <c r="I15" s="47">
        <f>ROUND(ROUND(H15,2)*F15,2)</f>
        <v>0</v>
      </c>
      <c r="L15" s="5"/>
    </row>
    <row r="16" spans="1:12" ht="15">
      <c r="A16" s="41" t="s">
        <v>2</v>
      </c>
      <c r="B16" s="42"/>
      <c r="C16" s="43"/>
      <c r="D16" s="44"/>
      <c r="E16" s="45"/>
      <c r="F16" s="45"/>
      <c r="G16" s="45"/>
      <c r="H16" s="46"/>
      <c r="I16" s="47">
        <f>ROUND(ROUND(H16,2)*F16,2)</f>
        <v>0</v>
      </c>
      <c r="L16" s="5"/>
    </row>
    <row r="17" spans="1:12" ht="15">
      <c r="A17" s="41" t="s">
        <v>49</v>
      </c>
      <c r="B17" s="42"/>
      <c r="C17" s="43"/>
      <c r="D17" s="44"/>
      <c r="E17" s="45"/>
      <c r="F17" s="45"/>
      <c r="G17" s="45"/>
      <c r="H17" s="46"/>
      <c r="I17" s="47">
        <f>ROUND(ROUND(H17,2)*F17,2)</f>
        <v>0</v>
      </c>
      <c r="L17" s="5"/>
    </row>
    <row r="18" spans="1:12" ht="15">
      <c r="A18" s="41"/>
      <c r="B18" s="42"/>
      <c r="C18" s="43"/>
      <c r="D18" s="44"/>
      <c r="E18" s="45"/>
      <c r="F18" s="45"/>
      <c r="G18" s="45"/>
      <c r="H18" s="46"/>
      <c r="I18" s="47">
        <f>ROUND(ROUND(H18,2)*F18,2)</f>
        <v>0</v>
      </c>
      <c r="L18" s="5"/>
    </row>
    <row r="19" spans="1:12" ht="13.5" customHeight="1">
      <c r="A19" s="23"/>
      <c r="B19" s="23"/>
      <c r="C19" s="23"/>
      <c r="D19" s="23"/>
      <c r="E19" s="23"/>
      <c r="F19" s="23"/>
      <c r="G19" s="23"/>
      <c r="H19" s="23"/>
      <c r="I19" s="23"/>
      <c r="L19" s="5"/>
    </row>
    <row r="20" spans="1:12" ht="76.5" customHeight="1">
      <c r="A20" s="184" t="s">
        <v>85</v>
      </c>
      <c r="B20" s="184"/>
      <c r="C20" s="184"/>
      <c r="D20" s="184"/>
      <c r="E20" s="184"/>
      <c r="F20" s="184"/>
      <c r="G20" s="184"/>
      <c r="H20" s="184"/>
      <c r="I20" s="184"/>
      <c r="L20" s="5"/>
    </row>
    <row r="21" spans="1:12" ht="15">
      <c r="A21" s="49"/>
      <c r="B21" s="49"/>
      <c r="C21" s="49"/>
      <c r="D21" s="49"/>
      <c r="E21" s="49"/>
      <c r="F21" s="49"/>
      <c r="G21" s="49"/>
      <c r="H21" s="49"/>
      <c r="I21" s="49"/>
      <c r="L21" s="5"/>
    </row>
    <row r="22" spans="1:12" ht="15">
      <c r="A22" s="23"/>
      <c r="B22" s="50"/>
      <c r="C22" s="51"/>
      <c r="D22" s="52"/>
      <c r="E22" s="53"/>
      <c r="F22" s="54"/>
      <c r="G22" s="54"/>
      <c r="H22" s="54"/>
      <c r="I22" s="55"/>
      <c r="J22" s="6"/>
      <c r="L22" s="5"/>
    </row>
    <row r="23" spans="1:9" ht="15">
      <c r="A23" s="13"/>
      <c r="B23" s="16"/>
      <c r="C23" s="15"/>
      <c r="D23" s="16"/>
      <c r="E23" s="16"/>
      <c r="F23" s="16"/>
      <c r="G23" s="16"/>
      <c r="H23" s="16"/>
      <c r="I23" s="16"/>
    </row>
    <row r="24" ht="15">
      <c r="C24" s="9"/>
    </row>
    <row r="25" ht="15">
      <c r="C25" s="9"/>
    </row>
    <row r="26" ht="15">
      <c r="C26" s="9"/>
    </row>
    <row r="27" ht="15">
      <c r="C27" s="9"/>
    </row>
  </sheetData>
  <sheetProtection/>
  <mergeCells count="5">
    <mergeCell ref="H2:I2"/>
    <mergeCell ref="F5:G5"/>
    <mergeCell ref="H5:I5"/>
    <mergeCell ref="A12:B12"/>
    <mergeCell ref="A20:I2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5" r:id="rId1"/>
  <headerFooter alignWithMargins="0">
    <oddFooter>&amp;C&amp;"Times New Roman,Normalny"Strona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Dorota Bochenek</cp:lastModifiedBy>
  <cp:lastPrinted>2021-11-02T07:42:27Z</cp:lastPrinted>
  <dcterms:created xsi:type="dcterms:W3CDTF">2003-05-16T10:10:29Z</dcterms:created>
  <dcterms:modified xsi:type="dcterms:W3CDTF">2023-01-09T12:02:25Z</dcterms:modified>
  <cp:category/>
  <cp:version/>
  <cp:contentType/>
  <cp:contentStatus/>
</cp:coreProperties>
</file>