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0967CE70-CFD6-4E46-BBA1-ECC3557B164A}" xr6:coauthVersionLast="47" xr6:coauthVersionMax="47" xr10:uidLastSave="{00000000-0000-0000-0000-000000000000}"/>
  <bookViews>
    <workbookView xWindow="840" yWindow="1414" windowWidth="23074" windowHeight="16123" xr2:uid="{00000000-000D-0000-FFFF-FFFF00000000}"/>
  </bookViews>
  <sheets>
    <sheet name="ZADANIE 1" sheetId="4" r:id="rId1"/>
    <sheet name="ZADANIE 2" sheetId="5" r:id="rId2"/>
    <sheet name="ZADANIE 3" sheetId="6" r:id="rId3"/>
    <sheet name="ZADANIE 4" sheetId="7" r:id="rId4"/>
    <sheet name="ZADANIE 5" sheetId="8" r:id="rId5"/>
    <sheet name="ZADANIE 6" sheetId="9" r:id="rId6"/>
  </sheets>
  <definedNames>
    <definedName name="_GoBack" localSheetId="0">'ZADANIE 1'!#REF!</definedName>
    <definedName name="_GoBack" localSheetId="1">'ZADANIE 2'!#REF!</definedName>
    <definedName name="_GoBack" localSheetId="2">'ZADANIE 3'!#REF!</definedName>
    <definedName name="_GoBack" localSheetId="3">'ZADANIE 4'!#REF!</definedName>
    <definedName name="_GoBack" localSheetId="4">'ZADANIE 5'!#REF!</definedName>
    <definedName name="_GoBack" localSheetId="5">'ZADANIE 6'!#REF!</definedName>
    <definedName name="OLE_LINK1" localSheetId="0">'ZADANIE 1'!#REF!</definedName>
    <definedName name="OLE_LINK1" localSheetId="1">'ZADANIE 2'!#REF!</definedName>
    <definedName name="OLE_LINK1" localSheetId="2">'ZADANIE 3'!#REF!</definedName>
    <definedName name="OLE_LINK1" localSheetId="3">'ZADANIE 4'!#REF!</definedName>
    <definedName name="OLE_LINK1" localSheetId="4">'ZADANIE 5'!#REF!</definedName>
    <definedName name="OLE_LINK1" localSheetId="5">'ZADANIE 6'!#REF!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7" l="1"/>
  <c r="J9" i="7" s="1"/>
  <c r="I16" i="7"/>
  <c r="J16" i="7" s="1"/>
  <c r="I17" i="7"/>
  <c r="J17" i="7" s="1"/>
  <c r="I24" i="7"/>
  <c r="J24" i="7" s="1"/>
  <c r="I25" i="7"/>
  <c r="J25" i="7" s="1"/>
  <c r="G9" i="7"/>
  <c r="G10" i="7"/>
  <c r="I10" i="7" s="1"/>
  <c r="J10" i="7" s="1"/>
  <c r="G11" i="7"/>
  <c r="I11" i="7" s="1"/>
  <c r="J11" i="7" s="1"/>
  <c r="G12" i="7"/>
  <c r="I12" i="7" s="1"/>
  <c r="J12" i="7" s="1"/>
  <c r="G13" i="7"/>
  <c r="I13" i="7" s="1"/>
  <c r="J13" i="7" s="1"/>
  <c r="G14" i="7"/>
  <c r="I14" i="7" s="1"/>
  <c r="J14" i="7" s="1"/>
  <c r="G15" i="7"/>
  <c r="I15" i="7" s="1"/>
  <c r="J15" i="7" s="1"/>
  <c r="G16" i="7"/>
  <c r="G17" i="7"/>
  <c r="G18" i="7"/>
  <c r="I18" i="7" s="1"/>
  <c r="J18" i="7" s="1"/>
  <c r="G19" i="7"/>
  <c r="I19" i="7" s="1"/>
  <c r="J19" i="7" s="1"/>
  <c r="G20" i="7"/>
  <c r="I20" i="7" s="1"/>
  <c r="J20" i="7" s="1"/>
  <c r="G21" i="7"/>
  <c r="I21" i="7" s="1"/>
  <c r="J21" i="7" s="1"/>
  <c r="G22" i="7"/>
  <c r="I22" i="7" s="1"/>
  <c r="J22" i="7" s="1"/>
  <c r="G23" i="7"/>
  <c r="I23" i="7" s="1"/>
  <c r="J23" i="7" s="1"/>
  <c r="G24" i="7"/>
  <c r="G25" i="7"/>
  <c r="G26" i="7"/>
  <c r="I26" i="7" s="1"/>
  <c r="J26" i="7" s="1"/>
  <c r="G27" i="7"/>
  <c r="I27" i="7" s="1"/>
  <c r="J27" i="7" s="1"/>
  <c r="G28" i="7"/>
  <c r="I28" i="7" s="1"/>
  <c r="J28" i="7" s="1"/>
  <c r="G29" i="7"/>
  <c r="I29" i="7" s="1"/>
  <c r="J29" i="7" s="1"/>
  <c r="G8" i="7"/>
  <c r="G30" i="7" s="1"/>
  <c r="G21" i="9"/>
  <c r="I21" i="9"/>
  <c r="J21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7" i="9"/>
  <c r="I7" i="9" s="1"/>
  <c r="J7" i="9" s="1"/>
  <c r="I31" i="8"/>
  <c r="J31" i="8" s="1"/>
  <c r="G9" i="8"/>
  <c r="G10" i="8"/>
  <c r="G11" i="8"/>
  <c r="G12" i="8"/>
  <c r="G13" i="8"/>
  <c r="G14" i="8"/>
  <c r="G15" i="8"/>
  <c r="I15" i="8" s="1"/>
  <c r="J15" i="8" s="1"/>
  <c r="G16" i="8"/>
  <c r="G17" i="8"/>
  <c r="I17" i="8" s="1"/>
  <c r="J17" i="8" s="1"/>
  <c r="G18" i="8"/>
  <c r="I18" i="8" s="1"/>
  <c r="J18" i="8" s="1"/>
  <c r="G19" i="8"/>
  <c r="G20" i="8"/>
  <c r="G21" i="8"/>
  <c r="G22" i="8"/>
  <c r="I22" i="8" s="1"/>
  <c r="J22" i="8" s="1"/>
  <c r="G23" i="8"/>
  <c r="I23" i="8" s="1"/>
  <c r="J23" i="8" s="1"/>
  <c r="G24" i="8"/>
  <c r="G25" i="8"/>
  <c r="I25" i="8" s="1"/>
  <c r="J25" i="8" s="1"/>
  <c r="G26" i="8"/>
  <c r="G27" i="8"/>
  <c r="G28" i="8"/>
  <c r="G29" i="8"/>
  <c r="G30" i="8"/>
  <c r="G31" i="8"/>
  <c r="I19" i="8"/>
  <c r="J19" i="8" s="1"/>
  <c r="I9" i="8"/>
  <c r="J9" i="8" s="1"/>
  <c r="I14" i="8"/>
  <c r="J14" i="8" s="1"/>
  <c r="I30" i="8"/>
  <c r="J30" i="8" s="1"/>
  <c r="I10" i="8"/>
  <c r="J10" i="8" s="1"/>
  <c r="I11" i="8"/>
  <c r="J11" i="8" s="1"/>
  <c r="I12" i="8"/>
  <c r="J12" i="8" s="1"/>
  <c r="I13" i="8"/>
  <c r="J13" i="8" s="1"/>
  <c r="I16" i="8"/>
  <c r="J16" i="8" s="1"/>
  <c r="I20" i="8"/>
  <c r="J20" i="8" s="1"/>
  <c r="I21" i="8"/>
  <c r="J21" i="8" s="1"/>
  <c r="I24" i="8"/>
  <c r="J24" i="8" s="1"/>
  <c r="I26" i="8"/>
  <c r="J26" i="8" s="1"/>
  <c r="I27" i="8"/>
  <c r="J27" i="8" s="1"/>
  <c r="I28" i="8"/>
  <c r="J28" i="8" s="1"/>
  <c r="I29" i="8"/>
  <c r="J29" i="8" s="1"/>
  <c r="I8" i="8"/>
  <c r="J8" i="8" s="1"/>
  <c r="G8" i="8"/>
  <c r="I11" i="6"/>
  <c r="J11" i="6" s="1"/>
  <c r="G9" i="6"/>
  <c r="I9" i="6" s="1"/>
  <c r="J9" i="6" s="1"/>
  <c r="G10" i="6"/>
  <c r="I10" i="6" s="1"/>
  <c r="J10" i="6" s="1"/>
  <c r="G11" i="6"/>
  <c r="G8" i="6"/>
  <c r="G12" i="6" s="1"/>
  <c r="G50" i="5"/>
  <c r="I50" i="5" s="1"/>
  <c r="J50" i="5" s="1"/>
  <c r="G9" i="5"/>
  <c r="G10" i="5"/>
  <c r="I10" i="5" s="1"/>
  <c r="J10" i="5" s="1"/>
  <c r="G11" i="5"/>
  <c r="G12" i="5"/>
  <c r="I12" i="5" s="1"/>
  <c r="J12" i="5" s="1"/>
  <c r="G13" i="5"/>
  <c r="G14" i="5"/>
  <c r="I14" i="5" s="1"/>
  <c r="J14" i="5" s="1"/>
  <c r="G15" i="5"/>
  <c r="I15" i="5" s="1"/>
  <c r="J15" i="5" s="1"/>
  <c r="G16" i="5"/>
  <c r="I16" i="5" s="1"/>
  <c r="J16" i="5" s="1"/>
  <c r="G17" i="5"/>
  <c r="G18" i="5"/>
  <c r="I18" i="5" s="1"/>
  <c r="J18" i="5" s="1"/>
  <c r="G19" i="5"/>
  <c r="G20" i="5"/>
  <c r="I20" i="5" s="1"/>
  <c r="J20" i="5" s="1"/>
  <c r="G21" i="5"/>
  <c r="G22" i="5"/>
  <c r="I22" i="5" s="1"/>
  <c r="J22" i="5" s="1"/>
  <c r="G23" i="5"/>
  <c r="I23" i="5" s="1"/>
  <c r="J23" i="5" s="1"/>
  <c r="G24" i="5"/>
  <c r="I24" i="5" s="1"/>
  <c r="J24" i="5" s="1"/>
  <c r="G25" i="5"/>
  <c r="G26" i="5"/>
  <c r="G27" i="5"/>
  <c r="G28" i="5"/>
  <c r="I28" i="5" s="1"/>
  <c r="J28" i="5" s="1"/>
  <c r="G29" i="5"/>
  <c r="G30" i="5"/>
  <c r="I30" i="5" s="1"/>
  <c r="J30" i="5" s="1"/>
  <c r="G31" i="5"/>
  <c r="I31" i="5" s="1"/>
  <c r="J31" i="5" s="1"/>
  <c r="G32" i="5"/>
  <c r="I32" i="5" s="1"/>
  <c r="J32" i="5" s="1"/>
  <c r="G33" i="5"/>
  <c r="G34" i="5"/>
  <c r="I34" i="5" s="1"/>
  <c r="J34" i="5" s="1"/>
  <c r="G35" i="5"/>
  <c r="G36" i="5"/>
  <c r="G37" i="5"/>
  <c r="G38" i="5"/>
  <c r="I38" i="5" s="1"/>
  <c r="J38" i="5" s="1"/>
  <c r="G39" i="5"/>
  <c r="I39" i="5" s="1"/>
  <c r="J39" i="5" s="1"/>
  <c r="G40" i="5"/>
  <c r="I40" i="5" s="1"/>
  <c r="J40" i="5" s="1"/>
  <c r="G41" i="5"/>
  <c r="G42" i="5"/>
  <c r="I42" i="5" s="1"/>
  <c r="J42" i="5" s="1"/>
  <c r="G43" i="5"/>
  <c r="G44" i="5"/>
  <c r="I44" i="5" s="1"/>
  <c r="J44" i="5" s="1"/>
  <c r="G45" i="5"/>
  <c r="G46" i="5"/>
  <c r="I46" i="5" s="1"/>
  <c r="J46" i="5" s="1"/>
  <c r="G47" i="5"/>
  <c r="I47" i="5" s="1"/>
  <c r="J47" i="5" s="1"/>
  <c r="G48" i="5"/>
  <c r="I48" i="5" s="1"/>
  <c r="J48" i="5" s="1"/>
  <c r="G49" i="5"/>
  <c r="I9" i="5"/>
  <c r="J9" i="5" s="1"/>
  <c r="I11" i="5"/>
  <c r="J11" i="5" s="1"/>
  <c r="I13" i="5"/>
  <c r="J13" i="5" s="1"/>
  <c r="I17" i="5"/>
  <c r="J17" i="5" s="1"/>
  <c r="I19" i="5"/>
  <c r="J19" i="5" s="1"/>
  <c r="I21" i="5"/>
  <c r="J21" i="5" s="1"/>
  <c r="I25" i="5"/>
  <c r="J25" i="5" s="1"/>
  <c r="I26" i="5"/>
  <c r="J26" i="5" s="1"/>
  <c r="I27" i="5"/>
  <c r="J27" i="5" s="1"/>
  <c r="I29" i="5"/>
  <c r="J29" i="5" s="1"/>
  <c r="I33" i="5"/>
  <c r="J33" i="5" s="1"/>
  <c r="I35" i="5"/>
  <c r="J35" i="5" s="1"/>
  <c r="I36" i="5"/>
  <c r="J36" i="5" s="1"/>
  <c r="I37" i="5"/>
  <c r="J37" i="5" s="1"/>
  <c r="I41" i="5"/>
  <c r="J41" i="5" s="1"/>
  <c r="I43" i="5"/>
  <c r="J43" i="5" s="1"/>
  <c r="I45" i="5"/>
  <c r="J45" i="5" s="1"/>
  <c r="I49" i="5"/>
  <c r="J49" i="5" s="1"/>
  <c r="I8" i="5"/>
  <c r="J8" i="5" s="1"/>
  <c r="G8" i="5"/>
  <c r="G24" i="4"/>
  <c r="I24" i="4"/>
  <c r="J24" i="4" s="1"/>
  <c r="G9" i="4"/>
  <c r="I9" i="4" s="1"/>
  <c r="J9" i="4" s="1"/>
  <c r="G10" i="4"/>
  <c r="I10" i="4" s="1"/>
  <c r="J10" i="4" s="1"/>
  <c r="G11" i="4"/>
  <c r="I11" i="4" s="1"/>
  <c r="J11" i="4" s="1"/>
  <c r="G12" i="4"/>
  <c r="I12" i="4" s="1"/>
  <c r="J12" i="4" s="1"/>
  <c r="G13" i="4"/>
  <c r="I13" i="4" s="1"/>
  <c r="J13" i="4" s="1"/>
  <c r="G14" i="4"/>
  <c r="I14" i="4" s="1"/>
  <c r="J14" i="4" s="1"/>
  <c r="G15" i="4"/>
  <c r="I15" i="4" s="1"/>
  <c r="J15" i="4" s="1"/>
  <c r="G16" i="4"/>
  <c r="I16" i="4" s="1"/>
  <c r="J16" i="4" s="1"/>
  <c r="G17" i="4"/>
  <c r="I17" i="4" s="1"/>
  <c r="J17" i="4" s="1"/>
  <c r="G18" i="4"/>
  <c r="I18" i="4" s="1"/>
  <c r="J18" i="4" s="1"/>
  <c r="G19" i="4"/>
  <c r="I19" i="4" s="1"/>
  <c r="J19" i="4" s="1"/>
  <c r="G20" i="4"/>
  <c r="I20" i="4" s="1"/>
  <c r="J20" i="4" s="1"/>
  <c r="G21" i="4"/>
  <c r="I21" i="4" s="1"/>
  <c r="J21" i="4" s="1"/>
  <c r="G22" i="4"/>
  <c r="I22" i="4" s="1"/>
  <c r="J22" i="4" s="1"/>
  <c r="G23" i="4"/>
  <c r="I23" i="4" s="1"/>
  <c r="J23" i="4" s="1"/>
  <c r="I8" i="7" l="1"/>
  <c r="I8" i="6"/>
  <c r="G8" i="4"/>
  <c r="I8" i="4" s="1"/>
  <c r="J8" i="4" s="1"/>
  <c r="I30" i="7" l="1"/>
  <c r="J8" i="7"/>
  <c r="J30" i="7" s="1"/>
  <c r="I12" i="6"/>
  <c r="J8" i="6"/>
  <c r="J12" i="6" s="1"/>
</calcChain>
</file>

<file path=xl/sharedStrings.xml><?xml version="1.0" encoding="utf-8"?>
<sst xmlns="http://schemas.openxmlformats.org/spreadsheetml/2006/main" count="645" uniqueCount="433">
  <si>
    <t>Kolumna I</t>
  </si>
  <si>
    <t>Kolumna II</t>
  </si>
  <si>
    <t>Kolumna III</t>
  </si>
  <si>
    <t>Kolumna IV</t>
  </si>
  <si>
    <t>Kolumna V</t>
  </si>
  <si>
    <t>Kolumna VI</t>
  </si>
  <si>
    <t>Kolumna VII</t>
  </si>
  <si>
    <t>Kolumna VIII</t>
  </si>
  <si>
    <t>Kolumna IX</t>
  </si>
  <si>
    <t>L.p.</t>
  </si>
  <si>
    <t>Przedmiot zamówienia</t>
  </si>
  <si>
    <t>J.m.</t>
  </si>
  <si>
    <t>Opis przedmiotu zamówienia</t>
  </si>
  <si>
    <t>Ilość</t>
  </si>
  <si>
    <t>Cena jednostkowa netto [PLN]</t>
  </si>
  <si>
    <r>
      <t xml:space="preserve">Wartość netto [PLN] 
</t>
    </r>
    <r>
      <rPr>
        <sz val="10"/>
        <color theme="1"/>
        <rFont val="Arial"/>
        <family val="2"/>
        <charset val="238"/>
      </rPr>
      <t>(kolumna V x kolumna VI)</t>
    </r>
  </si>
  <si>
    <t>STAWKA VAT [%]</t>
  </si>
  <si>
    <t xml:space="preserve">Produkt oferowany: nazwa, numer katalogowy, producent </t>
  </si>
  <si>
    <t xml:space="preserve">ZADANIE 1 </t>
  </si>
  <si>
    <t>1.1</t>
  </si>
  <si>
    <t>Końcówki do pipet o objętości 10 µl, bezbarwne, klasa czystości PCR</t>
  </si>
  <si>
    <t xml:space="preserve">opakowanie: 1000 sztuk </t>
  </si>
  <si>
    <t>1.2</t>
  </si>
  <si>
    <t>Końcówki do pipet o objętości 200 µl, bezbarwne, klasa czystości PCR</t>
  </si>
  <si>
    <t>1.3</t>
  </si>
  <si>
    <t>Końcówki do pipet o objętości 1000 µl, bezbarwne, klasa czystości PCR</t>
  </si>
  <si>
    <t xml:space="preserve">opakowanie: 500 sztuk </t>
  </si>
  <si>
    <t>1.4</t>
  </si>
  <si>
    <t>Końcówki do pipet o objętości 5000 µl, bezbarwne</t>
  </si>
  <si>
    <t>opakowanie: 250 sztuk</t>
  </si>
  <si>
    <t>1.5</t>
  </si>
  <si>
    <t xml:space="preserve">Probówki typu eppendorf, 1,5 ml, bezbarwne </t>
  </si>
  <si>
    <t>opakowanie: 500 sztuk</t>
  </si>
  <si>
    <t>1.6</t>
  </si>
  <si>
    <t>Probówki typu eppendorf, 1.5 ml, bezbarwne, z bezpiecznym zamknięciem</t>
  </si>
  <si>
    <t>1.7</t>
  </si>
  <si>
    <t xml:space="preserve">Probówki typu eppendorf, 2,0 ml, bezbarwne </t>
  </si>
  <si>
    <t>1.8</t>
  </si>
  <si>
    <t>Probówki typu eppendorf, 2.0 ml, bezbarwne, z bezpiecznym zamknięciem</t>
  </si>
  <si>
    <t>1.9</t>
  </si>
  <si>
    <t xml:space="preserve">Probówki do PCR, pojedyncze, 0.2 ml, bezbarwne </t>
  </si>
  <si>
    <t>1.10</t>
  </si>
  <si>
    <t xml:space="preserve">Probówki wirówkowe, 15 ml, sterylne </t>
  </si>
  <si>
    <t>opakowanie: 50 sztuk</t>
  </si>
  <si>
    <t>1.11</t>
  </si>
  <si>
    <t xml:space="preserve">Probówki wirówkowe, 50 ml, sterylne </t>
  </si>
  <si>
    <t>opakowanie: 25 sztuk</t>
  </si>
  <si>
    <t>1.12</t>
  </si>
  <si>
    <t>Probówki 2 ml z dołączoną zakrętką, stożkowe dno, w kołnierzu przedłużajacym, z podziałką</t>
  </si>
  <si>
    <t>1.13</t>
  </si>
  <si>
    <t>Probówka z PP z płaskim dnem i zakręcanym korkiem, 8 ml</t>
  </si>
  <si>
    <t>opakowanie 1000 sztuk</t>
  </si>
  <si>
    <t>1.14</t>
  </si>
  <si>
    <t>Probówki typu Eppendorf – poj. 1,5 ml – sterylne</t>
  </si>
  <si>
    <t>1.15</t>
  </si>
  <si>
    <t>Płytka Petriego o średnicy 92 mm</t>
  </si>
  <si>
    <t>karton 480 szt.</t>
  </si>
  <si>
    <t>1.16</t>
  </si>
  <si>
    <t>Probówki  50 ml, sterylne, samostojące z kołnierzem</t>
  </si>
  <si>
    <t>opakowanie 25 szt.</t>
  </si>
  <si>
    <t xml:space="preserve"> Dokument musi być opatrzony kwalifikowanym podpisem elektronicznym osoby/ób upoważnionej/ych do reprezentowania Wykonawcy</t>
  </si>
  <si>
    <t xml:space="preserve">ZADANIE 2 </t>
  </si>
  <si>
    <t>2.1</t>
  </si>
  <si>
    <t>filtry strzykawkowe (membrana z CA), średnica porów 0,22 µm</t>
  </si>
  <si>
    <t>opakowanie 100 szt.</t>
  </si>
  <si>
    <t>Filtry strzykawkowe z hydrofilową membraną z CA, średnica porów 0,22 µm, średnica membrany 25 mm, sterylne, pakowane indywidulanie</t>
  </si>
  <si>
    <t>2.2</t>
  </si>
  <si>
    <t>filtry strzykawkowe (membrana z PES), średnica porów 0,22 µm</t>
  </si>
  <si>
    <t>2.3</t>
  </si>
  <si>
    <t>filtry strzykawkowe (membrana z PES), średnica porów 0,45 µm</t>
  </si>
  <si>
    <t>2.4</t>
  </si>
  <si>
    <t>Ostrza do skalpeli ze stali węglowej – sterylne</t>
  </si>
  <si>
    <t>2.5</t>
  </si>
  <si>
    <t>2.6</t>
  </si>
  <si>
    <t>Samouszczelniajaca folia laboratoryjna</t>
  </si>
  <si>
    <t xml:space="preserve">1 szt. </t>
  </si>
  <si>
    <t>Samouszczelniajaca folia laboratoryjna szerokości 100 mm i długości 38 m. Możliwość rozciągnięcia folii do 200%</t>
  </si>
  <si>
    <t>2.7</t>
  </si>
  <si>
    <t>opakowanie 162 szt.</t>
  </si>
  <si>
    <t>2.8</t>
  </si>
  <si>
    <t>2.9</t>
  </si>
  <si>
    <t>2.10</t>
  </si>
  <si>
    <t>Szkiełka nakrywkowe kwadratowe rozmiar: 18x18</t>
  </si>
  <si>
    <t>Szkiełka nakrywkowe, rozmiar: 18x18, grubość: 0,13-0,17 mm; pakowane w zbiorcze opakowanie po 100 sztuk</t>
  </si>
  <si>
    <t>2.11</t>
  </si>
  <si>
    <t>Szkiełka nakrywkowe kwadratowe rozmiar: 20x20</t>
  </si>
  <si>
    <t>Szkiełka nakrywkowe, rozmiar: 20x20, grubość: 0,13-0,17 mm; pakowane w zbiorcze opakowanie po 100 sztuk</t>
  </si>
  <si>
    <t>2.12</t>
  </si>
  <si>
    <t>Szkiełka nakrywkowe kwadratowe rozmiar: 22x22</t>
  </si>
  <si>
    <t>Szkiełka nakrywkowe, rozmiar: 22x22, grubość: 0,13-0,17 mm. pakowane w zbiorcze opakowanie po 100 sztuk</t>
  </si>
  <si>
    <t>2.13</t>
  </si>
  <si>
    <t>Szkiełka podstawowe z polemdo opisu</t>
  </si>
  <si>
    <t>opakowanie 50 szt.</t>
  </si>
  <si>
    <t>2.14</t>
  </si>
  <si>
    <t>opakowanie 2x1000 szt.</t>
  </si>
  <si>
    <t>2.15</t>
  </si>
  <si>
    <t>Ochraniacze na buty</t>
  </si>
  <si>
    <t>Jednorazowe ochraniacze na buty, wykonane z polietylenu (PE), wyposażone w gumkę zapobiegającą zsuwaniu się z nóg, niesterylne, rozmiar M, kolor niebieski</t>
  </si>
  <si>
    <t>2.16</t>
  </si>
  <si>
    <t>Szkiełka nakrywkowe 24x50 mm</t>
  </si>
  <si>
    <t>opakowanie 1000 szt.</t>
  </si>
  <si>
    <t>2.17</t>
  </si>
  <si>
    <t>sączki jakościowe o średnicy 90 mm</t>
  </si>
  <si>
    <t>2.18</t>
  </si>
  <si>
    <t>sączki jakościowe o średnicy 125 mm</t>
  </si>
  <si>
    <t>2.19</t>
  </si>
  <si>
    <t>sączki jakościowo o średnicy 150 mm</t>
  </si>
  <si>
    <t>2.20</t>
  </si>
  <si>
    <t>Pudełko 96-miejscowe na probówki PCR</t>
  </si>
  <si>
    <t>1 szt.</t>
  </si>
  <si>
    <t>Pudełka 96-stanowiskowe (8 x 12 miejsc) w komplecie z przeźroczystą, pyłoszczelną pokrywką, przeznaczone do probówek PCR pojedycznych lub w paskach o pojemności 0,2 ml, posiadające oznaczenia alfanumeryczne. Możliwość ustawiania piętrowego. wykonane z polipropylenu (PP), autoklawowalne do 121°C</t>
  </si>
  <si>
    <t>2.21</t>
  </si>
  <si>
    <t>Wymazówki niesterylne z wacikiem bawełnianym</t>
  </si>
  <si>
    <t>Wymazówki bez podłoża, materiał trzonka: drewno, długość trzonka: 150 mm; średnica główki: 4 - 5,5 mm; niesterylne, pakowane po 100 szt.</t>
  </si>
  <si>
    <t>2.22</t>
  </si>
  <si>
    <t>Wymazówki sterylne z wacikiem bawełnianym</t>
  </si>
  <si>
    <t>Wymazówki bez podłoża, materiał trzonka: drewno, długość trzonka: 150 mm; materiał wacika: bawełna, średnica główki 5 mm, sterylne, rodzaj opakowania: blister, pakowane indywidulanie po 1000 szt.</t>
  </si>
  <si>
    <t>2.23</t>
  </si>
  <si>
    <t xml:space="preserve">Ezy jednorazowe z polistyrenu, pojemność 1 µl </t>
  </si>
  <si>
    <t>opakowanie 250 szt.</t>
  </si>
  <si>
    <t>2.24</t>
  </si>
  <si>
    <t>Ezy jednorazowe z polistyrenu, pojemność 10 µl</t>
  </si>
  <si>
    <t>2.25</t>
  </si>
  <si>
    <t>Filtry strzykawkowe – membrana z GF – niesterylne</t>
  </si>
  <si>
    <t>2.26</t>
  </si>
  <si>
    <t xml:space="preserve">Sączki ilościowe o średnicy 185 mm </t>
  </si>
  <si>
    <t>Filtry ilościowe gatunek 42, bezpopiołowe - zawartość popiołu 0,007%,  średnica 185 mm - 100 szt.</t>
  </si>
  <si>
    <t>2.27</t>
  </si>
  <si>
    <t>Butelka laboratoryjna 50 ml</t>
  </si>
  <si>
    <t>2.28</t>
  </si>
  <si>
    <t>Butelka laboratoryjna 100 ml</t>
  </si>
  <si>
    <t>2.29</t>
  </si>
  <si>
    <t>Butelka laboratoryjna 250 ml</t>
  </si>
  <si>
    <t>2.30</t>
  </si>
  <si>
    <t xml:space="preserve">Butelka laboratoryjna 500 ml </t>
  </si>
  <si>
    <t>2.31</t>
  </si>
  <si>
    <t xml:space="preserve">Butelka laboratoryjna 1000 ml </t>
  </si>
  <si>
    <t>2.32</t>
  </si>
  <si>
    <t>Zlewka szklana 25 ml</t>
  </si>
  <si>
    <t>2.33</t>
  </si>
  <si>
    <t>Zlewka szklana 50 ml</t>
  </si>
  <si>
    <t>2.34</t>
  </si>
  <si>
    <t>Zlewka szklana 100 ml</t>
  </si>
  <si>
    <t>2.35</t>
  </si>
  <si>
    <t>Zlewka szklana 250 ml</t>
  </si>
  <si>
    <t>2.36</t>
  </si>
  <si>
    <t>Zlewka szklana 500 ml</t>
  </si>
  <si>
    <t>2.37</t>
  </si>
  <si>
    <t>Zlewka szklana 1000 ml</t>
  </si>
  <si>
    <t>2.38</t>
  </si>
  <si>
    <t>Zlewka szklana 2000 ml</t>
  </si>
  <si>
    <t>2.39</t>
  </si>
  <si>
    <t>cylinder miarowy szklany 50 ml</t>
  </si>
  <si>
    <t>Cylinder miarowy szklany, ze stopką sześciokątną o pojemności 50 ml, skala 1,0 ml, tolerancja ±0,5ml</t>
  </si>
  <si>
    <t>2.40</t>
  </si>
  <si>
    <t>cylinder miarowy szklany 100 ml</t>
  </si>
  <si>
    <t>Cylinder miarowy szklany, ze stopką sześciokątną o pojemności 100 ml, skala 1,0 ml, tolerancja ±1ml</t>
  </si>
  <si>
    <t>2.41</t>
  </si>
  <si>
    <t>cylinder miarowy szklany 250 ml</t>
  </si>
  <si>
    <t>Cylinder miarowy szklany, ze stopką sześciokątną o pojemności 250ml, skala 5 ml, tolerancja ±2 ml</t>
  </si>
  <si>
    <t>2.42</t>
  </si>
  <si>
    <t>cylinder miarowy szklany 10 ml</t>
  </si>
  <si>
    <t>Cylinder miarowy szklany, ze stopką sześciokątną, o pojemności 10 ml, skala 0,2 ml, tolerancja ± 0,2 ml</t>
  </si>
  <si>
    <t>ZADANIE 3</t>
  </si>
  <si>
    <t>3.1</t>
  </si>
  <si>
    <t>Rękawiczki jednorazowe S (6-7)</t>
  </si>
  <si>
    <t>3.2</t>
  </si>
  <si>
    <t>Rękawiczki jednorazowe M (7-8)</t>
  </si>
  <si>
    <t>3.3</t>
  </si>
  <si>
    <t>Rękawiczki jednorazowe L (8-9)</t>
  </si>
  <si>
    <t>3.4</t>
  </si>
  <si>
    <t>Rękawiczki jednorazowe XL (9-10)</t>
  </si>
  <si>
    <t xml:space="preserve">ZADANIE 4 </t>
  </si>
  <si>
    <t>4.1</t>
  </si>
  <si>
    <t>1 szt</t>
  </si>
  <si>
    <t>4.2</t>
  </si>
  <si>
    <t>Tryskawka 1000 ml</t>
  </si>
  <si>
    <t>4.3</t>
  </si>
  <si>
    <t>Bibuła jakościowa średnia</t>
  </si>
  <si>
    <t>arkusz 100 szt.</t>
  </si>
  <si>
    <t>4.4</t>
  </si>
  <si>
    <t>Bibuła jakościowa miękka</t>
  </si>
  <si>
    <t>4.5</t>
  </si>
  <si>
    <t xml:space="preserve">Lejek porcelanowy BUCHNERA </t>
  </si>
  <si>
    <t>4.6</t>
  </si>
  <si>
    <t>Korek gumowy</t>
  </si>
  <si>
    <t>4.7</t>
  </si>
  <si>
    <t>Końcówki pipet 1 ml</t>
  </si>
  <si>
    <t>opakowanie 500 szt.</t>
  </si>
  <si>
    <t>Końcówki do pipet  wykonane z PP, koloru niebieskiego o objętości 100 - 1000 ul, długość 72 mm, niesterylne</t>
  </si>
  <si>
    <t>4.8</t>
  </si>
  <si>
    <t>Woreczki strunowe</t>
  </si>
  <si>
    <t>Woreczki strunowe o wymiarach 170 x 230 mm, LDPE, 50um</t>
  </si>
  <si>
    <t>4.9</t>
  </si>
  <si>
    <t>Woreczki strunowe o wymarach 80 x 120mm, LDPE, 50 um</t>
  </si>
  <si>
    <t>4.10</t>
  </si>
  <si>
    <t>Woreczki strunowe 60 x 80mm, LDPE, 50 um</t>
  </si>
  <si>
    <t>4.11</t>
  </si>
  <si>
    <t>Wąż PVC  fi = 5 x 7 mm</t>
  </si>
  <si>
    <t>1 metr</t>
  </si>
  <si>
    <t>Wąż PVC przezroczysty fi wewn. 05, zewnętrzne 07</t>
  </si>
  <si>
    <t>4.12</t>
  </si>
  <si>
    <t>Wąż PVC  fi = 8 x 10 mm</t>
  </si>
  <si>
    <t>Wąż PVC przezroczysty fi wewn. 08, zewnętrzne 10</t>
  </si>
  <si>
    <t>4.13</t>
  </si>
  <si>
    <t>Lejek szklany, lab., fi = 50mm</t>
  </si>
  <si>
    <t>Lejek laboratoryjny szklany, fi = 50mm, h = 100mm</t>
  </si>
  <si>
    <t>4.14</t>
  </si>
  <si>
    <t>Lejek szklany, z długą nóżką, fi = 50mm</t>
  </si>
  <si>
    <t>Lejek laboratoryjny szklany, fi = 50 mm, h = 150 mm</t>
  </si>
  <si>
    <t>4.15</t>
  </si>
  <si>
    <t>Lejek laboratoryjny  fi = 30 mm</t>
  </si>
  <si>
    <t>Lejek laboratoryjny szklany, fi = 30mm, h = 60mm</t>
  </si>
  <si>
    <t>4.16</t>
  </si>
  <si>
    <t>Zlewka niska z wylewem, 800 ml</t>
  </si>
  <si>
    <t>Zlewka niska 800 ml, szkło borokrzemowe, fi = 100 mm, h = 135 mm</t>
  </si>
  <si>
    <t>4.17</t>
  </si>
  <si>
    <t>Biureta Schillinga 25 ml z paskiem</t>
  </si>
  <si>
    <t>4.18</t>
  </si>
  <si>
    <t>Łyżeczka dwustronna , metalowa</t>
  </si>
  <si>
    <t>4.19</t>
  </si>
  <si>
    <t>Łyżeczko-szpatułka</t>
  </si>
  <si>
    <t>4.20</t>
  </si>
  <si>
    <t>opakowanie po 100szt.</t>
  </si>
  <si>
    <t>4.21</t>
  </si>
  <si>
    <t>Pojemnik  PP 80ml, z zakrętką</t>
  </si>
  <si>
    <t>4.22</t>
  </si>
  <si>
    <t>Zlewka niska z wylewem, 100ml</t>
  </si>
  <si>
    <t xml:space="preserve">ZADANIE 5 </t>
  </si>
  <si>
    <t>5.1</t>
  </si>
  <si>
    <t>końcówki do pipet HTL z filtrem 10 µl</t>
  </si>
  <si>
    <t>opakowanie 960 szt.</t>
  </si>
  <si>
    <t>5.2</t>
  </si>
  <si>
    <t>końcówki do pipet HTL z filtrem 20 µl</t>
  </si>
  <si>
    <t>5.3</t>
  </si>
  <si>
    <t>końcówki do pipet HTL z filtrem 100 µl</t>
  </si>
  <si>
    <t>5.4</t>
  </si>
  <si>
    <t>końcówki do pipet z filtrem 200 µl</t>
  </si>
  <si>
    <t>5.5</t>
  </si>
  <si>
    <t>końcówki do pipet 10µl niesterylne</t>
  </si>
  <si>
    <t>5.6</t>
  </si>
  <si>
    <t>końcówki do pipet 10µl sterylne</t>
  </si>
  <si>
    <t>5.7</t>
  </si>
  <si>
    <t>końcówki do pipet 200µl niesterylne</t>
  </si>
  <si>
    <t>5.8</t>
  </si>
  <si>
    <t>końcówki do pipet 200µl sterylne</t>
  </si>
  <si>
    <t>5.9</t>
  </si>
  <si>
    <t>końcówki do pipet 1000µl niesterylne</t>
  </si>
  <si>
    <t>5.10</t>
  </si>
  <si>
    <t>końcówki do pipet 1000µl sterylne</t>
  </si>
  <si>
    <t>5.11</t>
  </si>
  <si>
    <t>butelki z filtrem 25 cm2</t>
  </si>
  <si>
    <t>opakowanie 200 szt.</t>
  </si>
  <si>
    <t>5.12</t>
  </si>
  <si>
    <t>butelki z filtrem 75 cm2</t>
  </si>
  <si>
    <t>5.13</t>
  </si>
  <si>
    <t>płytki 6-dołkowe</t>
  </si>
  <si>
    <t>5.14</t>
  </si>
  <si>
    <t>płytki 12-dołkowe</t>
  </si>
  <si>
    <t>5.15</t>
  </si>
  <si>
    <t>płytki 24-dołkowe</t>
  </si>
  <si>
    <t>5.16</t>
  </si>
  <si>
    <t>płytki 96 dołkowe</t>
  </si>
  <si>
    <t>5.17</t>
  </si>
  <si>
    <t>pipety Pasteura 3ml</t>
  </si>
  <si>
    <t>5.18</t>
  </si>
  <si>
    <t>szalki Ø 60</t>
  </si>
  <si>
    <t>5.19</t>
  </si>
  <si>
    <t>szalki Ø 100</t>
  </si>
  <si>
    <t>opakowanie 300 szt.</t>
  </si>
  <si>
    <t>5.20</t>
  </si>
  <si>
    <t>kriopudełka</t>
  </si>
  <si>
    <t>opakowanie 5 szt.</t>
  </si>
  <si>
    <t>5.21</t>
  </si>
  <si>
    <t>kriofiolki</t>
  </si>
  <si>
    <t>5.22</t>
  </si>
  <si>
    <t>Falcon 15 ml</t>
  </si>
  <si>
    <t>5.23</t>
  </si>
  <si>
    <t>Falcon 50 ml</t>
  </si>
  <si>
    <t>ZADANIE 6</t>
  </si>
  <si>
    <t>6.1</t>
  </si>
  <si>
    <t>Naczynko wagowe szklane</t>
  </si>
  <si>
    <t>6.2</t>
  </si>
  <si>
    <t>Probówki polipropylenowe jałowe z obrzeżem, z korkiem i etykietą</t>
  </si>
  <si>
    <t>6.3</t>
  </si>
  <si>
    <t>Probówki polistyrenowe jałowe z obrzeżem, z korkiem i etykietą</t>
  </si>
  <si>
    <t>6.4</t>
  </si>
  <si>
    <t>Probówki polipropylenowe</t>
  </si>
  <si>
    <t>6.5</t>
  </si>
  <si>
    <t>Korki gładkie do probówek plastikowych 12mm</t>
  </si>
  <si>
    <t>6.6</t>
  </si>
  <si>
    <t>Szalki Petriego z PS sterylne Ø 90</t>
  </si>
  <si>
    <t>opakowanie 480 szt.</t>
  </si>
  <si>
    <t>6.7</t>
  </si>
  <si>
    <t>Szalki Petriego szklane Ø 90</t>
  </si>
  <si>
    <t>6.8</t>
  </si>
  <si>
    <t>Szalki Petriego szklane Ø 120</t>
  </si>
  <si>
    <t>Szklane szalki Petriego o średnicy 120 mm±0,1mm, wysokości 20 mm±0,1mm i grubości ścianki 1,5 mm±0,01mm</t>
  </si>
  <si>
    <t>6.9</t>
  </si>
  <si>
    <t>Szalki Petriego szklane Ø 150</t>
  </si>
  <si>
    <t>Szklane szalki Petriego o średnicy 150 mm±0,1mm, wysokości 25 mm±0,1mm i grubości ścianki 1,5 mm±0,01mm</t>
  </si>
  <si>
    <t>6.10</t>
  </si>
  <si>
    <t>strzykawka iniekcyjna jednorazowa</t>
  </si>
  <si>
    <t>100 szt.</t>
  </si>
  <si>
    <t>Strzykawka iniekcyjna dwuczęściowa, jednorazowego użytku o pojemności 20 ml</t>
  </si>
  <si>
    <t>6.11</t>
  </si>
  <si>
    <t>strzkawka iniekcyjna, jednorazowa 10 ml</t>
  </si>
  <si>
    <t>Strzykawka iniekcyjna dwuczęściowa, jednorazowego użytku o pojemności 10ml</t>
  </si>
  <si>
    <t>6.12</t>
  </si>
  <si>
    <t>strzykawa  iniekcyjna, jednorazowa 2 ml</t>
  </si>
  <si>
    <t>Strzykawka iniekcyjna dwuczęściowa, jednorazowego użytku o pojemności 2 ml</t>
  </si>
  <si>
    <t>6.13</t>
  </si>
  <si>
    <t>pojemnik na mocz 120ml</t>
  </si>
  <si>
    <t>6.14</t>
  </si>
  <si>
    <t>płytki do chromatografii cienkowarstwowej</t>
  </si>
  <si>
    <t xml:space="preserve">opakowanie 25 szt. </t>
  </si>
  <si>
    <t>Płytki typu SIL G/UV254; grubość: 0,2 mm, 20x20 cm wykonane z gypsum</t>
  </si>
  <si>
    <t>Płytki do hodowli komórkowych. Sterylne. Materiał PS. Wyposażone w pokrywkę zapewniającą wentylację. Oznakowane alfanumerycznie. Krystalicznie przejrzyste. Dno dołka płaskie (profil F). Pakowane indywidualnie. Wolne od DNaz i Rnaz</t>
  </si>
  <si>
    <t>Płytki do hodowli komórkowych. Sterylne. Materiał PS. Wyposażone w pokrywkę zapewniającą wentylację. Oznakowane alfanumerycznie. Krystalicznie przejrzyste. Dno dołka zaokrąglone (profil U). Pakowane indywidualnie. Wolne od DNaz i Rnaz</t>
  </si>
  <si>
    <t>Probówki wirówkowe typu Eppendorf, tzw. PCR-ówki, ze zintegrowanym płaskim wieczkiem, o pojemności roboczej 10 µl - 0,2 ml, wykonane z transparentnego polipropylenu (PP) odpornego na działanie standardowych środków chemicznych i biologicznych stosowanych w laboratoriach genetycznych, mikrobiologicznych i chemicznych, wolne od ludzkiego i bakteryjnego DNA, DNaz, RNaz i inhibitorów PCR odporne na wirowanie do 8 000 x g, autoklawowalne w 121°C bez utraty właściwości fizykochemicznych, z certyfikatem CE lub innym równoważnym potwierdzeniem zgodności z obowiązującumi przepisami UE dotyczącymi wyrobów medycznych i/lub sprzętu laboratoryjnego (w zalezności od klasyfikacji produktu).</t>
  </si>
  <si>
    <t>Niesterylne końcówki do pipet automatycznych o pojemności 10 µl wykonane z transparentnego polipropylenu (PP) odpornego na działanie standardowych środków chemicznych i biologicznych stosowanych w laboratoriach genetycznych, mikrobiologicznych i chemicznych. Końcówki muszą być wolne od ludzkiego i bakteryjnego DNA, DNaz, RNaz oraz wolne od inhibitorów PCR. Końcówki muszą być kompatybilne pipetami automatycznymi Discovery Comfort HTL, które posiada Zamawiający; kołnierz typu Eppendorf. Wymagana długość końcówki: 31 mm±0,5mm. Pakowane w worki, autoklawowalne w 121°C bez utraty właściwości fizykochemicznych, z certyfikatem CE lub innym równoważnym potwierdzeniem zgodności z obowiązującymi przepisami UE dotyczącymi wyrobów medycznych i/lub sprzętu laboratoryjnego (w zależności od klasyfikacji produktu)</t>
  </si>
  <si>
    <t>Niesterylne końcówki do pipet automatycznych o pojemności 200 µl wykonane z transparentnego polipropylenu (PP) odpornego na działanie standardowych środków chemicznych i biologicznych stosowanych w laboratoriach genetycznych, mikrobiologicznych i chemicznych. Końcówki muszą być wolne od ludzkiego i bakteryjnego DNA, DNaz, RNaz oraz wolne od inhibitorów PCR. Końcówki muszą być kompatybilne pipetami automatycznymi Discovery Comfort HTL, które posiada Zamawiający; kołnierz typu Eppendorf. Wymagana długość końcówki: 51 mm±0,5mm. Pakowane w worki, autoklawowalne w 121°C bez utraty właściwości fizykochemicznych, z certyfikatem CE lub innym równoważnym potwierdzeniem zgodności z obowiązującymi przepisami UE dotyczącymi wyrobów medycznych i/lub sprzętu laboratoryjnego (w zależności od klasyfikacji produktu)</t>
  </si>
  <si>
    <t>Niesterylne końcówki do pipet automatycznych o pojemności 1000 ul; wykonane z bezbarwnego polipropylenu (PP) odpornego na działanie standardowych środków chemicznych i biologicznych stosowanych w laboratoriach genetycznych, mikrobiologicznych i chemicznych; wolne od ludzkiego i bakteryjnego DNA, DNaz, RNaz i inhibitorów PCR; kompatybilne z pipetami Discovery Comfort HTL, które posiada Zamawiający; z kołnierzem typu Eppendorf; wymagana długość końcówki 72 mm±0,5 mm, średnica 9 mm; autoklawowalne w 121°C bez utraty właściwości fizykochemicznych, z certyfikatem CE lub innym równoważnym potwierdzeniem zgodności z obowiązującymi przepisami UE dotyczącymi wyrobów medycznych i/lub sprzętu laboratoryjnego (w zależności od klasyfikacji produktu)</t>
  </si>
  <si>
    <t>Niesterylne końcówki do pipet automatycznych o pojemności 5000 ul; wykonane z bezbarwnego polipropylenu (PP) odpornego na działanie standardowych środków chemicznych i biologicznych stosowanych w laboratoriach genetycznych, mikrobiologicznych i chemicznych; kompatybilne z pipetami Discovery Comfort HTL, które posiada Zamawiający; z kołnierzem typu Eppendorf; wymagana długość końcówki 123 mm±0,5 mm, średnica Ø 9 mm; autoklawowalne w 121°C bez utraty właściwości fizykochemicznych</t>
  </si>
  <si>
    <t>Niesterylne probówki stożkowe typu Eppendorf ze zintegrowanym wieczkiem, o pojemności roboczej 1.5 ml. Probówki muszą być wykonane z transparentnego polipropylenu (PP) odpornego na działanie standardowych środków chemicznych i biologicznych stosowanych w laboratoriach genetycznych, mikrobiologicznych i chemicznych, posiadać podziałkę i pole do opisu;  Probówki muszą być odporne na wirowanie do 20 000 x g oraz odporne termicznie w zakresie od -80°C do 121°C. Wymagane wymiary: średnica 10.8mm±0,1mm, długość 39 mm±0,5 mm, autoklawowalne w 121°C bez utraty właściwości fizykochemicznych, z certyfikatem CE lub innym równoważnym potwierdzeniem zgodności z obowiązującymi przepisami UE dotyczącymi wyrobów medycznych i/lub sprzętu laboratoryjnego (w zależności od klasyfikacji produktu)</t>
  </si>
  <si>
    <t>Niesterylne probówki stożkowe typu Eppendorf ze zintegrowanym wieczkiem, o pojemności 1.5 ml. Z wzmocnionym, szerokim złączem pokrywy umożliwiającym precyzyjne zamknięcie i bezpieczne, łatwe otwarcie przy obsłudze jedną ręką. Probówki muszą być wykonane z transparentnego polipropylenu (PP) odpornego na działanie standardowych środków chemicznych i biologicznych stosowanych w laboratoriach genetycznych, mikrobiologicznych i chemicznych, posiadać podziałkę i pole do opisu; wolne od ludzkiego i bakteryjnego DNA, DNaz, RNaz i inhibitorów PCR. Probówki muszą być odporne na wirowanie do 30 000 x g oraz odporne termicznie w zakresie od -80°C do 121°C. Wymagane wymiary: średnica 10.8mm±0,1mm, długość 39 mm±0,5 mm, autoklawowalne w 121°C bez utraty właściwości fizykochemicznych, z certyfikatem CE lub innym równoważnym potwierdzeniem zgodności z obowiązującymi przepisami UE dotyczącymi wyrobów medycznych i/lub sprzętu laboratoryjnego (w zależności od klasyfikacji prodktu)</t>
  </si>
  <si>
    <t>Niesterylne probówki stożkowe typu Eppendorf z wieczkiem, o pojemności 2,0 ml. Z wzmocnionym, szerokim złączem pokrywy umożliwiającym precyzyjne zamknięcie i bezpieczne, łatwe otwarcie przy obsłudze jedną ręką. Probówki muszą być wykonane z transparentnego polipropylenu (PP) odpornego na działanie standardowych środków chemicznych i biologicznych stosowanych w laboratoriach genetycznych, mikrobiologicznych i chemicznych, posiadać podziałkę i pole do opisu; wolne od ludzkiego i bakteryjnego DNA, DNaz, RNaz i inhibitorów PCR. Probówki muszą być odporne na wirowanie do 30 000 x g oraz odporne termicznie w zakresie od -80°C do 121°C. Wymagane wymiary: średnica 10.8mm±0,1mm, długość 39 mm±0,5 mm, autoklawowalne w 121°C bez utraty właściwości fizykochemicznych, z certyfikatem CE lub innym równoważnym potwierdzeniem zgodności z obowiązującymi przepisami UE dotyczącymi wyrobów medycznych i/lub sprzętu laboratoryjnego (w zależności od klasyfikacji prodktu).</t>
  </si>
  <si>
    <t xml:space="preserve">Sterylne, stożkowe probówki wirówkowe typu Falcon o pojemności 15 ml wykonane z transparentnego polipropylenu (PP) odpornego na działanie standardowych środków chemicznych i biologicznych stosowanych w laboratoriach genetycznych, mikrobiologicznych i chemicznych, z czerwoną zakrętką wykonaną z HD-PE, z podziałką i polem do opisu; forma sterylizacji: radiacyjna. Probówki muszą być wolne od DNA, DNaz, RNaz, niepirogenne i niecytotoksyczne. Probówki muszą być odporne na do 20 000 x g. Wymagane wymiary: średnica 17 mm±0,5mm x 120 mm ±0,5mm. Pakowane w worki, autoklawowalne w 121°C bez utraty właściwości fizykochemicznych, z certyfikatem CE lub innym równoważnym potwierdzeniem zgodności z obowiązującymi przepisami UE dotyczącymi wyrobów medycznych i/lub sprzętu laboratoryjnego (w zależności od klasyfikacji produktu). </t>
  </si>
  <si>
    <t>Sterylne, stożkowe probówki wirówkowe typu Falcon o pojemności 50 ml wykonane z transparentnego polipropylenu (PP) odpornego na działanie standardowych środków chemicznych i biologicznych stosowanych w laboratoriach genetycznych, mikrobiologicznych i chemicznych, z czerwoną zakrętką wykonaną z HD-PE, podziałką i polem do opisu; forma sterylizacji: radiacyjna. Probówki muszą być wolne od DNA, DNaz, RNaz, niepirogenne i niecytotoksyczne. Probówki muszą być odporne na wirowanie  do 20 000 x g. Wymagane wymiary: średnica 28 mm±0,5mm x 114 mm ±0,5mm. Pakowane w worki, autoklawowalne w 121°C bez utraty właściwości fizykochemicznych, z certyfikatem CE lub innym równoważnym potwierdzeniem zgodności z obowiązującymi przepisami UE dotyczącymi wyrobów medycznych i/lub sprzętu laboratoryjnego (w zależności od klasyfikacji produktu).</t>
  </si>
  <si>
    <t>Probówki o pojemności roboczej 2 ml, wykonane z transparentnego polipropylenu (PP) odpornego na działanie standardowych środków chemicznych i biologicznych stosowanych w laboratoriach genetycznych, mikrobiologicznych i chemicznych, o wymiarach: średnica 10,8 mm±0,1 mm, długość 44 mm ±0,1mm, z kołnierzową transparentną podstawą stożkową. Zakrętka z uchwytem mocującym, wykonana z polipropylenu (PP) odpornego na działanie standardowych środków chemicznych i biologicznych stosowanych w laboratoriach genetycznych, mikrobiologicznych i chemicznych, w kolorze naturalnym, wyposażona w uszczelkę z kauczuku EPDM. Probówki z białym polem do opisu, podziałką miarową oraz karbowaniem na powierzchni. Odporne na wirowanie do 20 000 x g. Produkt z certyfikatem CE  lub innym równoważnym potwierdzeniem zgodności z obowiązującymi przepisami UE dotyczącymi wyrobów medycznych i/lub sprzętu laboratoryjnego (w zależności od klasyfikacji produktu), jest zgodny z kategorią In vitro diagnostic device (IVD) (lub tożsamym)</t>
  </si>
  <si>
    <t>Probówki o pojemności roboczej 8 ml, wykonane z transparentnego polipropylenu (PP) odpornego na działanie standardowych środków chemicznych i biologicznych stosowanych w laboratoriach genetycznych, mikrobiologicznych i chemicznych, o wymiarach: średnica 16,5 mm±0,1 mm, długość 57,0 mm ±0,1mm , z płaskim dnem, transparentne. Zakrętka standardowa, śrubowa, wykonana z polietylenu o dużej gęstości (HD-PE), w kolorze naturalnym. Probówki bez podziałki miarowej. Odporne na wirowanie do 4 000 x g.</t>
  </si>
  <si>
    <t xml:space="preserve">Sterylne probówki typu Eppendorf o pojemności roboczej 1,5 ml wykonane z transparentnego polipropylenu (PP) odpornego na działanie standardowych środków chemicznych i biologicznych stosowanych w laboratoriach genetycznych, mikrobiologicznych i chemicznych. Z dnem stożkowym i płaskim korkiem wyposażone w podziałkę i pole do opisu. Autoklawowalne w 121°C bez utraty właściwości fizykochemicznych.  </t>
  </si>
  <si>
    <t xml:space="preserve">Sterylne filtry strzykawkowe z hydrofilową membrana z PES (polietrosulfonu), średnica membrany 30 mm, średnica porów 0,22 µm. Złącze typu Luer/Luer-Lock. Pakowane indywidualnie. </t>
  </si>
  <si>
    <t>Sterylne filtry strzykawkowe z hydrofilową membrana z PES (polietrosulfonu), średnica membrany 30 mm, średnica porów 0,45 µm. Złącze typu Luer/Luer-Lock. Pakowane indywidualnie.</t>
  </si>
  <si>
    <t xml:space="preserve">Ostrza do skalpeli kompatybilne z rękojeścią nr 3 marki Swann-Morton. Wykonane ze stali węglowej, sterylne, długie - skośnie ścięte. </t>
  </si>
  <si>
    <t>Ostrza do skalpeli kompatybilne z rękojeścią nr 3 marki Swann-Morton. Wykonane ze stali węglowej, sterylne, małe o lancetowatym kształcie.</t>
  </si>
  <si>
    <t>Strzykawki jednorazowego użytku z końcówką typu Luer-Lock, trzyczęściowe, pojemność 10 ml, pakowane pojedynczo, sterylne, kompatybilne z filtrami strzykawkowymi ze złączem typu Luer/Luer-Lock</t>
  </si>
  <si>
    <t>Szkiełka podstawowe pokryte warstwą adhezyjną, która ułatwia przyleganie skrawków mrożonych i parafinowych o wymiarach 76 x 26 mm, z polem do opisu w kolorze białym pokrytym pastelową powłoką odporną na standardowo stosowane rozpuszczalniki i chroniącą szkiełka przed wzajemnym sklejaniem się i zarysowaniami.</t>
  </si>
  <si>
    <t>Końcówki muszą być kompatybilne pipetami automatycznymi Brand, które posiada Zamawiający, wykonane z przezroczystego polipropylenu (PP) wolnego od DiHEMDA i oleamidu, pakowane w worki 2x1000 szt., niesterylne, autoklawowalne w 121°C / 2 bar, z certyfikatem CE lub innym równoważnym potwierdzeniem zgodności z obowiązującymi przepisami UE dotyczącymi wyrobów medycznych i/lub sprzętu laboratoryjnego (w zależności od klasyfikacji produktu)</t>
  </si>
  <si>
    <t>Szkiełka nakrywkowe prostokątne, rozmiar 24x50mm, grubość: 0,13-0,16 mm, opakowanie 1000 szt.</t>
  </si>
  <si>
    <t xml:space="preserve">Bibułowe sączki filtracyjne są wykorzystywane w rutynowych analizach laboratoryjnych, o średnicy  90 mm, gramatura 84 g/m² </t>
  </si>
  <si>
    <t xml:space="preserve">Bibułowe sączki filtracyjne są wykorzystywane w rutynowych analizach laboratoryjnych, o średnicy  125 mm, gramatura 84 g/m² </t>
  </si>
  <si>
    <t xml:space="preserve">Bibułowe sączki filtracyjne są wykorzystywane w rutynowych analizach laboratoryjnych,o średnicy 150 mm, gramatura 84 g/m² </t>
  </si>
  <si>
    <t>Ezy mikrobiologiczne z PS, jednorazowego użytku, materiał: polistyren, pojemność: 1 µl, kolor: bezbarwne, sterylne, pakowane indywidualnie, opakowania zbiorcze po 250 szt.</t>
  </si>
  <si>
    <t>Ezy mikrobiologiczne z PS, jednorazowego użytku, materiał: polistyren, pojemność: 10 µl, kolor: zielone, sterylne, pakowane indywidualnie, opakowania zbiorcze po 250 szt.</t>
  </si>
  <si>
    <t>Filtry strzykawkowe, membrana z włókna szklanego, niesterylne, średnica membrany 30 mm, wielkość porów 1 µm</t>
  </si>
  <si>
    <t xml:space="preserve">Zlewka szklana niska z wylewem o pojemności 25 ml i wysokiej odporności na wysokie temperatury i chemikalia wykonana ze szkłą borokrzemowego </t>
  </si>
  <si>
    <t xml:space="preserve">Zlewka szklana z wylewem o pojemności 50 ml i wysokiej odporności na wysokie temperatury i chemikalia wykonana ze szkłą borokrzemowego </t>
  </si>
  <si>
    <t>Zlewka szklana z wylewem o pojemności 100 ml i wysokiej odporności na wysokie temperatury i chemikalia wykonana ze szkłą borokrzemowego</t>
  </si>
  <si>
    <t>Zlewka szklana z wylewem o pojemności 250 ml i wysokiej odporności na wysokie temperatury i chemikalia wykonana ze szkłą borokrzemowego</t>
  </si>
  <si>
    <t>Zlewka szklana z wylewem o pojemności 600 ml i wysokiej odporności na wysokie temperatury i chemikalia wykonana ze szkłą borokrzemowego</t>
  </si>
  <si>
    <t>Zlewka szklana z wylewem o pojemności 1000 ml i wysokiej odporności na wysokie temperatury i chemikalia wykonana ze szkłą borokrzemowego</t>
  </si>
  <si>
    <t>Zlewka szklana z wylewem o pojemności 2000 ml i wysokiej odporności na wysokie temperatury i chemikalia wykonana ze szkłą borokrzemowego</t>
  </si>
  <si>
    <t>Końcówki do pipet o pojemności 1000µl, sterylne zgodne z SAL 10-6 lub rówoważne (za rownoważne uznaje się potwierdzoną sterylność na poziomie prawdopodobieństwa wystąpienia produktu niesterylnego 1:1 000 000), o długości 77,9 mm ±0,1mm, pakowane w pudełka 100 szt., kompatybilne z pipetami HTL i Eppendorf oraz pipetami wielokanałowymi, wolne od Dnaz, Rnaz i pirogenów, odporne na rozpuszczalniki organiczne, poziom endotoksyn zgodny ze standardami USP/FDA lub równoważnymi (za równoważne uznaje się potwierdzoną zgodność z kryteriami zawartymi w USP/FDA), zgodne z rozporzędzeniem 2017/746 lub równoważne (za równoważne uznaje się potwierdzoną zgodność z kryteriami zawartymi w rozporządzeniu 2017/746 z późniejszymi zmianami), autoklawowalne w 121°C bez utraty właściwości fizykochemicznych, opakowanie 10x100szt./1000szt.</t>
  </si>
  <si>
    <t>Butleki z filtrem 50ml/25cm2 ±0,1cm2, wyposażone w zakrętki z filtrem hydrofobowym 0,22µm, dedykowane do hodowli komórkowej adherentnej, wykonane nietoksycznego polistyrenu (PS) o wysokiej wytrzymałości w klasie USP VI lub równoważnej (za równoważne uznaje się potwierdzoną zgodnosć z kryteriami klasy USP VI), traktowane plazmą w warunkach próżniowych, posiadające hydrofilową ujemnie naładowaną powierzchnię, wyposażone w miejsce na opis oraz wyraźną skalę, sterylne zgodne z SAL 10-6 lub rówoważne (za rownoważne uznaje się potwierdzoną sterylność na poziomie prawdopodobieństwa wystąpienia produktu niesterylnego 1:1 000 000), wolne od Dnaz, Rnaz, pirogenów oraz ludzkiego i bakteryjnego DNA i RNA, niecytotoksyczne, zgodne z rozporządzeniem 2017/746 lub równoważne (za równoważne uznaje się potwierdzoną zgodność z kryteriami zawartymi w rozporządzeniu 2017/746 z późniejszymi zmianami), pakowane 20x10szt./200 szt.</t>
  </si>
  <si>
    <t>Butleki z filtrem 250ml/75cm2 ±0,1cm2, wyposażone w zakrętki z filtrem hydrofobowym 0,22µm, dedykowane do hodowli komórkowej adherentnej, wykonane z nietoksycznego polistyrenu (PS) o wysokiej wytrzymałości w klasie USP VI lub równoważne (za równoważne uznaje się potwierdzoną zgodnosć z kryteriami klasy USP VI), traktowane plazmą w warunkach próżniowych, posiadające hydrofilową ujemnie naładowaną powierzchnię, wyposażone w miejsce na opis oraz wyraźną skalę, sterylne zgodne z SAL 10-6 lub rówoważne (za rownoważne uznaje się potwierdzoną sterylność na poziomie prawdopodobieństwa wystąpienia produktu niesterylnego 1:1 000 000), wolne od Dnaz, Rnaz, pirogenów oraz ludzkiego i bakteryjnego DNA i RNA, niecytotoksyczne, zgodne z rozporządzeniem 2017/746 lub równoważne (za równoważne uznaje się potwierdzoną zgodność z kryteriami zawartymi w rozporządzeniu 2017/746 z późniejszymi zmianami), pakowane 20x5szt./100 szt.</t>
  </si>
  <si>
    <t>Płytki do hodowli komórkowej, modyfikowane, 6-dołkowe, płaskie, powierzchnia wzrostu 9,5 cm2 ±0,1cm2, dedykowane do hodowli komórkowej adherentnej, traktowane plazmą w warunkach próżniowych, wykonane z nietoskycznego polistyrenu (PS) o wysokiej wytrzymałości w klasie USP VI lub równoważne (za równoważne uznaje się potwierdzoną zgodnosć z kryteriami klasy USP VI), posiadające hydrofilową ujemnie naładowaną powierzchnię wzrostu komórek, z pokrywką zapewniającą niskie parowanie, studzienki oznaczone kodem alfanumerycznym dla ułatwienia kontroli eksperymentów, sterylne zgodne z SAL 10-6 lub rówoważne (za rownoważne uznaje się potwierdzoną sterylność na poziomie prawdopodobieństwa wystąpienia produktu niesterylnego 1:1 000 000), wolne od Dnaz, Rnaz, pirogenów oraz ludzkiego i bakteryjnego DNA i RNA, niecytotoksyczne, zgodne z rozporządzeniem 2017/746 lub równoważne (za równoważne uznaje się potwierdzoną zgodność z kryteriami zawartymi w rozporządzeniu 2017/746 z późniejszymi zmianami), indywidualnie pakowane, opakowanie 50 szt.</t>
  </si>
  <si>
    <t>Płytki do hodowli komórkowej, modyfikowane, 12-dołkowe, płaskie, powierzchnia wzrostu 3,6 cm2 ±0,1cm2, dedykowane do hodowli komórkowej adherentnej, traktowane plazmą w warunkach próżniowych, wykonane z nietoskycznego polistyrenu (PS) o wysokiej wytrzymałości w klasie USP VI lub równoważne (za równoważne uznaje się potwierdzoną zgodnosć z kryteriami klasy USP VI), posiadające hydrofilową ujemnie naładowaną powierzchnię wzrostu komórek, z pokrywką zapewniającą niskie parowanie, studzienki oznaczone kodem alfanumerycznym dla ułatwienia kontroli eksperymentów, sterylne zgodnie z SAL 10-6 lub rówoważne (za rownoważne uznaje się potwierdzoną sterylność na poziomie prawdopodobieństwa wystąpienia produktu niesterylnego 1:1 000 000), wolne od Dnaz, Rnaz, pirogenów oraz ludzkiego i bakteryjnego DNA, niecytotoksyczne, zgodne z rozporządzeniem 2017/746 lub równoważne (za równoważne uznaje się potwierdzoną zgodność z kryteriami zawartymi w rozporządzeniu 2017/746 z późniejszymi zmianami), indywidualnie pakowane, opakowanie 50 szt.</t>
  </si>
  <si>
    <t>Płytki do hodowli komórkowej, modyfikowane, 24-dołkowe, płaskie, powierzchnia wzrostu 1,9 cm2 ±0,05cm2, dedykowane do hodowli komórkowej adherentnej, traktowane plazmą w warunkach próżniowych, wykonane z nietoskycznego polistyrenu (PS) o wysokiej wytrzymałości w klasie USP VI lub równoważne (za równoważne uznaje się potwierdzoną zgodnosć z kryteriami klasy USP VI), posiadające hydrofilową ujemnie naładowaną powierzchnię wzrostu komórek, z pokrywką zapewniającą niskie parowanie, studzienki oznaczone kodem alfanumerycznym dla ułatwienia kontroli eksperymentów, sterylne zgodne z SAL 10-6 lub rówoważne (za rownoważne uznaje się potwierdzoną sterylność na poziomie prawdopodobieństwa wystąpienia produktu niesterylnego 1:1 000 000), wolne od Dnaz, Rnaz, pirogenów oraz ludzkiego DNA, niecytotoksyczne, zgodne z rozporządzeniem 2017/746 lub równoważne (za równoważne uznaje się potwierdzoną zgodność z kryteriami zawartymi w rozporządzeniu 2017/746 z późniejszymi zmianami), indywidualnie pakowane, opakowanie 50 szt.</t>
  </si>
  <si>
    <t>Płytki do hodowli komórkowej, modyfikowane, 96-dołkowe, płaskie, powierzchnia wzrostu 0,32 cm2 ±0,01 cm2, dedykowane do hodowli komórkowej adherentnej, traktowane plazmą w warunkach próżniowych, wykonane z nietoskycznego polistyrenu (PS) o wysokiej wytrzymałości w klasie USP VI lub równoważne (za równoważne uznaje się potwierdzoną zgodnosć z kryteriami klasy USP VI), posiadające hydrofilową ujemnie naładowaną powierzchnię wzrostu komórek, z pokrywką zapewniającą niskie parowanie, studzienki oznaczone kodem alfanumerycznym dla ułatwienia kontroli eksperymentów, sterylne zgodne z SAL 10-6 lub rówoważne (za rownoważne uznaje się potwierdzoną sterylność na poziomie prawdopodobieństwa wystąpienia produktu niesterylnego 1:1 000 000), wolne od Dnaz, Rnaz, pirogenów oraz ludzkiego i bakteryjnego DNA, niecytotoksyczne, zgodne z rozporządzeniem 2017/746 lub równoważne (za równoważne uznaje się potwierdzoną zgodność z kryteriami zawartymi w rozporządzeniu 2017/746 z późniejszymi zmianami), indywidualnie pakowane, opakowanie 100 szt.</t>
  </si>
  <si>
    <t>Pipety Pasteura, sterylne, o pojemności 3 ml, indywidualnie pakowane, wykonane z polietylenu o niskiej gęstości (LDPE), posiadające wyraźną skalę, o wysokim poziomie odporności chemicznej, sterylizowane tlenkiem etylenu EO lub metodą równoważną, przy czym za równoważne uznaje się zastosowanie metody dającej niegorsze efekty niż sterylizacja EO, wolne od Dnaz, Rnaz i pirogenów, wolne od ludzkiego i bakteryjnego DNA, zgodne z rozporządzeniem 2017/746 lub równoważne (za równoważne uznaje się potwierdzoną zgodność z kryteriami zawartymi w rozporządzeniu 2017/746 z późniejszymi zmianami)</t>
  </si>
  <si>
    <t>Szalki do hodowli komórkowych, modyfikowane, o średnicy 60 mm ±0,1mm, wysokości 15 mm ±0,1mm, powierzchni wzrostu 22,9 cm2 ±0,1cm2, z pokrywką, pakowane w rękaw hermetycznie zamykany, dedykowane do hodowli komórkowej adherentnej, traktowane plazmą w warunkach próżniowych, charakteryzujące się hydrofilową ujemnie naładowaną powierzchnią wzrosu komórek, sterylne zgodnie z SAL 10-6 lub rówoważne (za rownoważne uznaje się potwierdzoną sterylność na poziomie prawdopodobieństwa wystąpienia produktu niesterylnego 1:1 000 000), wolne od Dnaz, Rnaz i pirogenów, wolne od ludzkiego i bakteryjnego DNA, niecytotoksyczne, zgodne z rozporządzeniem 2017/746 lub równoważne (za równoważne uznaje się potwierdzoną zgodność z kryteriami zawartymi w rozporządzeniu 2017/746 z późniejszymi zmianami), opakowanie 20x25 szt./500 szt.</t>
  </si>
  <si>
    <t>Szalki do hodowli komórkowych, modyfikowane, o średnicy 100 mm ±0,1mm, wysokości 20 mm ±0,1mm, powierzchni wzrostu 57,6 cm2 ±0,1cm2, z pokrywką, pakowane w rękaw hermetycznie zamykany, dedykowane do hodowli komórkowej adherentnej, traktowane plazmą w warunkach próżniowych, charakteryzujące się hydrofilową ujemnie naładowaną powierzchnią wzrosu komórek, sterylne zgodnie z SAL 10-6 lub rówoważne (za rownoważne uznaje się potwierdzoną sterylność na poziomie prawdopodobieństwa wystąpienia produktu niesterylnego 1:1 000 000) , wolne od Dnaz, Rnaz i pirogenów, wolne od ludzkiego i bakteryjnego DNA, niecytotoksyczne, zgodne z rozporządzeniem 2017/746 lub równoważne (za równoważne uznaje się potwierdzoną zgodność z kryteriami zawartymi w rozporządzeniu 2017/746 z późniejszymi zmianami), opakowanie 60x5szt./300 szt.</t>
  </si>
  <si>
    <t>Kriopudełka kartonowe do przechowywania, odpowiednie do pracy w temperaturze od -196 st. C do +121 st. C, dedykowane na fiolki kriogeniczne i probówki o pojemności 1,5 ml i 2,0 ml, odporne chemicznie na alkohole i łagodne rozpuszczalniki organiczne, przystosowane do mrożenia w ciekłym azocie, przystosowane do zamrażarek pionowych i skrzyniowych, wodoodporna powierzchnia zewnętrzna, zgodne z rozporządzeniem 2017/746 lub równoważne (za równoważne uznaje się potwierdzoną zgodność z kryteriami zawartymi w rozporządzeniu 2017/746 z późniejszymi zmianami), różne kolory, opakowanie 5 szt.</t>
  </si>
  <si>
    <t>Krioprobówki z gwintem zewnętrznym, o pojemności 2,0 ml, sterylne zgodnie z SAL 10-6 lub rówoważne (za rownoważne uznaje się potwierdzoną sterylność na poziomie prawdopodobieństwa wystąpienia produktu niesterylnego 1:1 000 000), wolne od Dnaz, Rnaz i pirogenów, zakres odporności na temperatury od -196 st. C do +121 st. C, mogące przechodzić wielokrotnie cykle zamrażania i rozmrażania w temperaturach -196 st. C, -80 st. C i 100 st C, zgodne z normą ANSI/AAMI/ISO11137 lub równoważne (za równoważne uznaje się potwierdzoną zgodność z kryteriami wskazanych norm), autoklawowalne w 121°C bez utraty właściwości fizykochemicznych, wykonane z polipropylenu (PP) o wysokiej wytrzymałości w klasie USP VI lub równoważne (za równoważne uznaje się potwierdzoną zgodnosć z kryteriami klasy USP VI), wolne od składników pochodzenia zwierzęcego, zgodne z rozporządzeniem 2017/746 zgodne z rozporządzeniem 2017/746 lub równoważne (za równoważne uznaje się potwierdzoną zgodność z kryteriami zawartymi w rozporządzeniu 2017/746 z późniejszymi zmianami), opakowanie 10x50szt./500 szt.</t>
  </si>
  <si>
    <t>Probówki wirówkowe typu Falcon, o pojemności 15 ml, sterylne zgodnie z SAL 10-6 lub rówoważne (za rownoważne uznaje się potwierdzoną sterylność na poziomie prawdopodobieństwa wystąpienia produktu niesterylnego 1:1 000 000), wolne od Dnaz, Rnaz i pirogenów, wykonane z polipropylenu (PP) o wysokiej wytrzymałości w klasie USP VI i o jakości medycznej lub równoważne (za równoważne uznaje się potwierdzoną zgodnosć z kryteriami klasy USP VI oraz potwierdzoną jakość medyczną), wytrzymałość wirowania do 12000g, zakręcane, zakrętka wykonana z HDPE, z wyraźną skalą pomiarową i polem do opisu, o wysokiej szczelności, odpowiednie do pracy w temperaturze od -80 st. C do +121 st. C, zgodne z rozporządzeiem  2071/746 lub równoważne (za równoważne uznaje się potwierdzoną zgodność z kryteriami zawartymi w rozporządzeniu 2017/746 z późniejszymi zmianami), autoklawowalne w 121°C bez utraty właściwości fizykochemicznych, opakowanie 10x50szt./500szt.</t>
  </si>
  <si>
    <t>Probówki wirówkowe typu Falcon, o pojemności 50 ml, sterylne zgodnie z SAL 10-6 lub rówoważne (za rownoważne uznaje się potwierdzoną sterylność na poziomie prawdopodobieństwa wystąpienia produktu niesterylnego 1:1 000 000), wolne od Dnaz, Rnaz i pirogenów, wykonane z polipropylenu (PP) o wysokiej wytrzymałości w klasie USP VI i o jakości medycznej lub równoważne (za równoważne uznaje się potwierdzoną zgodnosć z kryteriami klasy USP VI oraz potwierdzoną jakość medyczną), wytrzymałość wirowania do 12000g, zakręcane, zakrętka wykonana z HDPE, z wyraźną skalą pomiarową i polem do opisu, o wysokiej szczelności, odpowiednie do pracy w temperaturze od -80 st. C do +121 st. C, zgodne z rozporządzeiem  2071/746 lub równoważne (za równoważne uznaje się potwierdzoną zgodność z kryteriami zawartymi w rozporządzeniu 2017/746 z późniejszymi zmianami), autoklawowalne w 121°C bez utraty właściwości fizykochemicznych, opakowanie 500szt.</t>
  </si>
  <si>
    <t>Probówka wykonana z polipropylenu(PP) odpornego na działanie standardowych środków chemicznych i biologicznych stosowanych w laboratoriach genetycznych, mikrobiologicznych i chemicznych, o pojemności 10ml (16x100mm) okrągłodenna, z obrzeżem, ze znacznikami, z czerwonym korkiem i etykietą - jałowa, pakowane po 200 szt.</t>
  </si>
  <si>
    <t>Probówka wykonana z polistyrenu (PS) odpornego na działanie standardowych środków chemicznych i biologicznych stosowanych w laboratoriach genetycznych, mikrobiologicznych i chemicznych, o pojemności 10ml, o średnicy 16 mm ±0,5mm i wysokości 100mm ±1mm (16x100mm) okrągłodenna, z obrzeżem, ze znacznikami, z czerwonym korkiem i etykietą, jałowa, pakowane po 200 szt.</t>
  </si>
  <si>
    <t>Probówka wykoanna z polipropylenu PP odpornego na działanie standardowych środków chemicznych i biologicznych stosowanych w laboratoriach genetycznych, mikrobiologicznych i chemicznych o pojemności 3 ml o średnicy 11,5 mm ±0,1mm i wysokosci 55 mm ±0,5mm (11,5 x 55mm) okrągłodenna, bez obrzeża, bez znaczników. Pakowane po 500 sztuk</t>
  </si>
  <si>
    <t>Korek gładki czerwony wykonany z polietylenu (PE) do probórek o średnicy 12 mm±0,1mm Korek polietylenowy gładki czerwony do probówek 12mm, pakowane po 500 szt.</t>
  </si>
  <si>
    <t>Sterylne szalki Petriego wykonane z polistytenu (PS) odpornego na działanie standardowych środków chemicznych i biologicznych stosowanych w laboratoriach genetycznych, mikrobiologicznych i chemicznych, niewentylowane, wysokość 16,2mm±0,1mm, średnica Ø90 mm±0,5mm, pakowane po 20szt. x 24/480 szt.</t>
  </si>
  <si>
    <t>Szklane szalki Petriego o średnicy 90 mm±0,1mm, wysokości 15mm±0,1mm i grubości ścianki 1,32 mm±0,01mm</t>
  </si>
  <si>
    <t xml:space="preserve"> Pojemnik na mocz wykonany z polipropylenu (PP) o jakości medycznej lub równoważnej (za równoważne uznaje się potwierdzoną jakość produktu niegorszą niż wskazana), z nakrętką, niezakręcony, o pojemności 120ml ±1ml Pojemnik PP 120ml na mocz z czerwoną nakrętką niezakręcony (opak. = 100 szt.)</t>
  </si>
  <si>
    <t>Postępowanie nr BZP.2710.70.2025.MG</t>
  </si>
  <si>
    <t>Końcówki do pipet o pojemności 1000µl, niesterylne, o długości  77,9 mm ±0,1mm, pakowane w worki, kompatybilne z pipetami HTL i Eppendorf oraz pipetami wielokanałowymi, wolne od Dnaz, Rnaz i pirogenów, odporne na rozpuszczalniki organiczne, poziom endotoksyn zgodny ze standardami USP/FDA lub równoważnymi (za równoważne uznaje się potwierdzoną zgodność z kryteriami zawartymi w USP/FDA), zgodne z rozporzędzeniem 2017/746 lub równoważne (za równoważne uznaje się potwierdzoną zgodność z kryteriami zawartymi w rozporządzeniu 2017/746 z późniejszymi zmianami), autoklawowalne w 121°C bez utraty właściwości fizykochemicznych, opakowanie 1000 szt.</t>
  </si>
  <si>
    <t>Końcówki do pipet o pojemności 200µl, sterylne zgodne z SAL 10-6 lub rówoważne (za rownoważne uznaje się potwierdzoną sterylność na poziomie prawdopodobieństwa wystąpienia produktu niesterylnego 1:1 000 000), o długości 50,5 mm ±0,1mm, pakowane w pudełka 96 szt., kompatybilne z pipetami HTL i Eppendorf oraz pipetami wielokanałowymi, wolne od Dnaz, Rnaz i pirogenów, odporne na rozpuszczalniki organiczne, poziom endotoksyn zgodny ze standardami USP/FDA lub równoważnymi (za równoważne uznaje się potwierdzoną zgodność z kryteriami zawartymi w USP/FDA), zgodne z rozporzędzeniem 2017/746 lub równoważne (za równoważne uznaje się potwierdzoną zgodność z kryteriami zawartymi w rozporządzeniu 2017/746 z późniejszymi zmianami), autoklawowalne w 121°C bez utraty właściwości fizykochemicznych, opwakowanie 10x96szt./960 szt.</t>
  </si>
  <si>
    <t>Końcówki do pipet o pojemności 10µl, kompatybilne z pipetami HTL i Eppendorf oraz pipetami wielokanałowymi, sterylne zgodne z SAL 10-6 lub równoważne [za równoważne uznaje się potwierdzoną sterylność na poziomie prawdopodobieństwa uzyskania produktu niesterylnego 1:1 000 000), wolne od Dnaz, Rnaz, pyrogenów, wolne od inhibitorów PCR i ATP, niemutagenne, wolne od endotoksyn zgodnie ze standardani USP/FDA lub równoważnymi (za równoważne uznaje się potwierdzoną zgodność z kryteriami zawartymi w USP/FDA), z filtrem UHMWPE, niskoadhezyjne, niskoretencyjne, z hydrofobową powierzchnią, wolne od metali ciężkich, odporne na rozpuszczalniki organiczne, zgodne z rozporządzeniem 2017/746 lub równoważne (za równoważne uznaje się potwierdzoną zgodność z kryteriami zawartymi w rozporządzeniu 2017/746 z późniejszymi zmianami), pakowane w pudełka 96 szt, opakowanie 10x96szt/960 szt.</t>
  </si>
  <si>
    <t>Końcówki do pipet o pojemności 20µl, kompatybilne z pipetami HTL i Eppendorf oraz pipetami wielokanałowymi, sterylne zgodne z SAL 10-6 lub rówoważne (za rownoważne uznaje się potwierdzoną sterylność na poziomie prawdopodobieństwa wystąpienia produktu niesterylnego 1:1 000 000), wolne od Dnaz, Rnaz, pyrogenów, wolne od inhibitorów PCR i ATP. niemutagenne, wolne od endotoksyn zgodnie ze standardani USP/FDA  lub równoważnymi (za równoważne uznaje się potwierdzoną zgodność z kryteriami zawartymi w USP/FDA), z filtrem UHMWPE, niskoadhezyjne, niskoretencyjne, z hydrofobową powierzchnią, wolne od metali ciężkich  odporne na rozpuszczalniki organiczne, zgodne z rozporządzeniem 2017/746 lub równoważne (za równoważne uznaje się potwierdzoną zgodność z kryteriami zawartymi w rozporządzeniu 2017/746 z późniejszymi zmianami), pakowane w pudełka 96 szt, opakowanie 10x96szt/960 szt.</t>
  </si>
  <si>
    <t>Końcówki do pipet o pojemności 100µl, kompatybilne z pipetami HTL i Eppendorf oraz pipetami wielokanałowymi, sterylne zgodne z SAL 10-6 lub rówoważne (za rownoważne uznaje się potwierdzoną sterylność na poziomie prawdopodobieństwa wystąpienia produktu niesterylnego 1:1 000 000), wolne od Dnaz, Rnaz, pyrogenów  wolne od inhibitorów PCR i ATP. niemutagenne, wolne od endotoksyn zgodnie ze standardani USP/FDA lub równoważnymi (za równoważne uznaje się potwierdzoną zgodność z kryteriami zawartymi w USP/FDA), z filtrem UHMWPE, niskoadhezyjne, niskoretencyjne, z hydrofobową powierzchnią, wolne od metali ciężkich, odporne na rozpuszczalniki organiczne, zgodne z rozporządzeniem 2017/746 lub równoważne (za równoważne uznaje się potwierdzoną zgodność z kryteriami zawartymi w rozporządzeniu 2017/746 z późniejszymi zmianami), pakowane w pudełka 96 szt, opakowanie 10x96szt/960 szt.</t>
  </si>
  <si>
    <t>Końcówki do pipet o pojemności 200µl, kompatybilne z pipetami HTL i Eppendorf oraz pipetami wielokanałowymi, sterylne zgodne z SAL 10-6 lub rówoważne (za rownoważne uznaje się potwierdzoną sterylność na poziomie prawdopodobieństwa wystąpienia produktu niesterylnego 1:1 000 000), wolne od Dnaz, Rnaz, pyrogenów, wolne od inhibitorów PCR i ATP, niemutagenne, wolne od endotoksyn zgodnie ze standardani USP/FDA lub równoważnymi (za równoważne uznaje się potwierdzoną zgodność z kryteriami zawartymi w USP/FDA), z filtrem UHMWPE, niskoadhezyjne, niskoretencyjne, z hydrofobową powierzchnią, wolne od metali ciężkich odporne na rozpuszczalniki organiczne, zgodne z rozporządzeniem 2017/746 lub równoważne (za równoważne uznaje się potwierdzoną zgodność z kryteriami zawartymi w rozporządzeniu 2017/746 z późniejszymi zmianami), pakowane w pudełka 96 szt, opakowanie 10x96szt/960 szt.</t>
  </si>
  <si>
    <t>Końcówki do pipet o pojemności 10µl, sterylne zgodne z SAL 10-6 lub rówoważne (za rownoważne uznaje się potwierdzoną sterylność na poziomie prawdopodobieństwa wystąpienia produktu niesterylnego 1:1 000 000), o długości 31,6 mm±0,1mm, pakowane w pudełka 96szt. kompatybilne z pipetami HTL i Eppendorf oraz pipetami wielokanałowymi, wolne od Dnaz, Rnaz i pirogenów, odporne na rozpuszczalniki organiczne, poziom endotoksyn zgodny ze standardami USP/FDA lub równoważnymi (za równoważne uznaje się potwierdzoną zgodność z kryteriami zawartymi w USP/FDA), zgodne z rozporzędzeniem 2017/746 lub równoważne (za równoważne uznaje się potwierdzoną zgodność z kryteriami zawartymi w rozporządzeniu 2017/746 z późniejszymi zmianami), autoklawowalne w 121°C bez utraty właściwości fizykochemicznych, opakowanie 10x96szt./960 szt.</t>
  </si>
  <si>
    <t>Końcówki do pipet o pojemności 200µl, niesterylne, o długości 50,5 mm±0,1mm, pakowane w worki, kompatybilne z pipetami HTL i Eppendorf oraz pipetami wielokanałowymi, wolne od Dnaz, Rnaz i pirogenów, odporne na rozpuszczalniki organiczne, poziom endotoksyn zgodny ze standardami USP/FDA lub równoważnymi (za równoważne uznaje się potwierdzoną zgodność z kryteriami zawartymi w USP/FDA), zgodne z rozporzędzeniem 2017/746 lub równoważne (za równoważne uznaje się potwierdzoną zgodność z kryteriami zawartymi w rozporządzeniu 2017/746 z późniejszymi zmianami), autoklawowalne w 121°C bez utraty właściwości fizykochemicznych, opakowanie 1000 szt.</t>
  </si>
  <si>
    <t>Załacznik nr 3..1. do SWZ</t>
  </si>
  <si>
    <t xml:space="preserve">Załacznik nr 3.2 do  SWZ </t>
  </si>
  <si>
    <t>Załacznik nr 3.3 do SWZ</t>
  </si>
  <si>
    <t>Załacznik nr 3.4 do SWZ</t>
  </si>
  <si>
    <t>Załacznik nr 3.5. so SWZ</t>
  </si>
  <si>
    <t>Załacznik nr 3.6. do SWZ</t>
  </si>
  <si>
    <t>Kolumna X</t>
  </si>
  <si>
    <t>Kolumna XI</t>
  </si>
  <si>
    <r>
      <t xml:space="preserve">Wartość VAT
</t>
    </r>
    <r>
      <rPr>
        <sz val="10"/>
        <color theme="1"/>
        <rFont val="Arial"/>
        <family val="2"/>
        <charset val="238"/>
      </rPr>
      <t>(kolumna VII x kolumna VIII)</t>
    </r>
  </si>
  <si>
    <r>
      <t>Wartość brutto [PLN] 
(</t>
    </r>
    <r>
      <rPr>
        <sz val="10"/>
        <color theme="1"/>
        <rFont val="Arial"/>
        <family val="2"/>
        <charset val="238"/>
      </rPr>
      <t>kolumna IX + kolumna VII)</t>
    </r>
  </si>
  <si>
    <t>kolumna IX</t>
  </si>
  <si>
    <r>
      <t xml:space="preserve">opakowanie: </t>
    </r>
    <r>
      <rPr>
        <b/>
        <sz val="10"/>
        <color rgb="FF000000"/>
        <rFont val="Arial"/>
        <family val="2"/>
        <charset val="238"/>
      </rPr>
      <t>1000</t>
    </r>
    <r>
      <rPr>
        <sz val="10"/>
        <color rgb="FF000000"/>
        <rFont val="Arial"/>
        <family val="2"/>
        <charset val="238"/>
      </rPr>
      <t xml:space="preserve"> sztuk </t>
    </r>
  </si>
  <si>
    <r>
      <t xml:space="preserve">Płytki mikrolitrowe </t>
    </r>
    <r>
      <rPr>
        <b/>
        <sz val="11"/>
        <color rgb="FF000000"/>
        <rFont val="Arial"/>
        <family val="2"/>
        <charset val="238"/>
      </rPr>
      <t>96-dołkowe</t>
    </r>
    <r>
      <rPr>
        <sz val="11"/>
        <color rgb="FF000000"/>
        <rFont val="Arial"/>
        <family val="2"/>
        <charset val="238"/>
      </rPr>
      <t>, sterylne, płaskodenne</t>
    </r>
  </si>
  <si>
    <r>
      <t xml:space="preserve">Płytki mikrolitrowe </t>
    </r>
    <r>
      <rPr>
        <b/>
        <sz val="11"/>
        <color rgb="FF000000"/>
        <rFont val="Arial"/>
        <family val="2"/>
        <charset val="238"/>
      </rPr>
      <t>96-dołkowe</t>
    </r>
    <r>
      <rPr>
        <sz val="11"/>
        <color rgb="FF000000"/>
        <rFont val="Arial"/>
        <family val="2"/>
        <charset val="238"/>
      </rPr>
      <t>, sterylne, okrągłodenne</t>
    </r>
  </si>
  <si>
    <r>
      <t>strzykawki z końcówką</t>
    </r>
    <r>
      <rPr>
        <b/>
        <sz val="11"/>
        <color rgb="FF000000"/>
        <rFont val="Arial"/>
        <family val="2"/>
        <charset val="238"/>
      </rPr>
      <t xml:space="preserve"> typu</t>
    </r>
    <r>
      <rPr>
        <sz val="11"/>
        <color rgb="FF000000"/>
        <rFont val="Arial"/>
        <family val="2"/>
        <charset val="238"/>
      </rPr>
      <t xml:space="preserve"> Luer-Lock </t>
    </r>
  </si>
  <si>
    <r>
      <t>Końcówki</t>
    </r>
    <r>
      <rPr>
        <strike/>
        <sz val="11"/>
        <color rgb="FF000000"/>
        <rFont val="Arial"/>
        <family val="2"/>
        <charset val="238"/>
      </rPr>
      <t xml:space="preserve"> do pipet BRAND</t>
    </r>
    <r>
      <rPr>
        <sz val="11"/>
        <color rgb="FF000000"/>
        <rFont val="Arial"/>
        <family val="2"/>
        <charset val="238"/>
      </rPr>
      <t xml:space="preserve"> 0,1-20 µl</t>
    </r>
  </si>
  <si>
    <t>Butelka laboratoryjna  ze szkła borokrzemowego typu 3.3, bezbarwna, gwint GL32, z nakrętką z PP, wymiary butelki: 46 x 91 mm, pojemność 50ml</t>
  </si>
  <si>
    <t>Butelka laboratoryjna ze szkła borokrzemowego typu 3.3, bezbarwna gwint GL45, z nakrętką z PP, wymiary butelki: 56 x 105 mm, pojemność 100ml</t>
  </si>
  <si>
    <t>Butelka laboratoryjna ze szkła borokrzemowego typu 3.3, bezbarwna gwint GL45, z plastikową nakrętką do sterylizacji o wymiarach: 70 x 143 mm; z nakrętką z PP, wymiary butelki: 70 x 143 mm, pojemność 250ml</t>
  </si>
  <si>
    <t>Butelka laboratoryjna, ze szkła borokrzemowego typu 3.3, bezbarwna, gwint GL45, z plastikową nakrętką do sterylizacji o wymiarach: 86 x 181 mm; z nakrętką z PP, wymiary butelki: 86 x 181 mm, pojemność 500ml</t>
  </si>
  <si>
    <t>Butelka laboratoryjna ze szkła borokrzemowego typu 3.3, bezbarwna gwint GL45, z plastikową nakrętką do sterylizacji o wymiarach: 101 x 230 mm; z nakrętką z PP, wymiary butelki: 101 x 230 mm, pojemność 1000 ml</t>
  </si>
  <si>
    <t>Rękawiczki jednorazowe rozmiar S, nitrylowe, 0,05 mm grubości, bezpudrowe, ochrona chemiczna zgodnie z EN ISO 374-1 (lub równoważne w zakresie ochrony przed wskazanymi w EN ISO 374-1 substancjami chemicznymi) oraz ochrona mikrobiologiczna EN ISO 374-5 (lub równaważnymi w zakresie ochrony przed bakteriami, wirusami, grzybami oraz innymi mikroorganizmami)</t>
  </si>
  <si>
    <t>Rękawiczki jednorazowe rozmiar M, nitrylowe, 0,05 mm grubości, bezpudrowe, ochrona chemiczna zgodnie z EN ISO 374-1 lub równoważna (za równoważne uznaje się potwierdzoną zgodność z kryteriami zawartymi w normie ISO 374-1)  oraz ochrona mikrobiologiczna EN ISO 374-5 lub lub równoważna (za równoważne uznaje się potwierdzoną zgodność z kryteriami zawartymi w normie ISO 374-5)</t>
  </si>
  <si>
    <t>Rękawiczki jednorazowe rozmiar L, nitrylowe, 0,05 mm grubości, bezpudrowe, ochrona chemiczna zgodnie z EN ISO 374-1 lub równoważna (za równoważne uznaje się potwierdzoną zgodność z kryteriami zawartymi w normie ISO 374-1) oraz ochrona mikrobiologiczna EN ISO 374-5 lub równoważna (za równoważne uznaje się potwierdzoną zgodność z kryteriami zawartymi w normie ISO 374-5)</t>
  </si>
  <si>
    <t>Rękawiczki jednorazowe, rozmiar XL, nitrylowe, 0,05 mm grubości, bezpudrowe, ochrona chemiczna zgodnie z EN ISO 374-1 lub równoważna (za równoważne uznaje się potwierdzoną zgodność z kryteriami zawartymi w normie ISO 374-1) oraz ochrona mikrobiologiczna EN ISO 374-5 lub równoważna (za równoważne uznaje się potwierdzoną zgodność z kryteriami zawartymi w normie ISO 374-5)</t>
  </si>
  <si>
    <t>Wartość netto [PLN] 
(kolumna V x kolumna VI)</t>
  </si>
  <si>
    <t>Wartość VAT
(kolumna VII x kolumna VIII)</t>
  </si>
  <si>
    <t>Wartość brutto [PLN] 
(kolumna IX + kolumna VII)</t>
  </si>
  <si>
    <t>Butelka laboratoryjna szklana o pojemności 1000 ml wykonana z białego szkła, autoklawowalna w temperaturze 121°C  bez utraty właściwości fizykochemicznych, z nakrętką wykonaną z polipropylenu (PP) odpornego na działanie standardowych środkór chemicznych i biologicznych stosowanych w laboratoriach generycznych, mikrobiologicznych i chemicznych, z gwintem 45  butelka- szkło białe, nakrętka- polipropylen (PP) poj. 1000ml, gwint 45</t>
  </si>
  <si>
    <t>Tryskawka laboratoryjna o pojeności 1000 ml wykonana z polietylenu o niskiej gęstości (PE-LD), z nasadką, rurką wylewową oraz wkładką rurki wylewowej Tryskawka z nasadką, rurką wylewową oraz wkładką rurki wylewowej, poj 1000 ml, materiał  PE-LD</t>
  </si>
  <si>
    <t>Bibuła jakościowa średnia w arkuszach o wymiarach 450 mm x 560 mm ±5,0mm, gramatura 65g/m2 opak. =100 ark. (gramatura 65 gr./m2)</t>
  </si>
  <si>
    <t>Bibuła jakościowa miękka w arkuszach o wymiarach 600 mm x 600 mm ±5,0 mm opak. =100 ark.</t>
  </si>
  <si>
    <t>Lejek porcelanowy BUCHNERA (nazwa specjalistyczna niewskazująca producenta) o poj. 320 ml ±5ml, kompatybilny z sączkami o średnicy 90 mm, z których korzysta Zamawiający</t>
  </si>
  <si>
    <t>Korek gumowy szary o średnicy 47mm/55mm ±0,1mm i wysokości 40 mm ±0,1mm</t>
  </si>
  <si>
    <t>Biureta Schillinga (nazwa specjalistyczna niewskazująca producenta) o pojemności 25 ml, butla 1l.</t>
  </si>
  <si>
    <t>Łyżeczka dwustronna o długości 160 mm ±1mm, wykonana ze stali nierdzewnej</t>
  </si>
  <si>
    <t>Szpatułko-łyżeczka typu analitycznego, wykonana ze stali nierdzewnej jakości 18-8 lub równoważnej (za równoważne uznaje się potwierdzoną jakość produktu niegorszą niż wskazana), o długości 180 mm ±1mm</t>
  </si>
  <si>
    <r>
      <t xml:space="preserve">Sączki </t>
    </r>
    <r>
      <rPr>
        <strike/>
        <sz val="11"/>
        <color rgb="FF000000"/>
        <rFont val="Arial"/>
        <family val="2"/>
        <charset val="238"/>
      </rPr>
      <t>Munktell</t>
    </r>
    <r>
      <rPr>
        <sz val="11"/>
        <color rgb="FF000000"/>
        <rFont val="Arial"/>
        <family val="2"/>
        <charset val="238"/>
      </rPr>
      <t xml:space="preserve"> fi = 125mm</t>
    </r>
  </si>
  <si>
    <t>Specjalistyczne Sączki jakościowe do badania gleby typu 132, o średnicy 125mm ±0,1mm, opak. =  100szt.</t>
  </si>
  <si>
    <t>Pojemnik na mocz wykonany z polipropylenu (PP) o jakości medycznej lub równoważnej (za równoważne uznaje się potwierdzoną jakość produktu niegorszą niż wskazana), z nakrętką, niesterylny, o pojemności 80ml ±1ml.</t>
  </si>
  <si>
    <t>Szkalna zlewka o pojemności 100 ml wykonana ze szkła bromokrzemowego zlewka niska 100 ml, szkło borokrzemowe</t>
  </si>
  <si>
    <r>
      <t>Końcówki do pipet o pojemności 10µl, niesterylne, o długości 31,6 mm ±0,1mm, pakowane w worki, kompatybilne z pipetami HTL i Eppendorf oraz pipetami wielokanałowymi, wolne od Dnaz, Rnaz i pirogenów</t>
    </r>
    <r>
      <rPr>
        <strike/>
        <sz val="11"/>
        <rFont val="Arial"/>
        <family val="2"/>
        <charset val="238"/>
      </rPr>
      <t xml:space="preserve"> (certyfikowane)</t>
    </r>
    <r>
      <rPr>
        <sz val="11"/>
        <rFont val="Arial"/>
        <family val="2"/>
        <charset val="238"/>
      </rPr>
      <t xml:space="preserve">, odporne na rozpuszczalniki organiczne, poziom endotoksyn zgodny ze standardami USP/FDA lub równoważnymi (za równoważne uznaje się potwierdzoną zgodność z kryteriami zawartymi w USP/FDA), </t>
    </r>
    <r>
      <rPr>
        <strike/>
        <sz val="11"/>
        <rFont val="Arial"/>
        <family val="2"/>
        <charset val="238"/>
      </rPr>
      <t>zgodne z 98/78/EC</t>
    </r>
    <r>
      <rPr>
        <sz val="11"/>
        <rFont val="Arial"/>
        <family val="2"/>
        <charset val="238"/>
      </rPr>
      <t>, zgodne z rozporzędzeniem 2017/746 lub równoważne (za równoważne uznaje się potwierdzoną zgodność z kryteriami zawartymi w rozporządzeniu 2017/746 z późniejszymi zmianami), autoklawowalne w 121°C bez utraty właściwości fizykochemicznych, opakowanie 1000 szt.</t>
    </r>
  </si>
  <si>
    <t>Naczynko wagowe szklane, materiał: szkło białe, wymiary: wysokość 20 mm ±1mm x szerokość 20 mm ±1mm</t>
  </si>
  <si>
    <t xml:space="preserve">CENA OFERTOWA BRUTTO (PLN):  (Uwaga!:Cenę ofertowę (brutto), należy przenieść do formularza ofertowego - załącznik 1 do SWZ)  </t>
  </si>
  <si>
    <r>
      <t xml:space="preserve">opakowanie: 250 sztuk </t>
    </r>
    <r>
      <rPr>
        <sz val="10"/>
        <color rgb="FFFF0000"/>
        <rFont val="Arial"/>
        <family val="2"/>
        <charset val="238"/>
      </rPr>
      <t xml:space="preserve">lub opakowanie:1000 sztuk (z odpowiednim przeliczeniem ilości opakowań zgodnie z dopuszczeniem Zamawiającego). </t>
    </r>
    <r>
      <rPr>
        <sz val="10"/>
        <color rgb="FF000000"/>
        <rFont val="Arial"/>
        <family val="2"/>
        <charset val="238"/>
      </rPr>
      <t xml:space="preserve"> </t>
    </r>
  </si>
  <si>
    <r>
      <t xml:space="preserve">opakowanie: 250 sztuk  </t>
    </r>
    <r>
      <rPr>
        <sz val="10"/>
        <color rgb="FFFF0000"/>
        <rFont val="Arial"/>
        <family val="2"/>
        <charset val="238"/>
      </rPr>
      <t>lub opakowanie:1000 sztuk (z odpowiednim przeliczeniem ilości opakowań zgodnie z dopuszczeniem Zamawiającego)</t>
    </r>
  </si>
  <si>
    <r>
      <t>opakowanie 100 sztuk l</t>
    </r>
    <r>
      <rPr>
        <sz val="10"/>
        <color rgb="FFFF0000"/>
        <rFont val="Arial"/>
        <family val="2"/>
        <charset val="238"/>
      </rPr>
      <t>ub opakowanie:500 sztuk (z odpowiednim przeliczeniem ilości opakowań zgodnie z dopuszczeniem Zamawiającego)</t>
    </r>
  </si>
  <si>
    <r>
      <t xml:space="preserve">Sterylne płytki Petriego </t>
    </r>
    <r>
      <rPr>
        <sz val="10"/>
        <color rgb="FFFF0000"/>
        <rFont val="Arial"/>
        <family val="2"/>
        <charset val="238"/>
      </rPr>
      <t>z wentylacją</t>
    </r>
    <r>
      <rPr>
        <sz val="10"/>
        <rFont val="Arial"/>
        <family val="2"/>
        <charset val="238"/>
      </rPr>
      <t xml:space="preserve"> o średnicy 92 mm ± 0,5mm i wysokości 16 mm ±0,5 mm, transparentne, wykonane z polistyrenu (PS) odpornego na działanie standardowych środków chemicznych i biologicznych stosowanych w laboratoriach genetycznych, mikrobiologicznych i chemicznych; forma sterylizacji: radiacyjna. Odporne na temperaturę do 80°C.</t>
    </r>
  </si>
  <si>
    <r>
      <t xml:space="preserve">Niesterylne probówki stożkowe typu Eppendorf ze zintegrowanym wieczkiem, o pojemności roboczej 2.0 ml. Probówki muszą być wykonane z transparentnego polipropylenu (PP) odpornego na działanie standardowych środków chemicznych i biologicznych stosowanych w laboratoriach genetycznych, mikrobiologicznych i chemicznych, posiadać podziałkę i pole do opisu. Probówki muszą być odporne na wirowanie do 20 000 x g oraz odporne termicznie w zakresie od -80°C do 121°C. Wymagane wymiary: średnica 10.8mm±0,1mm, </t>
    </r>
    <r>
      <rPr>
        <sz val="10"/>
        <color rgb="FFFF0000"/>
        <rFont val="Arial"/>
        <family val="2"/>
        <charset val="238"/>
      </rPr>
      <t>długość 39 mm (±1 mm),</t>
    </r>
    <r>
      <rPr>
        <sz val="10"/>
        <rFont val="Arial"/>
        <family val="2"/>
        <charset val="238"/>
      </rPr>
      <t xml:space="preserve"> autoklawowalne w 121°C bez utraty właściwości fizykochemicznych, z certyfikatem CE lub innym równoważnym potwierdzeniem zgodności z obowiązującymi przepisami UE dotyczącymi wyrobów medycznych i/lub sprzętu laboratoryjnego (w zależności od klasyfikacji prodktu).</t>
    </r>
  </si>
  <si>
    <r>
      <t xml:space="preserve">Sterylne, stożkowe probówki o pojemności 50 ml, samostojące z kołnierzem,  wykonane z transparentnego polipropylenu (PP) dpornego na działanie standardowych środków chemicznych i biologicznych stosowanych w laboratoriach genetycznych, mikrobiologicznych i chemicznych, z czerwoną zakrętką wykonaną z polietylenu o wysokiej gęstości (HD-PE), podziałką i polem do opisu. Probówki muszą być wolne od DNA, DNaz, RNaz, niepirogenne i niecytotoksyczne; forma sterylizacji: radiacyjna. Probówki muszą być odporne na wirowanie do 20 000 x g. Wymagane wymiary: średnica 28 mm± 0,1mm, </t>
    </r>
    <r>
      <rPr>
        <sz val="10"/>
        <color rgb="FFFF0000"/>
        <rFont val="Arial"/>
        <family val="2"/>
        <charset val="238"/>
      </rPr>
      <t>długość 114 mm (± 1 mm</t>
    </r>
    <r>
      <rPr>
        <sz val="10"/>
        <rFont val="Arial"/>
        <family val="2"/>
        <charset val="238"/>
      </rPr>
      <t>). Pakowane w worki, autoklawowalne w 121°C bez utraty właściwości fizykochemicznych, z certyfikatem CE lub innym równoważnym potwierdzeniem zgodności z obowiązującymi przepisami UE dotyczącymi wyrobów medycznych i/lub sprzętu laboratoryjnego (w zależności od klasyfikacji produktu)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</si>
</sst>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#,##0.00\ _z_ł"/>
  </numFmts>
  <fonts count="20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C0000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name val="Arial"/>
      <family val="2"/>
      <charset val="238"/>
    </font>
    <font>
      <b/>
      <sz val="11"/>
      <color rgb="FF000000"/>
      <name val="Arial"/>
      <family val="2"/>
      <charset val="238"/>
    </font>
    <font>
      <strike/>
      <sz val="11"/>
      <color rgb="FF000000"/>
      <name val="Arial"/>
      <family val="2"/>
      <charset val="238"/>
    </font>
    <font>
      <sz val="10"/>
      <color rgb="FFC00000"/>
      <name val="Arial"/>
      <family val="2"/>
      <charset val="238"/>
    </font>
    <font>
      <strike/>
      <sz val="11"/>
      <name val="Arial"/>
      <family val="2"/>
      <charset val="238"/>
    </font>
    <font>
      <sz val="10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0" fontId="2" fillId="0" borderId="0"/>
    <xf numFmtId="0" fontId="1" fillId="0" borderId="0"/>
  </cellStyleXfs>
  <cellXfs count="116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5" fillId="0" borderId="0" xfId="0" applyFont="1"/>
    <xf numFmtId="1" fontId="6" fillId="3" borderId="2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5" fillId="2" borderId="0" xfId="0" applyFont="1" applyFill="1"/>
    <xf numFmtId="0" fontId="5" fillId="0" borderId="1" xfId="0" applyFont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/>
    </xf>
    <xf numFmtId="0" fontId="5" fillId="0" borderId="1" xfId="0" applyFont="1" applyBorder="1"/>
    <xf numFmtId="49" fontId="8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/>
    <xf numFmtId="0" fontId="10" fillId="0" borderId="0" xfId="0" applyFont="1"/>
    <xf numFmtId="0" fontId="3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 readingOrder="1"/>
    </xf>
    <xf numFmtId="0" fontId="12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8" fillId="5" borderId="11" xfId="0" applyFont="1" applyFill="1" applyBorder="1" applyAlignment="1">
      <alignment horizontal="left" vertical="center" wrapText="1"/>
    </xf>
    <xf numFmtId="0" fontId="8" fillId="5" borderId="12" xfId="0" applyFont="1" applyFill="1" applyBorder="1" applyAlignment="1">
      <alignment horizontal="left" vertical="center" wrapText="1"/>
    </xf>
    <xf numFmtId="0" fontId="8" fillId="5" borderId="13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4" fillId="0" borderId="0" xfId="0" applyFont="1"/>
    <xf numFmtId="0" fontId="8" fillId="0" borderId="0" xfId="0" applyFont="1"/>
    <xf numFmtId="1" fontId="8" fillId="3" borderId="2" xfId="0" applyNumberFormat="1" applyFont="1" applyFill="1" applyBorder="1" applyAlignment="1">
      <alignment horizontal="center" vertical="center" wrapText="1"/>
    </xf>
    <xf numFmtId="0" fontId="4" fillId="0" borderId="0" xfId="0" applyFont="1"/>
    <xf numFmtId="164" fontId="5" fillId="0" borderId="1" xfId="0" applyNumberFormat="1" applyFont="1" applyBorder="1"/>
    <xf numFmtId="164" fontId="5" fillId="2" borderId="1" xfId="0" applyNumberFormat="1" applyFont="1" applyFill="1" applyBorder="1"/>
    <xf numFmtId="164" fontId="4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10" fontId="5" fillId="0" borderId="1" xfId="0" applyNumberFormat="1" applyFont="1" applyBorder="1"/>
    <xf numFmtId="10" fontId="5" fillId="2" borderId="1" xfId="0" applyNumberFormat="1" applyFont="1" applyFill="1" applyBorder="1"/>
    <xf numFmtId="0" fontId="3" fillId="0" borderId="7" xfId="0" applyFont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3" fillId="2" borderId="5" xfId="1" applyFont="1" applyFill="1" applyBorder="1" applyAlignment="1">
      <alignment horizontal="center" vertical="center" wrapText="1"/>
    </xf>
    <xf numFmtId="164" fontId="5" fillId="0" borderId="5" xfId="0" applyNumberFormat="1" applyFont="1" applyBorder="1"/>
    <xf numFmtId="10" fontId="5" fillId="0" borderId="5" xfId="0" applyNumberFormat="1" applyFont="1" applyBorder="1"/>
    <xf numFmtId="0" fontId="5" fillId="0" borderId="5" xfId="0" applyFont="1" applyBorder="1"/>
    <xf numFmtId="164" fontId="5" fillId="6" borderId="1" xfId="0" applyNumberFormat="1" applyFont="1" applyFill="1" applyBorder="1"/>
    <xf numFmtId="10" fontId="5" fillId="0" borderId="19" xfId="0" applyNumberFormat="1" applyFont="1" applyBorder="1"/>
    <xf numFmtId="164" fontId="4" fillId="2" borderId="5" xfId="0" applyNumberFormat="1" applyFont="1" applyFill="1" applyBorder="1" applyAlignment="1">
      <alignment horizontal="center" vertical="center"/>
    </xf>
    <xf numFmtId="164" fontId="5" fillId="2" borderId="5" xfId="0" applyNumberFormat="1" applyFont="1" applyFill="1" applyBorder="1" applyAlignment="1">
      <alignment horizontal="center" vertical="center"/>
    </xf>
    <xf numFmtId="165" fontId="5" fillId="0" borderId="1" xfId="0" applyNumberFormat="1" applyFont="1" applyBorder="1"/>
    <xf numFmtId="165" fontId="5" fillId="0" borderId="5" xfId="0" applyNumberFormat="1" applyFont="1" applyBorder="1"/>
    <xf numFmtId="165" fontId="5" fillId="6" borderId="1" xfId="0" applyNumberFormat="1" applyFont="1" applyFill="1" applyBorder="1"/>
    <xf numFmtId="164" fontId="5" fillId="2" borderId="1" xfId="0" applyNumberFormat="1" applyFont="1" applyFill="1" applyBorder="1" applyAlignment="1">
      <alignment vertical="center"/>
    </xf>
    <xf numFmtId="10" fontId="5" fillId="0" borderId="1" xfId="0" applyNumberFormat="1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164" fontId="5" fillId="2" borderId="5" xfId="0" applyNumberFormat="1" applyFont="1" applyFill="1" applyBorder="1" applyAlignment="1">
      <alignment vertical="center"/>
    </xf>
    <xf numFmtId="10" fontId="5" fillId="0" borderId="5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vertical="center"/>
    </xf>
    <xf numFmtId="164" fontId="10" fillId="0" borderId="0" xfId="0" applyNumberFormat="1" applyFont="1"/>
    <xf numFmtId="165" fontId="10" fillId="0" borderId="0" xfId="0" applyNumberFormat="1" applyFont="1"/>
    <xf numFmtId="0" fontId="5" fillId="0" borderId="19" xfId="0" applyFont="1" applyBorder="1"/>
    <xf numFmtId="0" fontId="3" fillId="0" borderId="7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1" fontId="8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164" fontId="12" fillId="0" borderId="12" xfId="0" applyNumberFormat="1" applyFont="1" applyBorder="1" applyAlignment="1">
      <alignment horizontal="left" vertical="center"/>
    </xf>
    <xf numFmtId="49" fontId="19" fillId="2" borderId="5" xfId="0" applyNumberFormat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19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49" fontId="6" fillId="6" borderId="2" xfId="0" applyNumberFormat="1" applyFont="1" applyFill="1" applyBorder="1" applyAlignment="1">
      <alignment horizontal="right" vertical="center"/>
    </xf>
    <xf numFmtId="49" fontId="8" fillId="6" borderId="3" xfId="0" applyNumberFormat="1" applyFont="1" applyFill="1" applyBorder="1" applyAlignment="1">
      <alignment horizontal="right" vertical="center"/>
    </xf>
    <xf numFmtId="49" fontId="8" fillId="6" borderId="4" xfId="0" applyNumberFormat="1" applyFont="1" applyFill="1" applyBorder="1" applyAlignment="1">
      <alignment horizontal="right" vertical="center"/>
    </xf>
    <xf numFmtId="0" fontId="4" fillId="6" borderId="2" xfId="0" applyFont="1" applyFill="1" applyBorder="1" applyAlignment="1">
      <alignment horizontal="right"/>
    </xf>
    <xf numFmtId="0" fontId="4" fillId="6" borderId="3" xfId="0" applyFont="1" applyFill="1" applyBorder="1" applyAlignment="1">
      <alignment horizontal="right"/>
    </xf>
    <xf numFmtId="0" fontId="4" fillId="6" borderId="4" xfId="0" applyFont="1" applyFill="1" applyBorder="1" applyAlignment="1">
      <alignment horizontal="right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right"/>
    </xf>
    <xf numFmtId="0" fontId="5" fillId="6" borderId="3" xfId="0" applyFont="1" applyFill="1" applyBorder="1" applyAlignment="1">
      <alignment horizontal="right"/>
    </xf>
    <xf numFmtId="0" fontId="5" fillId="6" borderId="4" xfId="0" applyFont="1" applyFill="1" applyBorder="1" applyAlignment="1">
      <alignment horizontal="right"/>
    </xf>
  </cellXfs>
  <cellStyles count="3">
    <cellStyle name="Normalny" xfId="0" builtinId="0"/>
    <cellStyle name="Normalny 2" xfId="1" xr:uid="{00000000-0005-0000-0000-000001000000}"/>
    <cellStyle name="Normalny 6" xfId="2" xr:uid="{00000000-0005-0000-0000-000002000000}"/>
  </cellStyles>
  <dxfs count="0"/>
  <tableStyles count="0" defaultTableStyle="TableStyleMedium9" defaultPivotStyle="PivotStyleLight16"/>
  <colors>
    <mruColors>
      <color rgb="FFFFFFCC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6"/>
  <sheetViews>
    <sheetView tabSelected="1" view="pageLayout" zoomScale="90" zoomScaleNormal="115" zoomScaleSheetLayoutView="100" zoomScalePageLayoutView="90" workbookViewId="0">
      <selection activeCell="J3" sqref="J3"/>
    </sheetView>
  </sheetViews>
  <sheetFormatPr defaultColWidth="9.15234375" defaultRowHeight="12.45"/>
  <cols>
    <col min="1" max="1" width="9.15234375" style="2" customWidth="1"/>
    <col min="2" max="2" width="26.15234375" style="2" customWidth="1"/>
    <col min="3" max="3" width="17.53515625" style="2" customWidth="1"/>
    <col min="4" max="4" width="57.15234375" style="37" customWidth="1"/>
    <col min="5" max="5" width="15.69140625" style="2" customWidth="1"/>
    <col min="6" max="6" width="16.15234375" style="2" customWidth="1"/>
    <col min="7" max="7" width="13.15234375" style="2" customWidth="1"/>
    <col min="8" max="8" width="9.84375" style="2" customWidth="1"/>
    <col min="9" max="9" width="12.53515625" style="2" customWidth="1"/>
    <col min="10" max="10" width="18" style="2" customWidth="1"/>
    <col min="11" max="11" width="31.3046875" style="2" customWidth="1"/>
    <col min="12" max="16384" width="9.15234375" style="2"/>
  </cols>
  <sheetData>
    <row r="1" spans="1:11">
      <c r="G1" s="41"/>
      <c r="H1" s="41"/>
      <c r="I1" s="41"/>
      <c r="J1" s="41"/>
    </row>
    <row r="2" spans="1:11">
      <c r="G2" s="41" t="s">
        <v>383</v>
      </c>
      <c r="H2" s="41"/>
      <c r="I2" s="41"/>
      <c r="J2" s="41"/>
    </row>
    <row r="5" spans="1:11" ht="34.950000000000003" customHeight="1">
      <c r="A5" s="5" t="s">
        <v>0</v>
      </c>
      <c r="B5" s="5" t="s">
        <v>1</v>
      </c>
      <c r="C5" s="15" t="s">
        <v>2</v>
      </c>
      <c r="D5" s="15" t="s">
        <v>3</v>
      </c>
      <c r="E5" s="16" t="s">
        <v>4</v>
      </c>
      <c r="F5" s="16" t="s">
        <v>5</v>
      </c>
      <c r="G5" s="16" t="s">
        <v>6</v>
      </c>
      <c r="H5" s="7" t="s">
        <v>7</v>
      </c>
      <c r="I5" s="7" t="s">
        <v>8</v>
      </c>
      <c r="J5" s="7" t="s">
        <v>389</v>
      </c>
      <c r="K5" s="7" t="s">
        <v>390</v>
      </c>
    </row>
    <row r="6" spans="1:11" ht="96.45" customHeight="1">
      <c r="A6" s="11" t="s">
        <v>9</v>
      </c>
      <c r="B6" s="11" t="s">
        <v>10</v>
      </c>
      <c r="C6" s="12" t="s">
        <v>11</v>
      </c>
      <c r="D6" s="30" t="s">
        <v>12</v>
      </c>
      <c r="E6" s="3" t="s">
        <v>13</v>
      </c>
      <c r="F6" s="13" t="s">
        <v>14</v>
      </c>
      <c r="G6" s="14" t="s">
        <v>15</v>
      </c>
      <c r="H6" s="14" t="s">
        <v>16</v>
      </c>
      <c r="I6" s="14" t="s">
        <v>391</v>
      </c>
      <c r="J6" s="14" t="s">
        <v>392</v>
      </c>
      <c r="K6" s="14" t="s">
        <v>17</v>
      </c>
    </row>
    <row r="7" spans="1:11" ht="39" customHeight="1">
      <c r="A7" s="102" t="s">
        <v>18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</row>
    <row r="8" spans="1:11" ht="174.45" customHeight="1">
      <c r="A8" s="4" t="s">
        <v>19</v>
      </c>
      <c r="B8" s="19" t="s">
        <v>20</v>
      </c>
      <c r="C8" s="20" t="s">
        <v>21</v>
      </c>
      <c r="D8" s="32" t="s">
        <v>320</v>
      </c>
      <c r="E8" s="1">
        <v>27</v>
      </c>
      <c r="F8" s="42"/>
      <c r="G8" s="42">
        <f>ROUND(E8*F8,2)</f>
        <v>0</v>
      </c>
      <c r="H8" s="46"/>
      <c r="I8" s="42">
        <f>ROUND((G8*H8),2)</f>
        <v>0</v>
      </c>
      <c r="J8" s="42">
        <f>ROUND((I8-G8),2)</f>
        <v>0</v>
      </c>
      <c r="K8" s="9"/>
    </row>
    <row r="9" spans="1:11" ht="175.75" customHeight="1">
      <c r="A9" s="4" t="s">
        <v>22</v>
      </c>
      <c r="B9" s="19" t="s">
        <v>23</v>
      </c>
      <c r="C9" s="19" t="s">
        <v>394</v>
      </c>
      <c r="D9" s="32" t="s">
        <v>321</v>
      </c>
      <c r="E9" s="1">
        <v>97</v>
      </c>
      <c r="F9" s="42"/>
      <c r="G9" s="42">
        <f t="shared" ref="G9:G23" si="0">ROUND(E9*F9,2)</f>
        <v>0</v>
      </c>
      <c r="H9" s="46"/>
      <c r="I9" s="42">
        <f t="shared" ref="I9:I24" si="1">ROUND((G9*H9),2)</f>
        <v>0</v>
      </c>
      <c r="J9" s="42">
        <f t="shared" ref="J9:J24" si="2">ROUND((I9-G9),2)</f>
        <v>0</v>
      </c>
      <c r="K9" s="9"/>
    </row>
    <row r="10" spans="1:11" ht="165.45" customHeight="1">
      <c r="A10" s="4" t="s">
        <v>24</v>
      </c>
      <c r="B10" s="19" t="s">
        <v>25</v>
      </c>
      <c r="C10" s="20" t="s">
        <v>26</v>
      </c>
      <c r="D10" s="32" t="s">
        <v>322</v>
      </c>
      <c r="E10" s="1">
        <v>77</v>
      </c>
      <c r="F10" s="42"/>
      <c r="G10" s="42">
        <f t="shared" si="0"/>
        <v>0</v>
      </c>
      <c r="H10" s="46"/>
      <c r="I10" s="42">
        <f t="shared" si="1"/>
        <v>0</v>
      </c>
      <c r="J10" s="42">
        <f t="shared" si="2"/>
        <v>0</v>
      </c>
      <c r="K10" s="9"/>
    </row>
    <row r="11" spans="1:11" s="6" customFormat="1" ht="120.45" customHeight="1">
      <c r="A11" s="4" t="s">
        <v>27</v>
      </c>
      <c r="B11" s="19" t="s">
        <v>28</v>
      </c>
      <c r="C11" s="20" t="s">
        <v>29</v>
      </c>
      <c r="D11" s="32" t="s">
        <v>323</v>
      </c>
      <c r="E11" s="1">
        <v>13</v>
      </c>
      <c r="F11" s="43"/>
      <c r="G11" s="42">
        <f t="shared" si="0"/>
        <v>0</v>
      </c>
      <c r="H11" s="47"/>
      <c r="I11" s="42">
        <f t="shared" si="1"/>
        <v>0</v>
      </c>
      <c r="J11" s="42">
        <f t="shared" si="2"/>
        <v>0</v>
      </c>
      <c r="K11" s="17"/>
    </row>
    <row r="12" spans="1:11" s="6" customFormat="1" ht="195.45" customHeight="1">
      <c r="A12" s="10" t="s">
        <v>30</v>
      </c>
      <c r="B12" s="19" t="s">
        <v>31</v>
      </c>
      <c r="C12" s="20" t="s">
        <v>32</v>
      </c>
      <c r="D12" s="32" t="s">
        <v>324</v>
      </c>
      <c r="E12" s="1">
        <v>72</v>
      </c>
      <c r="F12" s="43"/>
      <c r="G12" s="42">
        <f t="shared" si="0"/>
        <v>0</v>
      </c>
      <c r="H12" s="47"/>
      <c r="I12" s="42">
        <f t="shared" si="1"/>
        <v>0</v>
      </c>
      <c r="J12" s="42">
        <f t="shared" si="2"/>
        <v>0</v>
      </c>
      <c r="K12" s="17"/>
    </row>
    <row r="13" spans="1:11" ht="236.7" customHeight="1">
      <c r="A13" s="100" t="s">
        <v>33</v>
      </c>
      <c r="B13" s="19" t="s">
        <v>34</v>
      </c>
      <c r="C13" s="21" t="s">
        <v>427</v>
      </c>
      <c r="D13" s="32" t="s">
        <v>325</v>
      </c>
      <c r="E13" s="1">
        <v>12</v>
      </c>
      <c r="F13" s="42"/>
      <c r="G13" s="42">
        <f t="shared" si="0"/>
        <v>0</v>
      </c>
      <c r="H13" s="46"/>
      <c r="I13" s="42">
        <f t="shared" si="1"/>
        <v>0</v>
      </c>
      <c r="J13" s="42">
        <f t="shared" si="2"/>
        <v>0</v>
      </c>
      <c r="K13" s="9"/>
    </row>
    <row r="14" spans="1:11" ht="184.4" customHeight="1">
      <c r="A14" s="100" t="s">
        <v>35</v>
      </c>
      <c r="B14" s="19" t="s">
        <v>36</v>
      </c>
      <c r="C14" s="20" t="s">
        <v>32</v>
      </c>
      <c r="D14" s="31" t="s">
        <v>431</v>
      </c>
      <c r="E14" s="1">
        <v>12</v>
      </c>
      <c r="F14" s="42"/>
      <c r="G14" s="42">
        <f t="shared" si="0"/>
        <v>0</v>
      </c>
      <c r="H14" s="46"/>
      <c r="I14" s="42">
        <f t="shared" si="1"/>
        <v>0</v>
      </c>
      <c r="J14" s="42">
        <f t="shared" si="2"/>
        <v>0</v>
      </c>
      <c r="K14" s="9"/>
    </row>
    <row r="15" spans="1:11" ht="207" customHeight="1">
      <c r="A15" s="100" t="s">
        <v>37</v>
      </c>
      <c r="B15" s="19" t="s">
        <v>38</v>
      </c>
      <c r="C15" s="20" t="s">
        <v>428</v>
      </c>
      <c r="D15" s="32" t="s">
        <v>326</v>
      </c>
      <c r="E15" s="1">
        <v>33</v>
      </c>
      <c r="F15" s="42"/>
      <c r="G15" s="42">
        <f t="shared" si="0"/>
        <v>0</v>
      </c>
      <c r="H15" s="46"/>
      <c r="I15" s="42">
        <f t="shared" si="1"/>
        <v>0</v>
      </c>
      <c r="J15" s="42">
        <f t="shared" si="2"/>
        <v>0</v>
      </c>
      <c r="K15" s="9"/>
    </row>
    <row r="16" spans="1:11" ht="176.15" customHeight="1">
      <c r="A16" s="4" t="s">
        <v>39</v>
      </c>
      <c r="B16" s="19" t="s">
        <v>40</v>
      </c>
      <c r="C16" s="20" t="s">
        <v>26</v>
      </c>
      <c r="D16" s="32" t="s">
        <v>319</v>
      </c>
      <c r="E16" s="1">
        <v>7</v>
      </c>
      <c r="F16" s="42"/>
      <c r="G16" s="42">
        <f t="shared" si="0"/>
        <v>0</v>
      </c>
      <c r="H16" s="46"/>
      <c r="I16" s="42">
        <f t="shared" si="1"/>
        <v>0</v>
      </c>
      <c r="J16" s="42">
        <f t="shared" si="2"/>
        <v>0</v>
      </c>
      <c r="K16" s="9"/>
    </row>
    <row r="17" spans="1:11" ht="165" customHeight="1">
      <c r="A17" s="4" t="s">
        <v>41</v>
      </c>
      <c r="B17" s="19" t="s">
        <v>42</v>
      </c>
      <c r="C17" s="20" t="s">
        <v>43</v>
      </c>
      <c r="D17" s="32" t="s">
        <v>327</v>
      </c>
      <c r="E17" s="1">
        <v>22</v>
      </c>
      <c r="F17" s="42"/>
      <c r="G17" s="42">
        <f t="shared" si="0"/>
        <v>0</v>
      </c>
      <c r="H17" s="46"/>
      <c r="I17" s="42">
        <f t="shared" si="1"/>
        <v>0</v>
      </c>
      <c r="J17" s="42">
        <f t="shared" si="2"/>
        <v>0</v>
      </c>
      <c r="K17" s="9"/>
    </row>
    <row r="18" spans="1:11" ht="191.15" customHeight="1">
      <c r="A18" s="4" t="s">
        <v>44</v>
      </c>
      <c r="B18" s="22" t="s">
        <v>45</v>
      </c>
      <c r="C18" s="23" t="s">
        <v>46</v>
      </c>
      <c r="D18" s="33" t="s">
        <v>328</v>
      </c>
      <c r="E18" s="1">
        <v>63</v>
      </c>
      <c r="F18" s="42"/>
      <c r="G18" s="42">
        <f t="shared" si="0"/>
        <v>0</v>
      </c>
      <c r="H18" s="46"/>
      <c r="I18" s="42">
        <f t="shared" si="1"/>
        <v>0</v>
      </c>
      <c r="J18" s="42">
        <f t="shared" si="2"/>
        <v>0</v>
      </c>
      <c r="K18" s="9"/>
    </row>
    <row r="19" spans="1:11" ht="217.4" customHeight="1">
      <c r="A19" s="100" t="s">
        <v>47</v>
      </c>
      <c r="B19" s="24" t="s">
        <v>48</v>
      </c>
      <c r="C19" s="25" t="s">
        <v>429</v>
      </c>
      <c r="D19" s="34" t="s">
        <v>329</v>
      </c>
      <c r="E19" s="1">
        <v>8</v>
      </c>
      <c r="F19" s="42"/>
      <c r="G19" s="42">
        <f t="shared" si="0"/>
        <v>0</v>
      </c>
      <c r="H19" s="46"/>
      <c r="I19" s="42">
        <f t="shared" si="1"/>
        <v>0</v>
      </c>
      <c r="J19" s="42">
        <f t="shared" si="2"/>
        <v>0</v>
      </c>
      <c r="K19" s="9"/>
    </row>
    <row r="20" spans="1:11" ht="144" customHeight="1">
      <c r="A20" s="4" t="s">
        <v>49</v>
      </c>
      <c r="B20" s="24" t="s">
        <v>50</v>
      </c>
      <c r="C20" s="25" t="s">
        <v>51</v>
      </c>
      <c r="D20" s="34" t="s">
        <v>330</v>
      </c>
      <c r="E20" s="1">
        <v>2</v>
      </c>
      <c r="F20" s="42"/>
      <c r="G20" s="42">
        <f t="shared" si="0"/>
        <v>0</v>
      </c>
      <c r="H20" s="46"/>
      <c r="I20" s="42">
        <f t="shared" si="1"/>
        <v>0</v>
      </c>
      <c r="J20" s="42">
        <f t="shared" si="2"/>
        <v>0</v>
      </c>
      <c r="K20" s="9"/>
    </row>
    <row r="21" spans="1:11" ht="103.95" customHeight="1">
      <c r="A21" s="4" t="s">
        <v>52</v>
      </c>
      <c r="B21" s="26" t="s">
        <v>53</v>
      </c>
      <c r="C21" s="70" t="s">
        <v>21</v>
      </c>
      <c r="D21" s="34" t="s">
        <v>331</v>
      </c>
      <c r="E21" s="1">
        <v>2</v>
      </c>
      <c r="F21" s="42"/>
      <c r="G21" s="42">
        <f t="shared" si="0"/>
        <v>0</v>
      </c>
      <c r="H21" s="46"/>
      <c r="I21" s="42">
        <f t="shared" si="1"/>
        <v>0</v>
      </c>
      <c r="J21" s="42">
        <f t="shared" si="2"/>
        <v>0</v>
      </c>
      <c r="K21" s="9"/>
    </row>
    <row r="22" spans="1:11" ht="97.75" customHeight="1">
      <c r="A22" s="100" t="s">
        <v>54</v>
      </c>
      <c r="B22" s="48" t="s">
        <v>55</v>
      </c>
      <c r="C22" s="24" t="s">
        <v>56</v>
      </c>
      <c r="D22" s="35" t="s">
        <v>430</v>
      </c>
      <c r="E22" s="1">
        <v>32</v>
      </c>
      <c r="F22" s="42"/>
      <c r="G22" s="42">
        <f t="shared" si="0"/>
        <v>0</v>
      </c>
      <c r="H22" s="46"/>
      <c r="I22" s="42">
        <f t="shared" si="1"/>
        <v>0</v>
      </c>
      <c r="J22" s="42">
        <f t="shared" si="2"/>
        <v>0</v>
      </c>
      <c r="K22" s="9"/>
    </row>
    <row r="23" spans="1:11" ht="260.60000000000002" customHeight="1">
      <c r="A23" s="97" t="s">
        <v>57</v>
      </c>
      <c r="B23" s="98" t="s">
        <v>58</v>
      </c>
      <c r="C23" s="99" t="s">
        <v>59</v>
      </c>
      <c r="D23" s="49" t="s">
        <v>432</v>
      </c>
      <c r="E23" s="50">
        <v>16</v>
      </c>
      <c r="F23" s="51"/>
      <c r="G23" s="51">
        <f t="shared" si="0"/>
        <v>0</v>
      </c>
      <c r="H23" s="52"/>
      <c r="I23" s="51">
        <f t="shared" si="1"/>
        <v>0</v>
      </c>
      <c r="J23" s="51">
        <f t="shared" si="2"/>
        <v>0</v>
      </c>
      <c r="K23" s="53"/>
    </row>
    <row r="24" spans="1:11" ht="68.150000000000006" customHeight="1">
      <c r="A24" s="103" t="s">
        <v>426</v>
      </c>
      <c r="B24" s="104"/>
      <c r="C24" s="104"/>
      <c r="D24" s="104"/>
      <c r="E24" s="104"/>
      <c r="F24" s="105"/>
      <c r="G24" s="42">
        <f>SUM(G8:G23)</f>
        <v>0</v>
      </c>
      <c r="H24" s="55"/>
      <c r="I24" s="42">
        <f t="shared" si="1"/>
        <v>0</v>
      </c>
      <c r="J24" s="54">
        <f t="shared" si="2"/>
        <v>0</v>
      </c>
      <c r="K24" s="9"/>
    </row>
    <row r="25" spans="1:11" ht="14.15">
      <c r="A25" s="18"/>
      <c r="B25" s="18"/>
      <c r="C25" s="18"/>
      <c r="D25" s="36"/>
      <c r="E25" s="18"/>
      <c r="F25" s="18"/>
      <c r="G25" s="18"/>
      <c r="H25" s="18"/>
      <c r="I25" s="18"/>
      <c r="J25" s="18"/>
      <c r="K25" s="18"/>
    </row>
    <row r="26" spans="1:11" ht="39.65" customHeight="1">
      <c r="A26" s="101" t="s">
        <v>60</v>
      </c>
      <c r="B26" s="101"/>
      <c r="C26" s="101"/>
      <c r="D26" s="101"/>
      <c r="E26" s="101"/>
      <c r="F26" s="101"/>
      <c r="G26" s="101"/>
      <c r="H26" s="101"/>
      <c r="I26" s="101"/>
      <c r="J26" s="101"/>
      <c r="K26" s="101"/>
    </row>
  </sheetData>
  <mergeCells count="3">
    <mergeCell ref="A26:K26"/>
    <mergeCell ref="A7:K7"/>
    <mergeCell ref="A24:F24"/>
  </mergeCells>
  <phoneticPr fontId="11" type="noConversion"/>
  <pageMargins left="0.25" right="0.25" top="0.75" bottom="0.75" header="0.3" footer="0.3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2"/>
  <sheetViews>
    <sheetView view="pageLayout" topLeftCell="A48" zoomScale="90" zoomScaleNormal="115" zoomScaleSheetLayoutView="100" zoomScalePageLayoutView="90" workbookViewId="0">
      <selection activeCell="E75" sqref="E75"/>
    </sheetView>
  </sheetViews>
  <sheetFormatPr defaultColWidth="9.15234375" defaultRowHeight="12.45"/>
  <cols>
    <col min="1" max="1" width="9.15234375" style="2" customWidth="1"/>
    <col min="2" max="2" width="34.69140625" style="2" customWidth="1"/>
    <col min="3" max="3" width="17.53515625" style="2" customWidth="1"/>
    <col min="4" max="4" width="52.53515625" style="39" customWidth="1"/>
    <col min="5" max="5" width="15.69140625" style="2" customWidth="1"/>
    <col min="6" max="6" width="17.84375" style="2" customWidth="1"/>
    <col min="7" max="7" width="17.69140625" style="2" customWidth="1"/>
    <col min="8" max="10" width="14.3046875" style="2" customWidth="1"/>
    <col min="11" max="11" width="31.3046875" style="2" customWidth="1"/>
    <col min="12" max="16384" width="9.15234375" style="2"/>
  </cols>
  <sheetData>
    <row r="1" spans="1:11">
      <c r="F1" s="41"/>
      <c r="G1" s="41" t="s">
        <v>384</v>
      </c>
      <c r="H1" s="41"/>
      <c r="I1" s="41"/>
      <c r="J1" s="41"/>
    </row>
    <row r="2" spans="1:11">
      <c r="F2" s="41"/>
      <c r="G2" s="41" t="s">
        <v>374</v>
      </c>
      <c r="H2" s="41"/>
      <c r="I2" s="41"/>
      <c r="J2" s="41"/>
    </row>
    <row r="5" spans="1:11" ht="34.950000000000003" customHeight="1">
      <c r="A5" s="5" t="s">
        <v>0</v>
      </c>
      <c r="B5" s="5" t="s">
        <v>1</v>
      </c>
      <c r="C5" s="15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7" t="s">
        <v>7</v>
      </c>
      <c r="I5" s="7" t="s">
        <v>8</v>
      </c>
      <c r="J5" s="7" t="s">
        <v>389</v>
      </c>
      <c r="K5" s="7" t="s">
        <v>390</v>
      </c>
    </row>
    <row r="6" spans="1:11" ht="60.65" customHeight="1">
      <c r="A6" s="11" t="s">
        <v>9</v>
      </c>
      <c r="B6" s="11" t="s">
        <v>10</v>
      </c>
      <c r="C6" s="12" t="s">
        <v>11</v>
      </c>
      <c r="D6" s="40" t="s">
        <v>12</v>
      </c>
      <c r="E6" s="3" t="s">
        <v>13</v>
      </c>
      <c r="F6" s="13" t="s">
        <v>14</v>
      </c>
      <c r="G6" s="14" t="s">
        <v>15</v>
      </c>
      <c r="H6" s="14" t="s">
        <v>16</v>
      </c>
      <c r="I6" s="14" t="s">
        <v>391</v>
      </c>
      <c r="J6" s="14" t="s">
        <v>392</v>
      </c>
      <c r="K6" s="14" t="s">
        <v>17</v>
      </c>
    </row>
    <row r="7" spans="1:11" ht="39" customHeight="1">
      <c r="A7" s="102" t="s">
        <v>61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</row>
    <row r="8" spans="1:11" ht="91.95" customHeight="1">
      <c r="A8" s="4" t="s">
        <v>62</v>
      </c>
      <c r="B8" s="29" t="s">
        <v>63</v>
      </c>
      <c r="C8" s="29" t="s">
        <v>64</v>
      </c>
      <c r="D8" s="71" t="s">
        <v>65</v>
      </c>
      <c r="E8" s="72">
        <v>1</v>
      </c>
      <c r="F8" s="44"/>
      <c r="G8" s="61">
        <f>ROUND((E8*F8),2)</f>
        <v>0</v>
      </c>
      <c r="H8" s="62"/>
      <c r="I8" s="63">
        <f>ROUND((G8*H8),2)</f>
        <v>0</v>
      </c>
      <c r="J8" s="63">
        <f>ROUND((I8+G8),2)</f>
        <v>0</v>
      </c>
      <c r="K8" s="9"/>
    </row>
    <row r="9" spans="1:11" ht="94.2" customHeight="1">
      <c r="A9" s="4" t="s">
        <v>66</v>
      </c>
      <c r="B9" s="29" t="s">
        <v>67</v>
      </c>
      <c r="C9" s="29" t="s">
        <v>64</v>
      </c>
      <c r="D9" s="73" t="s">
        <v>332</v>
      </c>
      <c r="E9" s="72">
        <v>1</v>
      </c>
      <c r="F9" s="44"/>
      <c r="G9" s="61">
        <f t="shared" ref="G9:G49" si="0">ROUND((E9*F9),2)</f>
        <v>0</v>
      </c>
      <c r="H9" s="62"/>
      <c r="I9" s="63">
        <f t="shared" ref="I9:I50" si="1">ROUND((G9*H9),2)</f>
        <v>0</v>
      </c>
      <c r="J9" s="63">
        <f t="shared" ref="J9:J50" si="2">ROUND((I9+G9),2)</f>
        <v>0</v>
      </c>
      <c r="K9" s="9"/>
    </row>
    <row r="10" spans="1:11" ht="98.5" customHeight="1">
      <c r="A10" s="4" t="s">
        <v>68</v>
      </c>
      <c r="B10" s="28" t="s">
        <v>69</v>
      </c>
      <c r="C10" s="28" t="s">
        <v>64</v>
      </c>
      <c r="D10" s="74" t="s">
        <v>333</v>
      </c>
      <c r="E10" s="72">
        <v>1</v>
      </c>
      <c r="F10" s="44"/>
      <c r="G10" s="61">
        <f t="shared" si="0"/>
        <v>0</v>
      </c>
      <c r="H10" s="62"/>
      <c r="I10" s="63">
        <f t="shared" si="1"/>
        <v>0</v>
      </c>
      <c r="J10" s="63">
        <f t="shared" si="2"/>
        <v>0</v>
      </c>
      <c r="K10" s="9"/>
    </row>
    <row r="11" spans="1:11" ht="103.95" customHeight="1">
      <c r="A11" s="4" t="s">
        <v>70</v>
      </c>
      <c r="B11" s="29" t="s">
        <v>71</v>
      </c>
      <c r="C11" s="29" t="s">
        <v>64</v>
      </c>
      <c r="D11" s="75" t="s">
        <v>334</v>
      </c>
      <c r="E11" s="72">
        <v>3</v>
      </c>
      <c r="F11" s="44"/>
      <c r="G11" s="61">
        <f t="shared" si="0"/>
        <v>0</v>
      </c>
      <c r="H11" s="62"/>
      <c r="I11" s="63">
        <f t="shared" si="1"/>
        <v>0</v>
      </c>
      <c r="J11" s="63">
        <f t="shared" si="2"/>
        <v>0</v>
      </c>
      <c r="K11" s="9"/>
    </row>
    <row r="12" spans="1:11" ht="93.65" customHeight="1">
      <c r="A12" s="4" t="s">
        <v>72</v>
      </c>
      <c r="B12" s="76" t="s">
        <v>71</v>
      </c>
      <c r="C12" s="28" t="s">
        <v>64</v>
      </c>
      <c r="D12" s="77" t="s">
        <v>335</v>
      </c>
      <c r="E12" s="72">
        <v>1</v>
      </c>
      <c r="F12" s="44"/>
      <c r="G12" s="61">
        <f t="shared" si="0"/>
        <v>0</v>
      </c>
      <c r="H12" s="62"/>
      <c r="I12" s="63">
        <f t="shared" si="1"/>
        <v>0</v>
      </c>
      <c r="J12" s="63">
        <f t="shared" si="2"/>
        <v>0</v>
      </c>
      <c r="K12" s="9"/>
    </row>
    <row r="13" spans="1:11" ht="94.2" customHeight="1">
      <c r="A13" s="4" t="s">
        <v>73</v>
      </c>
      <c r="B13" s="28" t="s">
        <v>74</v>
      </c>
      <c r="C13" s="27" t="s">
        <v>75</v>
      </c>
      <c r="D13" s="78" t="s">
        <v>76</v>
      </c>
      <c r="E13" s="72">
        <v>8</v>
      </c>
      <c r="F13" s="44"/>
      <c r="G13" s="61">
        <f t="shared" si="0"/>
        <v>0</v>
      </c>
      <c r="H13" s="62"/>
      <c r="I13" s="63">
        <f t="shared" si="1"/>
        <v>0</v>
      </c>
      <c r="J13" s="63">
        <f t="shared" si="2"/>
        <v>0</v>
      </c>
      <c r="K13" s="9"/>
    </row>
    <row r="14" spans="1:11" ht="76.2" customHeight="1">
      <c r="A14" s="4" t="s">
        <v>77</v>
      </c>
      <c r="B14" s="28" t="s">
        <v>395</v>
      </c>
      <c r="C14" s="79" t="s">
        <v>78</v>
      </c>
      <c r="D14" s="78" t="s">
        <v>317</v>
      </c>
      <c r="E14" s="72">
        <v>3</v>
      </c>
      <c r="F14" s="44"/>
      <c r="G14" s="61">
        <f t="shared" si="0"/>
        <v>0</v>
      </c>
      <c r="H14" s="62"/>
      <c r="I14" s="63">
        <f t="shared" si="1"/>
        <v>0</v>
      </c>
      <c r="J14" s="63">
        <f t="shared" si="2"/>
        <v>0</v>
      </c>
      <c r="K14" s="9"/>
    </row>
    <row r="15" spans="1:11" ht="76.2" customHeight="1">
      <c r="A15" s="4" t="s">
        <v>79</v>
      </c>
      <c r="B15" s="28" t="s">
        <v>396</v>
      </c>
      <c r="C15" s="79" t="s">
        <v>78</v>
      </c>
      <c r="D15" s="71" t="s">
        <v>318</v>
      </c>
      <c r="E15" s="72">
        <v>3</v>
      </c>
      <c r="F15" s="44"/>
      <c r="G15" s="61">
        <f t="shared" si="0"/>
        <v>0</v>
      </c>
      <c r="H15" s="62"/>
      <c r="I15" s="63">
        <f t="shared" si="1"/>
        <v>0</v>
      </c>
      <c r="J15" s="63">
        <f t="shared" si="2"/>
        <v>0</v>
      </c>
      <c r="K15" s="9"/>
    </row>
    <row r="16" spans="1:11" ht="76.2" customHeight="1">
      <c r="A16" s="4" t="s">
        <v>80</v>
      </c>
      <c r="B16" s="28" t="s">
        <v>397</v>
      </c>
      <c r="C16" s="79" t="s">
        <v>64</v>
      </c>
      <c r="D16" s="80" t="s">
        <v>336</v>
      </c>
      <c r="E16" s="72">
        <v>2</v>
      </c>
      <c r="F16" s="44"/>
      <c r="G16" s="61">
        <f t="shared" si="0"/>
        <v>0</v>
      </c>
      <c r="H16" s="62"/>
      <c r="I16" s="63">
        <f t="shared" si="1"/>
        <v>0</v>
      </c>
      <c r="J16" s="63">
        <f t="shared" si="2"/>
        <v>0</v>
      </c>
      <c r="K16" s="9"/>
    </row>
    <row r="17" spans="1:11" ht="76.2" customHeight="1">
      <c r="A17" s="4" t="s">
        <v>81</v>
      </c>
      <c r="B17" s="29" t="s">
        <v>82</v>
      </c>
      <c r="C17" s="72" t="s">
        <v>64</v>
      </c>
      <c r="D17" s="71" t="s">
        <v>83</v>
      </c>
      <c r="E17" s="72">
        <v>25</v>
      </c>
      <c r="F17" s="44"/>
      <c r="G17" s="61">
        <f t="shared" si="0"/>
        <v>0</v>
      </c>
      <c r="H17" s="62"/>
      <c r="I17" s="63">
        <f t="shared" si="1"/>
        <v>0</v>
      </c>
      <c r="J17" s="63">
        <f t="shared" si="2"/>
        <v>0</v>
      </c>
      <c r="K17" s="9"/>
    </row>
    <row r="18" spans="1:11" ht="76.2" customHeight="1">
      <c r="A18" s="4" t="s">
        <v>84</v>
      </c>
      <c r="B18" s="81" t="s">
        <v>85</v>
      </c>
      <c r="C18" s="82" t="s">
        <v>64</v>
      </c>
      <c r="D18" s="74" t="s">
        <v>86</v>
      </c>
      <c r="E18" s="72">
        <v>10</v>
      </c>
      <c r="F18" s="44"/>
      <c r="G18" s="61">
        <f t="shared" si="0"/>
        <v>0</v>
      </c>
      <c r="H18" s="62"/>
      <c r="I18" s="63">
        <f t="shared" si="1"/>
        <v>0</v>
      </c>
      <c r="J18" s="63">
        <f t="shared" si="2"/>
        <v>0</v>
      </c>
      <c r="K18" s="9"/>
    </row>
    <row r="19" spans="1:11" ht="76.2" customHeight="1">
      <c r="A19" s="4" t="s">
        <v>87</v>
      </c>
      <c r="B19" s="29" t="s">
        <v>88</v>
      </c>
      <c r="C19" s="72" t="s">
        <v>64</v>
      </c>
      <c r="D19" s="71" t="s">
        <v>89</v>
      </c>
      <c r="E19" s="72">
        <v>110</v>
      </c>
      <c r="F19" s="44"/>
      <c r="G19" s="61">
        <f t="shared" si="0"/>
        <v>0</v>
      </c>
      <c r="H19" s="62"/>
      <c r="I19" s="63">
        <f t="shared" si="1"/>
        <v>0</v>
      </c>
      <c r="J19" s="63">
        <f t="shared" si="2"/>
        <v>0</v>
      </c>
      <c r="K19" s="9"/>
    </row>
    <row r="20" spans="1:11" ht="92.25" customHeight="1">
      <c r="A20" s="4" t="s">
        <v>90</v>
      </c>
      <c r="B20" s="29" t="s">
        <v>91</v>
      </c>
      <c r="C20" s="72" t="s">
        <v>92</v>
      </c>
      <c r="D20" s="71" t="s">
        <v>337</v>
      </c>
      <c r="E20" s="72">
        <v>70</v>
      </c>
      <c r="F20" s="44"/>
      <c r="G20" s="61">
        <f t="shared" si="0"/>
        <v>0</v>
      </c>
      <c r="H20" s="62"/>
      <c r="I20" s="63">
        <f t="shared" si="1"/>
        <v>0</v>
      </c>
      <c r="J20" s="63">
        <f t="shared" si="2"/>
        <v>0</v>
      </c>
      <c r="K20" s="9"/>
    </row>
    <row r="21" spans="1:11" ht="112.5" customHeight="1">
      <c r="A21" s="4" t="s">
        <v>93</v>
      </c>
      <c r="B21" s="29" t="s">
        <v>398</v>
      </c>
      <c r="C21" s="72" t="s">
        <v>94</v>
      </c>
      <c r="D21" s="71" t="s">
        <v>338</v>
      </c>
      <c r="E21" s="72">
        <v>1</v>
      </c>
      <c r="F21" s="44"/>
      <c r="G21" s="61">
        <f t="shared" si="0"/>
        <v>0</v>
      </c>
      <c r="H21" s="62"/>
      <c r="I21" s="63">
        <f t="shared" si="1"/>
        <v>0</v>
      </c>
      <c r="J21" s="63">
        <f t="shared" si="2"/>
        <v>0</v>
      </c>
      <c r="K21" s="9"/>
    </row>
    <row r="22" spans="1:11" ht="76.2" customHeight="1">
      <c r="A22" s="4" t="s">
        <v>95</v>
      </c>
      <c r="B22" s="29" t="s">
        <v>96</v>
      </c>
      <c r="C22" s="72" t="s">
        <v>64</v>
      </c>
      <c r="D22" s="71" t="s">
        <v>97</v>
      </c>
      <c r="E22" s="72">
        <v>2</v>
      </c>
      <c r="F22" s="44"/>
      <c r="G22" s="61">
        <f t="shared" si="0"/>
        <v>0</v>
      </c>
      <c r="H22" s="62"/>
      <c r="I22" s="63">
        <f t="shared" si="1"/>
        <v>0</v>
      </c>
      <c r="J22" s="63">
        <f t="shared" si="2"/>
        <v>0</v>
      </c>
      <c r="K22" s="9"/>
    </row>
    <row r="23" spans="1:11" ht="76.2" customHeight="1">
      <c r="A23" s="4" t="s">
        <v>98</v>
      </c>
      <c r="B23" s="29" t="s">
        <v>99</v>
      </c>
      <c r="C23" s="72" t="s">
        <v>100</v>
      </c>
      <c r="D23" s="71" t="s">
        <v>339</v>
      </c>
      <c r="E23" s="72">
        <v>6</v>
      </c>
      <c r="F23" s="44"/>
      <c r="G23" s="61">
        <f t="shared" si="0"/>
        <v>0</v>
      </c>
      <c r="H23" s="62"/>
      <c r="I23" s="63">
        <f t="shared" si="1"/>
        <v>0</v>
      </c>
      <c r="J23" s="63">
        <f t="shared" si="2"/>
        <v>0</v>
      </c>
      <c r="K23" s="9"/>
    </row>
    <row r="24" spans="1:11" ht="76.2" customHeight="1">
      <c r="A24" s="4" t="s">
        <v>101</v>
      </c>
      <c r="B24" s="83" t="s">
        <v>102</v>
      </c>
      <c r="C24" s="72" t="s">
        <v>64</v>
      </c>
      <c r="D24" s="71" t="s">
        <v>340</v>
      </c>
      <c r="E24" s="72">
        <v>2</v>
      </c>
      <c r="F24" s="44"/>
      <c r="G24" s="61">
        <f t="shared" si="0"/>
        <v>0</v>
      </c>
      <c r="H24" s="62"/>
      <c r="I24" s="63">
        <f t="shared" si="1"/>
        <v>0</v>
      </c>
      <c r="J24" s="63">
        <f t="shared" si="2"/>
        <v>0</v>
      </c>
      <c r="K24" s="9"/>
    </row>
    <row r="25" spans="1:11" ht="76.2" customHeight="1">
      <c r="A25" s="4" t="s">
        <v>103</v>
      </c>
      <c r="B25" s="83" t="s">
        <v>104</v>
      </c>
      <c r="C25" s="72" t="s">
        <v>64</v>
      </c>
      <c r="D25" s="71" t="s">
        <v>341</v>
      </c>
      <c r="E25" s="72">
        <v>2</v>
      </c>
      <c r="F25" s="44"/>
      <c r="G25" s="61">
        <f t="shared" si="0"/>
        <v>0</v>
      </c>
      <c r="H25" s="62"/>
      <c r="I25" s="63">
        <f t="shared" si="1"/>
        <v>0</v>
      </c>
      <c r="J25" s="63">
        <f t="shared" si="2"/>
        <v>0</v>
      </c>
      <c r="K25" s="9"/>
    </row>
    <row r="26" spans="1:11" ht="76.2" customHeight="1">
      <c r="A26" s="4" t="s">
        <v>105</v>
      </c>
      <c r="B26" s="83" t="s">
        <v>106</v>
      </c>
      <c r="C26" s="72" t="s">
        <v>64</v>
      </c>
      <c r="D26" s="71" t="s">
        <v>342</v>
      </c>
      <c r="E26" s="72">
        <v>2</v>
      </c>
      <c r="F26" s="44"/>
      <c r="G26" s="61">
        <f t="shared" si="0"/>
        <v>0</v>
      </c>
      <c r="H26" s="62"/>
      <c r="I26" s="63">
        <f t="shared" si="1"/>
        <v>0</v>
      </c>
      <c r="J26" s="63">
        <f t="shared" si="2"/>
        <v>0</v>
      </c>
      <c r="K26" s="9"/>
    </row>
    <row r="27" spans="1:11" ht="76.2" customHeight="1">
      <c r="A27" s="4" t="s">
        <v>107</v>
      </c>
      <c r="B27" s="28" t="s">
        <v>108</v>
      </c>
      <c r="C27" s="27" t="s">
        <v>109</v>
      </c>
      <c r="D27" s="78" t="s">
        <v>110</v>
      </c>
      <c r="E27" s="72">
        <v>2</v>
      </c>
      <c r="F27" s="44"/>
      <c r="G27" s="61">
        <f t="shared" si="0"/>
        <v>0</v>
      </c>
      <c r="H27" s="62"/>
      <c r="I27" s="63">
        <f t="shared" si="1"/>
        <v>0</v>
      </c>
      <c r="J27" s="63">
        <f t="shared" si="2"/>
        <v>0</v>
      </c>
      <c r="K27" s="9"/>
    </row>
    <row r="28" spans="1:11" ht="76.2" customHeight="1">
      <c r="A28" s="4" t="s">
        <v>111</v>
      </c>
      <c r="B28" s="84" t="s">
        <v>112</v>
      </c>
      <c r="C28" s="27" t="s">
        <v>64</v>
      </c>
      <c r="D28" s="78" t="s">
        <v>113</v>
      </c>
      <c r="E28" s="72">
        <v>21</v>
      </c>
      <c r="F28" s="44"/>
      <c r="G28" s="61">
        <f t="shared" si="0"/>
        <v>0</v>
      </c>
      <c r="H28" s="62"/>
      <c r="I28" s="63">
        <f t="shared" si="1"/>
        <v>0</v>
      </c>
      <c r="J28" s="63">
        <f t="shared" si="2"/>
        <v>0</v>
      </c>
      <c r="K28" s="9"/>
    </row>
    <row r="29" spans="1:11" ht="76.2" customHeight="1">
      <c r="A29" s="4" t="s">
        <v>114</v>
      </c>
      <c r="B29" s="84" t="s">
        <v>115</v>
      </c>
      <c r="C29" s="27" t="s">
        <v>100</v>
      </c>
      <c r="D29" s="78" t="s">
        <v>116</v>
      </c>
      <c r="E29" s="72">
        <v>5</v>
      </c>
      <c r="F29" s="44"/>
      <c r="G29" s="61">
        <f t="shared" si="0"/>
        <v>0</v>
      </c>
      <c r="H29" s="62"/>
      <c r="I29" s="63">
        <f t="shared" si="1"/>
        <v>0</v>
      </c>
      <c r="J29" s="63">
        <f t="shared" si="2"/>
        <v>0</v>
      </c>
      <c r="K29" s="9"/>
    </row>
    <row r="30" spans="1:11" ht="76.2" customHeight="1">
      <c r="A30" s="4" t="s">
        <v>117</v>
      </c>
      <c r="B30" s="83" t="s">
        <v>118</v>
      </c>
      <c r="C30" s="72" t="s">
        <v>119</v>
      </c>
      <c r="D30" s="71" t="s">
        <v>343</v>
      </c>
      <c r="E30" s="72">
        <v>40</v>
      </c>
      <c r="F30" s="44"/>
      <c r="G30" s="61">
        <f t="shared" si="0"/>
        <v>0</v>
      </c>
      <c r="H30" s="62"/>
      <c r="I30" s="63">
        <f t="shared" si="1"/>
        <v>0</v>
      </c>
      <c r="J30" s="63">
        <f t="shared" si="2"/>
        <v>0</v>
      </c>
      <c r="K30" s="9"/>
    </row>
    <row r="31" spans="1:11" ht="76.2" customHeight="1">
      <c r="A31" s="4" t="s">
        <v>120</v>
      </c>
      <c r="B31" s="85" t="s">
        <v>121</v>
      </c>
      <c r="C31" s="82" t="s">
        <v>119</v>
      </c>
      <c r="D31" s="80" t="s">
        <v>344</v>
      </c>
      <c r="E31" s="72">
        <v>40</v>
      </c>
      <c r="F31" s="44"/>
      <c r="G31" s="61">
        <f t="shared" si="0"/>
        <v>0</v>
      </c>
      <c r="H31" s="62"/>
      <c r="I31" s="63">
        <f t="shared" si="1"/>
        <v>0</v>
      </c>
      <c r="J31" s="63">
        <f t="shared" si="2"/>
        <v>0</v>
      </c>
      <c r="K31" s="9"/>
    </row>
    <row r="32" spans="1:11" ht="76.2" customHeight="1">
      <c r="A32" s="4" t="s">
        <v>122</v>
      </c>
      <c r="B32" s="28" t="s">
        <v>123</v>
      </c>
      <c r="C32" s="27" t="s">
        <v>64</v>
      </c>
      <c r="D32" s="78" t="s">
        <v>345</v>
      </c>
      <c r="E32" s="72">
        <v>1</v>
      </c>
      <c r="F32" s="44"/>
      <c r="G32" s="61">
        <f t="shared" si="0"/>
        <v>0</v>
      </c>
      <c r="H32" s="62"/>
      <c r="I32" s="63">
        <f t="shared" si="1"/>
        <v>0</v>
      </c>
      <c r="J32" s="63">
        <f t="shared" si="2"/>
        <v>0</v>
      </c>
      <c r="K32" s="9"/>
    </row>
    <row r="33" spans="1:11" ht="76.2" customHeight="1">
      <c r="A33" s="4" t="s">
        <v>124</v>
      </c>
      <c r="B33" s="86" t="s">
        <v>125</v>
      </c>
      <c r="C33" s="72" t="s">
        <v>64</v>
      </c>
      <c r="D33" s="71" t="s">
        <v>126</v>
      </c>
      <c r="E33" s="72">
        <v>1</v>
      </c>
      <c r="F33" s="44"/>
      <c r="G33" s="61">
        <f t="shared" si="0"/>
        <v>0</v>
      </c>
      <c r="H33" s="62"/>
      <c r="I33" s="63">
        <f t="shared" si="1"/>
        <v>0</v>
      </c>
      <c r="J33" s="63">
        <f t="shared" si="2"/>
        <v>0</v>
      </c>
      <c r="K33" s="9"/>
    </row>
    <row r="34" spans="1:11" ht="76.2" customHeight="1">
      <c r="A34" s="4" t="s">
        <v>127</v>
      </c>
      <c r="B34" s="29" t="s">
        <v>128</v>
      </c>
      <c r="C34" s="29" t="s">
        <v>109</v>
      </c>
      <c r="D34" s="71" t="s">
        <v>399</v>
      </c>
      <c r="E34" s="72">
        <v>6</v>
      </c>
      <c r="F34" s="44"/>
      <c r="G34" s="61">
        <f t="shared" si="0"/>
        <v>0</v>
      </c>
      <c r="H34" s="62"/>
      <c r="I34" s="63">
        <f t="shared" si="1"/>
        <v>0</v>
      </c>
      <c r="J34" s="63">
        <f t="shared" si="2"/>
        <v>0</v>
      </c>
      <c r="K34" s="9"/>
    </row>
    <row r="35" spans="1:11" ht="76.2" customHeight="1">
      <c r="A35" s="4" t="s">
        <v>129</v>
      </c>
      <c r="B35" s="29" t="s">
        <v>130</v>
      </c>
      <c r="C35" s="29" t="s">
        <v>109</v>
      </c>
      <c r="D35" s="71" t="s">
        <v>400</v>
      </c>
      <c r="E35" s="72">
        <v>6</v>
      </c>
      <c r="F35" s="44"/>
      <c r="G35" s="61">
        <f t="shared" si="0"/>
        <v>0</v>
      </c>
      <c r="H35" s="62"/>
      <c r="I35" s="63">
        <f t="shared" si="1"/>
        <v>0</v>
      </c>
      <c r="J35" s="63">
        <f t="shared" si="2"/>
        <v>0</v>
      </c>
      <c r="K35" s="9"/>
    </row>
    <row r="36" spans="1:11" ht="76.2" customHeight="1">
      <c r="A36" s="4" t="s">
        <v>131</v>
      </c>
      <c r="B36" s="29" t="s">
        <v>132</v>
      </c>
      <c r="C36" s="29" t="s">
        <v>109</v>
      </c>
      <c r="D36" s="71" t="s">
        <v>401</v>
      </c>
      <c r="E36" s="72">
        <v>6</v>
      </c>
      <c r="F36" s="44"/>
      <c r="G36" s="61">
        <f t="shared" si="0"/>
        <v>0</v>
      </c>
      <c r="H36" s="62"/>
      <c r="I36" s="63">
        <f t="shared" si="1"/>
        <v>0</v>
      </c>
      <c r="J36" s="63">
        <f t="shared" si="2"/>
        <v>0</v>
      </c>
      <c r="K36" s="9"/>
    </row>
    <row r="37" spans="1:11" ht="76.2" customHeight="1">
      <c r="A37" s="4" t="s">
        <v>133</v>
      </c>
      <c r="B37" s="29" t="s">
        <v>134</v>
      </c>
      <c r="C37" s="29" t="s">
        <v>109</v>
      </c>
      <c r="D37" s="71" t="s">
        <v>402</v>
      </c>
      <c r="E37" s="72">
        <v>6</v>
      </c>
      <c r="F37" s="44"/>
      <c r="G37" s="61">
        <f t="shared" si="0"/>
        <v>0</v>
      </c>
      <c r="H37" s="62"/>
      <c r="I37" s="63">
        <f t="shared" si="1"/>
        <v>0</v>
      </c>
      <c r="J37" s="63">
        <f t="shared" si="2"/>
        <v>0</v>
      </c>
      <c r="K37" s="9"/>
    </row>
    <row r="38" spans="1:11" ht="76.2" customHeight="1">
      <c r="A38" s="4" t="s">
        <v>135</v>
      </c>
      <c r="B38" s="29" t="s">
        <v>136</v>
      </c>
      <c r="C38" s="29" t="s">
        <v>109</v>
      </c>
      <c r="D38" s="71" t="s">
        <v>403</v>
      </c>
      <c r="E38" s="87">
        <v>6</v>
      </c>
      <c r="F38" s="44"/>
      <c r="G38" s="61">
        <f t="shared" si="0"/>
        <v>0</v>
      </c>
      <c r="H38" s="62"/>
      <c r="I38" s="63">
        <f t="shared" si="1"/>
        <v>0</v>
      </c>
      <c r="J38" s="63">
        <f t="shared" si="2"/>
        <v>0</v>
      </c>
      <c r="K38" s="9"/>
    </row>
    <row r="39" spans="1:11" ht="76.2" customHeight="1">
      <c r="A39" s="4" t="s">
        <v>137</v>
      </c>
      <c r="B39" s="29" t="s">
        <v>138</v>
      </c>
      <c r="C39" s="29" t="s">
        <v>109</v>
      </c>
      <c r="D39" s="71" t="s">
        <v>346</v>
      </c>
      <c r="E39" s="87">
        <v>6</v>
      </c>
      <c r="F39" s="44"/>
      <c r="G39" s="61">
        <f t="shared" si="0"/>
        <v>0</v>
      </c>
      <c r="H39" s="62"/>
      <c r="I39" s="63">
        <f t="shared" si="1"/>
        <v>0</v>
      </c>
      <c r="J39" s="63">
        <f t="shared" si="2"/>
        <v>0</v>
      </c>
      <c r="K39" s="9"/>
    </row>
    <row r="40" spans="1:11" ht="76.2" customHeight="1">
      <c r="A40" s="4" t="s">
        <v>139</v>
      </c>
      <c r="B40" s="29" t="s">
        <v>140</v>
      </c>
      <c r="C40" s="29" t="s">
        <v>109</v>
      </c>
      <c r="D40" s="71" t="s">
        <v>347</v>
      </c>
      <c r="E40" s="87">
        <v>11</v>
      </c>
      <c r="F40" s="44"/>
      <c r="G40" s="61">
        <f t="shared" si="0"/>
        <v>0</v>
      </c>
      <c r="H40" s="62"/>
      <c r="I40" s="63">
        <f t="shared" si="1"/>
        <v>0</v>
      </c>
      <c r="J40" s="63">
        <f t="shared" si="2"/>
        <v>0</v>
      </c>
      <c r="K40" s="9"/>
    </row>
    <row r="41" spans="1:11" ht="76.2" customHeight="1">
      <c r="A41" s="4" t="s">
        <v>141</v>
      </c>
      <c r="B41" s="29" t="s">
        <v>142</v>
      </c>
      <c r="C41" s="29" t="s">
        <v>109</v>
      </c>
      <c r="D41" s="71" t="s">
        <v>348</v>
      </c>
      <c r="E41" s="87">
        <v>9</v>
      </c>
      <c r="F41" s="44"/>
      <c r="G41" s="61">
        <f t="shared" si="0"/>
        <v>0</v>
      </c>
      <c r="H41" s="62"/>
      <c r="I41" s="63">
        <f t="shared" si="1"/>
        <v>0</v>
      </c>
      <c r="J41" s="63">
        <f t="shared" si="2"/>
        <v>0</v>
      </c>
      <c r="K41" s="9"/>
    </row>
    <row r="42" spans="1:11" ht="76.2" customHeight="1">
      <c r="A42" s="4" t="s">
        <v>143</v>
      </c>
      <c r="B42" s="29" t="s">
        <v>144</v>
      </c>
      <c r="C42" s="29" t="s">
        <v>109</v>
      </c>
      <c r="D42" s="71" t="s">
        <v>349</v>
      </c>
      <c r="E42" s="87">
        <v>9</v>
      </c>
      <c r="F42" s="44"/>
      <c r="G42" s="61">
        <f t="shared" si="0"/>
        <v>0</v>
      </c>
      <c r="H42" s="62"/>
      <c r="I42" s="63">
        <f t="shared" si="1"/>
        <v>0</v>
      </c>
      <c r="J42" s="63">
        <f t="shared" si="2"/>
        <v>0</v>
      </c>
      <c r="K42" s="9"/>
    </row>
    <row r="43" spans="1:11" ht="76.2" customHeight="1">
      <c r="A43" s="4" t="s">
        <v>145</v>
      </c>
      <c r="B43" s="29" t="s">
        <v>146</v>
      </c>
      <c r="C43" s="29" t="s">
        <v>109</v>
      </c>
      <c r="D43" s="71" t="s">
        <v>350</v>
      </c>
      <c r="E43" s="72">
        <v>9</v>
      </c>
      <c r="F43" s="44"/>
      <c r="G43" s="61">
        <f t="shared" si="0"/>
        <v>0</v>
      </c>
      <c r="H43" s="62"/>
      <c r="I43" s="63">
        <f t="shared" si="1"/>
        <v>0</v>
      </c>
      <c r="J43" s="63">
        <f t="shared" si="2"/>
        <v>0</v>
      </c>
      <c r="K43" s="9"/>
    </row>
    <row r="44" spans="1:11" ht="76.2" customHeight="1">
      <c r="A44" s="4" t="s">
        <v>147</v>
      </c>
      <c r="B44" s="29" t="s">
        <v>148</v>
      </c>
      <c r="C44" s="29" t="s">
        <v>109</v>
      </c>
      <c r="D44" s="71" t="s">
        <v>351</v>
      </c>
      <c r="E44" s="72">
        <v>9</v>
      </c>
      <c r="F44" s="44"/>
      <c r="G44" s="61">
        <f t="shared" si="0"/>
        <v>0</v>
      </c>
      <c r="H44" s="62"/>
      <c r="I44" s="63">
        <f t="shared" si="1"/>
        <v>0</v>
      </c>
      <c r="J44" s="63">
        <f t="shared" si="2"/>
        <v>0</v>
      </c>
      <c r="K44" s="9"/>
    </row>
    <row r="45" spans="1:11" ht="76.2" customHeight="1">
      <c r="A45" s="4" t="s">
        <v>149</v>
      </c>
      <c r="B45" s="29" t="s">
        <v>150</v>
      </c>
      <c r="C45" s="29" t="s">
        <v>109</v>
      </c>
      <c r="D45" s="71" t="s">
        <v>352</v>
      </c>
      <c r="E45" s="72">
        <v>5</v>
      </c>
      <c r="F45" s="44"/>
      <c r="G45" s="61">
        <f t="shared" si="0"/>
        <v>0</v>
      </c>
      <c r="H45" s="62"/>
      <c r="I45" s="63">
        <f t="shared" si="1"/>
        <v>0</v>
      </c>
      <c r="J45" s="63">
        <f t="shared" si="2"/>
        <v>0</v>
      </c>
      <c r="K45" s="9"/>
    </row>
    <row r="46" spans="1:11" ht="76.2" customHeight="1">
      <c r="A46" s="4" t="s">
        <v>151</v>
      </c>
      <c r="B46" s="29" t="s">
        <v>152</v>
      </c>
      <c r="C46" s="72" t="s">
        <v>109</v>
      </c>
      <c r="D46" s="71" t="s">
        <v>153</v>
      </c>
      <c r="E46" s="72">
        <v>4</v>
      </c>
      <c r="F46" s="44"/>
      <c r="G46" s="61">
        <f t="shared" si="0"/>
        <v>0</v>
      </c>
      <c r="H46" s="62"/>
      <c r="I46" s="63">
        <f t="shared" si="1"/>
        <v>0</v>
      </c>
      <c r="J46" s="63">
        <f t="shared" si="2"/>
        <v>0</v>
      </c>
      <c r="K46" s="9"/>
    </row>
    <row r="47" spans="1:11" ht="76.2" customHeight="1">
      <c r="A47" s="4" t="s">
        <v>154</v>
      </c>
      <c r="B47" s="29" t="s">
        <v>155</v>
      </c>
      <c r="C47" s="72" t="s">
        <v>109</v>
      </c>
      <c r="D47" s="71" t="s">
        <v>156</v>
      </c>
      <c r="E47" s="72">
        <v>4</v>
      </c>
      <c r="F47" s="44"/>
      <c r="G47" s="61">
        <f t="shared" si="0"/>
        <v>0</v>
      </c>
      <c r="H47" s="62"/>
      <c r="I47" s="63">
        <f t="shared" si="1"/>
        <v>0</v>
      </c>
      <c r="J47" s="63">
        <f t="shared" si="2"/>
        <v>0</v>
      </c>
      <c r="K47" s="9"/>
    </row>
    <row r="48" spans="1:11" ht="76.2" customHeight="1">
      <c r="A48" s="4" t="s">
        <v>157</v>
      </c>
      <c r="B48" s="28" t="s">
        <v>158</v>
      </c>
      <c r="C48" s="27" t="s">
        <v>109</v>
      </c>
      <c r="D48" s="78" t="s">
        <v>159</v>
      </c>
      <c r="E48" s="72">
        <v>4</v>
      </c>
      <c r="F48" s="44"/>
      <c r="G48" s="61">
        <f t="shared" si="0"/>
        <v>0</v>
      </c>
      <c r="H48" s="62"/>
      <c r="I48" s="63">
        <f t="shared" si="1"/>
        <v>0</v>
      </c>
      <c r="J48" s="63">
        <f t="shared" si="2"/>
        <v>0</v>
      </c>
      <c r="K48" s="9"/>
    </row>
    <row r="49" spans="1:11" ht="76.2" customHeight="1">
      <c r="A49" s="8" t="s">
        <v>160</v>
      </c>
      <c r="B49" s="28" t="s">
        <v>161</v>
      </c>
      <c r="C49" s="27" t="s">
        <v>109</v>
      </c>
      <c r="D49" s="78" t="s">
        <v>162</v>
      </c>
      <c r="E49" s="27">
        <v>2</v>
      </c>
      <c r="F49" s="56"/>
      <c r="G49" s="64">
        <f t="shared" si="0"/>
        <v>0</v>
      </c>
      <c r="H49" s="65"/>
      <c r="I49" s="66">
        <f t="shared" si="1"/>
        <v>0</v>
      </c>
      <c r="J49" s="66">
        <f t="shared" si="2"/>
        <v>0</v>
      </c>
      <c r="K49" s="53"/>
    </row>
    <row r="50" spans="1:11" ht="33" customHeight="1">
      <c r="A50" s="106" t="s">
        <v>426</v>
      </c>
      <c r="B50" s="107"/>
      <c r="C50" s="107"/>
      <c r="D50" s="107"/>
      <c r="E50" s="107"/>
      <c r="F50" s="108"/>
      <c r="G50" s="42">
        <f>SUM(G8:G49)</f>
        <v>0</v>
      </c>
      <c r="H50" s="69"/>
      <c r="I50" s="42">
        <f t="shared" si="1"/>
        <v>0</v>
      </c>
      <c r="J50" s="54">
        <f t="shared" si="2"/>
        <v>0</v>
      </c>
      <c r="K50" s="9"/>
    </row>
    <row r="51" spans="1:11" ht="14.15">
      <c r="A51" s="18"/>
      <c r="B51" s="18"/>
      <c r="C51" s="18"/>
      <c r="D51" s="38"/>
      <c r="E51" s="18"/>
      <c r="F51" s="18"/>
      <c r="G51" s="18"/>
      <c r="H51" s="18"/>
      <c r="I51" s="18"/>
      <c r="J51" s="18"/>
      <c r="K51" s="18"/>
    </row>
    <row r="52" spans="1:11" ht="39.65" customHeight="1">
      <c r="A52" s="101" t="s">
        <v>60</v>
      </c>
      <c r="B52" s="101"/>
      <c r="C52" s="101"/>
      <c r="D52" s="101"/>
      <c r="E52" s="101"/>
      <c r="F52" s="101"/>
      <c r="G52" s="101"/>
      <c r="H52" s="101"/>
      <c r="I52" s="101"/>
      <c r="J52" s="101"/>
      <c r="K52" s="101"/>
    </row>
  </sheetData>
  <mergeCells count="3">
    <mergeCell ref="A52:K52"/>
    <mergeCell ref="A7:K7"/>
    <mergeCell ref="A50:F50"/>
  </mergeCells>
  <phoneticPr fontId="11" type="noConversion"/>
  <pageMargins left="0.25" right="0.25" top="0.75" bottom="0.75" header="0.3" footer="0.3"/>
  <pageSetup paperSize="9"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4"/>
  <sheetViews>
    <sheetView view="pageLayout" topLeftCell="A11" zoomScale="90" zoomScaleNormal="100" zoomScaleSheetLayoutView="100" zoomScalePageLayoutView="90" workbookViewId="0">
      <selection activeCell="F29" sqref="F29"/>
    </sheetView>
  </sheetViews>
  <sheetFormatPr defaultColWidth="9.15234375" defaultRowHeight="12.45"/>
  <cols>
    <col min="1" max="1" width="9.15234375" style="2" customWidth="1"/>
    <col min="2" max="2" width="33.3046875" style="2" customWidth="1"/>
    <col min="3" max="3" width="17.53515625" style="2" customWidth="1"/>
    <col min="4" max="4" width="62" style="39" customWidth="1"/>
    <col min="5" max="5" width="15.69140625" style="2" customWidth="1"/>
    <col min="6" max="6" width="23.69140625" style="2" customWidth="1"/>
    <col min="7" max="7" width="17.69140625" style="2" customWidth="1"/>
    <col min="8" max="10" width="14.3046875" style="2" customWidth="1"/>
    <col min="11" max="11" width="31.3046875" style="2" customWidth="1"/>
    <col min="12" max="16384" width="9.15234375" style="2"/>
  </cols>
  <sheetData>
    <row r="1" spans="1:11">
      <c r="G1" s="41" t="s">
        <v>385</v>
      </c>
    </row>
    <row r="2" spans="1:11">
      <c r="G2" s="2" t="s">
        <v>374</v>
      </c>
    </row>
    <row r="5" spans="1:11" ht="34.950000000000003" customHeight="1">
      <c r="A5" s="5" t="s">
        <v>0</v>
      </c>
      <c r="B5" s="5" t="s">
        <v>1</v>
      </c>
      <c r="C5" s="15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7" t="s">
        <v>7</v>
      </c>
      <c r="I5" s="7" t="s">
        <v>393</v>
      </c>
      <c r="J5" s="7" t="s">
        <v>389</v>
      </c>
      <c r="K5" s="7" t="s">
        <v>390</v>
      </c>
    </row>
    <row r="6" spans="1:11" ht="60.65" customHeight="1">
      <c r="A6" s="11" t="s">
        <v>9</v>
      </c>
      <c r="B6" s="11" t="s">
        <v>10</v>
      </c>
      <c r="C6" s="12" t="s">
        <v>11</v>
      </c>
      <c r="D6" s="40" t="s">
        <v>12</v>
      </c>
      <c r="E6" s="3" t="s">
        <v>13</v>
      </c>
      <c r="F6" s="13" t="s">
        <v>14</v>
      </c>
      <c r="G6" s="14" t="s">
        <v>15</v>
      </c>
      <c r="H6" s="14" t="s">
        <v>16</v>
      </c>
      <c r="I6" s="14" t="s">
        <v>391</v>
      </c>
      <c r="J6" s="14" t="s">
        <v>392</v>
      </c>
      <c r="K6" s="14" t="s">
        <v>17</v>
      </c>
    </row>
    <row r="7" spans="1:11" ht="39" customHeight="1">
      <c r="A7" s="109" t="s">
        <v>163</v>
      </c>
      <c r="B7" s="110"/>
      <c r="C7" s="110"/>
      <c r="D7" s="110"/>
      <c r="E7" s="110"/>
      <c r="F7" s="110"/>
      <c r="G7" s="110"/>
      <c r="H7" s="110"/>
      <c r="I7" s="110"/>
      <c r="J7" s="110"/>
      <c r="K7" s="111"/>
    </row>
    <row r="8" spans="1:11" ht="84.9">
      <c r="A8" s="4" t="s">
        <v>164</v>
      </c>
      <c r="B8" s="72" t="s">
        <v>165</v>
      </c>
      <c r="C8" s="87" t="s">
        <v>64</v>
      </c>
      <c r="D8" s="71" t="s">
        <v>404</v>
      </c>
      <c r="E8" s="72">
        <v>211</v>
      </c>
      <c r="F8" s="45"/>
      <c r="G8" s="42">
        <f>ROUND((E8*F8),2)</f>
        <v>0</v>
      </c>
      <c r="H8" s="46"/>
      <c r="I8" s="42">
        <f>ROUND((H8*G8),2)</f>
        <v>0</v>
      </c>
      <c r="J8" s="42">
        <f>ROUND((I8+G8),2)</f>
        <v>0</v>
      </c>
      <c r="K8" s="9"/>
    </row>
    <row r="9" spans="1:11" ht="99">
      <c r="A9" s="4" t="s">
        <v>166</v>
      </c>
      <c r="B9" s="72" t="s">
        <v>167</v>
      </c>
      <c r="C9" s="87" t="s">
        <v>64</v>
      </c>
      <c r="D9" s="71" t="s">
        <v>405</v>
      </c>
      <c r="E9" s="72">
        <v>212</v>
      </c>
      <c r="F9" s="45"/>
      <c r="G9" s="42">
        <f t="shared" ref="G9:G11" si="0">ROUND((E9*F9),2)</f>
        <v>0</v>
      </c>
      <c r="H9" s="46"/>
      <c r="I9" s="42">
        <f t="shared" ref="I9:I11" si="1">ROUND((H9*G9),2)</f>
        <v>0</v>
      </c>
      <c r="J9" s="42">
        <f t="shared" ref="J9:J11" si="2">ROUND((I9+G9),2)</f>
        <v>0</v>
      </c>
      <c r="K9" s="9"/>
    </row>
    <row r="10" spans="1:11" ht="99">
      <c r="A10" s="4" t="s">
        <v>168</v>
      </c>
      <c r="B10" s="72" t="s">
        <v>169</v>
      </c>
      <c r="C10" s="87" t="s">
        <v>64</v>
      </c>
      <c r="D10" s="71" t="s">
        <v>406</v>
      </c>
      <c r="E10" s="72">
        <v>147</v>
      </c>
      <c r="F10" s="45"/>
      <c r="G10" s="42">
        <f t="shared" si="0"/>
        <v>0</v>
      </c>
      <c r="H10" s="46"/>
      <c r="I10" s="42">
        <f t="shared" si="1"/>
        <v>0</v>
      </c>
      <c r="J10" s="42">
        <f t="shared" si="2"/>
        <v>0</v>
      </c>
      <c r="K10" s="9"/>
    </row>
    <row r="11" spans="1:11" ht="99" customHeight="1">
      <c r="A11" s="8" t="s">
        <v>170</v>
      </c>
      <c r="B11" s="27" t="s">
        <v>171</v>
      </c>
      <c r="C11" s="79" t="s">
        <v>64</v>
      </c>
      <c r="D11" s="78" t="s">
        <v>407</v>
      </c>
      <c r="E11" s="27">
        <v>24</v>
      </c>
      <c r="F11" s="57"/>
      <c r="G11" s="42">
        <f t="shared" si="0"/>
        <v>0</v>
      </c>
      <c r="H11" s="52"/>
      <c r="I11" s="42">
        <f t="shared" si="1"/>
        <v>0</v>
      </c>
      <c r="J11" s="42">
        <f t="shared" si="2"/>
        <v>0</v>
      </c>
      <c r="K11" s="53"/>
    </row>
    <row r="12" spans="1:11" ht="46" customHeight="1">
      <c r="A12" s="106" t="s">
        <v>426</v>
      </c>
      <c r="B12" s="107"/>
      <c r="C12" s="107"/>
      <c r="D12" s="107"/>
      <c r="E12" s="107"/>
      <c r="F12" s="108"/>
      <c r="G12" s="42">
        <f>SUM(G8:G11)</f>
        <v>0</v>
      </c>
      <c r="H12" s="69"/>
      <c r="I12" s="42">
        <f>SUM(I8:I11)</f>
        <v>0</v>
      </c>
      <c r="J12" s="54">
        <f>SUM(J8:J11)</f>
        <v>0</v>
      </c>
      <c r="K12" s="9"/>
    </row>
    <row r="13" spans="1:11" ht="14.15">
      <c r="A13" s="18"/>
      <c r="B13" s="18"/>
      <c r="C13" s="18"/>
      <c r="D13" s="38"/>
      <c r="E13" s="18"/>
      <c r="F13" s="18"/>
      <c r="G13" s="18"/>
      <c r="H13" s="18"/>
      <c r="I13" s="18"/>
      <c r="J13" s="18"/>
      <c r="K13" s="18"/>
    </row>
    <row r="14" spans="1:11" ht="40.200000000000003" customHeight="1">
      <c r="A14" s="101" t="s">
        <v>60</v>
      </c>
      <c r="B14" s="101"/>
      <c r="C14" s="101"/>
      <c r="D14" s="101"/>
      <c r="E14" s="101"/>
      <c r="F14" s="101"/>
      <c r="G14" s="101"/>
      <c r="H14" s="101"/>
      <c r="I14" s="101"/>
      <c r="J14" s="101"/>
      <c r="K14" s="101"/>
    </row>
  </sheetData>
  <mergeCells count="3">
    <mergeCell ref="A14:K14"/>
    <mergeCell ref="A7:K7"/>
    <mergeCell ref="A12:F12"/>
  </mergeCells>
  <pageMargins left="0.25" right="0.25" top="0.75" bottom="0.75" header="0.3" footer="0.3"/>
  <pageSetup paperSize="9" scale="5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K32"/>
  <sheetViews>
    <sheetView view="pageLayout" topLeftCell="A27" zoomScale="90" zoomScaleNormal="100" zoomScaleSheetLayoutView="100" zoomScalePageLayoutView="90" workbookViewId="0">
      <selection activeCell="D36" sqref="D36"/>
    </sheetView>
  </sheetViews>
  <sheetFormatPr defaultColWidth="9.15234375" defaultRowHeight="12.45"/>
  <cols>
    <col min="1" max="1" width="9.15234375" style="2" customWidth="1"/>
    <col min="2" max="2" width="34.53515625" style="2" customWidth="1"/>
    <col min="3" max="3" width="17.53515625" style="2" customWidth="1"/>
    <col min="4" max="4" width="57.3828125" style="39" customWidth="1"/>
    <col min="5" max="5" width="15.69140625" style="2" customWidth="1"/>
    <col min="6" max="6" width="23.69140625" style="2" customWidth="1"/>
    <col min="7" max="7" width="17.69140625" style="2" customWidth="1"/>
    <col min="8" max="10" width="14.3046875" style="2" customWidth="1"/>
    <col min="11" max="11" width="31.3046875" style="2" customWidth="1"/>
    <col min="12" max="16384" width="9.15234375" style="2"/>
  </cols>
  <sheetData>
    <row r="2" spans="1:11">
      <c r="G2" s="41" t="s">
        <v>386</v>
      </c>
      <c r="H2" s="41"/>
      <c r="I2" s="41"/>
      <c r="J2" s="41"/>
    </row>
    <row r="3" spans="1:11">
      <c r="F3" s="41"/>
      <c r="G3" s="41" t="s">
        <v>374</v>
      </c>
      <c r="H3" s="41"/>
      <c r="I3" s="41"/>
      <c r="J3" s="41"/>
      <c r="K3" s="41"/>
    </row>
    <row r="5" spans="1:11" ht="34.950000000000003" customHeight="1">
      <c r="A5" s="5" t="s">
        <v>0</v>
      </c>
      <c r="B5" s="5" t="s">
        <v>1</v>
      </c>
      <c r="C5" s="15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7" t="s">
        <v>7</v>
      </c>
      <c r="I5" s="7" t="s">
        <v>8</v>
      </c>
      <c r="J5" s="7" t="s">
        <v>389</v>
      </c>
      <c r="K5" s="7" t="s">
        <v>390</v>
      </c>
    </row>
    <row r="6" spans="1:11" ht="60.65" customHeight="1">
      <c r="A6" s="88" t="s">
        <v>9</v>
      </c>
      <c r="B6" s="88" t="s">
        <v>10</v>
      </c>
      <c r="C6" s="30" t="s">
        <v>11</v>
      </c>
      <c r="D6" s="40" t="s">
        <v>12</v>
      </c>
      <c r="E6" s="40" t="s">
        <v>13</v>
      </c>
      <c r="F6" s="89" t="s">
        <v>14</v>
      </c>
      <c r="G6" s="90" t="s">
        <v>408</v>
      </c>
      <c r="H6" s="90" t="s">
        <v>16</v>
      </c>
      <c r="I6" s="90" t="s">
        <v>409</v>
      </c>
      <c r="J6" s="90" t="s">
        <v>410</v>
      </c>
      <c r="K6" s="90" t="s">
        <v>17</v>
      </c>
    </row>
    <row r="7" spans="1:11" ht="39" customHeight="1">
      <c r="A7" s="112" t="s">
        <v>172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</row>
    <row r="8" spans="1:11" ht="117" customHeight="1">
      <c r="A8" s="4" t="s">
        <v>173</v>
      </c>
      <c r="B8" s="72" t="s">
        <v>136</v>
      </c>
      <c r="C8" s="87" t="s">
        <v>174</v>
      </c>
      <c r="D8" s="71" t="s">
        <v>411</v>
      </c>
      <c r="E8" s="72">
        <v>3</v>
      </c>
      <c r="F8" s="45"/>
      <c r="G8" s="42">
        <f>ROUND((E8*F8),2)</f>
        <v>0</v>
      </c>
      <c r="H8" s="46"/>
      <c r="I8" s="42">
        <f>ROUND((G8*H8),2)</f>
        <v>0</v>
      </c>
      <c r="J8" s="42">
        <f>ROUND((I8+G8),2)</f>
        <v>0</v>
      </c>
      <c r="K8" s="9"/>
    </row>
    <row r="9" spans="1:11" ht="82.5" customHeight="1">
      <c r="A9" s="4" t="s">
        <v>175</v>
      </c>
      <c r="B9" s="72" t="s">
        <v>176</v>
      </c>
      <c r="C9" s="87" t="s">
        <v>109</v>
      </c>
      <c r="D9" s="71" t="s">
        <v>412</v>
      </c>
      <c r="E9" s="72">
        <v>4</v>
      </c>
      <c r="F9" s="45"/>
      <c r="G9" s="42">
        <f t="shared" ref="G9:G29" si="0">ROUND((E9*F9),2)</f>
        <v>0</v>
      </c>
      <c r="H9" s="46"/>
      <c r="I9" s="42">
        <f t="shared" ref="I9:I29" si="1">ROUND((G9*H9),2)</f>
        <v>0</v>
      </c>
      <c r="J9" s="42">
        <f t="shared" ref="J9:J29" si="2">ROUND((I9+G9),2)</f>
        <v>0</v>
      </c>
      <c r="K9" s="9"/>
    </row>
    <row r="10" spans="1:11" ht="66" customHeight="1">
      <c r="A10" s="4" t="s">
        <v>177</v>
      </c>
      <c r="B10" s="72" t="s">
        <v>178</v>
      </c>
      <c r="C10" s="87" t="s">
        <v>179</v>
      </c>
      <c r="D10" s="71" t="s">
        <v>413</v>
      </c>
      <c r="E10" s="72">
        <v>21</v>
      </c>
      <c r="F10" s="45"/>
      <c r="G10" s="42">
        <f t="shared" si="0"/>
        <v>0</v>
      </c>
      <c r="H10" s="46"/>
      <c r="I10" s="42">
        <f t="shared" si="1"/>
        <v>0</v>
      </c>
      <c r="J10" s="42">
        <f t="shared" si="2"/>
        <v>0</v>
      </c>
      <c r="K10" s="9"/>
    </row>
    <row r="11" spans="1:11" ht="56.5" customHeight="1">
      <c r="A11" s="4" t="s">
        <v>180</v>
      </c>
      <c r="B11" s="72" t="s">
        <v>181</v>
      </c>
      <c r="C11" s="87" t="s">
        <v>179</v>
      </c>
      <c r="D11" s="71" t="s">
        <v>414</v>
      </c>
      <c r="E11" s="72">
        <v>5</v>
      </c>
      <c r="F11" s="45"/>
      <c r="G11" s="42">
        <f t="shared" si="0"/>
        <v>0</v>
      </c>
      <c r="H11" s="46"/>
      <c r="I11" s="42">
        <f t="shared" si="1"/>
        <v>0</v>
      </c>
      <c r="J11" s="42">
        <f t="shared" si="2"/>
        <v>0</v>
      </c>
      <c r="K11" s="9"/>
    </row>
    <row r="12" spans="1:11" ht="60.65" customHeight="1">
      <c r="A12" s="4" t="s">
        <v>182</v>
      </c>
      <c r="B12" s="28" t="s">
        <v>183</v>
      </c>
      <c r="C12" s="27" t="s">
        <v>109</v>
      </c>
      <c r="D12" s="91" t="s">
        <v>415</v>
      </c>
      <c r="E12" s="72">
        <v>5</v>
      </c>
      <c r="F12" s="45"/>
      <c r="G12" s="42">
        <f t="shared" si="0"/>
        <v>0</v>
      </c>
      <c r="H12" s="46"/>
      <c r="I12" s="42">
        <f t="shared" si="1"/>
        <v>0</v>
      </c>
      <c r="J12" s="42">
        <f t="shared" si="2"/>
        <v>0</v>
      </c>
      <c r="K12" s="9"/>
    </row>
    <row r="13" spans="1:11" ht="58.95" customHeight="1">
      <c r="A13" s="4" t="s">
        <v>184</v>
      </c>
      <c r="B13" s="27" t="s">
        <v>185</v>
      </c>
      <c r="C13" s="27" t="s">
        <v>109</v>
      </c>
      <c r="D13" s="91" t="s">
        <v>416</v>
      </c>
      <c r="E13" s="72">
        <v>5</v>
      </c>
      <c r="F13" s="45"/>
      <c r="G13" s="42">
        <f t="shared" si="0"/>
        <v>0</v>
      </c>
      <c r="H13" s="46"/>
      <c r="I13" s="42">
        <f t="shared" si="1"/>
        <v>0</v>
      </c>
      <c r="J13" s="42">
        <f t="shared" si="2"/>
        <v>0</v>
      </c>
      <c r="K13" s="9"/>
    </row>
    <row r="14" spans="1:11" ht="66" customHeight="1">
      <c r="A14" s="4" t="s">
        <v>186</v>
      </c>
      <c r="B14" s="27" t="s">
        <v>187</v>
      </c>
      <c r="C14" s="27" t="s">
        <v>188</v>
      </c>
      <c r="D14" s="91" t="s">
        <v>189</v>
      </c>
      <c r="E14" s="72">
        <v>1</v>
      </c>
      <c r="F14" s="45"/>
      <c r="G14" s="42">
        <f t="shared" si="0"/>
        <v>0</v>
      </c>
      <c r="H14" s="46"/>
      <c r="I14" s="42">
        <f t="shared" si="1"/>
        <v>0</v>
      </c>
      <c r="J14" s="42">
        <f t="shared" si="2"/>
        <v>0</v>
      </c>
      <c r="K14" s="9"/>
    </row>
    <row r="15" spans="1:11" ht="56.5" customHeight="1">
      <c r="A15" s="4" t="s">
        <v>190</v>
      </c>
      <c r="B15" s="27" t="s">
        <v>191</v>
      </c>
      <c r="C15" s="27" t="s">
        <v>64</v>
      </c>
      <c r="D15" s="91" t="s">
        <v>192</v>
      </c>
      <c r="E15" s="72">
        <v>12</v>
      </c>
      <c r="F15" s="45"/>
      <c r="G15" s="42">
        <f t="shared" si="0"/>
        <v>0</v>
      </c>
      <c r="H15" s="46"/>
      <c r="I15" s="42">
        <f t="shared" si="1"/>
        <v>0</v>
      </c>
      <c r="J15" s="42">
        <f t="shared" si="2"/>
        <v>0</v>
      </c>
      <c r="K15" s="9"/>
    </row>
    <row r="16" spans="1:11" ht="60.65" customHeight="1">
      <c r="A16" s="4" t="s">
        <v>193</v>
      </c>
      <c r="B16" s="27" t="s">
        <v>191</v>
      </c>
      <c r="C16" s="27" t="s">
        <v>64</v>
      </c>
      <c r="D16" s="91" t="s">
        <v>194</v>
      </c>
      <c r="E16" s="72">
        <v>22</v>
      </c>
      <c r="F16" s="45"/>
      <c r="G16" s="42">
        <f t="shared" si="0"/>
        <v>0</v>
      </c>
      <c r="H16" s="46"/>
      <c r="I16" s="42">
        <f t="shared" si="1"/>
        <v>0</v>
      </c>
      <c r="J16" s="42">
        <f t="shared" si="2"/>
        <v>0</v>
      </c>
      <c r="K16" s="9"/>
    </row>
    <row r="17" spans="1:11" ht="58.95" customHeight="1">
      <c r="A17" s="4" t="s">
        <v>195</v>
      </c>
      <c r="B17" s="72" t="s">
        <v>191</v>
      </c>
      <c r="C17" s="92" t="s">
        <v>64</v>
      </c>
      <c r="D17" s="93" t="s">
        <v>196</v>
      </c>
      <c r="E17" s="72">
        <v>22</v>
      </c>
      <c r="F17" s="45"/>
      <c r="G17" s="42">
        <f t="shared" si="0"/>
        <v>0</v>
      </c>
      <c r="H17" s="46"/>
      <c r="I17" s="42">
        <f t="shared" si="1"/>
        <v>0</v>
      </c>
      <c r="J17" s="42">
        <f t="shared" si="2"/>
        <v>0</v>
      </c>
      <c r="K17" s="9"/>
    </row>
    <row r="18" spans="1:11" ht="66" customHeight="1">
      <c r="A18" s="4" t="s">
        <v>197</v>
      </c>
      <c r="B18" s="72" t="s">
        <v>198</v>
      </c>
      <c r="C18" s="92" t="s">
        <v>199</v>
      </c>
      <c r="D18" s="93" t="s">
        <v>200</v>
      </c>
      <c r="E18" s="72">
        <v>10</v>
      </c>
      <c r="F18" s="45"/>
      <c r="G18" s="42">
        <f t="shared" si="0"/>
        <v>0</v>
      </c>
      <c r="H18" s="46"/>
      <c r="I18" s="42">
        <f t="shared" si="1"/>
        <v>0</v>
      </c>
      <c r="J18" s="42">
        <f t="shared" si="2"/>
        <v>0</v>
      </c>
      <c r="K18" s="9"/>
    </row>
    <row r="19" spans="1:11" ht="56.5" customHeight="1">
      <c r="A19" s="4" t="s">
        <v>201</v>
      </c>
      <c r="B19" s="28" t="s">
        <v>202</v>
      </c>
      <c r="C19" s="27" t="s">
        <v>199</v>
      </c>
      <c r="D19" s="74" t="s">
        <v>203</v>
      </c>
      <c r="E19" s="72">
        <v>10</v>
      </c>
      <c r="F19" s="45"/>
      <c r="G19" s="42">
        <f t="shared" si="0"/>
        <v>0</v>
      </c>
      <c r="H19" s="46"/>
      <c r="I19" s="42">
        <f t="shared" si="1"/>
        <v>0</v>
      </c>
      <c r="J19" s="42">
        <f t="shared" si="2"/>
        <v>0</v>
      </c>
      <c r="K19" s="9"/>
    </row>
    <row r="20" spans="1:11" ht="60.65" customHeight="1">
      <c r="A20" s="4" t="s">
        <v>204</v>
      </c>
      <c r="B20" s="72" t="s">
        <v>205</v>
      </c>
      <c r="C20" s="72" t="s">
        <v>109</v>
      </c>
      <c r="D20" s="94" t="s">
        <v>206</v>
      </c>
      <c r="E20" s="72">
        <v>10</v>
      </c>
      <c r="F20" s="45"/>
      <c r="G20" s="42">
        <f t="shared" si="0"/>
        <v>0</v>
      </c>
      <c r="H20" s="46"/>
      <c r="I20" s="42">
        <f t="shared" si="1"/>
        <v>0</v>
      </c>
      <c r="J20" s="42">
        <f t="shared" si="2"/>
        <v>0</v>
      </c>
      <c r="K20" s="9"/>
    </row>
    <row r="21" spans="1:11" ht="58.95" customHeight="1">
      <c r="A21" s="4" t="s">
        <v>207</v>
      </c>
      <c r="B21" s="29" t="s">
        <v>208</v>
      </c>
      <c r="C21" s="72" t="s">
        <v>109</v>
      </c>
      <c r="D21" s="94" t="s">
        <v>209</v>
      </c>
      <c r="E21" s="72">
        <v>6</v>
      </c>
      <c r="F21" s="45"/>
      <c r="G21" s="42">
        <f t="shared" si="0"/>
        <v>0</v>
      </c>
      <c r="H21" s="46"/>
      <c r="I21" s="42">
        <f t="shared" si="1"/>
        <v>0</v>
      </c>
      <c r="J21" s="42">
        <f t="shared" si="2"/>
        <v>0</v>
      </c>
      <c r="K21" s="9"/>
    </row>
    <row r="22" spans="1:11" ht="66" customHeight="1">
      <c r="A22" s="4" t="s">
        <v>210</v>
      </c>
      <c r="B22" s="29" t="s">
        <v>211</v>
      </c>
      <c r="C22" s="72" t="s">
        <v>109</v>
      </c>
      <c r="D22" s="94" t="s">
        <v>212</v>
      </c>
      <c r="E22" s="72">
        <v>20</v>
      </c>
      <c r="F22" s="45"/>
      <c r="G22" s="42">
        <f t="shared" si="0"/>
        <v>0</v>
      </c>
      <c r="H22" s="46"/>
      <c r="I22" s="42">
        <f t="shared" si="1"/>
        <v>0</v>
      </c>
      <c r="J22" s="42">
        <f t="shared" si="2"/>
        <v>0</v>
      </c>
      <c r="K22" s="9"/>
    </row>
    <row r="23" spans="1:11" ht="56.5" customHeight="1">
      <c r="A23" s="4" t="s">
        <v>213</v>
      </c>
      <c r="B23" s="29" t="s">
        <v>214</v>
      </c>
      <c r="C23" s="72" t="s">
        <v>109</v>
      </c>
      <c r="D23" s="94" t="s">
        <v>215</v>
      </c>
      <c r="E23" s="72">
        <v>10</v>
      </c>
      <c r="F23" s="45"/>
      <c r="G23" s="42">
        <f t="shared" si="0"/>
        <v>0</v>
      </c>
      <c r="H23" s="46"/>
      <c r="I23" s="42">
        <f t="shared" si="1"/>
        <v>0</v>
      </c>
      <c r="J23" s="42">
        <f t="shared" si="2"/>
        <v>0</v>
      </c>
      <c r="K23" s="9"/>
    </row>
    <row r="24" spans="1:11" ht="56.5" customHeight="1">
      <c r="A24" s="4" t="s">
        <v>216</v>
      </c>
      <c r="B24" s="29" t="s">
        <v>217</v>
      </c>
      <c r="C24" s="72" t="s">
        <v>109</v>
      </c>
      <c r="D24" s="94" t="s">
        <v>417</v>
      </c>
      <c r="E24" s="72">
        <v>3</v>
      </c>
      <c r="F24" s="45"/>
      <c r="G24" s="42">
        <f t="shared" si="0"/>
        <v>0</v>
      </c>
      <c r="H24" s="46"/>
      <c r="I24" s="42">
        <f t="shared" si="1"/>
        <v>0</v>
      </c>
      <c r="J24" s="42">
        <f t="shared" si="2"/>
        <v>0</v>
      </c>
      <c r="K24" s="9"/>
    </row>
    <row r="25" spans="1:11" ht="56.5" customHeight="1">
      <c r="A25" s="4" t="s">
        <v>218</v>
      </c>
      <c r="B25" s="29" t="s">
        <v>219</v>
      </c>
      <c r="C25" s="72" t="s">
        <v>109</v>
      </c>
      <c r="D25" s="94" t="s">
        <v>418</v>
      </c>
      <c r="E25" s="72">
        <v>10</v>
      </c>
      <c r="F25" s="45"/>
      <c r="G25" s="42">
        <f t="shared" si="0"/>
        <v>0</v>
      </c>
      <c r="H25" s="46"/>
      <c r="I25" s="42">
        <f t="shared" si="1"/>
        <v>0</v>
      </c>
      <c r="J25" s="42">
        <f t="shared" si="2"/>
        <v>0</v>
      </c>
      <c r="K25" s="9"/>
    </row>
    <row r="26" spans="1:11" ht="56.5" customHeight="1">
      <c r="A26" s="4" t="s">
        <v>220</v>
      </c>
      <c r="B26" s="29" t="s">
        <v>221</v>
      </c>
      <c r="C26" s="72" t="s">
        <v>109</v>
      </c>
      <c r="D26" s="94" t="s">
        <v>419</v>
      </c>
      <c r="E26" s="72">
        <v>7</v>
      </c>
      <c r="F26" s="45"/>
      <c r="G26" s="42">
        <f t="shared" si="0"/>
        <v>0</v>
      </c>
      <c r="H26" s="46"/>
      <c r="I26" s="42">
        <f t="shared" si="1"/>
        <v>0</v>
      </c>
      <c r="J26" s="42">
        <f t="shared" si="2"/>
        <v>0</v>
      </c>
      <c r="K26" s="9"/>
    </row>
    <row r="27" spans="1:11" ht="56.5" customHeight="1">
      <c r="A27" s="4" t="s">
        <v>222</v>
      </c>
      <c r="B27" s="29" t="s">
        <v>420</v>
      </c>
      <c r="C27" s="72" t="s">
        <v>223</v>
      </c>
      <c r="D27" s="94" t="s">
        <v>421</v>
      </c>
      <c r="E27" s="72">
        <v>10</v>
      </c>
      <c r="F27" s="45"/>
      <c r="G27" s="42">
        <f t="shared" si="0"/>
        <v>0</v>
      </c>
      <c r="H27" s="46"/>
      <c r="I27" s="42">
        <f t="shared" si="1"/>
        <v>0</v>
      </c>
      <c r="J27" s="42">
        <f t="shared" si="2"/>
        <v>0</v>
      </c>
      <c r="K27" s="9"/>
    </row>
    <row r="28" spans="1:11" ht="56.5" customHeight="1">
      <c r="A28" s="4" t="s">
        <v>224</v>
      </c>
      <c r="B28" s="29" t="s">
        <v>225</v>
      </c>
      <c r="C28" s="72" t="s">
        <v>109</v>
      </c>
      <c r="D28" s="94" t="s">
        <v>422</v>
      </c>
      <c r="E28" s="72">
        <v>800</v>
      </c>
      <c r="F28" s="45"/>
      <c r="G28" s="42">
        <f t="shared" si="0"/>
        <v>0</v>
      </c>
      <c r="H28" s="46"/>
      <c r="I28" s="42">
        <f t="shared" si="1"/>
        <v>0</v>
      </c>
      <c r="J28" s="42">
        <f t="shared" si="2"/>
        <v>0</v>
      </c>
      <c r="K28" s="9"/>
    </row>
    <row r="29" spans="1:11" ht="60.65" customHeight="1">
      <c r="A29" s="8" t="s">
        <v>226</v>
      </c>
      <c r="B29" s="28" t="s">
        <v>227</v>
      </c>
      <c r="C29" s="27" t="s">
        <v>109</v>
      </c>
      <c r="D29" s="91" t="s">
        <v>423</v>
      </c>
      <c r="E29" s="27">
        <v>15</v>
      </c>
      <c r="F29" s="57"/>
      <c r="G29" s="42">
        <f t="shared" si="0"/>
        <v>0</v>
      </c>
      <c r="H29" s="52"/>
      <c r="I29" s="42">
        <f t="shared" si="1"/>
        <v>0</v>
      </c>
      <c r="J29" s="42">
        <f t="shared" si="2"/>
        <v>0</v>
      </c>
      <c r="K29" s="53"/>
    </row>
    <row r="30" spans="1:11" ht="43.5" customHeight="1">
      <c r="A30" s="113" t="s">
        <v>426</v>
      </c>
      <c r="B30" s="114"/>
      <c r="C30" s="114"/>
      <c r="D30" s="114"/>
      <c r="E30" s="114"/>
      <c r="F30" s="115"/>
      <c r="G30" s="42">
        <f>SUM(G8:G29)</f>
        <v>0</v>
      </c>
      <c r="H30" s="69"/>
      <c r="I30" s="42">
        <f>SUM(I8:I29)</f>
        <v>0</v>
      </c>
      <c r="J30" s="54">
        <f>SUM(J8:J29)</f>
        <v>0</v>
      </c>
      <c r="K30" s="9"/>
    </row>
    <row r="31" spans="1:11" ht="14.15">
      <c r="G31" s="18"/>
      <c r="H31" s="18"/>
      <c r="I31" s="18"/>
      <c r="J31" s="18"/>
      <c r="K31" s="18"/>
    </row>
    <row r="32" spans="1:11" ht="40.200000000000003" customHeight="1">
      <c r="A32" s="101" t="s">
        <v>60</v>
      </c>
      <c r="B32" s="101"/>
      <c r="C32" s="101"/>
      <c r="D32" s="101"/>
      <c r="E32" s="101"/>
      <c r="F32" s="101"/>
      <c r="G32" s="101"/>
      <c r="H32" s="101"/>
      <c r="I32" s="101"/>
      <c r="J32" s="101"/>
      <c r="K32" s="101"/>
    </row>
  </sheetData>
  <mergeCells count="3">
    <mergeCell ref="A32:K32"/>
    <mergeCell ref="A7:K7"/>
    <mergeCell ref="A30:F30"/>
  </mergeCells>
  <phoneticPr fontId="11" type="noConversion"/>
  <pageMargins left="0.25" right="0.25" top="0.75" bottom="0.75" header="0.3" footer="0.3"/>
  <pageSetup paperSize="9" scale="5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33"/>
  <sheetViews>
    <sheetView showWhiteSpace="0" view="pageLayout" topLeftCell="A30" zoomScale="99" zoomScaleNormal="90" zoomScaleSheetLayoutView="100" zoomScalePageLayoutView="99" workbookViewId="0">
      <selection activeCell="D41" sqref="D41"/>
    </sheetView>
  </sheetViews>
  <sheetFormatPr defaultColWidth="9.15234375" defaultRowHeight="12.45"/>
  <cols>
    <col min="1" max="1" width="9.15234375" style="2" customWidth="1"/>
    <col min="2" max="2" width="36.53515625" style="2" customWidth="1"/>
    <col min="3" max="3" width="17.53515625" style="2" customWidth="1"/>
    <col min="4" max="4" width="70.84375" style="39" customWidth="1"/>
    <col min="5" max="5" width="15.69140625" style="2" customWidth="1"/>
    <col min="6" max="6" width="23.69140625" style="2" customWidth="1"/>
    <col min="7" max="7" width="17.69140625" style="2" customWidth="1"/>
    <col min="8" max="10" width="14.3046875" style="2" customWidth="1"/>
    <col min="11" max="11" width="31.3046875" style="2" customWidth="1"/>
    <col min="12" max="16384" width="9.15234375" style="2"/>
  </cols>
  <sheetData>
    <row r="1" spans="1:11">
      <c r="G1" s="41" t="s">
        <v>387</v>
      </c>
      <c r="H1" s="41"/>
      <c r="I1" s="41"/>
      <c r="J1" s="41"/>
      <c r="K1" s="41"/>
    </row>
    <row r="2" spans="1:11">
      <c r="G2" s="41" t="s">
        <v>374</v>
      </c>
      <c r="H2" s="41"/>
      <c r="I2" s="41"/>
      <c r="J2" s="41"/>
      <c r="K2" s="41"/>
    </row>
    <row r="5" spans="1:11" ht="34.950000000000003" customHeight="1">
      <c r="A5" s="5" t="s">
        <v>0</v>
      </c>
      <c r="B5" s="5" t="s">
        <v>1</v>
      </c>
      <c r="C5" s="15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7" t="s">
        <v>7</v>
      </c>
      <c r="I5" s="7" t="s">
        <v>8</v>
      </c>
      <c r="J5" s="7" t="s">
        <v>389</v>
      </c>
      <c r="K5" s="7" t="s">
        <v>390</v>
      </c>
    </row>
    <row r="6" spans="1:11" ht="60.65" customHeight="1">
      <c r="A6" s="11" t="s">
        <v>9</v>
      </c>
      <c r="B6" s="11" t="s">
        <v>10</v>
      </c>
      <c r="C6" s="12" t="s">
        <v>11</v>
      </c>
      <c r="D6" s="40" t="s">
        <v>12</v>
      </c>
      <c r="E6" s="3" t="s">
        <v>13</v>
      </c>
      <c r="F6" s="13" t="s">
        <v>14</v>
      </c>
      <c r="G6" s="14" t="s">
        <v>15</v>
      </c>
      <c r="H6" s="14" t="s">
        <v>16</v>
      </c>
      <c r="I6" s="14" t="s">
        <v>391</v>
      </c>
      <c r="J6" s="14" t="s">
        <v>392</v>
      </c>
      <c r="K6" s="14" t="s">
        <v>17</v>
      </c>
    </row>
    <row r="7" spans="1:11" ht="39" customHeight="1">
      <c r="A7" s="109" t="s">
        <v>228</v>
      </c>
      <c r="B7" s="110"/>
      <c r="C7" s="110"/>
      <c r="D7" s="110"/>
      <c r="E7" s="110"/>
      <c r="F7" s="110"/>
      <c r="G7" s="110"/>
      <c r="H7" s="110"/>
      <c r="I7" s="110"/>
      <c r="J7" s="110"/>
      <c r="K7" s="111"/>
    </row>
    <row r="8" spans="1:11" ht="218.25" customHeight="1">
      <c r="A8" s="8" t="s">
        <v>229</v>
      </c>
      <c r="B8" s="29" t="s">
        <v>230</v>
      </c>
      <c r="C8" s="72" t="s">
        <v>231</v>
      </c>
      <c r="D8" s="71" t="s">
        <v>377</v>
      </c>
      <c r="E8" s="95">
        <v>1</v>
      </c>
      <c r="F8" s="42"/>
      <c r="G8" s="42">
        <f>ROUND((E8*F8),2)</f>
        <v>0</v>
      </c>
      <c r="H8" s="46"/>
      <c r="I8" s="42">
        <f>ROUND((G8*H8),2)</f>
        <v>0</v>
      </c>
      <c r="J8" s="58">
        <f>ROUND((I8+G8),2)</f>
        <v>0</v>
      </c>
      <c r="K8" s="9"/>
    </row>
    <row r="9" spans="1:11" ht="185.7" customHeight="1">
      <c r="A9" s="8" t="s">
        <v>232</v>
      </c>
      <c r="B9" s="29" t="s">
        <v>233</v>
      </c>
      <c r="C9" s="72" t="s">
        <v>231</v>
      </c>
      <c r="D9" s="71" t="s">
        <v>378</v>
      </c>
      <c r="E9" s="29">
        <v>1</v>
      </c>
      <c r="F9" s="42"/>
      <c r="G9" s="42">
        <f t="shared" ref="G9:G31" si="0">ROUND((E9*F9),2)</f>
        <v>0</v>
      </c>
      <c r="H9" s="46"/>
      <c r="I9" s="42">
        <f t="shared" ref="I9:I30" si="1">ROUND((G9*H9),2)</f>
        <v>0</v>
      </c>
      <c r="J9" s="58">
        <f t="shared" ref="J9:J31" si="2">ROUND((I9+G9),2)</f>
        <v>0</v>
      </c>
      <c r="K9" s="9"/>
    </row>
    <row r="10" spans="1:11" ht="184.4" customHeight="1">
      <c r="A10" s="8" t="s">
        <v>234</v>
      </c>
      <c r="B10" s="29" t="s">
        <v>235</v>
      </c>
      <c r="C10" s="72" t="s">
        <v>231</v>
      </c>
      <c r="D10" s="71" t="s">
        <v>379</v>
      </c>
      <c r="E10" s="29">
        <v>1</v>
      </c>
      <c r="F10" s="42"/>
      <c r="G10" s="42">
        <f t="shared" si="0"/>
        <v>0</v>
      </c>
      <c r="H10" s="46"/>
      <c r="I10" s="42">
        <f t="shared" si="1"/>
        <v>0</v>
      </c>
      <c r="J10" s="58">
        <f t="shared" si="2"/>
        <v>0</v>
      </c>
      <c r="K10" s="9"/>
    </row>
    <row r="11" spans="1:11" ht="183.9">
      <c r="A11" s="8" t="s">
        <v>236</v>
      </c>
      <c r="B11" s="29" t="s">
        <v>237</v>
      </c>
      <c r="C11" s="72" t="s">
        <v>231</v>
      </c>
      <c r="D11" s="71" t="s">
        <v>380</v>
      </c>
      <c r="E11" s="29">
        <v>1</v>
      </c>
      <c r="F11" s="42"/>
      <c r="G11" s="42">
        <f t="shared" si="0"/>
        <v>0</v>
      </c>
      <c r="H11" s="46"/>
      <c r="I11" s="42">
        <f t="shared" si="1"/>
        <v>0</v>
      </c>
      <c r="J11" s="58">
        <f t="shared" si="2"/>
        <v>0</v>
      </c>
      <c r="K11" s="9"/>
    </row>
    <row r="12" spans="1:11" ht="172.5" customHeight="1">
      <c r="A12" s="8" t="s">
        <v>238</v>
      </c>
      <c r="B12" s="29" t="s">
        <v>239</v>
      </c>
      <c r="C12" s="72" t="s">
        <v>100</v>
      </c>
      <c r="D12" s="71" t="s">
        <v>424</v>
      </c>
      <c r="E12" s="29">
        <v>10</v>
      </c>
      <c r="F12" s="42"/>
      <c r="G12" s="42">
        <f t="shared" si="0"/>
        <v>0</v>
      </c>
      <c r="H12" s="46"/>
      <c r="I12" s="42">
        <f t="shared" si="1"/>
        <v>0</v>
      </c>
      <c r="J12" s="58">
        <f t="shared" si="2"/>
        <v>0</v>
      </c>
      <c r="K12" s="9"/>
    </row>
    <row r="13" spans="1:11" ht="195.75" customHeight="1">
      <c r="A13" s="8" t="s">
        <v>240</v>
      </c>
      <c r="B13" s="29" t="s">
        <v>241</v>
      </c>
      <c r="C13" s="72" t="s">
        <v>231</v>
      </c>
      <c r="D13" s="71" t="s">
        <v>381</v>
      </c>
      <c r="E13" s="29">
        <v>10</v>
      </c>
      <c r="F13" s="42"/>
      <c r="G13" s="42">
        <f t="shared" si="0"/>
        <v>0</v>
      </c>
      <c r="H13" s="46"/>
      <c r="I13" s="42">
        <f t="shared" si="1"/>
        <v>0</v>
      </c>
      <c r="J13" s="58">
        <f t="shared" si="2"/>
        <v>0</v>
      </c>
      <c r="K13" s="9"/>
    </row>
    <row r="14" spans="1:11" ht="165.75" customHeight="1">
      <c r="A14" s="8" t="s">
        <v>242</v>
      </c>
      <c r="B14" s="29" t="s">
        <v>243</v>
      </c>
      <c r="C14" s="72" t="s">
        <v>100</v>
      </c>
      <c r="D14" s="71" t="s">
        <v>382</v>
      </c>
      <c r="E14" s="29">
        <v>11</v>
      </c>
      <c r="F14" s="42"/>
      <c r="G14" s="42">
        <f t="shared" si="0"/>
        <v>0</v>
      </c>
      <c r="H14" s="46"/>
      <c r="I14" s="42">
        <f t="shared" si="1"/>
        <v>0</v>
      </c>
      <c r="J14" s="58">
        <f t="shared" si="2"/>
        <v>0</v>
      </c>
      <c r="K14" s="9"/>
    </row>
    <row r="15" spans="1:11" ht="169.75">
      <c r="A15" s="8" t="s">
        <v>244</v>
      </c>
      <c r="B15" s="29" t="s">
        <v>245</v>
      </c>
      <c r="C15" s="72" t="s">
        <v>231</v>
      </c>
      <c r="D15" s="71" t="s">
        <v>376</v>
      </c>
      <c r="E15" s="29">
        <v>16</v>
      </c>
      <c r="F15" s="42"/>
      <c r="G15" s="42">
        <f t="shared" si="0"/>
        <v>0</v>
      </c>
      <c r="H15" s="46"/>
      <c r="I15" s="42">
        <f t="shared" si="1"/>
        <v>0</v>
      </c>
      <c r="J15" s="58">
        <f t="shared" si="2"/>
        <v>0</v>
      </c>
      <c r="K15" s="9"/>
    </row>
    <row r="16" spans="1:11" ht="165.75" customHeight="1">
      <c r="A16" s="8" t="s">
        <v>246</v>
      </c>
      <c r="B16" s="29" t="s">
        <v>247</v>
      </c>
      <c r="C16" s="72" t="s">
        <v>100</v>
      </c>
      <c r="D16" s="71" t="s">
        <v>375</v>
      </c>
      <c r="E16" s="29">
        <v>12</v>
      </c>
      <c r="F16" s="42"/>
      <c r="G16" s="42">
        <f t="shared" si="0"/>
        <v>0</v>
      </c>
      <c r="H16" s="46"/>
      <c r="I16" s="42">
        <f t="shared" si="1"/>
        <v>0</v>
      </c>
      <c r="J16" s="58">
        <f t="shared" si="2"/>
        <v>0</v>
      </c>
      <c r="K16" s="9"/>
    </row>
    <row r="17" spans="1:11" ht="190.5" customHeight="1">
      <c r="A17" s="8" t="s">
        <v>248</v>
      </c>
      <c r="B17" s="29" t="s">
        <v>249</v>
      </c>
      <c r="C17" s="72" t="s">
        <v>100</v>
      </c>
      <c r="D17" s="71" t="s">
        <v>353</v>
      </c>
      <c r="E17" s="29">
        <v>10</v>
      </c>
      <c r="F17" s="42"/>
      <c r="G17" s="42">
        <f t="shared" si="0"/>
        <v>0</v>
      </c>
      <c r="H17" s="46"/>
      <c r="I17" s="42">
        <f t="shared" si="1"/>
        <v>0</v>
      </c>
      <c r="J17" s="58">
        <f t="shared" si="2"/>
        <v>0</v>
      </c>
      <c r="K17" s="9"/>
    </row>
    <row r="18" spans="1:11" ht="198">
      <c r="A18" s="8" t="s">
        <v>250</v>
      </c>
      <c r="B18" s="29" t="s">
        <v>251</v>
      </c>
      <c r="C18" s="72" t="s">
        <v>252</v>
      </c>
      <c r="D18" s="71" t="s">
        <v>354</v>
      </c>
      <c r="E18" s="29">
        <v>5</v>
      </c>
      <c r="F18" s="42"/>
      <c r="G18" s="42">
        <f t="shared" si="0"/>
        <v>0</v>
      </c>
      <c r="H18" s="46"/>
      <c r="I18" s="42">
        <f t="shared" si="1"/>
        <v>0</v>
      </c>
      <c r="J18" s="58">
        <f t="shared" si="2"/>
        <v>0</v>
      </c>
      <c r="K18" s="9"/>
    </row>
    <row r="19" spans="1:11" ht="195.45" customHeight="1">
      <c r="A19" s="8" t="s">
        <v>253</v>
      </c>
      <c r="B19" s="29" t="s">
        <v>254</v>
      </c>
      <c r="C19" s="72" t="s">
        <v>64</v>
      </c>
      <c r="D19" s="71" t="s">
        <v>355</v>
      </c>
      <c r="E19" s="29">
        <v>5</v>
      </c>
      <c r="F19" s="42"/>
      <c r="G19" s="42">
        <f t="shared" si="0"/>
        <v>0</v>
      </c>
      <c r="H19" s="46"/>
      <c r="I19" s="42">
        <f t="shared" si="1"/>
        <v>0</v>
      </c>
      <c r="J19" s="58">
        <f t="shared" si="2"/>
        <v>0</v>
      </c>
      <c r="K19" s="9"/>
    </row>
    <row r="20" spans="1:11" ht="224.7" customHeight="1">
      <c r="A20" s="8" t="s">
        <v>255</v>
      </c>
      <c r="B20" s="29" t="s">
        <v>256</v>
      </c>
      <c r="C20" s="72" t="s">
        <v>92</v>
      </c>
      <c r="D20" s="71" t="s">
        <v>356</v>
      </c>
      <c r="E20" s="29">
        <v>10</v>
      </c>
      <c r="F20" s="42"/>
      <c r="G20" s="42">
        <f t="shared" si="0"/>
        <v>0</v>
      </c>
      <c r="H20" s="46"/>
      <c r="I20" s="42">
        <f t="shared" si="1"/>
        <v>0</v>
      </c>
      <c r="J20" s="58">
        <f t="shared" si="2"/>
        <v>0</v>
      </c>
      <c r="K20" s="9"/>
    </row>
    <row r="21" spans="1:11" ht="221.15" customHeight="1">
      <c r="A21" s="8" t="s">
        <v>257</v>
      </c>
      <c r="B21" s="29" t="s">
        <v>258</v>
      </c>
      <c r="C21" s="72" t="s">
        <v>92</v>
      </c>
      <c r="D21" s="71" t="s">
        <v>357</v>
      </c>
      <c r="E21" s="29">
        <v>10</v>
      </c>
      <c r="F21" s="42"/>
      <c r="G21" s="42">
        <f t="shared" si="0"/>
        <v>0</v>
      </c>
      <c r="H21" s="46"/>
      <c r="I21" s="42">
        <f t="shared" si="1"/>
        <v>0</v>
      </c>
      <c r="J21" s="58">
        <f t="shared" si="2"/>
        <v>0</v>
      </c>
      <c r="K21" s="9"/>
    </row>
    <row r="22" spans="1:11" ht="219.45" customHeight="1">
      <c r="A22" s="8" t="s">
        <v>259</v>
      </c>
      <c r="B22" s="29" t="s">
        <v>260</v>
      </c>
      <c r="C22" s="72" t="s">
        <v>92</v>
      </c>
      <c r="D22" s="71" t="s">
        <v>358</v>
      </c>
      <c r="E22" s="29">
        <v>5</v>
      </c>
      <c r="F22" s="42"/>
      <c r="G22" s="42">
        <f t="shared" si="0"/>
        <v>0</v>
      </c>
      <c r="H22" s="46"/>
      <c r="I22" s="42">
        <f t="shared" si="1"/>
        <v>0</v>
      </c>
      <c r="J22" s="58">
        <f t="shared" si="2"/>
        <v>0</v>
      </c>
      <c r="K22" s="9"/>
    </row>
    <row r="23" spans="1:11" ht="220" customHeight="1">
      <c r="A23" s="8" t="s">
        <v>261</v>
      </c>
      <c r="B23" s="29" t="s">
        <v>262</v>
      </c>
      <c r="C23" s="72" t="s">
        <v>64</v>
      </c>
      <c r="D23" s="71" t="s">
        <v>359</v>
      </c>
      <c r="E23" s="29">
        <v>1</v>
      </c>
      <c r="F23" s="42"/>
      <c r="G23" s="42">
        <f t="shared" si="0"/>
        <v>0</v>
      </c>
      <c r="H23" s="46"/>
      <c r="I23" s="42">
        <f t="shared" si="1"/>
        <v>0</v>
      </c>
      <c r="J23" s="58">
        <f t="shared" si="2"/>
        <v>0</v>
      </c>
      <c r="K23" s="9"/>
    </row>
    <row r="24" spans="1:11" ht="131.15" customHeight="1">
      <c r="A24" s="8" t="s">
        <v>263</v>
      </c>
      <c r="B24" s="29" t="s">
        <v>264</v>
      </c>
      <c r="C24" s="72" t="s">
        <v>188</v>
      </c>
      <c r="D24" s="71" t="s">
        <v>360</v>
      </c>
      <c r="E24" s="29">
        <v>13</v>
      </c>
      <c r="F24" s="42"/>
      <c r="G24" s="42">
        <f t="shared" si="0"/>
        <v>0</v>
      </c>
      <c r="H24" s="46"/>
      <c r="I24" s="42">
        <f t="shared" si="1"/>
        <v>0</v>
      </c>
      <c r="J24" s="58">
        <f t="shared" si="2"/>
        <v>0</v>
      </c>
      <c r="K24" s="9"/>
    </row>
    <row r="25" spans="1:11" ht="180.45" customHeight="1">
      <c r="A25" s="8" t="s">
        <v>265</v>
      </c>
      <c r="B25" s="29" t="s">
        <v>266</v>
      </c>
      <c r="C25" s="72" t="s">
        <v>188</v>
      </c>
      <c r="D25" s="71" t="s">
        <v>361</v>
      </c>
      <c r="E25" s="29">
        <v>5</v>
      </c>
      <c r="F25" s="42"/>
      <c r="G25" s="42">
        <f t="shared" si="0"/>
        <v>0</v>
      </c>
      <c r="H25" s="46"/>
      <c r="I25" s="42">
        <f t="shared" si="1"/>
        <v>0</v>
      </c>
      <c r="J25" s="58">
        <f t="shared" si="2"/>
        <v>0</v>
      </c>
      <c r="K25" s="9"/>
    </row>
    <row r="26" spans="1:11" ht="175.4" customHeight="1">
      <c r="A26" s="8" t="s">
        <v>267</v>
      </c>
      <c r="B26" s="29" t="s">
        <v>268</v>
      </c>
      <c r="C26" s="72" t="s">
        <v>269</v>
      </c>
      <c r="D26" s="71" t="s">
        <v>362</v>
      </c>
      <c r="E26" s="29">
        <v>2</v>
      </c>
      <c r="F26" s="42"/>
      <c r="G26" s="42">
        <f t="shared" si="0"/>
        <v>0</v>
      </c>
      <c r="H26" s="46"/>
      <c r="I26" s="42">
        <f t="shared" si="1"/>
        <v>0</v>
      </c>
      <c r="J26" s="58">
        <f t="shared" si="2"/>
        <v>0</v>
      </c>
      <c r="K26" s="9"/>
    </row>
    <row r="27" spans="1:11" ht="133.4" customHeight="1">
      <c r="A27" s="8" t="s">
        <v>270</v>
      </c>
      <c r="B27" s="29" t="s">
        <v>271</v>
      </c>
      <c r="C27" s="72" t="s">
        <v>272</v>
      </c>
      <c r="D27" s="71" t="s">
        <v>363</v>
      </c>
      <c r="E27" s="29">
        <v>5</v>
      </c>
      <c r="F27" s="42"/>
      <c r="G27" s="42">
        <f t="shared" si="0"/>
        <v>0</v>
      </c>
      <c r="H27" s="46"/>
      <c r="I27" s="42">
        <f t="shared" si="1"/>
        <v>0</v>
      </c>
      <c r="J27" s="58">
        <f t="shared" si="2"/>
        <v>0</v>
      </c>
      <c r="K27" s="9"/>
    </row>
    <row r="28" spans="1:11" ht="210" customHeight="1">
      <c r="A28" s="8" t="s">
        <v>273</v>
      </c>
      <c r="B28" s="29" t="s">
        <v>274</v>
      </c>
      <c r="C28" s="72" t="s">
        <v>188</v>
      </c>
      <c r="D28" s="71" t="s">
        <v>364</v>
      </c>
      <c r="E28" s="29">
        <v>1</v>
      </c>
      <c r="F28" s="42"/>
      <c r="G28" s="42">
        <f t="shared" si="0"/>
        <v>0</v>
      </c>
      <c r="H28" s="46"/>
      <c r="I28" s="42">
        <f t="shared" si="1"/>
        <v>0</v>
      </c>
      <c r="J28" s="58">
        <f t="shared" si="2"/>
        <v>0</v>
      </c>
      <c r="K28" s="9"/>
    </row>
    <row r="29" spans="1:11" ht="196.75" customHeight="1">
      <c r="A29" s="8" t="s">
        <v>275</v>
      </c>
      <c r="B29" s="29" t="s">
        <v>276</v>
      </c>
      <c r="C29" s="72" t="s">
        <v>188</v>
      </c>
      <c r="D29" s="71" t="s">
        <v>365</v>
      </c>
      <c r="E29" s="29">
        <v>6</v>
      </c>
      <c r="F29" s="42"/>
      <c r="G29" s="42">
        <f t="shared" si="0"/>
        <v>0</v>
      </c>
      <c r="H29" s="46"/>
      <c r="I29" s="42">
        <f t="shared" si="1"/>
        <v>0</v>
      </c>
      <c r="J29" s="58">
        <f t="shared" si="2"/>
        <v>0</v>
      </c>
      <c r="K29" s="9"/>
    </row>
    <row r="30" spans="1:11" ht="202" customHeight="1">
      <c r="A30" s="27" t="s">
        <v>277</v>
      </c>
      <c r="B30" s="28" t="s">
        <v>278</v>
      </c>
      <c r="C30" s="27" t="s">
        <v>188</v>
      </c>
      <c r="D30" s="78" t="s">
        <v>366</v>
      </c>
      <c r="E30" s="28">
        <v>2</v>
      </c>
      <c r="F30" s="51"/>
      <c r="G30" s="42">
        <f t="shared" si="0"/>
        <v>0</v>
      </c>
      <c r="H30" s="52"/>
      <c r="I30" s="51">
        <f t="shared" si="1"/>
        <v>0</v>
      </c>
      <c r="J30" s="59">
        <f t="shared" si="2"/>
        <v>0</v>
      </c>
      <c r="K30" s="53"/>
    </row>
    <row r="31" spans="1:11" ht="41.7" customHeight="1">
      <c r="A31" s="106" t="s">
        <v>426</v>
      </c>
      <c r="B31" s="107"/>
      <c r="C31" s="107"/>
      <c r="D31" s="107"/>
      <c r="E31" s="107"/>
      <c r="F31" s="108"/>
      <c r="G31" s="42">
        <f t="shared" si="0"/>
        <v>0</v>
      </c>
      <c r="H31" s="69"/>
      <c r="I31" s="42">
        <f>SUM(I8:I30)</f>
        <v>0</v>
      </c>
      <c r="J31" s="60">
        <f t="shared" si="2"/>
        <v>0</v>
      </c>
      <c r="K31" s="9"/>
    </row>
    <row r="32" spans="1:11" ht="14.15">
      <c r="A32" s="18"/>
      <c r="B32" s="18"/>
      <c r="C32" s="18"/>
      <c r="D32" s="38"/>
      <c r="E32" s="18"/>
      <c r="F32" s="18"/>
      <c r="G32" s="67"/>
      <c r="H32" s="18"/>
      <c r="I32" s="18"/>
      <c r="J32" s="68"/>
      <c r="K32" s="18"/>
    </row>
    <row r="33" spans="1:11" ht="39.65" customHeight="1">
      <c r="A33" s="101" t="s">
        <v>60</v>
      </c>
      <c r="B33" s="101"/>
      <c r="C33" s="101"/>
      <c r="D33" s="101"/>
      <c r="E33" s="101"/>
      <c r="F33" s="101"/>
      <c r="G33" s="101"/>
      <c r="H33" s="101"/>
      <c r="I33" s="101"/>
      <c r="J33" s="101"/>
      <c r="K33" s="101"/>
    </row>
  </sheetData>
  <mergeCells count="3">
    <mergeCell ref="A33:K33"/>
    <mergeCell ref="A7:K7"/>
    <mergeCell ref="A31:F31"/>
  </mergeCells>
  <phoneticPr fontId="11" type="noConversion"/>
  <pageMargins left="0.25" right="0.25" top="0.75" bottom="0.75" header="0.3" footer="0.3"/>
  <pageSetup paperSize="9" scale="5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24"/>
  <sheetViews>
    <sheetView view="pageLayout" topLeftCell="A20" zoomScale="113" zoomScaleNormal="100" zoomScaleSheetLayoutView="100" zoomScalePageLayoutView="113" workbookViewId="0">
      <selection activeCell="D33" sqref="D33"/>
    </sheetView>
  </sheetViews>
  <sheetFormatPr defaultColWidth="9.15234375" defaultRowHeight="12.45"/>
  <cols>
    <col min="1" max="1" width="9.15234375" style="2" customWidth="1"/>
    <col min="2" max="2" width="36.53515625" style="2" customWidth="1"/>
    <col min="3" max="3" width="17.53515625" style="2" customWidth="1"/>
    <col min="4" max="4" width="63.69140625" style="39" customWidth="1"/>
    <col min="5" max="5" width="15.69140625" style="2" customWidth="1"/>
    <col min="6" max="6" width="23.69140625" style="2" customWidth="1"/>
    <col min="7" max="7" width="17.69140625" style="2" customWidth="1"/>
    <col min="8" max="10" width="14.3046875" style="2" customWidth="1"/>
    <col min="11" max="11" width="31.3046875" style="2" customWidth="1"/>
    <col min="12" max="16384" width="9.15234375" style="2"/>
  </cols>
  <sheetData>
    <row r="1" spans="1:11">
      <c r="G1" s="41" t="s">
        <v>388</v>
      </c>
      <c r="H1" s="41"/>
      <c r="I1" s="41"/>
      <c r="J1" s="41"/>
    </row>
    <row r="2" spans="1:11">
      <c r="G2" s="41" t="s">
        <v>374</v>
      </c>
      <c r="H2" s="41"/>
      <c r="I2" s="41"/>
      <c r="J2" s="41"/>
    </row>
    <row r="4" spans="1:11" ht="34.950000000000003" customHeight="1">
      <c r="A4" s="5" t="s">
        <v>0</v>
      </c>
      <c r="B4" s="5" t="s">
        <v>1</v>
      </c>
      <c r="C4" s="15" t="s">
        <v>2</v>
      </c>
      <c r="D4" s="16" t="s">
        <v>3</v>
      </c>
      <c r="E4" s="16" t="s">
        <v>4</v>
      </c>
      <c r="F4" s="16" t="s">
        <v>5</v>
      </c>
      <c r="G4" s="16" t="s">
        <v>6</v>
      </c>
      <c r="H4" s="7" t="s">
        <v>7</v>
      </c>
      <c r="I4" s="7" t="s">
        <v>8</v>
      </c>
      <c r="J4" s="7" t="s">
        <v>389</v>
      </c>
      <c r="K4" s="7" t="s">
        <v>390</v>
      </c>
    </row>
    <row r="5" spans="1:11" ht="60.65" customHeight="1">
      <c r="A5" s="11" t="s">
        <v>9</v>
      </c>
      <c r="B5" s="11" t="s">
        <v>10</v>
      </c>
      <c r="C5" s="12" t="s">
        <v>11</v>
      </c>
      <c r="D5" s="40" t="s">
        <v>12</v>
      </c>
      <c r="E5" s="3" t="s">
        <v>13</v>
      </c>
      <c r="F5" s="13" t="s">
        <v>14</v>
      </c>
      <c r="G5" s="14" t="s">
        <v>15</v>
      </c>
      <c r="H5" s="14" t="s">
        <v>16</v>
      </c>
      <c r="I5" s="14" t="s">
        <v>391</v>
      </c>
      <c r="J5" s="14" t="s">
        <v>392</v>
      </c>
      <c r="K5" s="14" t="s">
        <v>17</v>
      </c>
    </row>
    <row r="6" spans="1:11" ht="39" customHeight="1">
      <c r="A6" s="102" t="s">
        <v>279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</row>
    <row r="7" spans="1:11" ht="135" customHeight="1">
      <c r="A7" s="16" t="s">
        <v>280</v>
      </c>
      <c r="B7" s="16" t="s">
        <v>281</v>
      </c>
      <c r="C7" s="16" t="s">
        <v>109</v>
      </c>
      <c r="D7" s="16" t="s">
        <v>425</v>
      </c>
      <c r="E7" s="16">
        <v>20</v>
      </c>
      <c r="F7" s="42"/>
      <c r="G7" s="42">
        <f>ROUND((F7*E7),2)</f>
        <v>0</v>
      </c>
      <c r="H7" s="46"/>
      <c r="I7" s="42">
        <f>ROUND((G7*H7),2)</f>
        <v>0</v>
      </c>
      <c r="J7" s="42">
        <f>ROUND((I7+G7),2)</f>
        <v>0</v>
      </c>
      <c r="K7" s="9"/>
    </row>
    <row r="8" spans="1:11" ht="136.19999999999999" customHeight="1">
      <c r="A8" s="16" t="s">
        <v>282</v>
      </c>
      <c r="B8" s="16" t="s">
        <v>283</v>
      </c>
      <c r="C8" s="16" t="s">
        <v>252</v>
      </c>
      <c r="D8" s="16" t="s">
        <v>367</v>
      </c>
      <c r="E8" s="16">
        <v>5</v>
      </c>
      <c r="F8" s="42"/>
      <c r="G8" s="42">
        <f t="shared" ref="G8:G20" si="0">ROUND((F8*E8),2)</f>
        <v>0</v>
      </c>
      <c r="H8" s="46"/>
      <c r="I8" s="42">
        <f t="shared" ref="I8:I20" si="1">ROUND((G8*H8),2)</f>
        <v>0</v>
      </c>
      <c r="J8" s="42">
        <f t="shared" ref="J8:J20" si="2">ROUND((I8+G8),2)</f>
        <v>0</v>
      </c>
      <c r="K8" s="9"/>
    </row>
    <row r="9" spans="1:11" ht="114" customHeight="1">
      <c r="A9" s="16" t="s">
        <v>284</v>
      </c>
      <c r="B9" s="16" t="s">
        <v>285</v>
      </c>
      <c r="C9" s="16" t="s">
        <v>252</v>
      </c>
      <c r="D9" s="16" t="s">
        <v>368</v>
      </c>
      <c r="E9" s="16">
        <v>15</v>
      </c>
      <c r="F9" s="42"/>
      <c r="G9" s="42">
        <f t="shared" si="0"/>
        <v>0</v>
      </c>
      <c r="H9" s="46"/>
      <c r="I9" s="42">
        <f t="shared" si="1"/>
        <v>0</v>
      </c>
      <c r="J9" s="42">
        <f t="shared" si="2"/>
        <v>0</v>
      </c>
      <c r="K9" s="9"/>
    </row>
    <row r="10" spans="1:11" ht="124.2" customHeight="1">
      <c r="A10" s="16" t="s">
        <v>286</v>
      </c>
      <c r="B10" s="16" t="s">
        <v>287</v>
      </c>
      <c r="C10" s="16" t="s">
        <v>188</v>
      </c>
      <c r="D10" s="16" t="s">
        <v>369</v>
      </c>
      <c r="E10" s="16">
        <v>2</v>
      </c>
      <c r="F10" s="42"/>
      <c r="G10" s="42">
        <f t="shared" si="0"/>
        <v>0</v>
      </c>
      <c r="H10" s="46"/>
      <c r="I10" s="42">
        <f t="shared" si="1"/>
        <v>0</v>
      </c>
      <c r="J10" s="42">
        <f t="shared" si="2"/>
        <v>0</v>
      </c>
      <c r="K10" s="9"/>
    </row>
    <row r="11" spans="1:11" ht="85.95" customHeight="1">
      <c r="A11" s="16" t="s">
        <v>288</v>
      </c>
      <c r="B11" s="16" t="s">
        <v>289</v>
      </c>
      <c r="C11" s="16" t="s">
        <v>188</v>
      </c>
      <c r="D11" s="16" t="s">
        <v>370</v>
      </c>
      <c r="E11" s="16">
        <v>2</v>
      </c>
      <c r="F11" s="42"/>
      <c r="G11" s="42">
        <f t="shared" si="0"/>
        <v>0</v>
      </c>
      <c r="H11" s="46"/>
      <c r="I11" s="42">
        <f t="shared" si="1"/>
        <v>0</v>
      </c>
      <c r="J11" s="42">
        <f t="shared" si="2"/>
        <v>0</v>
      </c>
      <c r="K11" s="9"/>
    </row>
    <row r="12" spans="1:11" ht="85.2" customHeight="1">
      <c r="A12" s="16" t="s">
        <v>290</v>
      </c>
      <c r="B12" s="16" t="s">
        <v>291</v>
      </c>
      <c r="C12" s="16" t="s">
        <v>292</v>
      </c>
      <c r="D12" s="16" t="s">
        <v>371</v>
      </c>
      <c r="E12" s="16">
        <v>10</v>
      </c>
      <c r="F12" s="42"/>
      <c r="G12" s="42">
        <f t="shared" si="0"/>
        <v>0</v>
      </c>
      <c r="H12" s="46"/>
      <c r="I12" s="42">
        <f t="shared" si="1"/>
        <v>0</v>
      </c>
      <c r="J12" s="42">
        <f t="shared" si="2"/>
        <v>0</v>
      </c>
      <c r="K12" s="9"/>
    </row>
    <row r="13" spans="1:11" ht="85.2" customHeight="1">
      <c r="A13" s="16" t="s">
        <v>293</v>
      </c>
      <c r="B13" s="16" t="s">
        <v>294</v>
      </c>
      <c r="C13" s="16" t="s">
        <v>109</v>
      </c>
      <c r="D13" s="16" t="s">
        <v>372</v>
      </c>
      <c r="E13" s="16">
        <v>10</v>
      </c>
      <c r="F13" s="42"/>
      <c r="G13" s="42">
        <f t="shared" si="0"/>
        <v>0</v>
      </c>
      <c r="H13" s="46"/>
      <c r="I13" s="42">
        <f t="shared" si="1"/>
        <v>0</v>
      </c>
      <c r="J13" s="42">
        <f t="shared" si="2"/>
        <v>0</v>
      </c>
      <c r="K13" s="9"/>
    </row>
    <row r="14" spans="1:11" ht="85.2" customHeight="1">
      <c r="A14" s="16" t="s">
        <v>295</v>
      </c>
      <c r="B14" s="16" t="s">
        <v>296</v>
      </c>
      <c r="C14" s="16" t="s">
        <v>109</v>
      </c>
      <c r="D14" s="16" t="s">
        <v>297</v>
      </c>
      <c r="E14" s="16">
        <v>5</v>
      </c>
      <c r="F14" s="42"/>
      <c r="G14" s="42">
        <f t="shared" si="0"/>
        <v>0</v>
      </c>
      <c r="H14" s="46"/>
      <c r="I14" s="42">
        <f t="shared" si="1"/>
        <v>0</v>
      </c>
      <c r="J14" s="42">
        <f t="shared" si="2"/>
        <v>0</v>
      </c>
      <c r="K14" s="9"/>
    </row>
    <row r="15" spans="1:11" ht="85.2" customHeight="1">
      <c r="A15" s="16" t="s">
        <v>298</v>
      </c>
      <c r="B15" s="16" t="s">
        <v>299</v>
      </c>
      <c r="C15" s="16" t="s">
        <v>109</v>
      </c>
      <c r="D15" s="16" t="s">
        <v>300</v>
      </c>
      <c r="E15" s="16">
        <v>5</v>
      </c>
      <c r="F15" s="42"/>
      <c r="G15" s="42">
        <f t="shared" si="0"/>
        <v>0</v>
      </c>
      <c r="H15" s="46"/>
      <c r="I15" s="42">
        <f t="shared" si="1"/>
        <v>0</v>
      </c>
      <c r="J15" s="42">
        <f t="shared" si="2"/>
        <v>0</v>
      </c>
      <c r="K15" s="9"/>
    </row>
    <row r="16" spans="1:11" ht="85.2" customHeight="1">
      <c r="A16" s="16" t="s">
        <v>301</v>
      </c>
      <c r="B16" s="16" t="s">
        <v>302</v>
      </c>
      <c r="C16" s="16" t="s">
        <v>303</v>
      </c>
      <c r="D16" s="16" t="s">
        <v>304</v>
      </c>
      <c r="E16" s="16">
        <v>1</v>
      </c>
      <c r="F16" s="42"/>
      <c r="G16" s="42">
        <f t="shared" si="0"/>
        <v>0</v>
      </c>
      <c r="H16" s="46"/>
      <c r="I16" s="42">
        <f t="shared" si="1"/>
        <v>0</v>
      </c>
      <c r="J16" s="42">
        <f t="shared" si="2"/>
        <v>0</v>
      </c>
      <c r="K16" s="9"/>
    </row>
    <row r="17" spans="1:11" ht="85.2" customHeight="1">
      <c r="A17" s="16" t="s">
        <v>305</v>
      </c>
      <c r="B17" s="16" t="s">
        <v>306</v>
      </c>
      <c r="C17" s="16" t="s">
        <v>64</v>
      </c>
      <c r="D17" s="16" t="s">
        <v>307</v>
      </c>
      <c r="E17" s="16">
        <v>1</v>
      </c>
      <c r="F17" s="42"/>
      <c r="G17" s="42">
        <f t="shared" si="0"/>
        <v>0</v>
      </c>
      <c r="H17" s="46"/>
      <c r="I17" s="42">
        <f t="shared" si="1"/>
        <v>0</v>
      </c>
      <c r="J17" s="42">
        <f t="shared" si="2"/>
        <v>0</v>
      </c>
      <c r="K17" s="9"/>
    </row>
    <row r="18" spans="1:11" ht="85.2" customHeight="1">
      <c r="A18" s="16" t="s">
        <v>308</v>
      </c>
      <c r="B18" s="16" t="s">
        <v>309</v>
      </c>
      <c r="C18" s="16" t="s">
        <v>64</v>
      </c>
      <c r="D18" s="16" t="s">
        <v>310</v>
      </c>
      <c r="E18" s="16">
        <v>1</v>
      </c>
      <c r="F18" s="42"/>
      <c r="G18" s="42">
        <f t="shared" si="0"/>
        <v>0</v>
      </c>
      <c r="H18" s="46"/>
      <c r="I18" s="42">
        <f t="shared" si="1"/>
        <v>0</v>
      </c>
      <c r="J18" s="42">
        <f t="shared" si="2"/>
        <v>0</v>
      </c>
      <c r="K18" s="9"/>
    </row>
    <row r="19" spans="1:11" ht="85.2" customHeight="1">
      <c r="A19" s="16" t="s">
        <v>311</v>
      </c>
      <c r="B19" s="16" t="s">
        <v>312</v>
      </c>
      <c r="C19" s="16" t="s">
        <v>64</v>
      </c>
      <c r="D19" s="16" t="s">
        <v>373</v>
      </c>
      <c r="E19" s="16">
        <v>2</v>
      </c>
      <c r="F19" s="96"/>
      <c r="G19" s="42">
        <f t="shared" si="0"/>
        <v>0</v>
      </c>
      <c r="H19" s="46"/>
      <c r="I19" s="42">
        <f t="shared" si="1"/>
        <v>0</v>
      </c>
      <c r="J19" s="42">
        <f t="shared" si="2"/>
        <v>0</v>
      </c>
      <c r="K19" s="9"/>
    </row>
    <row r="20" spans="1:11" ht="85.2" customHeight="1">
      <c r="A20" s="16" t="s">
        <v>313</v>
      </c>
      <c r="B20" s="16" t="s">
        <v>314</v>
      </c>
      <c r="C20" s="16" t="s">
        <v>315</v>
      </c>
      <c r="D20" s="16" t="s">
        <v>316</v>
      </c>
      <c r="E20" s="16">
        <v>5</v>
      </c>
      <c r="F20" s="42"/>
      <c r="G20" s="42">
        <f t="shared" si="0"/>
        <v>0</v>
      </c>
      <c r="H20" s="46"/>
      <c r="I20" s="42">
        <f t="shared" si="1"/>
        <v>0</v>
      </c>
      <c r="J20" s="42">
        <f t="shared" si="2"/>
        <v>0</v>
      </c>
      <c r="K20" s="9"/>
    </row>
    <row r="21" spans="1:11" ht="34.75" customHeight="1">
      <c r="A21" s="106" t="s">
        <v>426</v>
      </c>
      <c r="B21" s="107"/>
      <c r="C21" s="107"/>
      <c r="D21" s="107"/>
      <c r="E21" s="107"/>
      <c r="F21" s="108"/>
      <c r="G21" s="42">
        <f>SUM(G7:G20)</f>
        <v>0</v>
      </c>
      <c r="H21" s="69"/>
      <c r="I21" s="42">
        <f>SUM(I7:I20)</f>
        <v>0</v>
      </c>
      <c r="J21" s="42">
        <f>SUM(J7:J20)</f>
        <v>0</v>
      </c>
      <c r="K21" s="9"/>
    </row>
    <row r="22" spans="1:11" ht="14.15">
      <c r="A22" s="18"/>
      <c r="B22" s="18"/>
      <c r="C22" s="18"/>
      <c r="D22" s="38"/>
      <c r="E22" s="18"/>
      <c r="F22" s="18"/>
      <c r="G22" s="18"/>
      <c r="H22" s="18"/>
      <c r="I22" s="18"/>
      <c r="J22" s="18"/>
      <c r="K22" s="18"/>
    </row>
    <row r="23" spans="1:11" ht="24.45" customHeight="1">
      <c r="A23" s="101" t="s">
        <v>60</v>
      </c>
      <c r="B23" s="101"/>
      <c r="C23" s="101"/>
      <c r="D23" s="101"/>
      <c r="E23" s="101"/>
      <c r="F23" s="101"/>
      <c r="G23" s="101"/>
      <c r="H23" s="101"/>
      <c r="I23" s="101"/>
      <c r="J23" s="101"/>
      <c r="K23" s="101"/>
    </row>
    <row r="24" spans="1:11" ht="41.5" customHeight="1">
      <c r="D24" s="2"/>
    </row>
  </sheetData>
  <mergeCells count="3">
    <mergeCell ref="A6:K6"/>
    <mergeCell ref="A23:K23"/>
    <mergeCell ref="A21:F21"/>
  </mergeCells>
  <phoneticPr fontId="11" type="noConversion"/>
  <pageMargins left="0.25" right="0.25" top="0.75" bottom="0.75" header="0.3" footer="0.3"/>
  <pageSetup paperSize="9" scale="5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783824B32B0504AAD4FD4CED1B008F9" ma:contentTypeVersion="7" ma:contentTypeDescription="Utwórz nowy dokument." ma:contentTypeScope="" ma:versionID="6cec50291743e9e45b407faf2ab5af83">
  <xsd:schema xmlns:xsd="http://www.w3.org/2001/XMLSchema" xmlns:xs="http://www.w3.org/2001/XMLSchema" xmlns:p="http://schemas.microsoft.com/office/2006/metadata/properties" xmlns:ns3="95c4cf3f-e4bc-4fed-8873-da16f630d3ad" xmlns:ns4="be0105e7-24d7-4d88-a17d-b6775fa5f094" targetNamespace="http://schemas.microsoft.com/office/2006/metadata/properties" ma:root="true" ma:fieldsID="fe696c24ebf8fc0cd77215f66aaa8fcb" ns3:_="" ns4:_="">
    <xsd:import namespace="95c4cf3f-e4bc-4fed-8873-da16f630d3ad"/>
    <xsd:import namespace="be0105e7-24d7-4d88-a17d-b6775fa5f09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c4cf3f-e4bc-4fed-8873-da16f630d3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0105e7-24d7-4d88-a17d-b6775fa5f09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A7BB32-8890-445E-9613-C503159E7C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0FAE43-13FB-474D-8139-9A585127985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AF840B3-5408-416F-875F-E795935949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c4cf3f-e4bc-4fed-8873-da16f630d3ad"/>
    <ds:schemaRef ds:uri="be0105e7-24d7-4d88-a17d-b6775fa5f0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ZADANIE 1</vt:lpstr>
      <vt:lpstr>ZADANIE 2</vt:lpstr>
      <vt:lpstr>ZADANIE 3</vt:lpstr>
      <vt:lpstr>ZADANIE 4</vt:lpstr>
      <vt:lpstr>ZADANIE 5</vt:lpstr>
      <vt:lpstr>ZADANIE 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2006-09-22T13:37:51Z</dcterms:created>
  <dcterms:modified xsi:type="dcterms:W3CDTF">2025-12-01T11:04:59Z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0x010100A783824B32B0504AAD4FD4CED1B008F9</vt:lpwstr>
  </property>
</Properties>
</file>