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Michał Wrzesiński\Desktop\"/>
    </mc:Choice>
  </mc:AlternateContent>
  <xr:revisionPtr revIDLastSave="0" documentId="13_ncr:1_{431382BD-6E15-4677-8DA2-CB97D4F42A0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część VII" sheetId="1" r:id="rId1"/>
  </sheets>
  <calcPr calcId="191029"/>
  <extLs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N5" i="1" l="1"/>
  <c r="N6" i="1"/>
  <c r="F6" i="1" s="1"/>
  <c r="N7" i="1"/>
  <c r="N8" i="1"/>
  <c r="N9" i="1"/>
  <c r="N10" i="1"/>
  <c r="F8" i="1"/>
  <c r="F9" i="1"/>
  <c r="F10" i="1"/>
  <c r="G8" i="1"/>
  <c r="G9" i="1"/>
  <c r="G10" i="1"/>
  <c r="D11" i="1"/>
  <c r="E19" i="1"/>
  <c r="E18" i="1"/>
  <c r="E17" i="1"/>
  <c r="E16" i="1"/>
  <c r="E15" i="1"/>
  <c r="K11" i="1"/>
  <c r="J11" i="1"/>
  <c r="G7" i="1"/>
  <c r="G6" i="1"/>
  <c r="G5" i="1"/>
  <c r="N4" i="1"/>
  <c r="G4" i="1"/>
  <c r="H10" i="1" l="1"/>
  <c r="H8" i="1"/>
  <c r="I8" i="1" s="1"/>
  <c r="E11" i="1"/>
  <c r="H9" i="1"/>
  <c r="I9" i="1" s="1"/>
  <c r="I10" i="1"/>
  <c r="H5" i="1"/>
  <c r="I5" i="1" s="1"/>
  <c r="H4" i="1"/>
  <c r="I4" i="1" s="1"/>
  <c r="F4" i="1"/>
  <c r="F5" i="1"/>
  <c r="H7" i="1"/>
  <c r="I7" i="1" s="1"/>
  <c r="G11" i="1"/>
  <c r="F7" i="1"/>
  <c r="H6" i="1"/>
  <c r="F11" i="1" l="1"/>
  <c r="H11" i="1"/>
  <c r="I6" i="1"/>
  <c r="I11" i="1" s="1"/>
</calcChain>
</file>

<file path=xl/sharedStrings.xml><?xml version="1.0" encoding="utf-8"?>
<sst xmlns="http://schemas.openxmlformats.org/spreadsheetml/2006/main" count="31" uniqueCount="25">
  <si>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</si>
  <si>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</si>
  <si>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</si>
  <si>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</si>
  <si>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</si>
  <si>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</si>
  <si>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</si>
  <si>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</si>
  <si>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</si>
  <si>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</si>
  <si>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</si>
  <si>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</si>
  <si>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</si>
  <si>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</si>
  <si>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</si>
  <si>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uśredniony termin dostawy [dni]</t>
  </si>
  <si>
    <t>Anti-HSP60 antibody 611562</t>
  </si>
  <si>
    <t>BV421 Mouse Anti-Human CD206</t>
  </si>
  <si>
    <t>CD38 PE</t>
  </si>
  <si>
    <t>FITCMouse Anti-Human CD163</t>
  </si>
  <si>
    <t>BD Bioscience</t>
  </si>
  <si>
    <t>Podana ilość artykułów wskazanych w Formularzu cenowym (załącznik nr 2) ma charakter szacunkowy i może ulec zmianie w trakcie realizacji umowy w zależnościod faktycznych potrzeb Zamawiającego, na co Wykonawca wyraża zgodę.</t>
  </si>
  <si>
    <t xml:space="preserve">CD19-PE-Cy5, klon HIB19, 100 testów </t>
  </si>
  <si>
    <t xml:space="preserve">CD3e-PE-Cy5, klon 145-2C11, 0,1 mg </t>
  </si>
  <si>
    <t>CD48-FITC, klon HM48-1, 0,1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</si>
</sst>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14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zoomScaleNormal="100" workbookViewId="0">
      <selection activeCell="I9" sqref="I9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1" width="12.140625" customWidth="1"/>
    <col min="12" max="12" width="18.42578125" customWidth="1"/>
    <col min="13" max="13" width="14.42578125" customWidth="1"/>
    <col min="14" max="14" width="13.140625" customWidth="1"/>
    <col min="15" max="26" width="7.42578125" customWidth="1"/>
    <col min="27" max="32" width="12.42578125" customWidth="1"/>
  </cols>
  <sheetData>
    <row r="1" spans="1:26" ht="191.2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thickBo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15</v>
      </c>
      <c r="K3" s="7" t="s">
        <v>7</v>
      </c>
      <c r="L3" s="38" t="s">
        <v>8</v>
      </c>
      <c r="M3" s="38" t="s">
        <v>9</v>
      </c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">
        <v>1</v>
      </c>
      <c r="B4" s="34" t="s">
        <v>16</v>
      </c>
      <c r="C4" s="11">
        <v>1</v>
      </c>
      <c r="D4" s="31"/>
      <c r="E4" s="32"/>
      <c r="F4" s="12">
        <f t="shared" ref="F4:F10" si="0">(1+N4)*D4</f>
        <v>0</v>
      </c>
      <c r="G4" s="13">
        <f t="shared" ref="G4:G10" si="1">D4*C4</f>
        <v>0</v>
      </c>
      <c r="H4" s="13">
        <f t="shared" ref="H4:H10" si="2">N4*G4</f>
        <v>0</v>
      </c>
      <c r="I4" s="13">
        <f t="shared" ref="I4:I10" si="3">G4+H4</f>
        <v>0</v>
      </c>
      <c r="J4" s="33"/>
      <c r="K4" s="43"/>
      <c r="L4" s="39" t="s">
        <v>20</v>
      </c>
      <c r="M4" s="39">
        <v>611562</v>
      </c>
      <c r="N4" s="14">
        <f t="shared" ref="N4:N10" si="4">IF(E4="zw",0,E4)</f>
        <v>0</v>
      </c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1">
        <v>2</v>
      </c>
      <c r="B5" s="34" t="s">
        <v>17</v>
      </c>
      <c r="C5" s="11">
        <v>1</v>
      </c>
      <c r="D5" s="31"/>
      <c r="E5" s="32"/>
      <c r="F5" s="12">
        <f t="shared" si="0"/>
        <v>0</v>
      </c>
      <c r="G5" s="13">
        <f t="shared" si="1"/>
        <v>0</v>
      </c>
      <c r="H5" s="13">
        <f t="shared" si="2"/>
        <v>0</v>
      </c>
      <c r="I5" s="13">
        <f t="shared" si="3"/>
        <v>0</v>
      </c>
      <c r="J5" s="33"/>
      <c r="K5" s="44"/>
      <c r="L5" s="39" t="s">
        <v>20</v>
      </c>
      <c r="M5" s="39">
        <v>564062</v>
      </c>
      <c r="N5" s="14">
        <f t="shared" si="4"/>
        <v>0</v>
      </c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>
        <v>3</v>
      </c>
      <c r="B6" s="34" t="s">
        <v>18</v>
      </c>
      <c r="C6" s="35">
        <v>1</v>
      </c>
      <c r="D6" s="31"/>
      <c r="E6" s="32"/>
      <c r="F6" s="12">
        <f t="shared" si="0"/>
        <v>0</v>
      </c>
      <c r="G6" s="13">
        <f t="shared" si="1"/>
        <v>0</v>
      </c>
      <c r="H6" s="13">
        <f t="shared" si="2"/>
        <v>0</v>
      </c>
      <c r="I6" s="13">
        <f t="shared" si="3"/>
        <v>0</v>
      </c>
      <c r="J6" s="33"/>
      <c r="K6" s="44"/>
      <c r="L6" s="39" t="s">
        <v>20</v>
      </c>
      <c r="M6" s="39">
        <v>555460</v>
      </c>
      <c r="N6" s="14">
        <f t="shared" si="4"/>
        <v>0</v>
      </c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1">
        <v>4</v>
      </c>
      <c r="B7" s="34" t="s">
        <v>19</v>
      </c>
      <c r="C7" s="35">
        <v>1</v>
      </c>
      <c r="D7" s="31"/>
      <c r="E7" s="32"/>
      <c r="F7" s="12">
        <f t="shared" si="0"/>
        <v>0</v>
      </c>
      <c r="G7" s="13">
        <f t="shared" si="1"/>
        <v>0</v>
      </c>
      <c r="H7" s="13">
        <f t="shared" si="2"/>
        <v>0</v>
      </c>
      <c r="I7" s="13">
        <f t="shared" si="3"/>
        <v>0</v>
      </c>
      <c r="J7" s="33"/>
      <c r="K7" s="44"/>
      <c r="L7" s="39" t="s">
        <v>20</v>
      </c>
      <c r="M7" s="39">
        <v>563697</v>
      </c>
      <c r="N7" s="14">
        <f t="shared" si="4"/>
        <v>0</v>
      </c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4">
        <v>5</v>
      </c>
      <c r="B8" s="34" t="s">
        <v>22</v>
      </c>
      <c r="C8" s="37">
        <v>1</v>
      </c>
      <c r="D8" s="31"/>
      <c r="E8" s="32"/>
      <c r="F8" s="12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33"/>
      <c r="K8" s="44"/>
      <c r="L8" s="39" t="s">
        <v>20</v>
      </c>
      <c r="M8" s="39">
        <v>555414</v>
      </c>
      <c r="N8" s="14">
        <f t="shared" si="4"/>
        <v>0</v>
      </c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4">
        <v>6</v>
      </c>
      <c r="B9" s="34" t="s">
        <v>23</v>
      </c>
      <c r="C9" s="37">
        <v>1</v>
      </c>
      <c r="D9" s="31"/>
      <c r="E9" s="32"/>
      <c r="F9" s="12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33"/>
      <c r="K9" s="44"/>
      <c r="L9" s="39" t="s">
        <v>20</v>
      </c>
      <c r="M9" s="39">
        <v>553065</v>
      </c>
      <c r="N9" s="14">
        <f t="shared" si="4"/>
        <v>0</v>
      </c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34">
        <v>7</v>
      </c>
      <c r="B10" s="34" t="s">
        <v>24</v>
      </c>
      <c r="C10" s="37">
        <v>1</v>
      </c>
      <c r="D10" s="31"/>
      <c r="E10" s="32"/>
      <c r="F10" s="12">
        <f t="shared" si="0"/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33"/>
      <c r="K10" s="44"/>
      <c r="L10" s="39" t="s">
        <v>20</v>
      </c>
      <c r="M10" s="39">
        <v>557484</v>
      </c>
      <c r="N10" s="14">
        <f t="shared" si="4"/>
        <v>0</v>
      </c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1.25" customHeight="1" thickBot="1" x14ac:dyDescent="0.3">
      <c r="A11" s="15"/>
      <c r="B11" s="15"/>
      <c r="C11" s="15"/>
      <c r="D11" s="16">
        <f>SUM(D4:D10)</f>
        <v>0</v>
      </c>
      <c r="E11" s="16" t="str">
        <f>IFERROR(CONCATENATE((IF(E15&gt;0,D15*100&amp;"%","")),(IF(E16&gt;0,", "&amp;D16*100&amp;"%", "")),(IF(E17&gt;0,", "&amp;D17*100&amp;"%", "")),(IF(E18&gt;0,", "&amp;D18*100&amp;"%", "")),(IF(E19&gt;0,", "&amp;D19, ""))),"")</f>
        <v/>
      </c>
      <c r="F11" s="17">
        <f>SUM(F4:F10)</f>
        <v>0</v>
      </c>
      <c r="G11" s="18">
        <f>SUM(G4:G10)</f>
        <v>0</v>
      </c>
      <c r="H11" s="17">
        <f>SUM(H4:H10)</f>
        <v>0</v>
      </c>
      <c r="I11" s="18">
        <f>SUM(I4:I10)</f>
        <v>0</v>
      </c>
      <c r="J11" s="19" t="str">
        <f>IFERROR(SUM(J4:J10)/COUNT(J4:J10),"")</f>
        <v/>
      </c>
      <c r="K11" s="20">
        <f>K4</f>
        <v>0</v>
      </c>
      <c r="L11" s="21"/>
      <c r="M11" s="21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2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26" ht="15" customHeight="1" x14ac:dyDescent="0.25">
      <c r="A13" s="36" t="s">
        <v>14</v>
      </c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26" ht="15" customHeight="1" x14ac:dyDescent="0.25">
      <c r="A14" s="36" t="s">
        <v>21</v>
      </c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26" ht="45.75" customHeight="1" x14ac:dyDescent="0.25">
      <c r="A15" s="22"/>
      <c r="B15" s="24"/>
      <c r="C15" s="22"/>
      <c r="D15" s="25">
        <v>0.23</v>
      </c>
      <c r="E15" s="26">
        <f t="shared" ref="E15:E19" si="5">COUNTIF(E$4,D15)</f>
        <v>0</v>
      </c>
      <c r="F15" s="22"/>
      <c r="G15" s="22"/>
      <c r="H15" s="22"/>
      <c r="I15" s="22"/>
      <c r="J15" s="22"/>
      <c r="K15" s="22"/>
      <c r="L15" s="27"/>
      <c r="M15" s="27"/>
    </row>
    <row r="16" spans="1:26" ht="15" customHeight="1" x14ac:dyDescent="0.25">
      <c r="A16" s="22"/>
      <c r="B16" s="23"/>
      <c r="C16" s="22"/>
      <c r="D16" s="25">
        <v>0.08</v>
      </c>
      <c r="E16" s="26">
        <f t="shared" si="5"/>
        <v>0</v>
      </c>
      <c r="F16" s="22"/>
      <c r="G16" s="22"/>
      <c r="H16" s="22"/>
      <c r="I16" s="22"/>
      <c r="J16" s="22"/>
      <c r="K16" s="22"/>
      <c r="L16" s="22"/>
      <c r="M16" s="22"/>
    </row>
    <row r="17" spans="1:26" ht="15" customHeight="1" x14ac:dyDescent="0.25">
      <c r="A17" s="22"/>
      <c r="B17" s="23"/>
      <c r="C17" s="22"/>
      <c r="D17" s="25">
        <v>0.05</v>
      </c>
      <c r="E17" s="26">
        <f t="shared" si="5"/>
        <v>0</v>
      </c>
      <c r="F17" s="22"/>
      <c r="G17" s="22"/>
      <c r="H17" s="22"/>
      <c r="I17" s="22"/>
      <c r="J17" s="22"/>
      <c r="K17" s="22"/>
      <c r="L17" s="22"/>
      <c r="M17" s="22"/>
    </row>
    <row r="18" spans="1:26" ht="30" customHeight="1" x14ac:dyDescent="0.25">
      <c r="A18" s="1"/>
      <c r="B18" s="3"/>
      <c r="C18" s="28"/>
      <c r="D18" s="25">
        <v>0</v>
      </c>
      <c r="E18" s="26">
        <f t="shared" si="5"/>
        <v>0</v>
      </c>
      <c r="F18" s="29"/>
      <c r="G18" s="29"/>
      <c r="H18" s="29"/>
      <c r="I18" s="29"/>
      <c r="J18" s="29"/>
      <c r="K18" s="2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3"/>
      <c r="C19" s="28"/>
      <c r="D19" s="30" t="s">
        <v>10</v>
      </c>
      <c r="E19" s="26">
        <f t="shared" si="5"/>
        <v>0</v>
      </c>
      <c r="F19" s="29"/>
      <c r="G19" s="29"/>
      <c r="H19" s="29"/>
      <c r="I19" s="29"/>
      <c r="J19" s="29"/>
      <c r="K19" s="2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3"/>
      <c r="C20" s="28"/>
      <c r="D20" s="29"/>
      <c r="E20" s="29"/>
      <c r="F20" s="29"/>
      <c r="G20" s="29"/>
      <c r="H20" s="29"/>
      <c r="I20" s="29"/>
      <c r="J20" s="29"/>
      <c r="K20" s="2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3"/>
      <c r="C21" s="28"/>
      <c r="D21" s="29"/>
      <c r="E21" s="29"/>
      <c r="F21" s="29"/>
      <c r="G21" s="29"/>
      <c r="H21" s="29"/>
      <c r="I21" s="29"/>
      <c r="J21" s="29"/>
      <c r="K21" s="2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22"/>
      <c r="C22" s="28"/>
      <c r="D22" s="29"/>
      <c r="E22" s="29"/>
      <c r="F22" s="29"/>
      <c r="G22" s="29"/>
      <c r="H22" s="29"/>
      <c r="I22" s="29"/>
      <c r="J22" s="29"/>
      <c r="K22" s="2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22"/>
      <c r="C23" s="28"/>
      <c r="D23" s="29"/>
      <c r="E23" s="29"/>
      <c r="F23" s="29"/>
      <c r="G23" s="29"/>
      <c r="H23" s="29"/>
      <c r="I23" s="29"/>
      <c r="J23" s="29"/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22"/>
      <c r="C24" s="28"/>
      <c r="D24" s="29"/>
      <c r="E24" s="29"/>
      <c r="F24" s="29"/>
      <c r="G24" s="29"/>
      <c r="H24" s="29"/>
      <c r="I24" s="29"/>
      <c r="J24" s="29"/>
      <c r="K24" s="2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3"/>
      <c r="C25" s="28"/>
      <c r="D25" s="29"/>
      <c r="E25" s="29"/>
      <c r="F25" s="29"/>
      <c r="G25" s="29"/>
      <c r="H25" s="29"/>
      <c r="I25" s="29"/>
      <c r="J25" s="29"/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1"/>
      <c r="B27" s="2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</row>
    <row r="230" spans="1:26" ht="15.75" customHeight="1" x14ac:dyDescent="0.25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</row>
    <row r="231" spans="1:26" ht="15.75" customHeight="1" x14ac:dyDescent="0.25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1:26" ht="15.75" customHeight="1" x14ac:dyDescent="0.25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1:26" ht="15.75" customHeight="1" x14ac:dyDescent="0.25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1:26" ht="15.75" customHeight="1" x14ac:dyDescent="0.25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1:26" ht="15.75" customHeight="1" x14ac:dyDescent="0.25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1:26" ht="15.75" customHeight="1" x14ac:dyDescent="0.25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1:26" ht="15.75" customHeight="1" x14ac:dyDescent="0.25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1:26" ht="15.75" customHeight="1" x14ac:dyDescent="0.25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26" ht="15.75" customHeight="1" x14ac:dyDescent="0.25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1:26" ht="15.75" customHeight="1" x14ac:dyDescent="0.25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1:13" ht="15.75" customHeight="1" x14ac:dyDescent="0.25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1:13" ht="15.75" customHeight="1" x14ac:dyDescent="0.25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 ht="15.75" customHeight="1" x14ac:dyDescent="0.25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1:13" ht="15.75" customHeight="1" x14ac:dyDescent="0.25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1:13" ht="15.75" customHeight="1" x14ac:dyDescent="0.25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1:13" ht="15.75" customHeight="1" x14ac:dyDescent="0.25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1:13" ht="15.75" customHeight="1" x14ac:dyDescent="0.25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1:13" ht="15.75" customHeight="1" x14ac:dyDescent="0.25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</row>
    <row r="249" spans="1:13" ht="15.75" customHeight="1" x14ac:dyDescent="0.25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</row>
    <row r="250" spans="1:13" ht="15.75" customHeight="1" x14ac:dyDescent="0.25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1:13" ht="15.75" customHeight="1" x14ac:dyDescent="0.25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1:13" ht="15.75" customHeight="1" x14ac:dyDescent="0.25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1:13" ht="15.75" customHeight="1" x14ac:dyDescent="0.25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</row>
    <row r="254" spans="1:13" ht="15.75" customHeight="1" x14ac:dyDescent="0.25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</row>
    <row r="255" spans="1:13" ht="15.75" customHeight="1" x14ac:dyDescent="0.25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</row>
    <row r="256" spans="1:13" ht="15.75" customHeight="1" x14ac:dyDescent="0.25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1:13" ht="15.75" customHeight="1" x14ac:dyDescent="0.25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1:13" ht="15.75" customHeight="1" x14ac:dyDescent="0.25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</row>
    <row r="259" spans="1:13" ht="15.75" customHeight="1" x14ac:dyDescent="0.25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</row>
    <row r="260" spans="1:13" ht="15.75" customHeight="1" x14ac:dyDescent="0.25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1:13" ht="15.75" customHeight="1" x14ac:dyDescent="0.25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1:13" ht="15.75" customHeight="1" x14ac:dyDescent="0.25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1:13" ht="15.75" customHeight="1" x14ac:dyDescent="0.25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1:13" ht="15.75" customHeight="1" x14ac:dyDescent="0.25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1:13" ht="15.75" customHeight="1" x14ac:dyDescent="0.25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1:13" ht="15.75" customHeight="1" x14ac:dyDescent="0.25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 ht="15.75" customHeight="1" x14ac:dyDescent="0.25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1:13" ht="15.75" customHeight="1" x14ac:dyDescent="0.25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1:13" ht="15.75" customHeight="1" x14ac:dyDescent="0.25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1:13" ht="15.75" customHeight="1" x14ac:dyDescent="0.25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1:13" ht="15.75" customHeight="1" x14ac:dyDescent="0.25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</row>
    <row r="272" spans="1:13" ht="15.75" customHeight="1" x14ac:dyDescent="0.25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</row>
    <row r="273" spans="1:13" ht="15.75" customHeight="1" x14ac:dyDescent="0.25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</row>
    <row r="274" spans="1:13" ht="15.75" customHeight="1" x14ac:dyDescent="0.25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</row>
    <row r="275" spans="1:13" ht="15.75" customHeight="1" x14ac:dyDescent="0.25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</row>
    <row r="276" spans="1:13" ht="15.75" customHeight="1" x14ac:dyDescent="0.25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</row>
    <row r="277" spans="1:13" ht="15.75" customHeight="1" x14ac:dyDescent="0.25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</row>
    <row r="278" spans="1:13" ht="15.75" customHeight="1" x14ac:dyDescent="0.25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</row>
    <row r="279" spans="1:13" ht="15.75" customHeight="1" x14ac:dyDescent="0.25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</row>
    <row r="280" spans="1:13" ht="15.75" customHeight="1" x14ac:dyDescent="0.25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1:13" ht="15.75" customHeight="1" x14ac:dyDescent="0.25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 ht="15.75" customHeight="1" x14ac:dyDescent="0.25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 ht="15.75" customHeight="1" x14ac:dyDescent="0.25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1:13" ht="15.75" customHeight="1" x14ac:dyDescent="0.25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 ht="15.75" customHeight="1" x14ac:dyDescent="0.25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ht="15.75" customHeight="1" x14ac:dyDescent="0.25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1:13" ht="15.75" customHeight="1" x14ac:dyDescent="0.25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ht="15.75" customHeight="1" x14ac:dyDescent="0.25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ht="15.75" customHeight="1" x14ac:dyDescent="0.25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 ht="15.75" customHeight="1" x14ac:dyDescent="0.25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ht="15.75" customHeight="1" x14ac:dyDescent="0.25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ht="15.75" customHeight="1" x14ac:dyDescent="0.25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1:13" ht="15.75" customHeight="1" x14ac:dyDescent="0.25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1:13" ht="15.75" customHeight="1" x14ac:dyDescent="0.25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1:13" ht="15.75" customHeight="1" x14ac:dyDescent="0.25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 ht="15.75" customHeight="1" x14ac:dyDescent="0.25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 ht="15.75" customHeight="1" x14ac:dyDescent="0.25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ht="15.75" customHeight="1" x14ac:dyDescent="0.25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</row>
    <row r="299" spans="1:13" ht="15.75" customHeight="1" x14ac:dyDescent="0.25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</row>
    <row r="300" spans="1:13" ht="15.75" customHeight="1" x14ac:dyDescent="0.25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13" ht="15.75" customHeight="1" x14ac:dyDescent="0.25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1:13" ht="15.75" customHeight="1" x14ac:dyDescent="0.25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1:13" ht="15.75" customHeight="1" x14ac:dyDescent="0.25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1:13" ht="15.75" customHeight="1" x14ac:dyDescent="0.25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 ht="15.75" customHeight="1" x14ac:dyDescent="0.25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1:13" ht="15.75" customHeight="1" x14ac:dyDescent="0.25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ht="15.75" customHeight="1" x14ac:dyDescent="0.25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1:13" ht="15.75" customHeight="1" x14ac:dyDescent="0.25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 ht="15.75" customHeight="1" x14ac:dyDescent="0.25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 ht="15.75" customHeight="1" x14ac:dyDescent="0.25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 ht="15.75" customHeight="1" x14ac:dyDescent="0.25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1:13" ht="15.75" customHeight="1" x14ac:dyDescent="0.25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ht="15.75" customHeight="1" x14ac:dyDescent="0.25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ht="15.75" customHeight="1" x14ac:dyDescent="0.25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ht="15.75" customHeight="1" x14ac:dyDescent="0.25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ht="15.75" customHeight="1" x14ac:dyDescent="0.25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ht="15.75" customHeight="1" x14ac:dyDescent="0.25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ht="15.75" customHeight="1" x14ac:dyDescent="0.25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ht="15.75" customHeight="1" x14ac:dyDescent="0.25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ht="15.75" customHeight="1" x14ac:dyDescent="0.25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 ht="15.75" customHeight="1" x14ac:dyDescent="0.25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 ht="15.75" customHeight="1" x14ac:dyDescent="0.25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13" ht="15.75" customHeight="1" x14ac:dyDescent="0.25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13" ht="15.75" customHeight="1" x14ac:dyDescent="0.25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ht="15.75" customHeight="1" x14ac:dyDescent="0.25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13" ht="15.75" customHeight="1" x14ac:dyDescent="0.25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13" ht="15.75" customHeight="1" x14ac:dyDescent="0.25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 ht="15.75" customHeight="1" x14ac:dyDescent="0.25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13" ht="15.75" customHeight="1" x14ac:dyDescent="0.25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13" ht="15.75" customHeight="1" x14ac:dyDescent="0.25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13" ht="15.75" customHeight="1" x14ac:dyDescent="0.25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13" ht="15.75" customHeight="1" x14ac:dyDescent="0.25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13" ht="15.75" customHeight="1" x14ac:dyDescent="0.25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 ht="15.75" customHeight="1" x14ac:dyDescent="0.25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13" ht="15.75" customHeight="1" x14ac:dyDescent="0.25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 ht="15.75" customHeight="1" x14ac:dyDescent="0.25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 ht="15.75" customHeight="1" x14ac:dyDescent="0.25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1:13" ht="15.75" customHeight="1" x14ac:dyDescent="0.25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1:13" ht="15.75" customHeight="1" x14ac:dyDescent="0.25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1:13" ht="15.75" customHeight="1" x14ac:dyDescent="0.25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 ht="15.75" customHeight="1" x14ac:dyDescent="0.25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1:13" ht="15.75" customHeight="1" x14ac:dyDescent="0.25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1:13" ht="15.75" customHeight="1" x14ac:dyDescent="0.25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 ht="15.75" customHeight="1" x14ac:dyDescent="0.25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 ht="15.75" customHeight="1" x14ac:dyDescent="0.25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 ht="15.75" customHeight="1" x14ac:dyDescent="0.25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 ht="15.75" customHeight="1" x14ac:dyDescent="0.25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ht="15.75" customHeight="1" x14ac:dyDescent="0.25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ht="15.75" customHeight="1" x14ac:dyDescent="0.25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 ht="15.75" customHeight="1" x14ac:dyDescent="0.25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 ht="15.75" customHeight="1" x14ac:dyDescent="0.25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ht="15.75" customHeight="1" x14ac:dyDescent="0.25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ht="15.75" customHeight="1" x14ac:dyDescent="0.25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ht="15.75" customHeight="1" x14ac:dyDescent="0.25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ht="15.75" customHeight="1" x14ac:dyDescent="0.25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ht="15.75" customHeight="1" x14ac:dyDescent="0.25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 ht="15.75" customHeight="1" x14ac:dyDescent="0.25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 ht="15.75" customHeight="1" x14ac:dyDescent="0.25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 ht="15.75" customHeight="1" x14ac:dyDescent="0.25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ht="15.75" customHeight="1" x14ac:dyDescent="0.25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ht="15.75" customHeight="1" x14ac:dyDescent="0.25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ht="15.75" customHeight="1" x14ac:dyDescent="0.25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 ht="15.75" customHeight="1" x14ac:dyDescent="0.25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 ht="15.75" customHeight="1" x14ac:dyDescent="0.25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 ht="15.75" customHeight="1" x14ac:dyDescent="0.25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1:13" ht="15.75" customHeight="1" x14ac:dyDescent="0.25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1:13" ht="15.75" customHeight="1" x14ac:dyDescent="0.25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 ht="15.75" customHeight="1" x14ac:dyDescent="0.25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ht="15.75" customHeight="1" x14ac:dyDescent="0.25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 ht="15.75" customHeight="1" x14ac:dyDescent="0.25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ht="15.75" customHeight="1" x14ac:dyDescent="0.25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 ht="15.75" customHeight="1" x14ac:dyDescent="0.25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ht="15.75" customHeight="1" x14ac:dyDescent="0.25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1:13" ht="15.75" customHeight="1" x14ac:dyDescent="0.25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1:13" ht="15.75" customHeight="1" x14ac:dyDescent="0.25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ht="15.75" customHeight="1" x14ac:dyDescent="0.25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 ht="15.75" customHeight="1" x14ac:dyDescent="0.25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1:13" ht="15.75" customHeight="1" x14ac:dyDescent="0.25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1:13" ht="15.75" customHeight="1" x14ac:dyDescent="0.25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1:13" ht="15.75" customHeight="1" x14ac:dyDescent="0.25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1:13" ht="15.75" customHeight="1" x14ac:dyDescent="0.25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1:13" ht="15.75" customHeight="1" x14ac:dyDescent="0.25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1:13" ht="15.75" customHeight="1" x14ac:dyDescent="0.25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ht="15.75" customHeight="1" x14ac:dyDescent="0.25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ht="15.75" customHeight="1" x14ac:dyDescent="0.25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ht="15.75" customHeight="1" x14ac:dyDescent="0.25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1:13" ht="15.75" customHeight="1" x14ac:dyDescent="0.25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1:13" ht="15.75" customHeight="1" x14ac:dyDescent="0.25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1:13" ht="15.75" customHeight="1" x14ac:dyDescent="0.25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1:13" ht="15.75" customHeight="1" x14ac:dyDescent="0.25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1:13" ht="15.75" customHeight="1" x14ac:dyDescent="0.25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 ht="15.75" customHeight="1" x14ac:dyDescent="0.25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1:13" ht="15.75" customHeight="1" x14ac:dyDescent="0.25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1:13" ht="15.75" customHeight="1" x14ac:dyDescent="0.25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 ht="15.75" customHeight="1" x14ac:dyDescent="0.25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1:13" ht="15.75" customHeight="1" x14ac:dyDescent="0.25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 ht="15.75" customHeight="1" x14ac:dyDescent="0.25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1:13" ht="15.75" customHeight="1" x14ac:dyDescent="0.25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1:13" ht="15.75" customHeight="1" x14ac:dyDescent="0.25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 ht="15.75" customHeight="1" x14ac:dyDescent="0.25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1:13" ht="15.75" customHeight="1" x14ac:dyDescent="0.25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1:13" ht="15.75" customHeight="1" x14ac:dyDescent="0.25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 ht="15.75" customHeight="1" x14ac:dyDescent="0.25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1:13" ht="15.75" customHeight="1" x14ac:dyDescent="0.25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1:13" ht="15.75" customHeight="1" x14ac:dyDescent="0.25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 ht="15.75" customHeight="1" x14ac:dyDescent="0.25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 ht="15.75" customHeight="1" x14ac:dyDescent="0.25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 ht="15.75" customHeight="1" x14ac:dyDescent="0.25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ht="15.75" customHeight="1" x14ac:dyDescent="0.25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ht="15.75" customHeight="1" x14ac:dyDescent="0.25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ht="15.75" customHeight="1" x14ac:dyDescent="0.25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ht="15.75" customHeight="1" x14ac:dyDescent="0.25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ht="15.75" customHeight="1" x14ac:dyDescent="0.25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ht="15.75" customHeight="1" x14ac:dyDescent="0.25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ht="15.75" customHeight="1" x14ac:dyDescent="0.25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ht="15.75" customHeight="1" x14ac:dyDescent="0.25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ht="15.75" customHeight="1" x14ac:dyDescent="0.25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ht="15.75" customHeight="1" x14ac:dyDescent="0.25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ht="15.75" customHeight="1" x14ac:dyDescent="0.25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ht="15.75" customHeight="1" x14ac:dyDescent="0.25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ht="15.75" customHeight="1" x14ac:dyDescent="0.25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ht="15.75" customHeight="1" x14ac:dyDescent="0.25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ht="15.75" customHeight="1" x14ac:dyDescent="0.25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ht="15.75" customHeight="1" x14ac:dyDescent="0.25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1:13" ht="15.75" customHeight="1" x14ac:dyDescent="0.25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</row>
    <row r="426" spans="1:13" ht="15.75" customHeight="1" x14ac:dyDescent="0.25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1:13" ht="15.75" customHeight="1" x14ac:dyDescent="0.25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</row>
    <row r="428" spans="1:13" ht="15.75" customHeight="1" x14ac:dyDescent="0.25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1:13" ht="15.75" customHeight="1" x14ac:dyDescent="0.25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</row>
    <row r="430" spans="1:13" ht="15.75" customHeight="1" x14ac:dyDescent="0.25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</row>
    <row r="431" spans="1:13" ht="15.75" customHeight="1" x14ac:dyDescent="0.25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1:13" ht="15.75" customHeight="1" x14ac:dyDescent="0.25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</row>
    <row r="433" spans="1:13" ht="15.75" customHeight="1" x14ac:dyDescent="0.25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</row>
    <row r="434" spans="1:13" ht="15.75" customHeight="1" x14ac:dyDescent="0.25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1:13" ht="15.75" customHeight="1" x14ac:dyDescent="0.25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</row>
    <row r="436" spans="1:13" ht="15.75" customHeight="1" x14ac:dyDescent="0.25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</row>
    <row r="437" spans="1:13" ht="15.75" customHeight="1" x14ac:dyDescent="0.25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1:13" ht="15.75" customHeight="1" x14ac:dyDescent="0.25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ht="15.75" customHeight="1" x14ac:dyDescent="0.25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1:13" ht="15.75" customHeight="1" x14ac:dyDescent="0.25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1:13" ht="15.75" customHeight="1" x14ac:dyDescent="0.25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ht="15.75" customHeight="1" x14ac:dyDescent="0.25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ht="15.75" customHeight="1" x14ac:dyDescent="0.25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ht="15.75" customHeight="1" x14ac:dyDescent="0.25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ht="15.75" customHeight="1" x14ac:dyDescent="0.25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ht="15.75" customHeight="1" x14ac:dyDescent="0.25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ht="15.75" customHeight="1" x14ac:dyDescent="0.25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ht="15.75" customHeight="1" x14ac:dyDescent="0.25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ht="15.75" customHeight="1" x14ac:dyDescent="0.25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ht="15.75" customHeight="1" x14ac:dyDescent="0.25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ht="15.75" customHeight="1" x14ac:dyDescent="0.25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ht="15.75" customHeight="1" x14ac:dyDescent="0.25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ht="15.75" customHeight="1" x14ac:dyDescent="0.25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ht="15.75" customHeight="1" x14ac:dyDescent="0.25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ht="15.75" customHeight="1" x14ac:dyDescent="0.25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ht="15.75" customHeight="1" x14ac:dyDescent="0.25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ht="15.75" customHeight="1" x14ac:dyDescent="0.25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ht="15.75" customHeight="1" x14ac:dyDescent="0.25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ht="15.75" customHeight="1" x14ac:dyDescent="0.25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ht="15.75" customHeight="1" x14ac:dyDescent="0.25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ht="15.75" customHeight="1" x14ac:dyDescent="0.25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ht="15.75" customHeight="1" x14ac:dyDescent="0.25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ht="15.75" customHeight="1" x14ac:dyDescent="0.25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ht="15.75" customHeight="1" x14ac:dyDescent="0.25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ht="15.75" customHeight="1" x14ac:dyDescent="0.25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ht="15.75" customHeight="1" x14ac:dyDescent="0.25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ht="15.75" customHeight="1" x14ac:dyDescent="0.25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ht="15.75" customHeight="1" x14ac:dyDescent="0.25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1:13" ht="15.75" customHeight="1" x14ac:dyDescent="0.25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1:13" ht="15.75" customHeight="1" x14ac:dyDescent="0.25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</row>
    <row r="471" spans="1:13" ht="15.75" customHeight="1" x14ac:dyDescent="0.25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1:13" ht="15.75" customHeight="1" x14ac:dyDescent="0.25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1:13" ht="15.75" customHeight="1" x14ac:dyDescent="0.25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1:13" ht="15.75" customHeight="1" x14ac:dyDescent="0.25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ht="15.75" customHeight="1" x14ac:dyDescent="0.25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</row>
    <row r="476" spans="1:13" ht="15.75" customHeight="1" x14ac:dyDescent="0.25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ht="15.75" customHeight="1" x14ac:dyDescent="0.25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ht="15.75" customHeight="1" x14ac:dyDescent="0.25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ht="15.75" customHeight="1" x14ac:dyDescent="0.25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1:13" ht="15.75" customHeight="1" x14ac:dyDescent="0.25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1:13" ht="15.75" customHeight="1" x14ac:dyDescent="0.25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ht="15.75" customHeight="1" x14ac:dyDescent="0.25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ht="15.75" customHeight="1" x14ac:dyDescent="0.25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1:13" ht="15.75" customHeight="1" x14ac:dyDescent="0.25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</row>
    <row r="485" spans="1:13" ht="15.75" customHeight="1" x14ac:dyDescent="0.25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</row>
    <row r="486" spans="1:13" ht="15.75" customHeight="1" x14ac:dyDescent="0.25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1:13" ht="15.75" customHeight="1" x14ac:dyDescent="0.25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1:13" ht="15.75" customHeight="1" x14ac:dyDescent="0.25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1:13" ht="15.75" customHeight="1" x14ac:dyDescent="0.25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</row>
    <row r="490" spans="1:13" ht="15.75" customHeight="1" x14ac:dyDescent="0.25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1:13" ht="15.75" customHeight="1" x14ac:dyDescent="0.25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1:13" ht="15.75" customHeight="1" x14ac:dyDescent="0.25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ht="15.75" customHeight="1" x14ac:dyDescent="0.25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1:13" ht="15.75" customHeight="1" x14ac:dyDescent="0.25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</row>
    <row r="495" spans="1:13" ht="15.75" customHeight="1" x14ac:dyDescent="0.25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</row>
    <row r="496" spans="1:13" ht="15.75" customHeight="1" x14ac:dyDescent="0.25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1:13" ht="15.75" customHeight="1" x14ac:dyDescent="0.25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</row>
    <row r="498" spans="1:13" ht="15.75" customHeight="1" x14ac:dyDescent="0.25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1:13" ht="15.75" customHeight="1" x14ac:dyDescent="0.25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</row>
    <row r="500" spans="1:13" ht="15.75" customHeight="1" x14ac:dyDescent="0.25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</row>
    <row r="501" spans="1:13" ht="15.75" customHeight="1" x14ac:dyDescent="0.25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</row>
    <row r="502" spans="1:13" ht="15.75" customHeight="1" x14ac:dyDescent="0.25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</row>
    <row r="503" spans="1:13" ht="15.75" customHeight="1" x14ac:dyDescent="0.25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</row>
    <row r="504" spans="1:13" ht="15.75" customHeight="1" x14ac:dyDescent="0.25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1:13" ht="15.75" customHeight="1" x14ac:dyDescent="0.25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</row>
    <row r="506" spans="1:13" ht="15.75" customHeight="1" x14ac:dyDescent="0.25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1:13" ht="15.75" customHeight="1" x14ac:dyDescent="0.25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</row>
    <row r="508" spans="1:13" ht="15.75" customHeight="1" x14ac:dyDescent="0.25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</row>
    <row r="509" spans="1:13" ht="15.75" customHeight="1" x14ac:dyDescent="0.25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</row>
    <row r="510" spans="1:13" ht="15.75" customHeight="1" x14ac:dyDescent="0.25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</row>
    <row r="511" spans="1:13" ht="15.75" customHeight="1" x14ac:dyDescent="0.25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</row>
    <row r="512" spans="1:13" ht="15.75" customHeight="1" x14ac:dyDescent="0.25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ht="15.75" customHeight="1" x14ac:dyDescent="0.25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1:13" ht="15.75" customHeight="1" x14ac:dyDescent="0.25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1:13" ht="15.75" customHeight="1" x14ac:dyDescent="0.25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</row>
    <row r="516" spans="1:13" ht="15.75" customHeight="1" x14ac:dyDescent="0.25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</row>
    <row r="517" spans="1:13" ht="15.75" customHeight="1" x14ac:dyDescent="0.25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</row>
    <row r="518" spans="1:13" ht="15.75" customHeight="1" x14ac:dyDescent="0.25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</row>
    <row r="519" spans="1:13" ht="15.75" customHeight="1" x14ac:dyDescent="0.25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</row>
    <row r="520" spans="1:13" ht="15.75" customHeight="1" x14ac:dyDescent="0.25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1:13" ht="15.75" customHeight="1" x14ac:dyDescent="0.25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</row>
    <row r="522" spans="1:13" ht="15.75" customHeight="1" x14ac:dyDescent="0.25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1:13" ht="15.75" customHeight="1" x14ac:dyDescent="0.25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</row>
    <row r="524" spans="1:13" ht="15.75" customHeight="1" x14ac:dyDescent="0.25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</row>
    <row r="525" spans="1:13" ht="15.75" customHeight="1" x14ac:dyDescent="0.25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</row>
    <row r="526" spans="1:13" ht="15.75" customHeight="1" x14ac:dyDescent="0.25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</row>
    <row r="527" spans="1:13" ht="15.75" customHeight="1" x14ac:dyDescent="0.25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</row>
    <row r="528" spans="1:13" ht="15.75" customHeight="1" x14ac:dyDescent="0.25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</row>
    <row r="529" spans="1:13" ht="15.75" customHeight="1" x14ac:dyDescent="0.25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</row>
    <row r="530" spans="1:13" ht="15.75" customHeight="1" x14ac:dyDescent="0.25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</row>
    <row r="531" spans="1:13" ht="15.75" customHeight="1" x14ac:dyDescent="0.25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</row>
    <row r="532" spans="1:13" ht="15.75" customHeight="1" x14ac:dyDescent="0.25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</row>
    <row r="533" spans="1:13" ht="15.75" customHeight="1" x14ac:dyDescent="0.25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</row>
    <row r="534" spans="1:13" ht="15.75" customHeight="1" x14ac:dyDescent="0.25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</row>
    <row r="535" spans="1:13" ht="15.75" customHeight="1" x14ac:dyDescent="0.25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</row>
    <row r="536" spans="1:13" ht="15.75" customHeight="1" x14ac:dyDescent="0.25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</row>
    <row r="537" spans="1:13" ht="15.75" customHeight="1" x14ac:dyDescent="0.25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</row>
    <row r="538" spans="1:13" ht="15.75" customHeight="1" x14ac:dyDescent="0.25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</row>
    <row r="539" spans="1:13" ht="15.75" customHeight="1" x14ac:dyDescent="0.25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</row>
    <row r="540" spans="1:13" ht="15.75" customHeight="1" x14ac:dyDescent="0.25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</row>
    <row r="541" spans="1:13" ht="15.75" customHeight="1" x14ac:dyDescent="0.25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</row>
    <row r="542" spans="1:13" ht="15.75" customHeight="1" x14ac:dyDescent="0.25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</row>
    <row r="543" spans="1:13" ht="15.75" customHeight="1" x14ac:dyDescent="0.25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</row>
    <row r="544" spans="1:13" ht="15.75" customHeight="1" x14ac:dyDescent="0.25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1:13" ht="15.75" customHeight="1" x14ac:dyDescent="0.25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</row>
    <row r="546" spans="1:13" ht="15.75" customHeight="1" x14ac:dyDescent="0.25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</row>
    <row r="547" spans="1:13" ht="15.75" customHeight="1" x14ac:dyDescent="0.25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</row>
    <row r="548" spans="1:13" ht="15.75" customHeight="1" x14ac:dyDescent="0.25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</row>
    <row r="549" spans="1:13" ht="15.75" customHeight="1" x14ac:dyDescent="0.25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</row>
    <row r="550" spans="1:13" ht="15.75" customHeight="1" x14ac:dyDescent="0.25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</row>
    <row r="551" spans="1:13" ht="15.75" customHeight="1" x14ac:dyDescent="0.25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</row>
    <row r="552" spans="1:13" ht="15.75" customHeight="1" x14ac:dyDescent="0.25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</row>
    <row r="553" spans="1:13" ht="15.75" customHeight="1" x14ac:dyDescent="0.25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</row>
    <row r="554" spans="1:13" ht="15.75" customHeight="1" x14ac:dyDescent="0.25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</row>
    <row r="555" spans="1:13" ht="15.75" customHeight="1" x14ac:dyDescent="0.25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</row>
    <row r="556" spans="1:13" ht="15.75" customHeight="1" x14ac:dyDescent="0.25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</row>
    <row r="557" spans="1:13" ht="15.75" customHeight="1" x14ac:dyDescent="0.25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</row>
    <row r="558" spans="1:13" ht="15.75" customHeight="1" x14ac:dyDescent="0.25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</row>
    <row r="559" spans="1:13" ht="15.75" customHeight="1" x14ac:dyDescent="0.25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</row>
    <row r="560" spans="1:13" ht="15.75" customHeight="1" x14ac:dyDescent="0.25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</row>
    <row r="561" spans="1:13" ht="15.75" customHeight="1" x14ac:dyDescent="0.25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</row>
    <row r="562" spans="1:13" ht="15.75" customHeight="1" x14ac:dyDescent="0.25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</row>
    <row r="563" spans="1:13" ht="15.75" customHeight="1" x14ac:dyDescent="0.25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</row>
    <row r="564" spans="1:13" ht="15.75" customHeight="1" x14ac:dyDescent="0.25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</row>
    <row r="565" spans="1:13" ht="15.75" customHeight="1" x14ac:dyDescent="0.25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</row>
    <row r="566" spans="1:13" ht="15.75" customHeight="1" x14ac:dyDescent="0.25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</row>
    <row r="567" spans="1:13" ht="15.75" customHeight="1" x14ac:dyDescent="0.25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</row>
    <row r="568" spans="1:13" ht="15.75" customHeight="1" x14ac:dyDescent="0.25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</row>
    <row r="569" spans="1:13" ht="15.75" customHeight="1" x14ac:dyDescent="0.25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</row>
    <row r="570" spans="1:13" ht="15.75" customHeight="1" x14ac:dyDescent="0.25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</row>
    <row r="571" spans="1:13" ht="15.75" customHeight="1" x14ac:dyDescent="0.25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</row>
    <row r="572" spans="1:13" ht="15.75" customHeight="1" x14ac:dyDescent="0.25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</row>
    <row r="573" spans="1:13" ht="15.75" customHeight="1" x14ac:dyDescent="0.25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</row>
    <row r="574" spans="1:13" ht="15.75" customHeight="1" x14ac:dyDescent="0.25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</row>
    <row r="575" spans="1:13" ht="15.75" customHeight="1" x14ac:dyDescent="0.25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</row>
    <row r="576" spans="1:13" ht="15.75" customHeight="1" x14ac:dyDescent="0.25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</row>
    <row r="577" spans="1:13" ht="15.75" customHeight="1" x14ac:dyDescent="0.25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</row>
    <row r="578" spans="1:13" ht="15.75" customHeight="1" x14ac:dyDescent="0.25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</row>
    <row r="579" spans="1:13" ht="15.75" customHeight="1" x14ac:dyDescent="0.25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</row>
    <row r="580" spans="1:13" ht="15.75" customHeight="1" x14ac:dyDescent="0.25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</row>
    <row r="581" spans="1:13" ht="15.75" customHeight="1" x14ac:dyDescent="0.25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</row>
    <row r="582" spans="1:13" ht="15.75" customHeight="1" x14ac:dyDescent="0.25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</row>
    <row r="583" spans="1:13" ht="15.75" customHeight="1" x14ac:dyDescent="0.25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</row>
    <row r="584" spans="1:13" ht="15.75" customHeight="1" x14ac:dyDescent="0.25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</row>
    <row r="585" spans="1:13" ht="15.75" customHeight="1" x14ac:dyDescent="0.25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</row>
    <row r="586" spans="1:13" ht="15.75" customHeight="1" x14ac:dyDescent="0.25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</row>
    <row r="587" spans="1:13" ht="15.75" customHeight="1" x14ac:dyDescent="0.25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</row>
    <row r="588" spans="1:13" ht="15.75" customHeight="1" x14ac:dyDescent="0.25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</row>
    <row r="589" spans="1:13" ht="15.75" customHeight="1" x14ac:dyDescent="0.25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</row>
    <row r="590" spans="1:13" ht="15.75" customHeight="1" x14ac:dyDescent="0.25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</row>
    <row r="591" spans="1:13" ht="15.75" customHeight="1" x14ac:dyDescent="0.25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</row>
    <row r="592" spans="1:13" ht="15.75" customHeight="1" x14ac:dyDescent="0.25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</row>
    <row r="593" spans="1:13" ht="15.75" customHeight="1" x14ac:dyDescent="0.25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</row>
    <row r="594" spans="1:13" ht="15.75" customHeight="1" x14ac:dyDescent="0.25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</row>
    <row r="595" spans="1:13" ht="15.75" customHeight="1" x14ac:dyDescent="0.25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</row>
    <row r="596" spans="1:13" ht="15.75" customHeight="1" x14ac:dyDescent="0.25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</row>
    <row r="597" spans="1:13" ht="15.75" customHeight="1" x14ac:dyDescent="0.25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</row>
    <row r="598" spans="1:13" ht="15.75" customHeight="1" x14ac:dyDescent="0.25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</row>
    <row r="599" spans="1:13" ht="15.75" customHeight="1" x14ac:dyDescent="0.25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</row>
    <row r="600" spans="1:13" ht="15.75" customHeight="1" x14ac:dyDescent="0.25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</row>
    <row r="601" spans="1:13" ht="15.75" customHeight="1" x14ac:dyDescent="0.25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</row>
    <row r="602" spans="1:13" ht="15.75" customHeight="1" x14ac:dyDescent="0.25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</row>
    <row r="603" spans="1:13" ht="15.75" customHeight="1" x14ac:dyDescent="0.25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</row>
    <row r="604" spans="1:13" ht="15.75" customHeight="1" x14ac:dyDescent="0.25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</row>
    <row r="605" spans="1:13" ht="15.75" customHeight="1" x14ac:dyDescent="0.25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</row>
    <row r="606" spans="1:13" ht="15.75" customHeight="1" x14ac:dyDescent="0.25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</row>
    <row r="607" spans="1:13" ht="15.75" customHeight="1" x14ac:dyDescent="0.25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</row>
    <row r="608" spans="1:13" ht="15.75" customHeight="1" x14ac:dyDescent="0.25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</row>
    <row r="609" spans="1:13" ht="15.75" customHeight="1" x14ac:dyDescent="0.25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</row>
    <row r="610" spans="1:13" ht="15.75" customHeight="1" x14ac:dyDescent="0.25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</row>
    <row r="611" spans="1:13" ht="15.75" customHeight="1" x14ac:dyDescent="0.25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</row>
    <row r="612" spans="1:13" ht="15.75" customHeight="1" x14ac:dyDescent="0.25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</row>
    <row r="613" spans="1:13" ht="15.75" customHeight="1" x14ac:dyDescent="0.25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</row>
    <row r="614" spans="1:13" ht="15.75" customHeight="1" x14ac:dyDescent="0.25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</row>
    <row r="615" spans="1:13" ht="15.75" customHeight="1" x14ac:dyDescent="0.25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</row>
    <row r="616" spans="1:13" ht="15.75" customHeight="1" x14ac:dyDescent="0.25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</row>
    <row r="617" spans="1:13" ht="15.75" customHeight="1" x14ac:dyDescent="0.25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</row>
    <row r="618" spans="1:13" ht="15.75" customHeight="1" x14ac:dyDescent="0.25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</row>
    <row r="619" spans="1:13" ht="15.75" customHeight="1" x14ac:dyDescent="0.25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</row>
    <row r="620" spans="1:13" ht="15.75" customHeight="1" x14ac:dyDescent="0.25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</row>
    <row r="621" spans="1:13" ht="15.75" customHeight="1" x14ac:dyDescent="0.25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</row>
    <row r="622" spans="1:13" ht="15.75" customHeight="1" x14ac:dyDescent="0.25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</row>
    <row r="623" spans="1:13" ht="15.75" customHeight="1" x14ac:dyDescent="0.25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</row>
    <row r="624" spans="1:13" ht="15.75" customHeight="1" x14ac:dyDescent="0.25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</row>
    <row r="625" spans="1:13" ht="15.75" customHeight="1" x14ac:dyDescent="0.25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</row>
    <row r="626" spans="1:13" ht="15.75" customHeight="1" x14ac:dyDescent="0.25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</row>
    <row r="627" spans="1:13" ht="15.75" customHeight="1" x14ac:dyDescent="0.25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</row>
    <row r="628" spans="1:13" ht="15.75" customHeight="1" x14ac:dyDescent="0.25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</row>
    <row r="629" spans="1:13" ht="15.75" customHeight="1" x14ac:dyDescent="0.25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</row>
    <row r="630" spans="1:13" ht="15.75" customHeight="1" x14ac:dyDescent="0.25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</row>
    <row r="631" spans="1:13" ht="15.75" customHeight="1" x14ac:dyDescent="0.25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</row>
    <row r="632" spans="1:13" ht="15.75" customHeight="1" x14ac:dyDescent="0.25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</row>
    <row r="633" spans="1:13" ht="15.75" customHeight="1" x14ac:dyDescent="0.25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</row>
    <row r="634" spans="1:13" ht="15.75" customHeight="1" x14ac:dyDescent="0.25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</row>
    <row r="635" spans="1:13" ht="15.75" customHeight="1" x14ac:dyDescent="0.25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</row>
    <row r="636" spans="1:13" ht="15.75" customHeight="1" x14ac:dyDescent="0.25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</row>
    <row r="637" spans="1:13" ht="15.75" customHeight="1" x14ac:dyDescent="0.25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</row>
    <row r="638" spans="1:13" ht="15.75" customHeight="1" x14ac:dyDescent="0.25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</row>
    <row r="639" spans="1:13" ht="15.75" customHeight="1" x14ac:dyDescent="0.25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</row>
    <row r="640" spans="1:13" ht="15.75" customHeight="1" x14ac:dyDescent="0.25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</row>
    <row r="641" spans="1:13" ht="15.75" customHeight="1" x14ac:dyDescent="0.25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</row>
    <row r="642" spans="1:13" ht="15.75" customHeight="1" x14ac:dyDescent="0.25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</row>
    <row r="643" spans="1:13" ht="15.75" customHeight="1" x14ac:dyDescent="0.25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</row>
    <row r="644" spans="1:13" ht="15.75" customHeight="1" x14ac:dyDescent="0.25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</row>
    <row r="645" spans="1:13" ht="15.75" customHeight="1" x14ac:dyDescent="0.25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</row>
    <row r="646" spans="1:13" ht="15.75" customHeight="1" x14ac:dyDescent="0.25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</row>
    <row r="647" spans="1:13" ht="15.75" customHeight="1" x14ac:dyDescent="0.25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</row>
    <row r="648" spans="1:13" ht="15.75" customHeight="1" x14ac:dyDescent="0.25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</row>
    <row r="649" spans="1:13" ht="15.75" customHeight="1" x14ac:dyDescent="0.25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</row>
    <row r="650" spans="1:13" ht="15.75" customHeight="1" x14ac:dyDescent="0.25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</row>
    <row r="651" spans="1:13" ht="15.75" customHeight="1" x14ac:dyDescent="0.25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</row>
    <row r="652" spans="1:13" ht="15.75" customHeight="1" x14ac:dyDescent="0.25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</row>
    <row r="653" spans="1:13" ht="15.75" customHeight="1" x14ac:dyDescent="0.25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</row>
    <row r="654" spans="1:13" ht="15.75" customHeight="1" x14ac:dyDescent="0.25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</row>
    <row r="655" spans="1:13" ht="15.75" customHeight="1" x14ac:dyDescent="0.25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</row>
    <row r="656" spans="1:13" ht="15.75" customHeight="1" x14ac:dyDescent="0.25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</row>
    <row r="657" spans="1:13" ht="15.75" customHeight="1" x14ac:dyDescent="0.25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</row>
    <row r="658" spans="1:13" ht="15.75" customHeight="1" x14ac:dyDescent="0.25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</row>
    <row r="659" spans="1:13" ht="15.75" customHeight="1" x14ac:dyDescent="0.25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</row>
    <row r="660" spans="1:13" ht="15.75" customHeight="1" x14ac:dyDescent="0.25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</row>
    <row r="661" spans="1:13" ht="15.75" customHeight="1" x14ac:dyDescent="0.25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</row>
    <row r="662" spans="1:13" ht="15.75" customHeight="1" x14ac:dyDescent="0.25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</row>
    <row r="663" spans="1:13" ht="15.75" customHeight="1" x14ac:dyDescent="0.25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</row>
    <row r="664" spans="1:13" ht="15.75" customHeight="1" x14ac:dyDescent="0.25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</row>
    <row r="665" spans="1:13" ht="15.75" customHeight="1" x14ac:dyDescent="0.25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</row>
    <row r="666" spans="1:13" ht="15.75" customHeight="1" x14ac:dyDescent="0.25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</row>
    <row r="667" spans="1:13" ht="15.75" customHeight="1" x14ac:dyDescent="0.25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</row>
    <row r="668" spans="1:13" ht="15.75" customHeight="1" x14ac:dyDescent="0.25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</row>
    <row r="669" spans="1:13" ht="15.75" customHeight="1" x14ac:dyDescent="0.25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</row>
    <row r="670" spans="1:13" ht="15.75" customHeight="1" x14ac:dyDescent="0.25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</row>
    <row r="671" spans="1:13" ht="15.75" customHeight="1" x14ac:dyDescent="0.25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</row>
    <row r="672" spans="1:13" ht="15.75" customHeight="1" x14ac:dyDescent="0.25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</row>
    <row r="673" spans="1:13" ht="15.75" customHeight="1" x14ac:dyDescent="0.25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</row>
    <row r="674" spans="1:13" ht="15.75" customHeight="1" x14ac:dyDescent="0.25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</row>
    <row r="675" spans="1:13" ht="15.75" customHeight="1" x14ac:dyDescent="0.25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</row>
    <row r="676" spans="1:13" ht="15.75" customHeight="1" x14ac:dyDescent="0.25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</row>
    <row r="677" spans="1:13" ht="15.75" customHeight="1" x14ac:dyDescent="0.25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</row>
    <row r="678" spans="1:13" ht="15.75" customHeight="1" x14ac:dyDescent="0.25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</row>
    <row r="679" spans="1:13" ht="15.75" customHeight="1" x14ac:dyDescent="0.25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</row>
    <row r="680" spans="1:13" ht="15.75" customHeight="1" x14ac:dyDescent="0.25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</row>
    <row r="681" spans="1:13" ht="15.75" customHeight="1" x14ac:dyDescent="0.25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</row>
    <row r="682" spans="1:13" ht="15.75" customHeight="1" x14ac:dyDescent="0.25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</row>
    <row r="683" spans="1:13" ht="15.75" customHeight="1" x14ac:dyDescent="0.25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</row>
    <row r="684" spans="1:13" ht="15.75" customHeight="1" x14ac:dyDescent="0.25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</row>
    <row r="685" spans="1:13" ht="15.75" customHeight="1" x14ac:dyDescent="0.25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</row>
    <row r="686" spans="1:13" ht="15.75" customHeight="1" x14ac:dyDescent="0.25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</row>
    <row r="687" spans="1:13" ht="15.75" customHeight="1" x14ac:dyDescent="0.25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</row>
    <row r="688" spans="1:13" ht="15.75" customHeight="1" x14ac:dyDescent="0.25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</row>
    <row r="689" spans="1:13" ht="15.75" customHeight="1" x14ac:dyDescent="0.25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</row>
    <row r="690" spans="1:13" ht="15.75" customHeight="1" x14ac:dyDescent="0.25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</row>
    <row r="691" spans="1:13" ht="15.75" customHeight="1" x14ac:dyDescent="0.25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</row>
    <row r="692" spans="1:13" ht="15.75" customHeight="1" x14ac:dyDescent="0.25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</row>
    <row r="693" spans="1:13" ht="15.75" customHeight="1" x14ac:dyDescent="0.25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</row>
    <row r="694" spans="1:13" ht="15.75" customHeight="1" x14ac:dyDescent="0.25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</row>
    <row r="695" spans="1:13" ht="15.75" customHeight="1" x14ac:dyDescent="0.25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</row>
    <row r="696" spans="1:13" ht="15.75" customHeight="1" x14ac:dyDescent="0.25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</row>
    <row r="697" spans="1:13" ht="15.75" customHeight="1" x14ac:dyDescent="0.25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</row>
    <row r="698" spans="1:13" ht="15.75" customHeight="1" x14ac:dyDescent="0.25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</row>
    <row r="699" spans="1:13" ht="15.75" customHeight="1" x14ac:dyDescent="0.25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</row>
    <row r="700" spans="1:13" ht="15.75" customHeight="1" x14ac:dyDescent="0.25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</row>
    <row r="701" spans="1:13" ht="15.75" customHeight="1" x14ac:dyDescent="0.25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</row>
    <row r="702" spans="1:13" ht="15.75" customHeight="1" x14ac:dyDescent="0.25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</row>
    <row r="703" spans="1:13" ht="15.75" customHeight="1" x14ac:dyDescent="0.25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</row>
    <row r="704" spans="1:13" ht="15.75" customHeight="1" x14ac:dyDescent="0.25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</row>
    <row r="705" spans="1:13" ht="15.75" customHeight="1" x14ac:dyDescent="0.25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</row>
    <row r="706" spans="1:13" ht="15.75" customHeight="1" x14ac:dyDescent="0.25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</row>
    <row r="707" spans="1:13" ht="15.75" customHeight="1" x14ac:dyDescent="0.25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</row>
    <row r="708" spans="1:13" ht="15.75" customHeight="1" x14ac:dyDescent="0.25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</row>
    <row r="709" spans="1:13" ht="15.75" customHeight="1" x14ac:dyDescent="0.25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</row>
    <row r="710" spans="1:13" ht="15.75" customHeight="1" x14ac:dyDescent="0.25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</row>
    <row r="711" spans="1:13" ht="15.75" customHeight="1" x14ac:dyDescent="0.25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</row>
    <row r="712" spans="1:13" ht="15.75" customHeight="1" x14ac:dyDescent="0.25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</row>
    <row r="713" spans="1:13" ht="15.75" customHeight="1" x14ac:dyDescent="0.25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</row>
    <row r="714" spans="1:13" ht="15.75" customHeight="1" x14ac:dyDescent="0.25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</row>
    <row r="715" spans="1:13" ht="15.75" customHeight="1" x14ac:dyDescent="0.25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</row>
    <row r="716" spans="1:13" ht="15.75" customHeight="1" x14ac:dyDescent="0.25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</row>
    <row r="717" spans="1:13" ht="15.75" customHeight="1" x14ac:dyDescent="0.25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</row>
    <row r="718" spans="1:13" ht="15.75" customHeight="1" x14ac:dyDescent="0.25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</row>
    <row r="719" spans="1:13" ht="15.75" customHeight="1" x14ac:dyDescent="0.25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</row>
    <row r="720" spans="1:13" ht="15.75" customHeight="1" x14ac:dyDescent="0.25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</row>
    <row r="721" spans="1:13" ht="15.75" customHeight="1" x14ac:dyDescent="0.25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</row>
    <row r="722" spans="1:13" ht="15.75" customHeight="1" x14ac:dyDescent="0.25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</row>
    <row r="723" spans="1:13" ht="15.75" customHeight="1" x14ac:dyDescent="0.25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</row>
    <row r="724" spans="1:13" ht="15.75" customHeight="1" x14ac:dyDescent="0.25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</row>
    <row r="725" spans="1:13" ht="15.75" customHeight="1" x14ac:dyDescent="0.25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</row>
    <row r="726" spans="1:13" ht="15.75" customHeight="1" x14ac:dyDescent="0.25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</row>
    <row r="727" spans="1:13" ht="15.75" customHeight="1" x14ac:dyDescent="0.25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</row>
    <row r="728" spans="1:13" ht="15.75" customHeight="1" x14ac:dyDescent="0.25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</row>
    <row r="729" spans="1:13" ht="15.75" customHeight="1" x14ac:dyDescent="0.25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</row>
    <row r="730" spans="1:13" ht="15.75" customHeight="1" x14ac:dyDescent="0.25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</row>
    <row r="731" spans="1:13" ht="15.75" customHeight="1" x14ac:dyDescent="0.25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</row>
    <row r="732" spans="1:13" ht="15.75" customHeight="1" x14ac:dyDescent="0.25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</row>
    <row r="733" spans="1:13" ht="15.75" customHeight="1" x14ac:dyDescent="0.25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</row>
    <row r="734" spans="1:13" ht="15.75" customHeight="1" x14ac:dyDescent="0.25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</row>
    <row r="735" spans="1:13" ht="15.75" customHeight="1" x14ac:dyDescent="0.25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</row>
    <row r="736" spans="1:13" ht="15.75" customHeight="1" x14ac:dyDescent="0.25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</row>
    <row r="737" spans="1:13" ht="15.75" customHeight="1" x14ac:dyDescent="0.25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</row>
    <row r="738" spans="1:13" ht="15.75" customHeight="1" x14ac:dyDescent="0.25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</row>
    <row r="739" spans="1:13" ht="15.75" customHeight="1" x14ac:dyDescent="0.25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</row>
    <row r="740" spans="1:13" ht="15.75" customHeight="1" x14ac:dyDescent="0.25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</row>
    <row r="741" spans="1:13" ht="15.75" customHeight="1" x14ac:dyDescent="0.25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</row>
    <row r="742" spans="1:13" ht="15.75" customHeight="1" x14ac:dyDescent="0.25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</row>
    <row r="743" spans="1:13" ht="15.75" customHeight="1" x14ac:dyDescent="0.25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</row>
    <row r="744" spans="1:13" ht="15.75" customHeight="1" x14ac:dyDescent="0.25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</row>
    <row r="745" spans="1:13" ht="15.75" customHeight="1" x14ac:dyDescent="0.25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</row>
    <row r="746" spans="1:13" ht="15.75" customHeight="1" x14ac:dyDescent="0.25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</row>
    <row r="747" spans="1:13" ht="15.75" customHeight="1" x14ac:dyDescent="0.25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</row>
    <row r="748" spans="1:13" ht="15.75" customHeight="1" x14ac:dyDescent="0.25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</row>
    <row r="749" spans="1:13" ht="15.75" customHeight="1" x14ac:dyDescent="0.25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</row>
    <row r="750" spans="1:13" ht="15.75" customHeight="1" x14ac:dyDescent="0.25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</row>
    <row r="751" spans="1:13" ht="15.75" customHeight="1" x14ac:dyDescent="0.25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</row>
    <row r="752" spans="1:13" ht="15.75" customHeight="1" x14ac:dyDescent="0.25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</row>
    <row r="753" spans="1:13" ht="15.75" customHeight="1" x14ac:dyDescent="0.25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</row>
    <row r="754" spans="1:13" ht="15.75" customHeight="1" x14ac:dyDescent="0.25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</row>
    <row r="755" spans="1:13" ht="15.75" customHeight="1" x14ac:dyDescent="0.25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</row>
    <row r="756" spans="1:13" ht="15.75" customHeight="1" x14ac:dyDescent="0.25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</row>
    <row r="757" spans="1:13" ht="15.75" customHeight="1" x14ac:dyDescent="0.25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</row>
    <row r="758" spans="1:13" ht="15.75" customHeight="1" x14ac:dyDescent="0.25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</row>
    <row r="759" spans="1:13" ht="15.75" customHeight="1" x14ac:dyDescent="0.25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</row>
    <row r="760" spans="1:13" ht="15.75" customHeight="1" x14ac:dyDescent="0.25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</row>
    <row r="761" spans="1:13" ht="15.75" customHeight="1" x14ac:dyDescent="0.25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</row>
    <row r="762" spans="1:13" ht="15.75" customHeight="1" x14ac:dyDescent="0.25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</row>
    <row r="763" spans="1:13" ht="15.75" customHeight="1" x14ac:dyDescent="0.25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</row>
    <row r="764" spans="1:13" ht="15.75" customHeight="1" x14ac:dyDescent="0.25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</row>
    <row r="765" spans="1:13" ht="15.75" customHeight="1" x14ac:dyDescent="0.25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</row>
    <row r="766" spans="1:13" ht="15.75" customHeight="1" x14ac:dyDescent="0.25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</row>
    <row r="767" spans="1:13" ht="15.75" customHeight="1" x14ac:dyDescent="0.25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</row>
    <row r="768" spans="1:13" ht="15.75" customHeight="1" x14ac:dyDescent="0.25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</row>
    <row r="769" spans="1:13" ht="15.75" customHeight="1" x14ac:dyDescent="0.25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</row>
    <row r="770" spans="1:13" ht="15.75" customHeight="1" x14ac:dyDescent="0.25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</row>
    <row r="771" spans="1:13" ht="15.75" customHeight="1" x14ac:dyDescent="0.25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</row>
    <row r="772" spans="1:13" ht="15.75" customHeight="1" x14ac:dyDescent="0.25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</row>
    <row r="773" spans="1:13" ht="15.75" customHeight="1" x14ac:dyDescent="0.25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</row>
    <row r="774" spans="1:13" ht="15.75" customHeight="1" x14ac:dyDescent="0.25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</row>
    <row r="775" spans="1:13" ht="15.75" customHeight="1" x14ac:dyDescent="0.25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</row>
    <row r="776" spans="1:13" ht="15.75" customHeight="1" x14ac:dyDescent="0.25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</row>
    <row r="777" spans="1:13" ht="15.75" customHeight="1" x14ac:dyDescent="0.25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</row>
    <row r="778" spans="1:13" ht="15.75" customHeight="1" x14ac:dyDescent="0.25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</row>
    <row r="779" spans="1:13" ht="15.75" customHeight="1" x14ac:dyDescent="0.25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</row>
    <row r="780" spans="1:13" ht="15.75" customHeight="1" x14ac:dyDescent="0.25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</row>
    <row r="781" spans="1:13" ht="15.75" customHeight="1" x14ac:dyDescent="0.25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</row>
    <row r="782" spans="1:13" ht="15.75" customHeight="1" x14ac:dyDescent="0.25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</row>
    <row r="783" spans="1:13" ht="15.75" customHeight="1" x14ac:dyDescent="0.25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</row>
    <row r="784" spans="1:13" ht="15.75" customHeight="1" x14ac:dyDescent="0.25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</row>
    <row r="785" spans="1:13" ht="15.75" customHeight="1" x14ac:dyDescent="0.25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</row>
    <row r="786" spans="1:13" ht="15.75" customHeight="1" x14ac:dyDescent="0.25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</row>
    <row r="787" spans="1:13" ht="15.75" customHeight="1" x14ac:dyDescent="0.25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</row>
    <row r="788" spans="1:13" ht="15.75" customHeight="1" x14ac:dyDescent="0.25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</row>
    <row r="789" spans="1:13" ht="15.75" customHeight="1" x14ac:dyDescent="0.25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</row>
    <row r="790" spans="1:13" ht="15.75" customHeight="1" x14ac:dyDescent="0.25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</row>
    <row r="791" spans="1:13" ht="15.75" customHeight="1" x14ac:dyDescent="0.25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</row>
    <row r="792" spans="1:13" ht="15.75" customHeight="1" x14ac:dyDescent="0.25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</row>
    <row r="793" spans="1:13" ht="15.75" customHeight="1" x14ac:dyDescent="0.25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</row>
    <row r="794" spans="1:13" ht="15.75" customHeight="1" x14ac:dyDescent="0.25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</row>
    <row r="795" spans="1:13" ht="15.75" customHeight="1" x14ac:dyDescent="0.25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</row>
    <row r="796" spans="1:13" ht="15.75" customHeight="1" x14ac:dyDescent="0.25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</row>
    <row r="797" spans="1:13" ht="15.75" customHeight="1" x14ac:dyDescent="0.25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</row>
    <row r="798" spans="1:13" ht="15.75" customHeight="1" x14ac:dyDescent="0.25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</row>
    <row r="799" spans="1:13" ht="15.75" customHeight="1" x14ac:dyDescent="0.25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</row>
    <row r="800" spans="1:13" ht="15.75" customHeight="1" x14ac:dyDescent="0.25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</row>
    <row r="801" spans="1:13" ht="15.75" customHeight="1" x14ac:dyDescent="0.25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</row>
    <row r="802" spans="1:13" ht="15.75" customHeight="1" x14ac:dyDescent="0.25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</row>
    <row r="803" spans="1:13" ht="15.75" customHeight="1" x14ac:dyDescent="0.25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</row>
    <row r="804" spans="1:13" ht="15.75" customHeight="1" x14ac:dyDescent="0.25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</row>
    <row r="805" spans="1:13" ht="15.75" customHeight="1" x14ac:dyDescent="0.25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</row>
    <row r="806" spans="1:13" ht="15.75" customHeight="1" x14ac:dyDescent="0.25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</row>
    <row r="807" spans="1:13" ht="15.75" customHeight="1" x14ac:dyDescent="0.25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</row>
    <row r="808" spans="1:13" ht="15.75" customHeight="1" x14ac:dyDescent="0.25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</row>
    <row r="809" spans="1:13" ht="15.75" customHeight="1" x14ac:dyDescent="0.25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</row>
    <row r="810" spans="1:13" ht="15.75" customHeight="1" x14ac:dyDescent="0.25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</row>
    <row r="811" spans="1:13" ht="15.75" customHeight="1" x14ac:dyDescent="0.25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</row>
    <row r="812" spans="1:13" ht="15.75" customHeight="1" x14ac:dyDescent="0.25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</row>
    <row r="813" spans="1:13" ht="15.75" customHeight="1" x14ac:dyDescent="0.25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</row>
    <row r="814" spans="1:13" ht="15.75" customHeight="1" x14ac:dyDescent="0.25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</row>
    <row r="815" spans="1:13" ht="15.75" customHeight="1" x14ac:dyDescent="0.25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</row>
    <row r="816" spans="1:13" ht="15.75" customHeight="1" x14ac:dyDescent="0.25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</row>
    <row r="817" spans="1:13" ht="15.75" customHeight="1" x14ac:dyDescent="0.25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</row>
    <row r="818" spans="1:13" ht="15.75" customHeight="1" x14ac:dyDescent="0.25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</row>
    <row r="819" spans="1:13" ht="15.75" customHeight="1" x14ac:dyDescent="0.25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</row>
    <row r="820" spans="1:13" ht="15.75" customHeight="1" x14ac:dyDescent="0.25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</row>
    <row r="821" spans="1:13" ht="15.75" customHeight="1" x14ac:dyDescent="0.25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</row>
    <row r="822" spans="1:13" ht="15.75" customHeight="1" x14ac:dyDescent="0.25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</row>
    <row r="823" spans="1:13" ht="15.75" customHeight="1" x14ac:dyDescent="0.25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</row>
    <row r="824" spans="1:13" ht="15.75" customHeight="1" x14ac:dyDescent="0.25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</row>
    <row r="825" spans="1:13" ht="15.75" customHeight="1" x14ac:dyDescent="0.25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</row>
    <row r="826" spans="1:13" ht="15.75" customHeight="1" x14ac:dyDescent="0.25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</row>
    <row r="827" spans="1:13" ht="15.75" customHeight="1" x14ac:dyDescent="0.25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</row>
    <row r="828" spans="1:13" ht="15.75" customHeight="1" x14ac:dyDescent="0.25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</row>
    <row r="829" spans="1:13" ht="15.75" customHeight="1" x14ac:dyDescent="0.25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</row>
    <row r="830" spans="1:13" ht="15.75" customHeight="1" x14ac:dyDescent="0.25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</row>
    <row r="831" spans="1:13" ht="15.75" customHeight="1" x14ac:dyDescent="0.25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</row>
    <row r="832" spans="1:13" ht="15.75" customHeight="1" x14ac:dyDescent="0.25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</row>
    <row r="833" spans="1:13" ht="15.75" customHeight="1" x14ac:dyDescent="0.25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</row>
    <row r="834" spans="1:13" ht="15.75" customHeight="1" x14ac:dyDescent="0.25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</row>
    <row r="835" spans="1:13" ht="15.75" customHeight="1" x14ac:dyDescent="0.25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</row>
    <row r="836" spans="1:13" ht="15.75" customHeight="1" x14ac:dyDescent="0.25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</row>
    <row r="837" spans="1:13" ht="15.75" customHeight="1" x14ac:dyDescent="0.25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</row>
    <row r="838" spans="1:13" ht="15.75" customHeight="1" x14ac:dyDescent="0.25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</row>
    <row r="839" spans="1:13" ht="15.75" customHeight="1" x14ac:dyDescent="0.25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</row>
    <row r="840" spans="1:13" ht="15.75" customHeight="1" x14ac:dyDescent="0.25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</row>
    <row r="841" spans="1:13" ht="15.75" customHeight="1" x14ac:dyDescent="0.25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</row>
    <row r="842" spans="1:13" ht="15.75" customHeight="1" x14ac:dyDescent="0.25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</row>
    <row r="843" spans="1:13" ht="15.75" customHeight="1" x14ac:dyDescent="0.25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</row>
    <row r="844" spans="1:13" ht="15.75" customHeight="1" x14ac:dyDescent="0.25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</row>
    <row r="845" spans="1:13" ht="15.75" customHeight="1" x14ac:dyDescent="0.25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</row>
    <row r="846" spans="1:13" ht="15.75" customHeight="1" x14ac:dyDescent="0.25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</row>
    <row r="847" spans="1:13" ht="15.75" customHeight="1" x14ac:dyDescent="0.25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</row>
    <row r="848" spans="1:13" ht="15.75" customHeight="1" x14ac:dyDescent="0.25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</row>
    <row r="849" spans="1:13" ht="15.75" customHeight="1" x14ac:dyDescent="0.25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</row>
    <row r="850" spans="1:13" ht="15.75" customHeight="1" x14ac:dyDescent="0.25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</row>
    <row r="851" spans="1:13" ht="15.75" customHeight="1" x14ac:dyDescent="0.25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</row>
    <row r="852" spans="1:13" ht="15.75" customHeight="1" x14ac:dyDescent="0.25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</row>
    <row r="853" spans="1:13" ht="15.75" customHeight="1" x14ac:dyDescent="0.25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</row>
    <row r="854" spans="1:13" ht="15.75" customHeight="1" x14ac:dyDescent="0.25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</row>
    <row r="855" spans="1:13" ht="15.75" customHeight="1" x14ac:dyDescent="0.25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</row>
    <row r="856" spans="1:13" ht="15.75" customHeight="1" x14ac:dyDescent="0.25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</row>
    <row r="857" spans="1:13" ht="15.75" customHeight="1" x14ac:dyDescent="0.25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</row>
    <row r="858" spans="1:13" ht="15.75" customHeight="1" x14ac:dyDescent="0.25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</row>
    <row r="859" spans="1:13" ht="15.75" customHeight="1" x14ac:dyDescent="0.25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</row>
    <row r="860" spans="1:13" ht="15.75" customHeight="1" x14ac:dyDescent="0.25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</row>
    <row r="861" spans="1:13" ht="15.75" customHeight="1" x14ac:dyDescent="0.25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</row>
    <row r="862" spans="1:13" ht="15.75" customHeight="1" x14ac:dyDescent="0.25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</row>
    <row r="863" spans="1:13" ht="15.75" customHeight="1" x14ac:dyDescent="0.25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</row>
    <row r="864" spans="1:13" ht="15.75" customHeight="1" x14ac:dyDescent="0.25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</row>
    <row r="865" spans="1:13" ht="15.75" customHeight="1" x14ac:dyDescent="0.25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</row>
    <row r="866" spans="1:13" ht="15.75" customHeight="1" x14ac:dyDescent="0.25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</row>
    <row r="867" spans="1:13" ht="15.75" customHeight="1" x14ac:dyDescent="0.25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</row>
    <row r="868" spans="1:13" ht="15.75" customHeight="1" x14ac:dyDescent="0.25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</row>
    <row r="869" spans="1:13" ht="15.75" customHeight="1" x14ac:dyDescent="0.25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</row>
    <row r="870" spans="1:13" ht="15.75" customHeight="1" x14ac:dyDescent="0.25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</row>
    <row r="871" spans="1:13" ht="15.75" customHeight="1" x14ac:dyDescent="0.25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</row>
    <row r="872" spans="1:13" ht="15.75" customHeight="1" x14ac:dyDescent="0.25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</row>
    <row r="873" spans="1:13" ht="15.75" customHeight="1" x14ac:dyDescent="0.25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</row>
    <row r="874" spans="1:13" ht="15.75" customHeight="1" x14ac:dyDescent="0.25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</row>
    <row r="875" spans="1:13" ht="15.75" customHeight="1" x14ac:dyDescent="0.25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</row>
    <row r="876" spans="1:13" ht="15.75" customHeight="1" x14ac:dyDescent="0.25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</row>
    <row r="877" spans="1:13" ht="15.75" customHeight="1" x14ac:dyDescent="0.25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</row>
    <row r="878" spans="1:13" ht="15.75" customHeight="1" x14ac:dyDescent="0.25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</row>
    <row r="879" spans="1:13" ht="15.75" customHeight="1" x14ac:dyDescent="0.25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</row>
    <row r="880" spans="1:13" ht="15.75" customHeight="1" x14ac:dyDescent="0.25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</row>
    <row r="881" spans="1:13" ht="15.75" customHeight="1" x14ac:dyDescent="0.25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</row>
    <row r="882" spans="1:13" ht="15.75" customHeight="1" x14ac:dyDescent="0.25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</row>
    <row r="883" spans="1:13" ht="15.75" customHeight="1" x14ac:dyDescent="0.25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</row>
    <row r="884" spans="1:13" ht="15.75" customHeight="1" x14ac:dyDescent="0.25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</row>
    <row r="885" spans="1:13" ht="15.75" customHeight="1" x14ac:dyDescent="0.25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</row>
    <row r="886" spans="1:13" ht="15.75" customHeight="1" x14ac:dyDescent="0.25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</row>
    <row r="887" spans="1:13" ht="15.75" customHeight="1" x14ac:dyDescent="0.25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</row>
    <row r="888" spans="1:13" ht="15.75" customHeight="1" x14ac:dyDescent="0.25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</row>
    <row r="889" spans="1:13" ht="15.75" customHeight="1" x14ac:dyDescent="0.25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</row>
    <row r="890" spans="1:13" ht="15.75" customHeight="1" x14ac:dyDescent="0.25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</row>
    <row r="891" spans="1:13" ht="15.75" customHeight="1" x14ac:dyDescent="0.25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</row>
    <row r="892" spans="1:13" ht="15.75" customHeight="1" x14ac:dyDescent="0.25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</row>
    <row r="893" spans="1:13" ht="15.75" customHeight="1" x14ac:dyDescent="0.25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</row>
    <row r="894" spans="1:13" ht="15.75" customHeight="1" x14ac:dyDescent="0.25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</row>
    <row r="895" spans="1:13" ht="15.75" customHeight="1" x14ac:dyDescent="0.25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</row>
    <row r="896" spans="1:13" ht="15.75" customHeight="1" x14ac:dyDescent="0.25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</row>
    <row r="897" spans="1:13" ht="15.75" customHeight="1" x14ac:dyDescent="0.25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</row>
    <row r="898" spans="1:13" ht="15.75" customHeight="1" x14ac:dyDescent="0.25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</row>
    <row r="899" spans="1:13" ht="15.75" customHeight="1" x14ac:dyDescent="0.25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</row>
    <row r="900" spans="1:13" ht="15.75" customHeight="1" x14ac:dyDescent="0.25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</row>
    <row r="901" spans="1:13" ht="15.75" customHeight="1" x14ac:dyDescent="0.25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</row>
    <row r="902" spans="1:13" ht="15.75" customHeight="1" x14ac:dyDescent="0.25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</row>
    <row r="903" spans="1:13" ht="15.75" customHeight="1" x14ac:dyDescent="0.25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</row>
    <row r="904" spans="1:13" ht="15.75" customHeight="1" x14ac:dyDescent="0.25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</row>
    <row r="905" spans="1:13" ht="15.75" customHeight="1" x14ac:dyDescent="0.25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</row>
    <row r="906" spans="1:13" ht="15.75" customHeight="1" x14ac:dyDescent="0.25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</row>
    <row r="907" spans="1:13" ht="15.75" customHeight="1" x14ac:dyDescent="0.25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</row>
    <row r="908" spans="1:13" ht="15.75" customHeight="1" x14ac:dyDescent="0.25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</row>
    <row r="909" spans="1:13" ht="15.75" customHeight="1" x14ac:dyDescent="0.25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</row>
    <row r="910" spans="1:13" ht="15.75" customHeight="1" x14ac:dyDescent="0.25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</row>
    <row r="911" spans="1:13" ht="15.75" customHeight="1" x14ac:dyDescent="0.25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</row>
    <row r="912" spans="1:13" ht="15.75" customHeight="1" x14ac:dyDescent="0.25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</row>
    <row r="913" spans="1:13" ht="15.75" customHeight="1" x14ac:dyDescent="0.25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</row>
    <row r="914" spans="1:13" ht="15.75" customHeight="1" x14ac:dyDescent="0.25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</row>
    <row r="915" spans="1:13" ht="15.75" customHeight="1" x14ac:dyDescent="0.25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</row>
    <row r="916" spans="1:13" ht="15.75" customHeight="1" x14ac:dyDescent="0.25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</row>
    <row r="917" spans="1:13" ht="15.75" customHeight="1" x14ac:dyDescent="0.25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</row>
    <row r="918" spans="1:13" ht="15.75" customHeight="1" x14ac:dyDescent="0.25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</row>
    <row r="919" spans="1:13" ht="15.75" customHeight="1" x14ac:dyDescent="0.25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</row>
    <row r="920" spans="1:13" ht="15.75" customHeight="1" x14ac:dyDescent="0.25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</row>
    <row r="921" spans="1:13" ht="15.75" customHeight="1" x14ac:dyDescent="0.25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</row>
    <row r="922" spans="1:13" ht="15.75" customHeight="1" x14ac:dyDescent="0.25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</row>
    <row r="923" spans="1:13" ht="15.75" customHeight="1" x14ac:dyDescent="0.25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</row>
    <row r="924" spans="1:13" ht="15.75" customHeight="1" x14ac:dyDescent="0.25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</row>
    <row r="925" spans="1:13" ht="15.75" customHeight="1" x14ac:dyDescent="0.25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</row>
    <row r="926" spans="1:13" ht="15.75" customHeight="1" x14ac:dyDescent="0.25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</row>
    <row r="927" spans="1:13" ht="15.75" customHeight="1" x14ac:dyDescent="0.25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</row>
    <row r="928" spans="1:13" ht="15.75" customHeight="1" x14ac:dyDescent="0.25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</row>
    <row r="929" spans="1:13" ht="15.75" customHeight="1" x14ac:dyDescent="0.25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</row>
    <row r="930" spans="1:13" ht="15.75" customHeight="1" x14ac:dyDescent="0.25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</row>
    <row r="931" spans="1:13" ht="15.75" customHeight="1" x14ac:dyDescent="0.25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</row>
    <row r="932" spans="1:13" ht="15.75" customHeight="1" x14ac:dyDescent="0.25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</row>
    <row r="933" spans="1:13" ht="15.75" customHeight="1" x14ac:dyDescent="0.25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</row>
    <row r="934" spans="1:13" ht="15.75" customHeight="1" x14ac:dyDescent="0.25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</row>
    <row r="935" spans="1:13" ht="15.75" customHeight="1" x14ac:dyDescent="0.25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</row>
    <row r="936" spans="1:13" ht="15.75" customHeight="1" x14ac:dyDescent="0.25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</row>
    <row r="937" spans="1:13" ht="15.75" customHeight="1" x14ac:dyDescent="0.25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</row>
    <row r="938" spans="1:13" ht="15.75" customHeight="1" x14ac:dyDescent="0.25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</row>
    <row r="939" spans="1:13" ht="15.75" customHeight="1" x14ac:dyDescent="0.25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</row>
    <row r="940" spans="1:13" ht="15.75" customHeight="1" x14ac:dyDescent="0.25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</row>
    <row r="941" spans="1:13" ht="15.75" customHeight="1" x14ac:dyDescent="0.25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</row>
    <row r="942" spans="1:13" ht="15.75" customHeight="1" x14ac:dyDescent="0.25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</row>
    <row r="943" spans="1:13" ht="15.75" customHeight="1" x14ac:dyDescent="0.25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</row>
    <row r="944" spans="1:13" ht="15.75" customHeight="1" x14ac:dyDescent="0.25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</row>
    <row r="945" spans="1:13" ht="15.75" customHeight="1" x14ac:dyDescent="0.25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</row>
    <row r="946" spans="1:13" ht="15.75" customHeight="1" x14ac:dyDescent="0.25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</row>
    <row r="947" spans="1:13" ht="15.75" customHeight="1" x14ac:dyDescent="0.25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</row>
    <row r="948" spans="1:13" ht="15.75" customHeight="1" x14ac:dyDescent="0.25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</row>
    <row r="949" spans="1:13" ht="15.75" customHeight="1" x14ac:dyDescent="0.25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</row>
    <row r="950" spans="1:13" ht="15.75" customHeight="1" x14ac:dyDescent="0.25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</row>
    <row r="951" spans="1:13" ht="15.75" customHeight="1" x14ac:dyDescent="0.25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</row>
    <row r="952" spans="1:13" ht="15.75" customHeight="1" x14ac:dyDescent="0.25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</row>
    <row r="953" spans="1:13" ht="15.75" customHeight="1" x14ac:dyDescent="0.25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</row>
    <row r="954" spans="1:13" ht="15.75" customHeight="1" x14ac:dyDescent="0.25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</row>
    <row r="955" spans="1:13" ht="15.75" customHeight="1" x14ac:dyDescent="0.25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</row>
    <row r="956" spans="1:13" ht="15.75" customHeight="1" x14ac:dyDescent="0.25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</row>
    <row r="957" spans="1:13" ht="15.75" customHeight="1" x14ac:dyDescent="0.25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</row>
    <row r="958" spans="1:13" ht="15.75" customHeight="1" x14ac:dyDescent="0.25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</row>
    <row r="959" spans="1:13" ht="15.75" customHeight="1" x14ac:dyDescent="0.25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</row>
    <row r="960" spans="1:13" ht="15.75" customHeight="1" x14ac:dyDescent="0.25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</row>
    <row r="961" spans="1:13" ht="15.75" customHeight="1" x14ac:dyDescent="0.25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</row>
    <row r="962" spans="1:13" ht="15.75" customHeight="1" x14ac:dyDescent="0.25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</row>
    <row r="963" spans="1:13" ht="15.75" customHeight="1" x14ac:dyDescent="0.25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</row>
    <row r="964" spans="1:13" ht="15.75" customHeight="1" x14ac:dyDescent="0.25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</row>
    <row r="965" spans="1:13" ht="15.75" customHeight="1" x14ac:dyDescent="0.25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</row>
    <row r="966" spans="1:13" ht="15.75" customHeight="1" x14ac:dyDescent="0.25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</row>
    <row r="967" spans="1:13" ht="15.75" customHeight="1" x14ac:dyDescent="0.25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</row>
    <row r="968" spans="1:13" ht="15.75" customHeight="1" x14ac:dyDescent="0.25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</row>
    <row r="969" spans="1:13" ht="15.75" customHeight="1" x14ac:dyDescent="0.25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</row>
    <row r="970" spans="1:13" ht="15.75" customHeight="1" x14ac:dyDescent="0.25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</row>
    <row r="971" spans="1:13" ht="15.75" customHeight="1" x14ac:dyDescent="0.25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</row>
    <row r="972" spans="1:13" ht="15.75" customHeight="1" x14ac:dyDescent="0.25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</row>
    <row r="973" spans="1:13" ht="15.75" customHeight="1" x14ac:dyDescent="0.25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</row>
    <row r="974" spans="1:13" ht="15.75" customHeight="1" x14ac:dyDescent="0.25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</row>
    <row r="975" spans="1:13" ht="15.75" customHeight="1" x14ac:dyDescent="0.25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</row>
    <row r="976" spans="1:13" ht="15.75" customHeight="1" x14ac:dyDescent="0.25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</row>
    <row r="977" spans="1:13" ht="15.75" customHeight="1" x14ac:dyDescent="0.25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</row>
    <row r="978" spans="1:13" ht="15.75" customHeight="1" x14ac:dyDescent="0.25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</row>
    <row r="979" spans="1:13" ht="15.75" customHeight="1" x14ac:dyDescent="0.25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</row>
    <row r="980" spans="1:13" ht="15.75" customHeight="1" x14ac:dyDescent="0.25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</row>
    <row r="981" spans="1:13" ht="15.75" customHeight="1" x14ac:dyDescent="0.25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</row>
    <row r="982" spans="1:13" ht="15.75" customHeight="1" x14ac:dyDescent="0.25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</row>
    <row r="983" spans="1:13" ht="15.75" customHeight="1" x14ac:dyDescent="0.25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</row>
    <row r="984" spans="1:13" ht="15.75" customHeight="1" x14ac:dyDescent="0.25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</row>
    <row r="985" spans="1:13" ht="15.75" customHeight="1" x14ac:dyDescent="0.25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</row>
    <row r="986" spans="1:13" ht="15.75" customHeight="1" x14ac:dyDescent="0.25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</row>
    <row r="987" spans="1:13" ht="15.75" customHeight="1" x14ac:dyDescent="0.25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</row>
    <row r="988" spans="1:13" ht="15.75" customHeight="1" x14ac:dyDescent="0.25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</row>
    <row r="989" spans="1:13" ht="15.75" customHeight="1" x14ac:dyDescent="0.25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</row>
    <row r="990" spans="1:13" ht="15.75" customHeight="1" x14ac:dyDescent="0.25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</row>
    <row r="991" spans="1:13" ht="15.75" customHeight="1" x14ac:dyDescent="0.25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</row>
    <row r="992" spans="1:13" ht="15.75" customHeight="1" x14ac:dyDescent="0.25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</row>
    <row r="993" spans="1:13" ht="15.75" customHeight="1" x14ac:dyDescent="0.25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</row>
    <row r="994" spans="1:13" ht="15.75" customHeight="1" x14ac:dyDescent="0.25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</row>
    <row r="995" spans="1:13" ht="15.75" customHeight="1" x14ac:dyDescent="0.25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</row>
    <row r="996" spans="1:13" ht="15.75" customHeight="1" x14ac:dyDescent="0.25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</row>
    <row r="997" spans="1:13" ht="15.75" customHeight="1" x14ac:dyDescent="0.25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</row>
    <row r="998" spans="1:13" ht="15.75" customHeight="1" x14ac:dyDescent="0.25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</row>
    <row r="999" spans="1:13" ht="15.75" customHeight="1" x14ac:dyDescent="0.25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</row>
    <row r="1000" spans="1:13" ht="15.75" customHeight="1" x14ac:dyDescent="0.25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</row>
    <row r="1001" spans="1:13" ht="15.75" customHeight="1" x14ac:dyDescent="0.25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</row>
    <row r="1002" spans="1:13" ht="15.75" customHeight="1" x14ac:dyDescent="0.25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</row>
    <row r="1003" spans="1:13" ht="15.75" customHeight="1" x14ac:dyDescent="0.25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</row>
    <row r="1004" spans="1:13" ht="15.75" customHeight="1" x14ac:dyDescent="0.25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</row>
    <row r="1005" spans="1:13" ht="15.75" customHeight="1" x14ac:dyDescent="0.25">
      <c r="A1005" s="22"/>
      <c r="B1005" s="23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</row>
    <row r="1006" spans="1:13" ht="15.75" customHeight="1" x14ac:dyDescent="0.25">
      <c r="A1006" s="22"/>
      <c r="B1006" s="23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</row>
    <row r="1007" spans="1:13" ht="15.75" customHeight="1" x14ac:dyDescent="0.25">
      <c r="A1007" s="22"/>
      <c r="B1007" s="23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</row>
    <row r="1008" spans="1:13" ht="15.75" customHeight="1" x14ac:dyDescent="0.25">
      <c r="A1008" s="22"/>
      <c r="B1008" s="23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</row>
  </sheetData>
  <mergeCells count="2">
    <mergeCell ref="A1:M1"/>
    <mergeCell ref="K4:K10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2022-07-01T10:35:58Z</dcterms:modified>
</cp:coreProperties>
</file>