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ROK 2023\PRZYGOTOWANIE DO PRZETARGU IX\"/>
    </mc:Choice>
  </mc:AlternateContent>
  <xr:revisionPtr revIDLastSave="0" documentId="13_ncr:1_{28141366-20DA-4F03-89B5-166E5EE589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  <c r="D73" i="1"/>
  <c r="D72" i="1"/>
  <c r="D71" i="1"/>
  <c r="D11" i="1"/>
  <c r="D14" i="1"/>
  <c r="D22" i="1"/>
  <c r="D24" i="1"/>
  <c r="D28" i="1"/>
  <c r="D30" i="1"/>
  <c r="D38" i="1"/>
  <c r="D41" i="1"/>
  <c r="D48" i="1"/>
  <c r="D51" i="1"/>
  <c r="D57" i="1"/>
  <c r="D59" i="1"/>
  <c r="D66" i="1"/>
  <c r="D69" i="1"/>
</calcChain>
</file>

<file path=xl/sharedStrings.xml><?xml version="1.0" encoding="utf-8"?>
<sst xmlns="http://schemas.openxmlformats.org/spreadsheetml/2006/main" count="167" uniqueCount="50">
  <si>
    <t>Runek</t>
  </si>
  <si>
    <t>ZS-S</t>
  </si>
  <si>
    <t>251c</t>
  </si>
  <si>
    <t>262k</t>
  </si>
  <si>
    <t>ZS</t>
  </si>
  <si>
    <t>275i</t>
  </si>
  <si>
    <t>265a</t>
  </si>
  <si>
    <t>274b</t>
  </si>
  <si>
    <t>272b</t>
  </si>
  <si>
    <t>269 b</t>
  </si>
  <si>
    <t>Wierchomla</t>
  </si>
  <si>
    <t>246 df</t>
  </si>
  <si>
    <t>246 b</t>
  </si>
  <si>
    <t>232g</t>
  </si>
  <si>
    <t>241 k</t>
  </si>
  <si>
    <t>235b</t>
  </si>
  <si>
    <t>Zubrzyk</t>
  </si>
  <si>
    <t>301A a</t>
  </si>
  <si>
    <t>Łomnica</t>
  </si>
  <si>
    <t>225a</t>
  </si>
  <si>
    <t>220 ab</t>
  </si>
  <si>
    <t>222d</t>
  </si>
  <si>
    <t>205ab</t>
  </si>
  <si>
    <t>207c</t>
  </si>
  <si>
    <t>Rzyczanów</t>
  </si>
  <si>
    <t>335 nm</t>
  </si>
  <si>
    <t>341Af</t>
  </si>
  <si>
    <t>sieć szlaków</t>
  </si>
  <si>
    <t>Roztoka Mała</t>
  </si>
  <si>
    <t>389 c 390 b</t>
  </si>
  <si>
    <t>402 a</t>
  </si>
  <si>
    <t>394 b</t>
  </si>
  <si>
    <t>Roztoka Wielka</t>
  </si>
  <si>
    <t>348 cb</t>
  </si>
  <si>
    <t>348 b</t>
  </si>
  <si>
    <t>371 gc</t>
  </si>
  <si>
    <t>371 g</t>
  </si>
  <si>
    <t>leśnictwo</t>
  </si>
  <si>
    <t>czynność</t>
  </si>
  <si>
    <t>grupa czynności</t>
  </si>
  <si>
    <t>ilość</t>
  </si>
  <si>
    <t>lokalizacja</t>
  </si>
  <si>
    <t>Razem [m]</t>
  </si>
  <si>
    <t>Razem [H]</t>
  </si>
  <si>
    <t>Załącznik nr 2.2. - szczegółowy rozmiar prac według grup czynności, czynności i lokalizacji; Pakiet II</t>
  </si>
  <si>
    <t>GODZ KOPH</t>
  </si>
  <si>
    <t>WYK SZL&gt;18%</t>
  </si>
  <si>
    <t>REM SZLZR</t>
  </si>
  <si>
    <t xml:space="preserve">REM SZLZR </t>
  </si>
  <si>
    <t>GODZ MH8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</si>
</sst>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5" xfId="0" applyBorder="1"/>
    <xf numFmtId="0" fontId="1" fillId="0" borderId="5" xfId="0" applyFont="1" applyBorder="1"/>
    <xf numFmtId="0" fontId="0" fillId="0" borderId="7" xfId="0" applyBorder="1"/>
    <xf numFmtId="0" fontId="2" fillId="0" borderId="1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4"/>
  <sheetViews>
    <sheetView tabSelected="1" workbookViewId="0">
      <selection activeCell="G5" sqref="G5"/>
    </sheetView>
  </sheetViews>
  <sheetFormatPr defaultRowHeight="15" x14ac:dyDescent="0.25"/>
  <cols>
    <col min="1" max="1" width="15" customWidth="1"/>
    <col min="2" max="2" width="26.5703125" customWidth="1"/>
    <col min="3" max="3" width="15.7109375" customWidth="1"/>
    <col min="4" max="4" width="13.42578125" customWidth="1"/>
    <col min="5" max="5" width="16.7109375" customWidth="1"/>
  </cols>
  <sheetData>
    <row r="2" spans="1:5" ht="31.5" customHeight="1" thickBot="1" x14ac:dyDescent="0.3">
      <c r="A2" s="36" t="s">
        <v>44</v>
      </c>
      <c r="B2" s="36"/>
      <c r="C2" s="36"/>
      <c r="D2" s="36"/>
      <c r="E2" s="36"/>
    </row>
    <row r="3" spans="1:5" x14ac:dyDescent="0.25">
      <c r="A3" s="5" t="s">
        <v>37</v>
      </c>
      <c r="B3" s="6" t="s">
        <v>38</v>
      </c>
      <c r="C3" s="6" t="s">
        <v>39</v>
      </c>
      <c r="D3" s="6" t="s">
        <v>40</v>
      </c>
      <c r="E3" s="7" t="s">
        <v>41</v>
      </c>
    </row>
    <row r="4" spans="1:5" x14ac:dyDescent="0.25">
      <c r="A4" s="16" t="s">
        <v>0</v>
      </c>
      <c r="B4" s="2" t="s">
        <v>46</v>
      </c>
      <c r="C4" s="2" t="s">
        <v>4</v>
      </c>
      <c r="D4" s="2">
        <v>140</v>
      </c>
      <c r="E4" s="17" t="s">
        <v>2</v>
      </c>
    </row>
    <row r="5" spans="1:5" x14ac:dyDescent="0.25">
      <c r="A5" s="16" t="s">
        <v>0</v>
      </c>
      <c r="B5" s="2" t="s">
        <v>46</v>
      </c>
      <c r="C5" s="2" t="s">
        <v>4</v>
      </c>
      <c r="D5" s="2">
        <v>500</v>
      </c>
      <c r="E5" s="17" t="s">
        <v>3</v>
      </c>
    </row>
    <row r="6" spans="1:5" x14ac:dyDescent="0.25">
      <c r="A6" s="16" t="s">
        <v>0</v>
      </c>
      <c r="B6" s="2" t="s">
        <v>46</v>
      </c>
      <c r="C6" s="2" t="s">
        <v>4</v>
      </c>
      <c r="D6" s="2">
        <v>475</v>
      </c>
      <c r="E6" s="17" t="s">
        <v>5</v>
      </c>
    </row>
    <row r="7" spans="1:5" x14ac:dyDescent="0.25">
      <c r="A7" s="16" t="s">
        <v>0</v>
      </c>
      <c r="B7" s="2" t="s">
        <v>46</v>
      </c>
      <c r="C7" s="2" t="s">
        <v>4</v>
      </c>
      <c r="D7" s="2">
        <v>315</v>
      </c>
      <c r="E7" s="17" t="s">
        <v>6</v>
      </c>
    </row>
    <row r="8" spans="1:5" x14ac:dyDescent="0.25">
      <c r="A8" s="16" t="s">
        <v>0</v>
      </c>
      <c r="B8" s="2" t="s">
        <v>47</v>
      </c>
      <c r="C8" s="2" t="s">
        <v>1</v>
      </c>
      <c r="D8" s="2">
        <v>105</v>
      </c>
      <c r="E8" s="17" t="s">
        <v>7</v>
      </c>
    </row>
    <row r="9" spans="1:5" x14ac:dyDescent="0.25">
      <c r="A9" s="16" t="s">
        <v>0</v>
      </c>
      <c r="B9" s="2" t="s">
        <v>47</v>
      </c>
      <c r="C9" s="2" t="s">
        <v>1</v>
      </c>
      <c r="D9" s="2">
        <v>260</v>
      </c>
      <c r="E9" s="17" t="s">
        <v>8</v>
      </c>
    </row>
    <row r="10" spans="1:5" x14ac:dyDescent="0.25">
      <c r="A10" s="16" t="s">
        <v>0</v>
      </c>
      <c r="B10" s="2" t="s">
        <v>46</v>
      </c>
      <c r="C10" s="2" t="s">
        <v>4</v>
      </c>
      <c r="D10" s="2">
        <v>80</v>
      </c>
      <c r="E10" s="17" t="s">
        <v>9</v>
      </c>
    </row>
    <row r="11" spans="1:5" x14ac:dyDescent="0.25">
      <c r="A11" s="18"/>
      <c r="B11" s="4"/>
      <c r="C11" s="13" t="s">
        <v>42</v>
      </c>
      <c r="D11" s="13">
        <f>SUM(D4:D10)</f>
        <v>1875</v>
      </c>
      <c r="E11" s="17"/>
    </row>
    <row r="12" spans="1:5" x14ac:dyDescent="0.25">
      <c r="A12" s="16" t="s">
        <v>0</v>
      </c>
      <c r="B12" s="4" t="s">
        <v>45</v>
      </c>
      <c r="C12" s="4" t="s">
        <v>4</v>
      </c>
      <c r="D12" s="4">
        <v>65</v>
      </c>
      <c r="E12" s="17"/>
    </row>
    <row r="13" spans="1:5" x14ac:dyDescent="0.25">
      <c r="A13" s="16" t="s">
        <v>0</v>
      </c>
      <c r="B13" s="4" t="s">
        <v>49</v>
      </c>
      <c r="C13" s="4" t="s">
        <v>1</v>
      </c>
      <c r="D13" s="4">
        <v>5</v>
      </c>
      <c r="E13" s="17"/>
    </row>
    <row r="14" spans="1:5" ht="15.75" thickBot="1" x14ac:dyDescent="0.3">
      <c r="A14" s="19"/>
      <c r="B14" s="8"/>
      <c r="C14" s="20" t="s">
        <v>43</v>
      </c>
      <c r="D14" s="20">
        <f>SUM(D12:D13)</f>
        <v>70</v>
      </c>
      <c r="E14" s="21"/>
    </row>
    <row r="15" spans="1:5" x14ac:dyDescent="0.25">
      <c r="A15" s="3"/>
      <c r="B15" s="3"/>
      <c r="C15" s="3"/>
      <c r="D15" s="3"/>
      <c r="E15" s="1"/>
    </row>
    <row r="16" spans="1:5" ht="15.75" thickBot="1" x14ac:dyDescent="0.3">
      <c r="A16" s="3"/>
      <c r="B16" s="3"/>
      <c r="C16" s="3"/>
      <c r="D16" s="3"/>
      <c r="E16" s="1"/>
    </row>
    <row r="17" spans="1:5" x14ac:dyDescent="0.25">
      <c r="A17" s="22" t="s">
        <v>10</v>
      </c>
      <c r="B17" s="23" t="s">
        <v>46</v>
      </c>
      <c r="C17" s="23" t="s">
        <v>4</v>
      </c>
      <c r="D17" s="23">
        <v>1070</v>
      </c>
      <c r="E17" s="7" t="s">
        <v>11</v>
      </c>
    </row>
    <row r="18" spans="1:5" x14ac:dyDescent="0.25">
      <c r="A18" s="16" t="s">
        <v>10</v>
      </c>
      <c r="B18" s="2" t="s">
        <v>46</v>
      </c>
      <c r="C18" s="2" t="s">
        <v>4</v>
      </c>
      <c r="D18" s="2">
        <v>270</v>
      </c>
      <c r="E18" s="17" t="s">
        <v>12</v>
      </c>
    </row>
    <row r="19" spans="1:5" x14ac:dyDescent="0.25">
      <c r="A19" s="16" t="s">
        <v>10</v>
      </c>
      <c r="B19" s="2" t="s">
        <v>46</v>
      </c>
      <c r="C19" s="2" t="s">
        <v>4</v>
      </c>
      <c r="D19" s="2">
        <v>320</v>
      </c>
      <c r="E19" s="17" t="s">
        <v>13</v>
      </c>
    </row>
    <row r="20" spans="1:5" x14ac:dyDescent="0.25">
      <c r="A20" s="16" t="s">
        <v>10</v>
      </c>
      <c r="B20" s="2" t="s">
        <v>46</v>
      </c>
      <c r="C20" s="2" t="s">
        <v>4</v>
      </c>
      <c r="D20" s="2">
        <v>220</v>
      </c>
      <c r="E20" s="17" t="s">
        <v>14</v>
      </c>
    </row>
    <row r="21" spans="1:5" x14ac:dyDescent="0.25">
      <c r="A21" s="16" t="s">
        <v>10</v>
      </c>
      <c r="B21" s="2" t="s">
        <v>46</v>
      </c>
      <c r="C21" s="2" t="s">
        <v>4</v>
      </c>
      <c r="D21" s="2">
        <v>360</v>
      </c>
      <c r="E21" s="17" t="s">
        <v>15</v>
      </c>
    </row>
    <row r="22" spans="1:5" x14ac:dyDescent="0.25">
      <c r="A22" s="16"/>
      <c r="B22" s="2"/>
      <c r="C22" s="13" t="s">
        <v>42</v>
      </c>
      <c r="D22" s="14">
        <f>SUM(D17:D21)</f>
        <v>2240</v>
      </c>
      <c r="E22" s="17"/>
    </row>
    <row r="23" spans="1:5" x14ac:dyDescent="0.25">
      <c r="A23" s="16" t="s">
        <v>10</v>
      </c>
      <c r="B23" s="4" t="s">
        <v>45</v>
      </c>
      <c r="C23" s="2" t="s">
        <v>4</v>
      </c>
      <c r="D23" s="4">
        <v>47</v>
      </c>
      <c r="E23" s="17"/>
    </row>
    <row r="24" spans="1:5" ht="15.75" thickBot="1" x14ac:dyDescent="0.3">
      <c r="A24" s="24"/>
      <c r="B24" s="25"/>
      <c r="C24" s="20" t="s">
        <v>43</v>
      </c>
      <c r="D24" s="26">
        <f>SUM(D23:D23)</f>
        <v>47</v>
      </c>
      <c r="E24" s="21"/>
    </row>
    <row r="25" spans="1:5" x14ac:dyDescent="0.25">
      <c r="A25" s="9"/>
      <c r="B25" s="9"/>
      <c r="C25" s="9"/>
      <c r="D25" s="9"/>
      <c r="E25" s="1"/>
    </row>
    <row r="26" spans="1:5" ht="15.75" thickBot="1" x14ac:dyDescent="0.3">
      <c r="A26" s="9"/>
      <c r="B26" s="9"/>
      <c r="C26" s="9"/>
      <c r="D26" s="9"/>
      <c r="E26" s="1"/>
    </row>
    <row r="27" spans="1:5" x14ac:dyDescent="0.25">
      <c r="A27" s="22" t="s">
        <v>16</v>
      </c>
      <c r="B27" s="23" t="s">
        <v>46</v>
      </c>
      <c r="C27" s="23" t="s">
        <v>4</v>
      </c>
      <c r="D27" s="23">
        <v>900</v>
      </c>
      <c r="E27" s="7" t="s">
        <v>17</v>
      </c>
    </row>
    <row r="28" spans="1:5" x14ac:dyDescent="0.25">
      <c r="A28" s="16"/>
      <c r="B28" s="2"/>
      <c r="C28" s="13" t="s">
        <v>42</v>
      </c>
      <c r="D28" s="14">
        <f>SUM(D27)</f>
        <v>900</v>
      </c>
      <c r="E28" s="17"/>
    </row>
    <row r="29" spans="1:5" x14ac:dyDescent="0.25">
      <c r="A29" s="16" t="s">
        <v>16</v>
      </c>
      <c r="B29" s="4" t="s">
        <v>45</v>
      </c>
      <c r="C29" s="4" t="s">
        <v>4</v>
      </c>
      <c r="D29" s="4">
        <v>15</v>
      </c>
      <c r="E29" s="17"/>
    </row>
    <row r="30" spans="1:5" ht="15.75" thickBot="1" x14ac:dyDescent="0.3">
      <c r="A30" s="24"/>
      <c r="B30" s="25"/>
      <c r="C30" s="20" t="s">
        <v>43</v>
      </c>
      <c r="D30" s="26">
        <f>SUM(D29:D29)</f>
        <v>15</v>
      </c>
      <c r="E30" s="21"/>
    </row>
    <row r="31" spans="1:5" x14ac:dyDescent="0.25">
      <c r="A31" s="9"/>
      <c r="B31" s="9"/>
      <c r="C31" s="3"/>
      <c r="D31" s="9"/>
      <c r="E31" s="1"/>
    </row>
    <row r="32" spans="1:5" ht="15.75" thickBot="1" x14ac:dyDescent="0.3">
      <c r="A32" s="9"/>
      <c r="B32" s="9"/>
      <c r="C32" s="9"/>
      <c r="D32" s="9"/>
      <c r="E32" s="1"/>
    </row>
    <row r="33" spans="1:5" x14ac:dyDescent="0.25">
      <c r="A33" s="22" t="s">
        <v>18</v>
      </c>
      <c r="B33" s="23" t="s">
        <v>46</v>
      </c>
      <c r="C33" s="23" t="s">
        <v>4</v>
      </c>
      <c r="D33" s="23">
        <v>325</v>
      </c>
      <c r="E33" s="7" t="s">
        <v>19</v>
      </c>
    </row>
    <row r="34" spans="1:5" x14ac:dyDescent="0.25">
      <c r="A34" s="16" t="s">
        <v>18</v>
      </c>
      <c r="B34" s="2" t="s">
        <v>46</v>
      </c>
      <c r="C34" s="2" t="s">
        <v>4</v>
      </c>
      <c r="D34" s="2">
        <v>500</v>
      </c>
      <c r="E34" s="17" t="s">
        <v>20</v>
      </c>
    </row>
    <row r="35" spans="1:5" x14ac:dyDescent="0.25">
      <c r="A35" s="16" t="s">
        <v>18</v>
      </c>
      <c r="B35" s="2" t="s">
        <v>46</v>
      </c>
      <c r="C35" s="2" t="s">
        <v>4</v>
      </c>
      <c r="D35" s="2">
        <v>270</v>
      </c>
      <c r="E35" s="17" t="s">
        <v>21</v>
      </c>
    </row>
    <row r="36" spans="1:5" x14ac:dyDescent="0.25">
      <c r="A36" s="16" t="s">
        <v>18</v>
      </c>
      <c r="B36" s="2" t="s">
        <v>47</v>
      </c>
      <c r="C36" s="2" t="s">
        <v>1</v>
      </c>
      <c r="D36" s="2">
        <v>220</v>
      </c>
      <c r="E36" s="17" t="s">
        <v>22</v>
      </c>
    </row>
    <row r="37" spans="1:5" x14ac:dyDescent="0.25">
      <c r="A37" s="16" t="s">
        <v>18</v>
      </c>
      <c r="B37" s="2" t="s">
        <v>46</v>
      </c>
      <c r="C37" s="2" t="s">
        <v>4</v>
      </c>
      <c r="D37" s="2">
        <v>1225</v>
      </c>
      <c r="E37" s="17" t="s">
        <v>23</v>
      </c>
    </row>
    <row r="38" spans="1:5" x14ac:dyDescent="0.25">
      <c r="A38" s="16"/>
      <c r="B38" s="2"/>
      <c r="C38" s="13" t="s">
        <v>42</v>
      </c>
      <c r="D38" s="14">
        <f>SUM(D33:D37)</f>
        <v>2540</v>
      </c>
      <c r="E38" s="17"/>
    </row>
    <row r="39" spans="1:5" x14ac:dyDescent="0.25">
      <c r="A39" s="16" t="s">
        <v>18</v>
      </c>
      <c r="B39" s="4" t="s">
        <v>45</v>
      </c>
      <c r="C39" s="2" t="s">
        <v>4</v>
      </c>
      <c r="D39" s="4">
        <v>59</v>
      </c>
      <c r="E39" s="17"/>
    </row>
    <row r="40" spans="1:5" x14ac:dyDescent="0.25">
      <c r="A40" s="16" t="s">
        <v>18</v>
      </c>
      <c r="B40" s="4" t="s">
        <v>49</v>
      </c>
      <c r="C40" s="2" t="s">
        <v>1</v>
      </c>
      <c r="D40" s="4">
        <v>16</v>
      </c>
      <c r="E40" s="17"/>
    </row>
    <row r="41" spans="1:5" ht="15.75" thickBot="1" x14ac:dyDescent="0.3">
      <c r="A41" s="24"/>
      <c r="B41" s="25"/>
      <c r="C41" s="20" t="s">
        <v>43</v>
      </c>
      <c r="D41" s="26">
        <f>SUM(D39:D40)</f>
        <v>75</v>
      </c>
      <c r="E41" s="21"/>
    </row>
    <row r="42" spans="1:5" x14ac:dyDescent="0.25">
      <c r="A42" s="9"/>
      <c r="B42" s="9"/>
      <c r="C42" s="9"/>
      <c r="D42" s="9"/>
      <c r="E42" s="1"/>
    </row>
    <row r="43" spans="1:5" ht="15.75" thickBot="1" x14ac:dyDescent="0.3">
      <c r="A43" s="9"/>
      <c r="B43" s="9"/>
      <c r="C43" s="9"/>
      <c r="D43" s="9"/>
      <c r="E43" s="1"/>
    </row>
    <row r="44" spans="1:5" x14ac:dyDescent="0.25">
      <c r="A44" s="22" t="s">
        <v>24</v>
      </c>
      <c r="B44" s="23" t="s">
        <v>46</v>
      </c>
      <c r="C44" s="23" t="s">
        <v>4</v>
      </c>
      <c r="D44" s="23">
        <v>320</v>
      </c>
      <c r="E44" s="7">
        <v>333</v>
      </c>
    </row>
    <row r="45" spans="1:5" x14ac:dyDescent="0.25">
      <c r="A45" s="16" t="s">
        <v>24</v>
      </c>
      <c r="B45" s="2" t="s">
        <v>46</v>
      </c>
      <c r="C45" s="2" t="s">
        <v>4</v>
      </c>
      <c r="D45" s="2">
        <v>470</v>
      </c>
      <c r="E45" s="17" t="s">
        <v>25</v>
      </c>
    </row>
    <row r="46" spans="1:5" x14ac:dyDescent="0.25">
      <c r="A46" s="16" t="s">
        <v>24</v>
      </c>
      <c r="B46" s="10" t="s">
        <v>46</v>
      </c>
      <c r="C46" s="10" t="s">
        <v>4</v>
      </c>
      <c r="D46" s="10">
        <v>350</v>
      </c>
      <c r="E46" s="27" t="s">
        <v>26</v>
      </c>
    </row>
    <row r="47" spans="1:5" x14ac:dyDescent="0.25">
      <c r="A47" s="16" t="s">
        <v>24</v>
      </c>
      <c r="B47" s="10" t="s">
        <v>47</v>
      </c>
      <c r="C47" s="10" t="s">
        <v>1</v>
      </c>
      <c r="D47" s="10">
        <v>1500</v>
      </c>
      <c r="E47" s="27" t="s">
        <v>27</v>
      </c>
    </row>
    <row r="48" spans="1:5" x14ac:dyDescent="0.25">
      <c r="A48" s="16"/>
      <c r="B48" s="2"/>
      <c r="C48" s="13" t="s">
        <v>42</v>
      </c>
      <c r="D48" s="14">
        <f>SUM(D44:D47)</f>
        <v>2640</v>
      </c>
      <c r="E48" s="17"/>
    </row>
    <row r="49" spans="1:6" x14ac:dyDescent="0.25">
      <c r="A49" s="16" t="s">
        <v>24</v>
      </c>
      <c r="B49" s="4" t="s">
        <v>45</v>
      </c>
      <c r="C49" s="2" t="s">
        <v>4</v>
      </c>
      <c r="D49" s="4">
        <v>57</v>
      </c>
      <c r="E49" s="17"/>
    </row>
    <row r="50" spans="1:6" x14ac:dyDescent="0.25">
      <c r="A50" s="16" t="s">
        <v>24</v>
      </c>
      <c r="B50" s="4" t="s">
        <v>49</v>
      </c>
      <c r="C50" s="10" t="s">
        <v>1</v>
      </c>
      <c r="D50" s="4">
        <v>14</v>
      </c>
      <c r="E50" s="17"/>
    </row>
    <row r="51" spans="1:6" ht="15.75" thickBot="1" x14ac:dyDescent="0.3">
      <c r="A51" s="24"/>
      <c r="B51" s="25"/>
      <c r="C51" s="20" t="s">
        <v>43</v>
      </c>
      <c r="D51" s="26">
        <f>SUM(D49:D50)</f>
        <v>71</v>
      </c>
      <c r="E51" s="21"/>
    </row>
    <row r="52" spans="1:6" x14ac:dyDescent="0.25">
      <c r="A52" s="9"/>
      <c r="B52" s="9"/>
      <c r="C52" s="9"/>
      <c r="D52" s="9"/>
      <c r="E52" s="1"/>
    </row>
    <row r="53" spans="1:6" ht="15.75" thickBot="1" x14ac:dyDescent="0.3">
      <c r="A53" s="9"/>
      <c r="B53" s="9"/>
      <c r="C53" s="9"/>
      <c r="D53" s="9"/>
      <c r="E53" s="1"/>
    </row>
    <row r="54" spans="1:6" x14ac:dyDescent="0.25">
      <c r="A54" s="22" t="s">
        <v>28</v>
      </c>
      <c r="B54" s="23" t="s">
        <v>46</v>
      </c>
      <c r="C54" s="23" t="s">
        <v>4</v>
      </c>
      <c r="D54" s="23">
        <v>640</v>
      </c>
      <c r="E54" s="7" t="s">
        <v>29</v>
      </c>
    </row>
    <row r="55" spans="1:6" x14ac:dyDescent="0.25">
      <c r="A55" s="16" t="s">
        <v>28</v>
      </c>
      <c r="B55" s="2" t="s">
        <v>46</v>
      </c>
      <c r="C55" s="2" t="s">
        <v>4</v>
      </c>
      <c r="D55" s="2">
        <v>590</v>
      </c>
      <c r="E55" s="17" t="s">
        <v>30</v>
      </c>
    </row>
    <row r="56" spans="1:6" x14ac:dyDescent="0.25">
      <c r="A56" s="18" t="s">
        <v>28</v>
      </c>
      <c r="B56" s="4" t="s">
        <v>46</v>
      </c>
      <c r="C56" s="4" t="s">
        <v>4</v>
      </c>
      <c r="D56" s="4">
        <v>480</v>
      </c>
      <c r="E56" s="17" t="s">
        <v>31</v>
      </c>
    </row>
    <row r="57" spans="1:6" x14ac:dyDescent="0.25">
      <c r="A57" s="18"/>
      <c r="B57" s="4"/>
      <c r="C57" s="13" t="s">
        <v>42</v>
      </c>
      <c r="D57" s="13">
        <f>SUM(D54:D56)</f>
        <v>1710</v>
      </c>
      <c r="E57" s="17"/>
    </row>
    <row r="58" spans="1:6" x14ac:dyDescent="0.25">
      <c r="A58" s="16" t="s">
        <v>28</v>
      </c>
      <c r="B58" s="4" t="s">
        <v>45</v>
      </c>
      <c r="C58" s="4"/>
      <c r="D58" s="4">
        <v>45</v>
      </c>
      <c r="E58" s="17"/>
    </row>
    <row r="59" spans="1:6" ht="15.75" thickBot="1" x14ac:dyDescent="0.3">
      <c r="A59" s="19"/>
      <c r="B59" s="8"/>
      <c r="C59" s="20" t="s">
        <v>43</v>
      </c>
      <c r="D59" s="20">
        <f>SUM(D58:D58)</f>
        <v>45</v>
      </c>
      <c r="E59" s="21"/>
    </row>
    <row r="60" spans="1:6" x14ac:dyDescent="0.25">
      <c r="A60" s="3"/>
      <c r="B60" s="3"/>
      <c r="C60" s="3"/>
      <c r="D60" s="3"/>
      <c r="E60" s="1"/>
    </row>
    <row r="61" spans="1:6" ht="15.75" thickBot="1" x14ac:dyDescent="0.3">
      <c r="A61" s="3"/>
      <c r="B61" s="3"/>
      <c r="C61" s="3"/>
      <c r="D61" s="3"/>
      <c r="E61" s="1"/>
      <c r="F61" s="12"/>
    </row>
    <row r="62" spans="1:6" x14ac:dyDescent="0.25">
      <c r="A62" s="28" t="s">
        <v>32</v>
      </c>
      <c r="B62" s="29" t="s">
        <v>48</v>
      </c>
      <c r="C62" s="29" t="s">
        <v>1</v>
      </c>
      <c r="D62" s="29">
        <v>480</v>
      </c>
      <c r="E62" s="7" t="s">
        <v>33</v>
      </c>
    </row>
    <row r="63" spans="1:6" x14ac:dyDescent="0.25">
      <c r="A63" s="18" t="s">
        <v>32</v>
      </c>
      <c r="B63" s="4" t="s">
        <v>46</v>
      </c>
      <c r="C63" s="4" t="s">
        <v>4</v>
      </c>
      <c r="D63" s="4">
        <v>270</v>
      </c>
      <c r="E63" s="17" t="s">
        <v>34</v>
      </c>
    </row>
    <row r="64" spans="1:6" x14ac:dyDescent="0.25">
      <c r="A64" s="18" t="s">
        <v>32</v>
      </c>
      <c r="B64" s="4" t="s">
        <v>46</v>
      </c>
      <c r="C64" s="4" t="s">
        <v>4</v>
      </c>
      <c r="D64" s="4">
        <v>680</v>
      </c>
      <c r="E64" s="17" t="s">
        <v>35</v>
      </c>
    </row>
    <row r="65" spans="1:5" x14ac:dyDescent="0.25">
      <c r="A65" s="18" t="s">
        <v>32</v>
      </c>
      <c r="B65" s="4" t="s">
        <v>46</v>
      </c>
      <c r="C65" s="4" t="s">
        <v>4</v>
      </c>
      <c r="D65" s="4">
        <v>375</v>
      </c>
      <c r="E65" s="17" t="s">
        <v>36</v>
      </c>
    </row>
    <row r="66" spans="1:5" x14ac:dyDescent="0.25">
      <c r="A66" s="30"/>
      <c r="B66" s="11"/>
      <c r="C66" s="13" t="s">
        <v>42</v>
      </c>
      <c r="D66" s="15">
        <f>SUM(D62:D65)</f>
        <v>1805</v>
      </c>
      <c r="E66" s="31"/>
    </row>
    <row r="67" spans="1:5" x14ac:dyDescent="0.25">
      <c r="A67" s="18" t="s">
        <v>32</v>
      </c>
      <c r="B67" s="4" t="s">
        <v>45</v>
      </c>
      <c r="C67" s="4" t="s">
        <v>4</v>
      </c>
      <c r="D67" s="4">
        <v>54</v>
      </c>
      <c r="E67" s="31"/>
    </row>
    <row r="68" spans="1:5" x14ac:dyDescent="0.25">
      <c r="A68" s="18" t="s">
        <v>32</v>
      </c>
      <c r="B68" s="4" t="s">
        <v>49</v>
      </c>
      <c r="C68" s="4" t="s">
        <v>1</v>
      </c>
      <c r="D68" s="4">
        <v>10</v>
      </c>
      <c r="E68" s="31"/>
    </row>
    <row r="69" spans="1:5" ht="15.75" thickBot="1" x14ac:dyDescent="0.3">
      <c r="A69" s="32"/>
      <c r="B69" s="33"/>
      <c r="C69" s="20" t="s">
        <v>43</v>
      </c>
      <c r="D69" s="34">
        <f>SUM(D67:D68)</f>
        <v>64</v>
      </c>
      <c r="E69" s="35"/>
    </row>
    <row r="71" spans="1:5" x14ac:dyDescent="0.25">
      <c r="D71">
        <f>D63+D64+D65+D54+D55+D56+D44+D45+D46+D33+D34+D35+D37+D27+D22+D10+D7+D6+D5+D4</f>
        <v>11145</v>
      </c>
    </row>
    <row r="72" spans="1:5" x14ac:dyDescent="0.25">
      <c r="D72">
        <f>D62+D47+D36+D8+D9</f>
        <v>2565</v>
      </c>
    </row>
    <row r="73" spans="1:5" x14ac:dyDescent="0.25">
      <c r="D73">
        <f>D67+D58+D49+D39+D29+D23+D12</f>
        <v>342</v>
      </c>
    </row>
    <row r="74" spans="1:5" x14ac:dyDescent="0.25">
      <c r="D74">
        <f>D68+D50+D40+D13</f>
        <v>45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Kasino (Nadl. Piwniczna)</dc:creator>
  <cp:lastModifiedBy>Iwona Kasino (Nadl. Piwniczna)</cp:lastModifiedBy>
  <dcterms:created xsi:type="dcterms:W3CDTF">2023-06-09T18:48:03Z</dcterms:created>
  <dcterms:modified xsi:type="dcterms:W3CDTF">2023-08-04T10:47:03Z</dcterms:modified>
</cp:coreProperties>
</file>