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TEPOWANIA PZP\2022\107_KP-272-PNU-107_2022 - Kompleksowa dostawa energii elektrycznej\4_SWZ\"/>
    </mc:Choice>
  </mc:AlternateContent>
  <bookViews>
    <workbookView xWindow="0" yWindow="0" windowWidth="18036" windowHeight="11256"/>
  </bookViews>
  <sheets>
    <sheet name="Worksheet1" sheetId="1" r:id="rId1"/>
  </sheets>
  <definedNames>
    <definedName name="_xlnm._FilterDatabase" localSheetId="0" hidden="1">Worksheet1!$B$3:$L$38</definedName>
  </definedNames>
  <calcPr calcId="162913"/>
</workbook>
</file>

<file path=xl/calcChain.xml><?xml version="1.0" encoding="utf-8"?>
<calcChain xmlns="http://schemas.openxmlformats.org/spreadsheetml/2006/main">
  <c r="J36" i="1" l="1"/>
  <c r="J16" i="1"/>
  <c r="J38" i="1" l="1"/>
</calcChain>
</file>

<file path=xl/sharedStrings.xml><?xml version="1.0" encoding="utf-8"?>
<sst xmlns="http://schemas.openxmlformats.org/spreadsheetml/2006/main" count="323" uniqueCount="98">
  <si>
    <t/>
  </si>
  <si>
    <t>Nazwa</t>
  </si>
  <si>
    <t>Nr domu</t>
  </si>
  <si>
    <t>Nr mieszkania</t>
  </si>
  <si>
    <t>Miejscowość</t>
  </si>
  <si>
    <t>Kod pocztowy</t>
  </si>
  <si>
    <t>OKUNINKA</t>
  </si>
  <si>
    <t>22-200</t>
  </si>
  <si>
    <t>BRZESKIEJ</t>
  </si>
  <si>
    <t>LUBLIN</t>
  </si>
  <si>
    <t>20-640</t>
  </si>
  <si>
    <t>NADBYSTRZYCKA</t>
  </si>
  <si>
    <t>38H</t>
  </si>
  <si>
    <t>20-618</t>
  </si>
  <si>
    <t>BERNARDYŃSKA</t>
  </si>
  <si>
    <t>20-109</t>
  </si>
  <si>
    <t>40</t>
  </si>
  <si>
    <t>36</t>
  </si>
  <si>
    <t>40A</t>
  </si>
  <si>
    <t>44</t>
  </si>
  <si>
    <t>38D</t>
  </si>
  <si>
    <t>42</t>
  </si>
  <si>
    <t>20-501</t>
  </si>
  <si>
    <t>KWASKOWA GÓRA</t>
  </si>
  <si>
    <t>2B</t>
  </si>
  <si>
    <t>24-120</t>
  </si>
  <si>
    <t>42A</t>
  </si>
  <si>
    <t>38</t>
  </si>
  <si>
    <t>40 B</t>
  </si>
  <si>
    <t>38 A</t>
  </si>
  <si>
    <t>42 A</t>
  </si>
  <si>
    <t>44 A</t>
  </si>
  <si>
    <t xml:space="preserve">KAZIM DOL </t>
  </si>
  <si>
    <t>Moc umowna</t>
  </si>
  <si>
    <t>Lp</t>
  </si>
  <si>
    <t>36c</t>
  </si>
  <si>
    <t>36a</t>
  </si>
  <si>
    <t>ulica</t>
  </si>
  <si>
    <t>IV</t>
  </si>
  <si>
    <t>III</t>
  </si>
  <si>
    <t>C11</t>
  </si>
  <si>
    <t>Taryfa</t>
  </si>
  <si>
    <t>C21</t>
  </si>
  <si>
    <t>G11</t>
  </si>
  <si>
    <t>C12A</t>
  </si>
  <si>
    <t>Grupa przyłączeniowa</t>
  </si>
  <si>
    <t>Napięcie zasilania</t>
  </si>
  <si>
    <t>230/400V</t>
  </si>
  <si>
    <t>15kV</t>
  </si>
  <si>
    <t>DOM WYPOCZYNKOWY PRACOWNIKÓW POLITECHNIKI LUB.</t>
  </si>
  <si>
    <t>współczynik mocy</t>
  </si>
  <si>
    <t>tg≤0,4</t>
  </si>
  <si>
    <t>SUMA</t>
  </si>
  <si>
    <t>WO-1-660 POLITECHNIKA LUBELSKA BUDYNEK BIUROWY</t>
  </si>
  <si>
    <t>POLITECHNIKA LUBELSKA część adm. KL. III i IV</t>
  </si>
  <si>
    <t>POLITECHNIKA LUBELSKA część adm. KL. I i II</t>
  </si>
  <si>
    <t>POLITECHNIKA LUBELSKA ul. Brzeskiej 11/37</t>
  </si>
  <si>
    <t>POLITECHNIKA LUBELSKA ul. Brzeskiej 11/5</t>
  </si>
  <si>
    <t>WO-1-2605 CIiZT sekcja 1 ZASIL. PODSTAWOWE</t>
  </si>
  <si>
    <t>WO-1-2606 CIiZT sekcja 2 ZASIL. REZERWOWE</t>
  </si>
  <si>
    <t>WYDZIAŁ MECHANICZNY (OŚWIETLENIE TERENU)</t>
  </si>
  <si>
    <t>POLITECHNIKA LUBELSKA REKTORAT</t>
  </si>
  <si>
    <t>DOM STUDENTA NR 1 - OŚWIETLENIE TERENU</t>
  </si>
  <si>
    <t>POLITECHNIKA LUBELSKA SPICHLERZ</t>
  </si>
  <si>
    <t>WO-1-453 WYDZIAŁ ELEKTROTECHNIKI I INFORMATYKI</t>
  </si>
  <si>
    <t>WO-1-723 STOŁÓWKA</t>
  </si>
  <si>
    <t>WO-1-1046 WYDZIAŁ MECHANICZNY SEGMENT A - SP</t>
  </si>
  <si>
    <t>WO-1-522 WYDZIAŁ MECHANICZNY SEGMENT A - SL</t>
  </si>
  <si>
    <t>WO-1-520 WBiA, Wejście od Stołówki</t>
  </si>
  <si>
    <t>WO-1-564 DOM STUDENTA NR 4 część admnistracyjna</t>
  </si>
  <si>
    <t>WO-1-469 DOM STUDENTA NR 1</t>
  </si>
  <si>
    <t>WO-1-470 DOM STUDENTA NR 4 część mieszkalna</t>
  </si>
  <si>
    <t>WO-1-646 WYDZ ZARZĄDZANIA I WYDZ. PODSTAW TECHNIKI</t>
  </si>
  <si>
    <t>WO-1-649 WYDZ ZARZĄDZANIA I WYDZ PODSTAW TECHNIKI</t>
  </si>
  <si>
    <t>WO-1-656 WBiA, Wejście - parking podziemny</t>
  </si>
  <si>
    <t>WO-1-664 WYDZIAŁ MECHANICZNY SEGMENT C</t>
  </si>
  <si>
    <t>WO-1-1556 COE ASPPECT</t>
  </si>
  <si>
    <t>WO-1-2384 WYDZIAŁ BUDOWNICTWA I ARCHITEKTURY WICA</t>
  </si>
  <si>
    <t>WO-1-102 CENTECH</t>
  </si>
  <si>
    <t>DOM STUDENTA NR 1 - HYDROFORNIA</t>
  </si>
  <si>
    <t>WO-1-1442 WYDZ. INŻYNIERII ŚRODOWISKA</t>
  </si>
  <si>
    <t>PLZKED100046059775 DOMKI LETNISKOWE PL</t>
  </si>
  <si>
    <t>38b</t>
  </si>
  <si>
    <t>B23</t>
  </si>
  <si>
    <t>Instalacja PV (kW)</t>
  </si>
  <si>
    <t>V</t>
  </si>
  <si>
    <t>POLITECHNIKA LUBELSKA BUD.SPICHLERZ</t>
  </si>
  <si>
    <t>11kW</t>
  </si>
  <si>
    <t>WO-1-586 DOM STUDENTA NR 2</t>
  </si>
  <si>
    <t>WO-1-468 DOM STUDENTA NR 3</t>
  </si>
  <si>
    <t>POLITECHNIKA LUBELSKA - UKŁAD ŁADOWANIA POJAZDÓW</t>
  </si>
  <si>
    <t>Dane dotyczące układów zasilania  w energię elektryczną - Politechnika Lubelska (okres rozliczeniowy X-XII 2021; IV-IX 2022 --- 9 m-cy)</t>
  </si>
  <si>
    <t>4kW</t>
  </si>
  <si>
    <t>22kW</t>
  </si>
  <si>
    <t>210kW</t>
  </si>
  <si>
    <t>17kW</t>
  </si>
  <si>
    <t>zużycie 9 mscy kWh</t>
  </si>
  <si>
    <t>Załącznik nr 1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</si>
</sst>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#\k\W"/>
    <numFmt numFmtId="165" formatCode="#,###\k\W\h"/>
    <numFmt numFmtId="166" formatCode="#,###.##\k\W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horizontal="center"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/>
    <xf numFmtId="0" fontId="18" fillId="0" borderId="10" xfId="0" applyFont="1" applyFill="1" applyBorder="1"/>
    <xf numFmtId="164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wrapText="1"/>
    </xf>
    <xf numFmtId="0" fontId="20" fillId="0" borderId="10" xfId="0" applyFont="1" applyBorder="1" applyAlignment="1">
      <alignment vertical="center"/>
    </xf>
    <xf numFmtId="0" fontId="20" fillId="0" borderId="10" xfId="0" applyFont="1" applyBorder="1"/>
    <xf numFmtId="165" fontId="18" fillId="0" borderId="10" xfId="0" applyNumberFormat="1" applyFont="1" applyBorder="1"/>
    <xf numFmtId="0" fontId="20" fillId="0" borderId="10" xfId="0" applyFont="1" applyFill="1" applyBorder="1"/>
    <xf numFmtId="0" fontId="18" fillId="0" borderId="10" xfId="0" applyNumberFormat="1" applyFont="1" applyFill="1" applyBorder="1" applyAlignment="1">
      <alignment horizontal="left"/>
    </xf>
    <xf numFmtId="0" fontId="18" fillId="0" borderId="1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/>
    </xf>
    <xf numFmtId="3" fontId="18" fillId="0" borderId="10" xfId="0" applyNumberFormat="1" applyFont="1" applyFill="1" applyBorder="1"/>
    <xf numFmtId="0" fontId="18" fillId="0" borderId="0" xfId="0" applyFont="1" applyFill="1" applyAlignment="1">
      <alignment horizontal="left" vertical="center" wrapText="1"/>
    </xf>
    <xf numFmtId="0" fontId="0" fillId="0" borderId="0" xfId="0" applyFill="1"/>
    <xf numFmtId="0" fontId="20" fillId="0" borderId="10" xfId="0" applyFont="1" applyFill="1" applyBorder="1" applyAlignment="1">
      <alignment horizontal="center" vertical="center"/>
    </xf>
    <xf numFmtId="164" fontId="20" fillId="0" borderId="10" xfId="0" applyNumberFormat="1" applyFont="1" applyFill="1" applyBorder="1" applyAlignment="1">
      <alignment horizontal="center" vertical="center"/>
    </xf>
    <xf numFmtId="3" fontId="20" fillId="0" borderId="10" xfId="0" applyNumberFormat="1" applyFont="1" applyFill="1" applyBorder="1"/>
    <xf numFmtId="166" fontId="18" fillId="0" borderId="10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right" wrapText="1"/>
    </xf>
    <xf numFmtId="0" fontId="18" fillId="0" borderId="12" xfId="0" applyFont="1" applyBorder="1" applyAlignment="1">
      <alignment horizontal="right" wrapText="1"/>
    </xf>
    <xf numFmtId="0" fontId="0" fillId="0" borderId="13" xfId="0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0" xfId="0" applyAlignment="1">
      <alignment horizontal="right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Normal="100" workbookViewId="0">
      <selection activeCell="A2" sqref="A2"/>
    </sheetView>
  </sheetViews>
  <sheetFormatPr defaultRowHeight="14.4" x14ac:dyDescent="0.3"/>
  <cols>
    <col min="1" max="1" width="4.5546875" style="4" customWidth="1"/>
    <col min="2" max="2" width="55" style="3" customWidth="1"/>
    <col min="3" max="3" width="13.33203125" style="3" customWidth="1"/>
    <col min="4" max="4" width="5.6640625" style="3" customWidth="1"/>
    <col min="5" max="5" width="4.44140625" style="3" customWidth="1"/>
    <col min="6" max="6" width="9.5546875" style="3" customWidth="1"/>
    <col min="7" max="7" width="8.6640625" style="3" customWidth="1"/>
    <col min="8" max="8" width="9.44140625" style="6" customWidth="1"/>
    <col min="9" max="9" width="8.44140625" style="6" customWidth="1"/>
    <col min="10" max="10" width="10.6640625" style="6" customWidth="1"/>
    <col min="11" max="11" width="6" customWidth="1"/>
    <col min="12" max="12" width="8" customWidth="1"/>
    <col min="13" max="13" width="11.44140625" customWidth="1"/>
    <col min="15" max="15" width="14.5546875" customWidth="1"/>
  </cols>
  <sheetData>
    <row r="1" spans="1:15" x14ac:dyDescent="0.3">
      <c r="A1" s="28" t="s">
        <v>97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x14ac:dyDescent="0.3">
      <c r="B2" s="26" t="s">
        <v>91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5" ht="23.25" customHeight="1" x14ac:dyDescent="0.3">
      <c r="A3" s="5" t="s">
        <v>34</v>
      </c>
      <c r="B3" s="2" t="s">
        <v>1</v>
      </c>
      <c r="C3" s="2" t="s">
        <v>37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84</v>
      </c>
      <c r="I3" s="2" t="s">
        <v>33</v>
      </c>
      <c r="J3" s="2" t="s">
        <v>96</v>
      </c>
      <c r="K3" s="2" t="s">
        <v>41</v>
      </c>
      <c r="L3" s="2" t="s">
        <v>46</v>
      </c>
      <c r="M3" s="9" t="s">
        <v>45</v>
      </c>
      <c r="N3" s="2" t="s">
        <v>50</v>
      </c>
    </row>
    <row r="4" spans="1:15" ht="11.25" customHeight="1" x14ac:dyDescent="0.3">
      <c r="A4" s="20">
        <v>1</v>
      </c>
      <c r="B4" s="11" t="s">
        <v>53</v>
      </c>
      <c r="C4" s="7" t="s">
        <v>14</v>
      </c>
      <c r="D4" s="14">
        <v>13</v>
      </c>
      <c r="E4" s="14"/>
      <c r="F4" s="7" t="s">
        <v>9</v>
      </c>
      <c r="G4" s="7" t="s">
        <v>15</v>
      </c>
      <c r="H4" s="23"/>
      <c r="I4" s="21">
        <v>17</v>
      </c>
      <c r="J4" s="22">
        <v>5573</v>
      </c>
      <c r="K4" s="7" t="s">
        <v>40</v>
      </c>
      <c r="L4" s="1" t="s">
        <v>47</v>
      </c>
      <c r="M4" s="1" t="s">
        <v>85</v>
      </c>
      <c r="N4" s="1" t="s">
        <v>51</v>
      </c>
    </row>
    <row r="5" spans="1:15" ht="12" customHeight="1" x14ac:dyDescent="0.3">
      <c r="A5" s="20">
        <v>2</v>
      </c>
      <c r="B5" s="11" t="s">
        <v>54</v>
      </c>
      <c r="C5" s="7" t="s">
        <v>8</v>
      </c>
      <c r="D5" s="14">
        <v>11</v>
      </c>
      <c r="E5" s="14"/>
      <c r="F5" s="7" t="s">
        <v>9</v>
      </c>
      <c r="G5" s="7" t="s">
        <v>10</v>
      </c>
      <c r="H5" s="23"/>
      <c r="I5" s="8">
        <v>5</v>
      </c>
      <c r="J5" s="17">
        <v>57.92</v>
      </c>
      <c r="K5" s="7" t="s">
        <v>43</v>
      </c>
      <c r="L5" s="1" t="s">
        <v>47</v>
      </c>
      <c r="M5" s="1" t="s">
        <v>85</v>
      </c>
      <c r="N5" s="1" t="s">
        <v>51</v>
      </c>
    </row>
    <row r="6" spans="1:15" ht="12.75" customHeight="1" x14ac:dyDescent="0.3">
      <c r="A6" s="20">
        <v>3</v>
      </c>
      <c r="B6" s="11" t="s">
        <v>55</v>
      </c>
      <c r="C6" s="7" t="s">
        <v>8</v>
      </c>
      <c r="D6" s="14">
        <v>11</v>
      </c>
      <c r="E6" s="14"/>
      <c r="F6" s="7" t="s">
        <v>9</v>
      </c>
      <c r="G6" s="7" t="s">
        <v>10</v>
      </c>
      <c r="H6" s="23"/>
      <c r="I6" s="8">
        <v>5</v>
      </c>
      <c r="J6" s="17">
        <v>74.7</v>
      </c>
      <c r="K6" s="7" t="s">
        <v>43</v>
      </c>
      <c r="L6" s="1" t="s">
        <v>47</v>
      </c>
      <c r="M6" s="1" t="s">
        <v>85</v>
      </c>
      <c r="N6" s="1" t="s">
        <v>51</v>
      </c>
    </row>
    <row r="7" spans="1:15" ht="13.5" customHeight="1" x14ac:dyDescent="0.3">
      <c r="A7" s="20">
        <v>4</v>
      </c>
      <c r="B7" s="11" t="s">
        <v>56</v>
      </c>
      <c r="C7" s="7" t="s">
        <v>8</v>
      </c>
      <c r="D7" s="14">
        <v>11</v>
      </c>
      <c r="E7" s="14">
        <v>37</v>
      </c>
      <c r="F7" s="7" t="s">
        <v>9</v>
      </c>
      <c r="G7" s="7" t="s">
        <v>10</v>
      </c>
      <c r="H7" s="23"/>
      <c r="I7" s="8" t="s">
        <v>92</v>
      </c>
      <c r="J7" s="17">
        <v>115.02</v>
      </c>
      <c r="K7" s="7" t="s">
        <v>43</v>
      </c>
      <c r="L7" s="1" t="s">
        <v>47</v>
      </c>
      <c r="M7" s="1" t="s">
        <v>85</v>
      </c>
      <c r="N7" s="1" t="s">
        <v>51</v>
      </c>
    </row>
    <row r="8" spans="1:15" ht="13.5" customHeight="1" x14ac:dyDescent="0.3">
      <c r="A8" s="20">
        <v>5</v>
      </c>
      <c r="B8" s="11" t="s">
        <v>57</v>
      </c>
      <c r="C8" s="7" t="s">
        <v>8</v>
      </c>
      <c r="D8" s="14">
        <v>11</v>
      </c>
      <c r="E8" s="14">
        <v>5</v>
      </c>
      <c r="F8" s="7" t="s">
        <v>9</v>
      </c>
      <c r="G8" s="7" t="s">
        <v>10</v>
      </c>
      <c r="H8" s="23"/>
      <c r="I8" s="8">
        <v>5</v>
      </c>
      <c r="J8" s="17">
        <v>0</v>
      </c>
      <c r="K8" s="7" t="s">
        <v>43</v>
      </c>
      <c r="L8" s="1" t="s">
        <v>47</v>
      </c>
      <c r="M8" s="1" t="s">
        <v>85</v>
      </c>
      <c r="N8" s="1" t="s">
        <v>51</v>
      </c>
    </row>
    <row r="9" spans="1:15" x14ac:dyDescent="0.3">
      <c r="A9" s="20">
        <v>6</v>
      </c>
      <c r="B9" s="11" t="s">
        <v>49</v>
      </c>
      <c r="C9" s="7" t="s">
        <v>23</v>
      </c>
      <c r="D9" s="15" t="s">
        <v>24</v>
      </c>
      <c r="E9" s="15"/>
      <c r="F9" s="7" t="s">
        <v>32</v>
      </c>
      <c r="G9" s="7" t="s">
        <v>25</v>
      </c>
      <c r="H9" s="23"/>
      <c r="I9" s="21" t="s">
        <v>93</v>
      </c>
      <c r="J9" s="22">
        <v>3635.28</v>
      </c>
      <c r="K9" s="7" t="s">
        <v>40</v>
      </c>
      <c r="L9" s="1" t="s">
        <v>47</v>
      </c>
      <c r="M9" s="1" t="s">
        <v>85</v>
      </c>
      <c r="N9" s="1" t="s">
        <v>51</v>
      </c>
    </row>
    <row r="10" spans="1:15" ht="14.25" customHeight="1" x14ac:dyDescent="0.3">
      <c r="A10" s="20">
        <v>7</v>
      </c>
      <c r="B10" s="11" t="s">
        <v>58</v>
      </c>
      <c r="C10" s="7" t="s">
        <v>11</v>
      </c>
      <c r="D10" s="15" t="s">
        <v>35</v>
      </c>
      <c r="E10" s="15"/>
      <c r="F10" s="7" t="s">
        <v>9</v>
      </c>
      <c r="G10" s="7" t="s">
        <v>13</v>
      </c>
      <c r="H10" s="23">
        <v>25</v>
      </c>
      <c r="I10" s="21" t="s">
        <v>94</v>
      </c>
      <c r="J10" s="22">
        <v>299502</v>
      </c>
      <c r="K10" s="7" t="s">
        <v>83</v>
      </c>
      <c r="L10" s="7" t="s">
        <v>48</v>
      </c>
      <c r="M10" s="7" t="s">
        <v>39</v>
      </c>
      <c r="N10" s="7" t="s">
        <v>51</v>
      </c>
      <c r="O10" s="18"/>
    </row>
    <row r="11" spans="1:15" x14ac:dyDescent="0.3">
      <c r="A11" s="20">
        <v>8</v>
      </c>
      <c r="B11" s="11" t="s">
        <v>59</v>
      </c>
      <c r="C11" s="7" t="s">
        <v>11</v>
      </c>
      <c r="D11" s="15" t="s">
        <v>35</v>
      </c>
      <c r="E11" s="15"/>
      <c r="F11" s="7" t="s">
        <v>9</v>
      </c>
      <c r="G11" s="7" t="s">
        <v>13</v>
      </c>
      <c r="H11" s="23"/>
      <c r="I11" s="21" t="s">
        <v>94</v>
      </c>
      <c r="J11" s="22">
        <v>468327</v>
      </c>
      <c r="K11" s="7" t="s">
        <v>83</v>
      </c>
      <c r="L11" s="7" t="s">
        <v>48</v>
      </c>
      <c r="M11" s="7" t="s">
        <v>39</v>
      </c>
      <c r="N11" s="7" t="s">
        <v>51</v>
      </c>
      <c r="O11" s="19"/>
    </row>
    <row r="12" spans="1:15" x14ac:dyDescent="0.3">
      <c r="A12" s="20">
        <v>9</v>
      </c>
      <c r="B12" s="11" t="s">
        <v>60</v>
      </c>
      <c r="C12" s="7" t="s">
        <v>11</v>
      </c>
      <c r="D12" s="15" t="s">
        <v>17</v>
      </c>
      <c r="E12" s="15"/>
      <c r="F12" s="7" t="s">
        <v>9</v>
      </c>
      <c r="G12" s="7" t="s">
        <v>13</v>
      </c>
      <c r="H12" s="23"/>
      <c r="I12" s="21">
        <v>35</v>
      </c>
      <c r="J12" s="22">
        <v>24454</v>
      </c>
      <c r="K12" s="7" t="s">
        <v>40</v>
      </c>
      <c r="L12" s="1" t="s">
        <v>47</v>
      </c>
      <c r="M12" s="1" t="s">
        <v>85</v>
      </c>
      <c r="N12" s="1" t="s">
        <v>51</v>
      </c>
    </row>
    <row r="13" spans="1:15" x14ac:dyDescent="0.3">
      <c r="A13" s="20">
        <v>10</v>
      </c>
      <c r="B13" s="11" t="s">
        <v>61</v>
      </c>
      <c r="C13" s="7" t="s">
        <v>11</v>
      </c>
      <c r="D13" s="15" t="s">
        <v>20</v>
      </c>
      <c r="E13" s="15"/>
      <c r="F13" s="7" t="s">
        <v>9</v>
      </c>
      <c r="G13" s="7" t="s">
        <v>13</v>
      </c>
      <c r="H13" s="23"/>
      <c r="I13" s="21">
        <v>28</v>
      </c>
      <c r="J13" s="22">
        <v>13783</v>
      </c>
      <c r="K13" s="7" t="s">
        <v>40</v>
      </c>
      <c r="L13" s="1" t="s">
        <v>47</v>
      </c>
      <c r="M13" s="1" t="s">
        <v>85</v>
      </c>
      <c r="N13" s="1" t="s">
        <v>51</v>
      </c>
    </row>
    <row r="14" spans="1:15" x14ac:dyDescent="0.3">
      <c r="A14" s="20">
        <v>11</v>
      </c>
      <c r="B14" s="10" t="s">
        <v>62</v>
      </c>
      <c r="C14" s="7" t="s">
        <v>11</v>
      </c>
      <c r="D14" s="15">
        <v>42</v>
      </c>
      <c r="E14" s="15"/>
      <c r="F14" s="7" t="s">
        <v>9</v>
      </c>
      <c r="G14" s="7" t="s">
        <v>22</v>
      </c>
      <c r="H14" s="23"/>
      <c r="I14" s="21">
        <v>35</v>
      </c>
      <c r="J14" s="22">
        <v>6126</v>
      </c>
      <c r="K14" s="7" t="s">
        <v>40</v>
      </c>
      <c r="L14" s="1" t="s">
        <v>47</v>
      </c>
      <c r="M14" s="1" t="s">
        <v>85</v>
      </c>
      <c r="N14" s="1" t="s">
        <v>51</v>
      </c>
    </row>
    <row r="15" spans="1:15" x14ac:dyDescent="0.3">
      <c r="A15" s="20">
        <v>12</v>
      </c>
      <c r="B15" s="11" t="s">
        <v>63</v>
      </c>
      <c r="C15" s="7" t="s">
        <v>11</v>
      </c>
      <c r="D15" s="15" t="s">
        <v>12</v>
      </c>
      <c r="E15" s="15"/>
      <c r="F15" s="7" t="s">
        <v>9</v>
      </c>
      <c r="G15" s="7" t="s">
        <v>13</v>
      </c>
      <c r="H15" s="23"/>
      <c r="I15" s="21">
        <v>28</v>
      </c>
      <c r="J15" s="22">
        <v>2625</v>
      </c>
      <c r="K15" s="7" t="s">
        <v>44</v>
      </c>
      <c r="L15" s="1" t="s">
        <v>47</v>
      </c>
      <c r="M15" s="1" t="s">
        <v>85</v>
      </c>
      <c r="N15" s="1" t="s">
        <v>51</v>
      </c>
    </row>
    <row r="16" spans="1:15" x14ac:dyDescent="0.3">
      <c r="A16" s="20">
        <v>13</v>
      </c>
      <c r="B16" s="11" t="s">
        <v>86</v>
      </c>
      <c r="C16" s="7" t="s">
        <v>11</v>
      </c>
      <c r="D16" s="15" t="s">
        <v>12</v>
      </c>
      <c r="E16" s="15"/>
      <c r="F16" s="7" t="s">
        <v>9</v>
      </c>
      <c r="G16" s="7" t="s">
        <v>13</v>
      </c>
      <c r="H16" s="23"/>
      <c r="I16" s="21" t="s">
        <v>87</v>
      </c>
      <c r="J16" s="22">
        <f>159.11*9</f>
        <v>1431.9900000000002</v>
      </c>
      <c r="K16" s="7" t="s">
        <v>44</v>
      </c>
      <c r="L16" s="1" t="s">
        <v>47</v>
      </c>
      <c r="M16" s="1" t="s">
        <v>85</v>
      </c>
      <c r="N16" s="1" t="s">
        <v>51</v>
      </c>
    </row>
    <row r="17" spans="1:14" x14ac:dyDescent="0.3">
      <c r="A17" s="20">
        <v>14</v>
      </c>
      <c r="B17" s="11" t="s">
        <v>64</v>
      </c>
      <c r="C17" s="7" t="s">
        <v>11</v>
      </c>
      <c r="D17" s="15" t="s">
        <v>29</v>
      </c>
      <c r="E17" s="15"/>
      <c r="F17" s="7" t="s">
        <v>9</v>
      </c>
      <c r="G17" s="7" t="s">
        <v>13</v>
      </c>
      <c r="H17" s="23">
        <v>21.46</v>
      </c>
      <c r="I17" s="21">
        <v>90</v>
      </c>
      <c r="J17" s="22">
        <v>141760</v>
      </c>
      <c r="K17" s="7" t="s">
        <v>42</v>
      </c>
      <c r="L17" s="1" t="s">
        <v>47</v>
      </c>
      <c r="M17" s="1" t="s">
        <v>38</v>
      </c>
      <c r="N17" s="1" t="s">
        <v>51</v>
      </c>
    </row>
    <row r="18" spans="1:14" x14ac:dyDescent="0.3">
      <c r="A18" s="20">
        <v>15</v>
      </c>
      <c r="B18" s="11" t="s">
        <v>65</v>
      </c>
      <c r="C18" s="7" t="s">
        <v>11</v>
      </c>
      <c r="D18" s="15" t="s">
        <v>18</v>
      </c>
      <c r="E18" s="15"/>
      <c r="F18" s="7" t="s">
        <v>9</v>
      </c>
      <c r="G18" s="7" t="s">
        <v>13</v>
      </c>
      <c r="H18" s="23"/>
      <c r="I18" s="21">
        <v>120</v>
      </c>
      <c r="J18" s="22">
        <v>156116</v>
      </c>
      <c r="K18" s="7" t="s">
        <v>42</v>
      </c>
      <c r="L18" s="1" t="s">
        <v>47</v>
      </c>
      <c r="M18" s="1" t="s">
        <v>38</v>
      </c>
      <c r="N18" s="1" t="s">
        <v>51</v>
      </c>
    </row>
    <row r="19" spans="1:14" x14ac:dyDescent="0.3">
      <c r="A19" s="20">
        <v>16</v>
      </c>
      <c r="B19" s="11" t="s">
        <v>66</v>
      </c>
      <c r="C19" s="7" t="s">
        <v>11</v>
      </c>
      <c r="D19" s="15" t="s">
        <v>17</v>
      </c>
      <c r="E19" s="15"/>
      <c r="F19" s="7" t="s">
        <v>9</v>
      </c>
      <c r="G19" s="7" t="s">
        <v>13</v>
      </c>
      <c r="H19" s="23"/>
      <c r="I19" s="21">
        <v>58</v>
      </c>
      <c r="J19" s="22">
        <v>108830</v>
      </c>
      <c r="K19" s="7" t="s">
        <v>42</v>
      </c>
      <c r="L19" s="1" t="s">
        <v>47</v>
      </c>
      <c r="M19" s="1" t="s">
        <v>38</v>
      </c>
      <c r="N19" s="1" t="s">
        <v>51</v>
      </c>
    </row>
    <row r="20" spans="1:14" x14ac:dyDescent="0.3">
      <c r="A20" s="20">
        <v>17</v>
      </c>
      <c r="B20" s="11" t="s">
        <v>67</v>
      </c>
      <c r="C20" s="7" t="s">
        <v>11</v>
      </c>
      <c r="D20" s="15" t="s">
        <v>17</v>
      </c>
      <c r="E20" s="15"/>
      <c r="F20" s="7" t="s">
        <v>9</v>
      </c>
      <c r="G20" s="7" t="s">
        <v>13</v>
      </c>
      <c r="H20" s="23"/>
      <c r="I20" s="21">
        <v>49</v>
      </c>
      <c r="J20" s="22">
        <v>59876</v>
      </c>
      <c r="K20" s="7" t="s">
        <v>42</v>
      </c>
      <c r="L20" s="1" t="s">
        <v>47</v>
      </c>
      <c r="M20" s="1" t="s">
        <v>38</v>
      </c>
      <c r="N20" s="1" t="s">
        <v>51</v>
      </c>
    </row>
    <row r="21" spans="1:14" x14ac:dyDescent="0.3">
      <c r="A21" s="20">
        <v>18</v>
      </c>
      <c r="B21" s="11" t="s">
        <v>68</v>
      </c>
      <c r="C21" s="7" t="s">
        <v>11</v>
      </c>
      <c r="D21" s="15" t="s">
        <v>16</v>
      </c>
      <c r="E21" s="15"/>
      <c r="F21" s="7" t="s">
        <v>9</v>
      </c>
      <c r="G21" s="7" t="s">
        <v>13</v>
      </c>
      <c r="H21" s="23">
        <v>30</v>
      </c>
      <c r="I21" s="21">
        <v>60</v>
      </c>
      <c r="J21" s="22">
        <v>51130</v>
      </c>
      <c r="K21" s="7" t="s">
        <v>42</v>
      </c>
      <c r="L21" s="1" t="s">
        <v>47</v>
      </c>
      <c r="M21" s="1" t="s">
        <v>38</v>
      </c>
      <c r="N21" s="1" t="s">
        <v>51</v>
      </c>
    </row>
    <row r="22" spans="1:14" x14ac:dyDescent="0.3">
      <c r="A22" s="20">
        <v>19</v>
      </c>
      <c r="B22" s="11" t="s">
        <v>69</v>
      </c>
      <c r="C22" s="7" t="s">
        <v>11</v>
      </c>
      <c r="D22" s="15" t="s">
        <v>26</v>
      </c>
      <c r="E22" s="15"/>
      <c r="F22" s="7" t="s">
        <v>9</v>
      </c>
      <c r="G22" s="7" t="s">
        <v>22</v>
      </c>
      <c r="H22" s="23"/>
      <c r="I22" s="21">
        <v>17</v>
      </c>
      <c r="J22" s="22">
        <v>22587</v>
      </c>
      <c r="K22" s="7" t="s">
        <v>42</v>
      </c>
      <c r="L22" s="1" t="s">
        <v>47</v>
      </c>
      <c r="M22" s="1" t="s">
        <v>38</v>
      </c>
      <c r="N22" s="1" t="s">
        <v>51</v>
      </c>
    </row>
    <row r="23" spans="1:14" x14ac:dyDescent="0.3">
      <c r="A23" s="20">
        <v>20</v>
      </c>
      <c r="B23" s="11" t="s">
        <v>88</v>
      </c>
      <c r="C23" s="7" t="s">
        <v>11</v>
      </c>
      <c r="D23" s="15" t="s">
        <v>19</v>
      </c>
      <c r="E23" s="15"/>
      <c r="F23" s="7" t="s">
        <v>9</v>
      </c>
      <c r="G23" s="7" t="s">
        <v>22</v>
      </c>
      <c r="H23" s="23"/>
      <c r="I23" s="21">
        <v>35</v>
      </c>
      <c r="J23" s="22">
        <v>134580</v>
      </c>
      <c r="K23" s="7" t="s">
        <v>42</v>
      </c>
      <c r="L23" s="1" t="s">
        <v>47</v>
      </c>
      <c r="M23" s="1" t="s">
        <v>38</v>
      </c>
      <c r="N23" s="1" t="s">
        <v>51</v>
      </c>
    </row>
    <row r="24" spans="1:14" x14ac:dyDescent="0.3">
      <c r="A24" s="20">
        <v>21</v>
      </c>
      <c r="B24" s="11" t="s">
        <v>70</v>
      </c>
      <c r="C24" s="7" t="s">
        <v>11</v>
      </c>
      <c r="D24" s="15" t="s">
        <v>21</v>
      </c>
      <c r="E24" s="15"/>
      <c r="F24" s="7" t="s">
        <v>9</v>
      </c>
      <c r="G24" s="7" t="s">
        <v>22</v>
      </c>
      <c r="H24" s="23"/>
      <c r="I24" s="21">
        <v>40</v>
      </c>
      <c r="J24" s="22">
        <v>99546</v>
      </c>
      <c r="K24" s="7" t="s">
        <v>42</v>
      </c>
      <c r="L24" s="1" t="s">
        <v>47</v>
      </c>
      <c r="M24" s="1" t="s">
        <v>38</v>
      </c>
      <c r="N24" s="1" t="s">
        <v>51</v>
      </c>
    </row>
    <row r="25" spans="1:14" x14ac:dyDescent="0.3">
      <c r="A25" s="20">
        <v>22</v>
      </c>
      <c r="B25" s="11" t="s">
        <v>71</v>
      </c>
      <c r="C25" s="7" t="s">
        <v>11</v>
      </c>
      <c r="D25" s="15" t="s">
        <v>30</v>
      </c>
      <c r="E25" s="15"/>
      <c r="F25" s="7" t="s">
        <v>9</v>
      </c>
      <c r="G25" s="7" t="s">
        <v>22</v>
      </c>
      <c r="H25" s="23"/>
      <c r="I25" s="21">
        <v>24</v>
      </c>
      <c r="J25" s="22">
        <v>46243</v>
      </c>
      <c r="K25" s="7" t="s">
        <v>42</v>
      </c>
      <c r="L25" s="1" t="s">
        <v>47</v>
      </c>
      <c r="M25" s="1" t="s">
        <v>38</v>
      </c>
      <c r="N25" s="1" t="s">
        <v>51</v>
      </c>
    </row>
    <row r="26" spans="1:14" x14ac:dyDescent="0.3">
      <c r="A26" s="20">
        <v>23</v>
      </c>
      <c r="B26" s="11" t="s">
        <v>89</v>
      </c>
      <c r="C26" s="7" t="s">
        <v>11</v>
      </c>
      <c r="D26" s="15" t="s">
        <v>31</v>
      </c>
      <c r="E26" s="15"/>
      <c r="F26" s="7" t="s">
        <v>9</v>
      </c>
      <c r="G26" s="7" t="s">
        <v>22</v>
      </c>
      <c r="H26" s="23"/>
      <c r="I26" s="21">
        <v>40</v>
      </c>
      <c r="J26" s="22">
        <v>92896</v>
      </c>
      <c r="K26" s="7" t="s">
        <v>42</v>
      </c>
      <c r="L26" s="1" t="s">
        <v>47</v>
      </c>
      <c r="M26" s="1" t="s">
        <v>38</v>
      </c>
      <c r="N26" s="1" t="s">
        <v>51</v>
      </c>
    </row>
    <row r="27" spans="1:14" x14ac:dyDescent="0.3">
      <c r="A27" s="20">
        <v>24</v>
      </c>
      <c r="B27" s="11" t="s">
        <v>72</v>
      </c>
      <c r="C27" s="7" t="s">
        <v>11</v>
      </c>
      <c r="D27" s="15" t="s">
        <v>27</v>
      </c>
      <c r="E27" s="15"/>
      <c r="F27" s="7" t="s">
        <v>9</v>
      </c>
      <c r="G27" s="7" t="s">
        <v>13</v>
      </c>
      <c r="H27" s="23"/>
      <c r="I27" s="21">
        <v>26</v>
      </c>
      <c r="J27" s="22">
        <v>52880</v>
      </c>
      <c r="K27" s="7" t="s">
        <v>42</v>
      </c>
      <c r="L27" s="1" t="s">
        <v>47</v>
      </c>
      <c r="M27" s="1" t="s">
        <v>38</v>
      </c>
      <c r="N27" s="1" t="s">
        <v>51</v>
      </c>
    </row>
    <row r="28" spans="1:14" x14ac:dyDescent="0.3">
      <c r="A28" s="20">
        <v>25</v>
      </c>
      <c r="B28" s="11" t="s">
        <v>73</v>
      </c>
      <c r="C28" s="7" t="s">
        <v>11</v>
      </c>
      <c r="D28" s="15" t="s">
        <v>27</v>
      </c>
      <c r="E28" s="15"/>
      <c r="F28" s="7" t="s">
        <v>9</v>
      </c>
      <c r="G28" s="7" t="s">
        <v>13</v>
      </c>
      <c r="H28" s="23"/>
      <c r="I28" s="21">
        <v>26</v>
      </c>
      <c r="J28" s="22">
        <v>35771</v>
      </c>
      <c r="K28" s="7" t="s">
        <v>42</v>
      </c>
      <c r="L28" s="1" t="s">
        <v>47</v>
      </c>
      <c r="M28" s="1" t="s">
        <v>38</v>
      </c>
      <c r="N28" s="1" t="s">
        <v>51</v>
      </c>
    </row>
    <row r="29" spans="1:14" x14ac:dyDescent="0.3">
      <c r="A29" s="20">
        <v>26</v>
      </c>
      <c r="B29" s="11" t="s">
        <v>74</v>
      </c>
      <c r="C29" s="13" t="s">
        <v>11</v>
      </c>
      <c r="D29" s="16" t="s">
        <v>16</v>
      </c>
      <c r="E29" s="16"/>
      <c r="F29" s="13" t="s">
        <v>9</v>
      </c>
      <c r="G29" s="13" t="s">
        <v>13</v>
      </c>
      <c r="H29" s="23"/>
      <c r="I29" s="21">
        <v>65</v>
      </c>
      <c r="J29" s="22">
        <v>130159</v>
      </c>
      <c r="K29" s="7" t="s">
        <v>42</v>
      </c>
      <c r="L29" s="1" t="s">
        <v>47</v>
      </c>
      <c r="M29" s="1" t="s">
        <v>38</v>
      </c>
      <c r="N29" s="1" t="s">
        <v>51</v>
      </c>
    </row>
    <row r="30" spans="1:14" ht="12.75" customHeight="1" x14ac:dyDescent="0.3">
      <c r="A30" s="20">
        <v>27</v>
      </c>
      <c r="B30" s="11" t="s">
        <v>75</v>
      </c>
      <c r="C30" s="7" t="s">
        <v>11</v>
      </c>
      <c r="D30" s="15" t="s">
        <v>17</v>
      </c>
      <c r="E30" s="15"/>
      <c r="F30" s="7" t="s">
        <v>9</v>
      </c>
      <c r="G30" s="7" t="s">
        <v>13</v>
      </c>
      <c r="H30" s="23"/>
      <c r="I30" s="21">
        <v>46</v>
      </c>
      <c r="J30" s="22">
        <v>37518</v>
      </c>
      <c r="K30" s="7" t="s">
        <v>42</v>
      </c>
      <c r="L30" s="1" t="s">
        <v>47</v>
      </c>
      <c r="M30" s="1" t="s">
        <v>38</v>
      </c>
      <c r="N30" s="1" t="s">
        <v>51</v>
      </c>
    </row>
    <row r="31" spans="1:14" ht="12.75" customHeight="1" x14ac:dyDescent="0.3">
      <c r="A31" s="20">
        <v>28</v>
      </c>
      <c r="B31" s="11" t="s">
        <v>76</v>
      </c>
      <c r="C31" s="7" t="s">
        <v>11</v>
      </c>
      <c r="D31" s="15" t="s">
        <v>36</v>
      </c>
      <c r="E31" s="15"/>
      <c r="F31" s="7" t="s">
        <v>9</v>
      </c>
      <c r="G31" s="7" t="s">
        <v>13</v>
      </c>
      <c r="H31" s="23"/>
      <c r="I31" s="21">
        <v>28</v>
      </c>
      <c r="J31" s="22">
        <v>63225</v>
      </c>
      <c r="K31" s="7" t="s">
        <v>42</v>
      </c>
      <c r="L31" s="1" t="s">
        <v>47</v>
      </c>
      <c r="M31" s="1" t="s">
        <v>38</v>
      </c>
      <c r="N31" s="1" t="s">
        <v>51</v>
      </c>
    </row>
    <row r="32" spans="1:14" ht="12.75" customHeight="1" x14ac:dyDescent="0.3">
      <c r="A32" s="20">
        <v>29</v>
      </c>
      <c r="B32" s="11" t="s">
        <v>77</v>
      </c>
      <c r="C32" s="7" t="s">
        <v>11</v>
      </c>
      <c r="D32" s="15">
        <v>40</v>
      </c>
      <c r="E32" s="15"/>
      <c r="F32" s="7" t="s">
        <v>9</v>
      </c>
      <c r="G32" s="7" t="s">
        <v>13</v>
      </c>
      <c r="H32" s="23">
        <v>31.02</v>
      </c>
      <c r="I32" s="21">
        <v>60</v>
      </c>
      <c r="J32" s="22">
        <v>50332</v>
      </c>
      <c r="K32" s="7" t="s">
        <v>42</v>
      </c>
      <c r="L32" s="1" t="s">
        <v>47</v>
      </c>
      <c r="M32" s="1" t="s">
        <v>38</v>
      </c>
      <c r="N32" s="1" t="s">
        <v>51</v>
      </c>
    </row>
    <row r="33" spans="1:14" x14ac:dyDescent="0.3">
      <c r="A33" s="20">
        <v>30</v>
      </c>
      <c r="B33" s="11" t="s">
        <v>78</v>
      </c>
      <c r="C33" s="7" t="s">
        <v>11</v>
      </c>
      <c r="D33" s="15" t="s">
        <v>82</v>
      </c>
      <c r="E33" s="15"/>
      <c r="F33" s="7" t="s">
        <v>9</v>
      </c>
      <c r="G33" s="7" t="s">
        <v>13</v>
      </c>
      <c r="H33" s="23">
        <v>9.76</v>
      </c>
      <c r="I33" s="21">
        <v>50</v>
      </c>
      <c r="J33" s="22">
        <v>77759</v>
      </c>
      <c r="K33" s="7" t="s">
        <v>42</v>
      </c>
      <c r="L33" s="1" t="s">
        <v>47</v>
      </c>
      <c r="M33" s="1" t="s">
        <v>38</v>
      </c>
      <c r="N33" s="1" t="s">
        <v>51</v>
      </c>
    </row>
    <row r="34" spans="1:14" x14ac:dyDescent="0.3">
      <c r="A34" s="20">
        <v>31</v>
      </c>
      <c r="B34" s="10" t="s">
        <v>79</v>
      </c>
      <c r="C34" s="7" t="s">
        <v>11</v>
      </c>
      <c r="D34" s="15" t="s">
        <v>21</v>
      </c>
      <c r="E34" s="15"/>
      <c r="F34" s="7" t="s">
        <v>9</v>
      </c>
      <c r="G34" s="7" t="s">
        <v>22</v>
      </c>
      <c r="H34" s="23"/>
      <c r="I34" s="21">
        <v>11</v>
      </c>
      <c r="J34" s="22">
        <v>3507.79</v>
      </c>
      <c r="K34" s="7" t="s">
        <v>43</v>
      </c>
      <c r="L34" s="1" t="s">
        <v>47</v>
      </c>
      <c r="M34" s="1" t="s">
        <v>85</v>
      </c>
      <c r="N34" s="1" t="s">
        <v>51</v>
      </c>
    </row>
    <row r="35" spans="1:14" x14ac:dyDescent="0.3">
      <c r="A35" s="20">
        <v>32</v>
      </c>
      <c r="B35" s="11" t="s">
        <v>80</v>
      </c>
      <c r="C35" s="7" t="s">
        <v>11</v>
      </c>
      <c r="D35" s="15" t="s">
        <v>28</v>
      </c>
      <c r="E35" s="15"/>
      <c r="F35" s="7" t="s">
        <v>9</v>
      </c>
      <c r="G35" s="7" t="s">
        <v>13</v>
      </c>
      <c r="H35" s="23"/>
      <c r="I35" s="21">
        <v>96</v>
      </c>
      <c r="J35" s="22">
        <v>148733</v>
      </c>
      <c r="K35" s="7" t="s">
        <v>42</v>
      </c>
      <c r="L35" s="1" t="s">
        <v>47</v>
      </c>
      <c r="M35" s="1" t="s">
        <v>38</v>
      </c>
      <c r="N35" s="1" t="s">
        <v>51</v>
      </c>
    </row>
    <row r="36" spans="1:14" x14ac:dyDescent="0.3">
      <c r="A36" s="20">
        <v>33</v>
      </c>
      <c r="B36" s="11" t="s">
        <v>90</v>
      </c>
      <c r="C36" s="7" t="s">
        <v>11</v>
      </c>
      <c r="D36" s="15">
        <v>42</v>
      </c>
      <c r="E36" s="15"/>
      <c r="F36" s="7" t="s">
        <v>9</v>
      </c>
      <c r="G36" s="7" t="s">
        <v>13</v>
      </c>
      <c r="H36" s="23"/>
      <c r="I36" s="21" t="s">
        <v>95</v>
      </c>
      <c r="J36" s="22">
        <f>319*3</f>
        <v>957</v>
      </c>
      <c r="K36" s="7" t="s">
        <v>40</v>
      </c>
      <c r="L36" s="1" t="s">
        <v>47</v>
      </c>
      <c r="M36" s="1" t="s">
        <v>85</v>
      </c>
      <c r="N36" s="1" t="s">
        <v>51</v>
      </c>
    </row>
    <row r="37" spans="1:14" x14ac:dyDescent="0.3">
      <c r="A37" s="20">
        <v>34</v>
      </c>
      <c r="B37" s="7" t="s">
        <v>81</v>
      </c>
      <c r="C37" s="7" t="s">
        <v>0</v>
      </c>
      <c r="D37" s="7" t="s">
        <v>0</v>
      </c>
      <c r="E37" s="7" t="s">
        <v>0</v>
      </c>
      <c r="F37" s="7" t="s">
        <v>6</v>
      </c>
      <c r="G37" s="7" t="s">
        <v>7</v>
      </c>
      <c r="H37" s="23"/>
      <c r="I37" s="21">
        <v>20</v>
      </c>
      <c r="J37" s="22">
        <v>1821.0572916666667</v>
      </c>
      <c r="K37" s="7" t="s">
        <v>40</v>
      </c>
      <c r="L37" s="1" t="s">
        <v>47</v>
      </c>
      <c r="M37" s="1" t="s">
        <v>85</v>
      </c>
      <c r="N37" s="1" t="s">
        <v>51</v>
      </c>
    </row>
    <row r="38" spans="1:14" x14ac:dyDescent="0.3">
      <c r="A38" s="5"/>
      <c r="B38" s="24" t="s">
        <v>52</v>
      </c>
      <c r="C38" s="24"/>
      <c r="D38" s="24"/>
      <c r="E38" s="24"/>
      <c r="F38" s="24"/>
      <c r="G38" s="24"/>
      <c r="H38" s="24"/>
      <c r="I38" s="25"/>
      <c r="J38" s="12">
        <f>SUM(J4:J37)</f>
        <v>2341931.7572916667</v>
      </c>
      <c r="K38" s="27" t="s">
        <v>0</v>
      </c>
      <c r="L38" s="27"/>
      <c r="M38" s="27"/>
      <c r="N38" s="27"/>
    </row>
  </sheetData>
  <autoFilter ref="B3:L38"/>
  <mergeCells count="4">
    <mergeCell ref="B38:I38"/>
    <mergeCell ref="B2:L2"/>
    <mergeCell ref="K38:N38"/>
    <mergeCell ref="A1:N1"/>
  </mergeCells>
  <pageMargins left="0.55118110236220474" right="0.55118110236220474" top="0.78740157480314965" bottom="0.78740157480314965" header="0.51181102362204722" footer="0.51181102362204722"/>
  <pageSetup paperSize="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Dorosz Krzysztof [PGE Obrót O.Lublin]</dc:creator>
  <cp:lastModifiedBy>Piotr Sękowski</cp:lastModifiedBy>
  <cp:lastPrinted>2022-11-22T06:24:57Z</cp:lastPrinted>
  <dcterms:created xsi:type="dcterms:W3CDTF">2017-08-30T05:48:16Z</dcterms:created>
  <dcterms:modified xsi:type="dcterms:W3CDTF">2022-12-29T09:52:43Z</dcterms:modified>
</cp:coreProperties>
</file>