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F\Zamówienia publiczne\2023 PRZETARGI\BF-2.262.2.2023 Odczynniki chemiczne\SWZ\"/>
    </mc:Choice>
  </mc:AlternateContent>
  <xr:revisionPtr revIDLastSave="0" documentId="8_{56C42B0E-E5B2-49E1-BB4F-03F23EB01C54}" xr6:coauthVersionLast="36" xr6:coauthVersionMax="36" xr10:uidLastSave="{00000000-0000-0000-0000-000000000000}"/>
  <bookViews>
    <workbookView xWindow="0" yWindow="0" windowWidth="38400" windowHeight="17740" xr2:uid="{3BBB7BFE-7DDC-4A47-867A-9C0E6E08EE31}"/>
  </bookViews>
  <sheets>
    <sheet name="2023" sheetId="1" r:id="rId1"/>
  </sheets>
  <definedNames>
    <definedName name="_xlnm.Print_Titles" localSheetId="0">'2023'!$6:$9</definedName>
    <definedName name="Z_5D04787B_87B2_44BD_BF3F_0620A164ED3F_.wvu.FilterData" localSheetId="0" hidden="1">'2023'!$A$10:$J$169</definedName>
    <definedName name="Z_8702BCE6_A7A3_4683_9A85_47FF4C69B5F8_.wvu.FilterData" localSheetId="0" hidden="1">'2023'!$A$10:$J$169</definedName>
    <definedName name="Z_DFE86E7D_9680_4493_A81E_AA996CD58DBD_.wvu.FilterData" localSheetId="0" hidden="1">'2023'!$A$10:$J$169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6" i="1" l="1"/>
  <c r="J167" i="1"/>
  <c r="J166" i="1"/>
  <c r="J163" i="1"/>
  <c r="J162" i="1"/>
  <c r="J161" i="1"/>
  <c r="J160" i="1"/>
  <c r="J159" i="1"/>
  <c r="J158" i="1"/>
  <c r="J157" i="1"/>
  <c r="J155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69" i="1"/>
  <c r="J70" i="1" s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6" i="1"/>
  <c r="J15" i="1"/>
  <c r="J14" i="1"/>
  <c r="J13" i="1"/>
  <c r="J12" i="1"/>
  <c r="J11" i="1"/>
  <c r="J168" i="1" l="1"/>
  <c r="J138" i="1"/>
  <c r="J17" i="1"/>
  <c r="J95" i="1"/>
  <c r="J153" i="1"/>
  <c r="J164" i="1"/>
  <c r="J67" i="1"/>
  <c r="J169" i="1" l="1"/>
</calcChain>
</file>

<file path=xl/sharedStrings.xml><?xml version="1.0" encoding="utf-8"?>
<sst xmlns="http://schemas.openxmlformats.org/spreadsheetml/2006/main" count="463" uniqueCount="315">
  <si>
    <t>Nazwa</t>
  </si>
  <si>
    <t>Liczba opakowań</t>
  </si>
  <si>
    <t>Cena jednostkowa brutto
 za opakowanie</t>
  </si>
  <si>
    <t>Wartość brutto</t>
  </si>
  <si>
    <t>Część I</t>
  </si>
  <si>
    <t>Materiał odniesienia</t>
  </si>
  <si>
    <t xml:space="preserve">benzyna N (ETBE/Etanol  do GC z reformulyzerem M4, 
AC Analitycal Controls 20001.545   </t>
  </si>
  <si>
    <t>5 x 1ml</t>
  </si>
  <si>
    <t xml:space="preserve">benzyna L (bez związków tlenowych) do GC z reformulyzerem M4, 
AC Analitycal Controls 20001.543   </t>
  </si>
  <si>
    <t>5x1ml</t>
  </si>
  <si>
    <t xml:space="preserve">benzyna K (MTBE) do GC z reformulyzerem M4, 
AC Analitycal Controls 20001.542   </t>
  </si>
  <si>
    <t xml:space="preserve">Certyfikowany materiał odniesienia </t>
  </si>
  <si>
    <t>Low carbon #1, 0,3% carbon. Nr katalogowy: 73122, PAC, INKOM (do oznaczania pozostałości po koksowaniu)</t>
  </si>
  <si>
    <t>ok 12 g</t>
  </si>
  <si>
    <t>do oznaczania WWA, AC Analitycal Controls, 20001.652</t>
  </si>
  <si>
    <t>5 x 1 ml</t>
  </si>
  <si>
    <t>Standard grawimetryczny 512</t>
  </si>
  <si>
    <t>suma części I</t>
  </si>
  <si>
    <t>Część II</t>
  </si>
  <si>
    <t>2-pentanol</t>
  </si>
  <si>
    <t>czystość ≥98%</t>
  </si>
  <si>
    <t>500 ml</t>
  </si>
  <si>
    <t>2-Propanol</t>
  </si>
  <si>
    <t>czda</t>
  </si>
  <si>
    <t>50 L</t>
  </si>
  <si>
    <t>Aceton</t>
  </si>
  <si>
    <t>czystość ≥ 99%, woda ≤0,5%, pozostałość po odparowaniu ≤0,001%</t>
  </si>
  <si>
    <t>2,5 L</t>
  </si>
  <si>
    <t>czda temp. wrzenia 56℃</t>
  </si>
  <si>
    <t>1L</t>
  </si>
  <si>
    <t>Benzyna ekstrakcyjna</t>
  </si>
  <si>
    <t>5 L</t>
  </si>
  <si>
    <t>Cykloheksan</t>
  </si>
  <si>
    <t>czda, do HPLC, min. 99,5%, woda max. 0,01%, kwasowość max. 0,0005meq/g,</t>
  </si>
  <si>
    <t>Cykloheksanon</t>
  </si>
  <si>
    <t>czda, temp wrzenia 156℃</t>
  </si>
  <si>
    <t>Dichlorometan</t>
  </si>
  <si>
    <t>do HPLC  ≥99,8% 
J.T.Baker nr kat. 9410</t>
  </si>
  <si>
    <t xml:space="preserve">Eter naftowy 40/60 </t>
  </si>
  <si>
    <t>1 L</t>
  </si>
  <si>
    <t>Etylowy alkohol 50%</t>
  </si>
  <si>
    <t>500 mL</t>
  </si>
  <si>
    <t>Etylowy alkohol 96%</t>
  </si>
  <si>
    <t>Hydranal Culomat AG-h</t>
  </si>
  <si>
    <t>Hydranal Culomat AG-h, Honeywell, 696-34843-6x500mL</t>
  </si>
  <si>
    <t>6 x 500 ml</t>
  </si>
  <si>
    <t>Izooktan</t>
  </si>
  <si>
    <t>nr kat. AR 5416-45</t>
  </si>
  <si>
    <t>25 L</t>
  </si>
  <si>
    <t>Fenol</t>
  </si>
  <si>
    <t>250g</t>
  </si>
  <si>
    <t xml:space="preserve">Kwas mrówkowy 80% </t>
  </si>
  <si>
    <t>czda, gęstość  w 20ºC: 1,186 g/ml</t>
  </si>
  <si>
    <t>Metylowy alkohol</t>
  </si>
  <si>
    <t>czystość ≥ 99,8%</t>
  </si>
  <si>
    <t>n-Heptan</t>
  </si>
  <si>
    <t>czystość ≥ 99,5%,  woda KF ≤ 0,01%, Avantor nr kat. 470472157</t>
  </si>
  <si>
    <t>Toluen</t>
  </si>
  <si>
    <t>czda, ≥ 99,5 %</t>
  </si>
  <si>
    <t>Tertbutanol</t>
  </si>
  <si>
    <t>czystość ≥99,5%</t>
  </si>
  <si>
    <t>100 ml</t>
  </si>
  <si>
    <t>Tert-butyloetyloeter</t>
  </si>
  <si>
    <t>czystość ≥99,0%</t>
  </si>
  <si>
    <t>25 g</t>
  </si>
  <si>
    <t>Tert-butylometyloeter</t>
  </si>
  <si>
    <t>czystość ≥99,8%</t>
  </si>
  <si>
    <t>250 ml</t>
  </si>
  <si>
    <t>Dodekan</t>
  </si>
  <si>
    <t>czystość ≥99%</t>
  </si>
  <si>
    <t>Dioktylosulfobursztynian</t>
  </si>
  <si>
    <t>500 g</t>
  </si>
  <si>
    <t xml:space="preserve">Fluoren </t>
  </si>
  <si>
    <t>5 g</t>
  </si>
  <si>
    <t>Heksametylobenzen 99%</t>
  </si>
  <si>
    <t>1 g</t>
  </si>
  <si>
    <t>Eter etylowo-tertamylowy  (TAEE)</t>
  </si>
  <si>
    <t>czystość ≥97%</t>
  </si>
  <si>
    <t>Metanol do spektroskopii</t>
  </si>
  <si>
    <t>czystość ≥99.8%</t>
  </si>
  <si>
    <t>Skrobia rozpuszczalna 1%</t>
  </si>
  <si>
    <t>Sodu podchloryn roztwór stabilizowany 15%</t>
  </si>
  <si>
    <t>Chempur 528066510</t>
  </si>
  <si>
    <t>0,5 L</t>
  </si>
  <si>
    <t>Sodu wodorotlenek  0,1 mol/l</t>
  </si>
  <si>
    <t xml:space="preserve">Amoniak r-r 25% </t>
  </si>
  <si>
    <t>czda, gęstość  0,880 g/ml</t>
  </si>
  <si>
    <t>6x 1 L</t>
  </si>
  <si>
    <t>Kwas solny 0,1 mol/l</t>
  </si>
  <si>
    <t>czda roztwór mianowany</t>
  </si>
  <si>
    <t>Kwas octowy lodowaty</t>
  </si>
  <si>
    <t>J.T.Baker nr kat. 6052</t>
  </si>
  <si>
    <t>1 l</t>
  </si>
  <si>
    <t>Kwas octowy 5%</t>
  </si>
  <si>
    <t>Kwas mrówkowy 85%</t>
  </si>
  <si>
    <t>Kwas mrówkowy 98-100%</t>
  </si>
  <si>
    <t xml:space="preserve">Kwas siarkowy 0,01 mol/l (roztwór mianowany) </t>
  </si>
  <si>
    <t xml:space="preserve">Chem Lab NV nr kat. CL05.2610.1000 </t>
  </si>
  <si>
    <t>Kwas siarkowy 75%</t>
  </si>
  <si>
    <t>czda, 75±2%</t>
  </si>
  <si>
    <t>czystość HPLC, min. 99,8%, J.T.Baker nr kat. 8402</t>
  </si>
  <si>
    <t>N'N-dimetyloacetamid</t>
  </si>
  <si>
    <t>N,N-dimetyloformamid</t>
  </si>
  <si>
    <r>
      <t>czda temperatura wrzenia 153</t>
    </r>
    <r>
      <rPr>
        <sz val="10"/>
        <rFont val="Calibri"/>
        <family val="2"/>
        <charset val="238"/>
      </rPr>
      <t>°</t>
    </r>
    <r>
      <rPr>
        <sz val="10"/>
        <rFont val="Times New Roman"/>
        <family val="1"/>
        <charset val="238"/>
      </rPr>
      <t xml:space="preserve">C </t>
    </r>
    <r>
      <rPr>
        <sz val="10"/>
        <rFont val="Calibri"/>
        <family val="2"/>
        <charset val="238"/>
      </rPr>
      <t>±</t>
    </r>
    <r>
      <rPr>
        <sz val="10"/>
        <rFont val="Times New Roman"/>
        <family val="1"/>
        <charset val="238"/>
      </rPr>
      <t xml:space="preserve"> 1°C, niezawierający więcej niż 0,1% wody</t>
    </r>
  </si>
  <si>
    <t>Potasu chlorek roztwór mianowany 0,1 mol/l</t>
  </si>
  <si>
    <t>czda roztwór mianowany 0,1 mol/l</t>
  </si>
  <si>
    <t>Potasu jodek r-r 10%</t>
  </si>
  <si>
    <t>Sodu wodorotlenek mikrogranulki</t>
  </si>
  <si>
    <t>czda Avantor nr kat. 810981118</t>
  </si>
  <si>
    <t>500g</t>
  </si>
  <si>
    <t>Standard konduktometryczny 0,008 S/m</t>
  </si>
  <si>
    <t>przewodność 0,008 S/m ±10% w temperaturze 25°C LabStand nr kat. BLS 009K.0008</t>
  </si>
  <si>
    <t>250 mL</t>
  </si>
  <si>
    <t>Standard konduktometryczny 0,01 S/m</t>
  </si>
  <si>
    <t>przewodność 0,01 S/m ±1% w temperaturze 25°C LabStand nr kat. BLS 009K.001</t>
  </si>
  <si>
    <r>
      <t>Standard pH szczawianowy 1,68 w 25</t>
    </r>
    <r>
      <rPr>
        <vertAlign val="superscript"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>C</t>
    </r>
  </si>
  <si>
    <t>pH 1,68 w temp 25° z niepewnością nie wyższą niż 0,02 (k=2) LabStand</t>
  </si>
  <si>
    <t>suma części II</t>
  </si>
  <si>
    <t>Część III</t>
  </si>
  <si>
    <t>Dichlorek cynku 20% w kwasie mrówkowym 68%</t>
  </si>
  <si>
    <t>VWR Chemicals 1096601</t>
  </si>
  <si>
    <t>suma części III</t>
  </si>
  <si>
    <t>Część IV</t>
  </si>
  <si>
    <t>4-Methoxy-1,3-phenylendiamine CAS 615-05-4</t>
  </si>
  <si>
    <t>Dr.Ehrenstorfer kat. DRE-CA15081900</t>
  </si>
  <si>
    <t>100 mg</t>
  </si>
  <si>
    <t>2-Metyloizotiazolin-3(2H)-on</t>
  </si>
  <si>
    <t>Dr.Ehrenstorfer nr kat. DRE-C15089000</t>
  </si>
  <si>
    <t>4-Hydroxybenzoic acid-methyl ester (Methylparaben) CAS 99-76-3</t>
  </si>
  <si>
    <t>Dr.Ehrenstorfer nr kat. DRE-C14229000</t>
  </si>
  <si>
    <t>250 mg</t>
  </si>
  <si>
    <t>4-Hydroxybenzoic acid-ethyl ester (ethyl paraben) CAS 120-47-8</t>
  </si>
  <si>
    <t>Dr.Ehrenstorfer nr kat. DRE-C14228800</t>
  </si>
  <si>
    <t>4-Hydroxybenzoic acid-propyl ester (Propyl Paraben) CAS 94-13-3</t>
  </si>
  <si>
    <t>Dr.Ehrenstorfer nr kat. DRE-C14229200</t>
  </si>
  <si>
    <t>4-Hydroxybenzoic acid-n-butyl ester (Butyl parabens) CAS 94-26-8</t>
  </si>
  <si>
    <t>Dr.Ehrenstorfer nr kat. DRE-C14228780</t>
  </si>
  <si>
    <t>2-fenoksyetanol CAS 122-99-6</t>
  </si>
  <si>
    <t>Dr.Ehrenstorfer nr kat. DRE-C13328300</t>
  </si>
  <si>
    <t>1-Phenoxy-2-propanol CAS 770-35-4</t>
  </si>
  <si>
    <t>Dr.Ehrenstorfer nr kat. DRE-C16045600</t>
  </si>
  <si>
    <t>5-chloro-2-metylo-4-izotiazolin-3-on</t>
  </si>
  <si>
    <t>Dr.Ehrenstorfer nr kat. DRE-CA11433000</t>
  </si>
  <si>
    <t>25 mg</t>
  </si>
  <si>
    <t>Benzo(e)piren</t>
  </si>
  <si>
    <t>Dr.Ehrenstorfer nr kat. DRE-C20645000</t>
  </si>
  <si>
    <t>10 mg</t>
  </si>
  <si>
    <t>ftalan bis (2-etyloheksylu)</t>
  </si>
  <si>
    <t>Dr.Ehrenstorfer nr kat. DRE-C16173000</t>
  </si>
  <si>
    <t>500 mg</t>
  </si>
  <si>
    <t>Ftalan di-n-oktylu</t>
  </si>
  <si>
    <t>Dr.Ehrenstorfer nr kat. DRE-C16175000</t>
  </si>
  <si>
    <t>4-aminodifenyl
CAS 92-67-1</t>
  </si>
  <si>
    <t>Dr.Ehrenstorfer nr kat. DRE-C10173040</t>
  </si>
  <si>
    <t>benzydyna
CAS 92-87-5</t>
  </si>
  <si>
    <t>Dr.Ehrenstorfer nr kat. DRE-C10536000</t>
  </si>
  <si>
    <t>4-chloro-o-toluidyna 
CAS 95-69-2</t>
  </si>
  <si>
    <t>Dr.Ehrenstorfer nr kat. DRE-C11430000</t>
  </si>
  <si>
    <t>4,4'-metyleno-bis(2-chloroanilina) CAS 101-14-4</t>
  </si>
  <si>
    <t>Dr.Ehrenstorfer nr kat. DRE-C15087500</t>
  </si>
  <si>
    <t>o-anizydyna CAS 90-04-0</t>
  </si>
  <si>
    <t>Dr.Ehrenstorfer nr kat. DRE-C10266000</t>
  </si>
  <si>
    <t>1,4-fenylenodiamina CAS 106-50-3</t>
  </si>
  <si>
    <t>Dr.Ehrenstorfer nr kat. DRE-C16058000</t>
  </si>
  <si>
    <t>Climbazole 
CAS 38083-17-9</t>
  </si>
  <si>
    <t>Dr.Ehrenstorfer nr kat. DRE-C11670000</t>
  </si>
  <si>
    <t>Maleinian dimetylu</t>
  </si>
  <si>
    <t>Dr.Ehrenstorfer nr kat. DRE-C14727500</t>
  </si>
  <si>
    <t xml:space="preserve">4-Hydroxybenzoic acid-phenyl ester CAS 17696-62-7 </t>
  </si>
  <si>
    <t>Dr.Ehrenstorfer nr kat. DRE-C14229150</t>
  </si>
  <si>
    <t>4-Hydroxybenzoic acid-n-pentyl ester CAS 6521-29-5</t>
  </si>
  <si>
    <t>Dr.Ehrenstorfer nr kat. DRE-C14229100</t>
  </si>
  <si>
    <t>2-metoksy-5-metyloanilina CAS 120-71-8</t>
  </si>
  <si>
    <t>Dr.Ehrenstorfer nr kat. DRE-C15081000</t>
  </si>
  <si>
    <t>suma części IV</t>
  </si>
  <si>
    <t>Część V</t>
  </si>
  <si>
    <t>Acetonitryl</t>
  </si>
  <si>
    <t xml:space="preserve">Merck nr kat. 1000302500  </t>
  </si>
  <si>
    <t>Acetyloaceton</t>
  </si>
  <si>
    <t>czda, ≥99,0% Merck nr kat. 1096000100</t>
  </si>
  <si>
    <t>Chryzen</t>
  </si>
  <si>
    <t>Merck nr kat. 94035</t>
  </si>
  <si>
    <t>50 mg</t>
  </si>
  <si>
    <t>Cynku chlorek bezwodny</t>
  </si>
  <si>
    <t>100g</t>
  </si>
  <si>
    <t>Kwas solny 30%</t>
  </si>
  <si>
    <t>Suprapur Merck nr kat. 1003181000</t>
  </si>
  <si>
    <t>Nadtlenek wodoru 30%</t>
  </si>
  <si>
    <t>stabilizowany
Merck nr kat. 108597</t>
  </si>
  <si>
    <t>Alkohol etylowy</t>
  </si>
  <si>
    <t>do HPLC, min. 99.9 %
Merck nr kat. 111727</t>
  </si>
  <si>
    <t>Tetrahydrofuran</t>
  </si>
  <si>
    <t>do HPLC, czystość ≥ 99.9 %
Merck nr kat. 108101</t>
  </si>
  <si>
    <t>Sodu siarczyn bezwodny</t>
  </si>
  <si>
    <t>czda, ≥97%, Merck nr kat. 1066570500</t>
  </si>
  <si>
    <t>Sodu tiosiarczan 0,1 mol/l r-r mianowany</t>
  </si>
  <si>
    <t>roztwór mianowany  0,0995-0,1005 mol/l r-r  nr kat 1091471000</t>
  </si>
  <si>
    <t>1,5-difenylokarbazyd</t>
  </si>
  <si>
    <t>Merck nr kat. 33152</t>
  </si>
  <si>
    <t>100 g</t>
  </si>
  <si>
    <t>Potasu dichromian</t>
  </si>
  <si>
    <t>Merck nr kat. 1048650500</t>
  </si>
  <si>
    <t>Mocznik</t>
  </si>
  <si>
    <t>Merck nr kat. U5128-100G</t>
  </si>
  <si>
    <t>Sodu wodorotlenek &gt;98%, odwodniony</t>
  </si>
  <si>
    <t>Merck nr kat. S5881-500G</t>
  </si>
  <si>
    <t>Kwas solny 32%</t>
  </si>
  <si>
    <t>Merck nr kat. 1003132500</t>
  </si>
  <si>
    <t>Kwas azotowy 65%</t>
  </si>
  <si>
    <t>Merck nr kat. 1004562500</t>
  </si>
  <si>
    <t>Sól disodowa kwasu wersenowego, dihydrat Na2EDTA*2H2O
CAS 6381-92-6</t>
  </si>
  <si>
    <t>Merck nr kat. 79884</t>
  </si>
  <si>
    <t>50 g</t>
  </si>
  <si>
    <t>Sodu ditionin</t>
  </si>
  <si>
    <t>Merck nr kat. 157953-100G</t>
  </si>
  <si>
    <t>Kwas szczawiowy dwuwodny</t>
  </si>
  <si>
    <t>Merck nr kat. 33506</t>
  </si>
  <si>
    <t>250 g</t>
  </si>
  <si>
    <t>Cynku pirytionian 
CAS 68890-66-4</t>
  </si>
  <si>
    <t>Merck nr kat. PHR1401</t>
  </si>
  <si>
    <t>Piroctone Olamine
CAS 68890-66-4</t>
  </si>
  <si>
    <t>Merck nr kat. PHR2187</t>
  </si>
  <si>
    <t>2-ethylo-1-heksanol</t>
  </si>
  <si>
    <t>Merck nr kat. 538051</t>
  </si>
  <si>
    <t>Merck nr kat. 04050</t>
  </si>
  <si>
    <t>2-etylo-1- heksanol</t>
  </si>
  <si>
    <t>Merck nr kat 08607</t>
  </si>
  <si>
    <t>Merck nr kat. D201154</t>
  </si>
  <si>
    <t>Merck nr kat 36735</t>
  </si>
  <si>
    <t>Bis (2-ethylhexyl) terephthalate</t>
  </si>
  <si>
    <t>Merck nr kat. 49234</t>
  </si>
  <si>
    <t>1 ml</t>
  </si>
  <si>
    <t>zawartość siarki ok. 9,1mg/kg, Sigma, ERMEF213-1EA, BAM 0960</t>
  </si>
  <si>
    <t>30 g</t>
  </si>
  <si>
    <t>Metanol GC-MS</t>
  </si>
  <si>
    <t>Czystośc GC-MS</t>
  </si>
  <si>
    <t>2-propanol</t>
  </si>
  <si>
    <t>Heksan</t>
  </si>
  <si>
    <t>Pentan</t>
  </si>
  <si>
    <t>Merck nr kat. 236705</t>
  </si>
  <si>
    <t>Tetradekan</t>
  </si>
  <si>
    <t>czystość ≥ 99,0%
Sigma nr kat. 87140</t>
  </si>
  <si>
    <t>Triacetin</t>
  </si>
  <si>
    <t>Merck nr kat. 74103</t>
  </si>
  <si>
    <t>5 ml</t>
  </si>
  <si>
    <t>Undekan</t>
  </si>
  <si>
    <t>czystość ≥ 99,0% 
Merck nr kat. U407</t>
  </si>
  <si>
    <t>Bituminous coal (nominal mass fraction 5 % sulfur), certyfikowany materiał odniesienia</t>
  </si>
  <si>
    <t>NIST® nr kat. 2685c</t>
  </si>
  <si>
    <t>CMIT/MIT(5-chloro-2-metylo-4-izotiazolin-3-on/2-metylo-4-izotiazolin-3-on) (MO)</t>
  </si>
  <si>
    <t>Merck nr kat. PHR1597</t>
  </si>
  <si>
    <t>Roztwór buforowy pH 2.00 (20°C)</t>
  </si>
  <si>
    <t xml:space="preserve">Merck nr kat. 1094420500 </t>
  </si>
  <si>
    <t>Roztwór buforowy pH 11.00 (20°C)</t>
  </si>
  <si>
    <t>Merck nr kat. 1094621000</t>
  </si>
  <si>
    <t xml:space="preserve">Tymoloftaleina - wskaźnik </t>
  </si>
  <si>
    <t>czda Merck 1081750025</t>
  </si>
  <si>
    <t>25g</t>
  </si>
  <si>
    <t>suma części V</t>
  </si>
  <si>
    <t>Część VI</t>
  </si>
  <si>
    <r>
      <t>Destylacja olejowa ok 163</t>
    </r>
    <r>
      <rPr>
        <vertAlign val="superscript"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>C/358</t>
    </r>
    <r>
      <rPr>
        <vertAlign val="superscript"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>C Rofa France  
DI-GO-633</t>
    </r>
  </si>
  <si>
    <r>
      <t>temperatura zablokowania zimnego filtru ok</t>
    </r>
    <r>
      <rPr>
        <sz val="11"/>
        <rFont val="Times New Roman"/>
        <family val="1"/>
        <charset val="238"/>
      </rPr>
      <t>.</t>
    </r>
    <r>
      <rPr>
        <sz val="10"/>
        <rFont val="Times New Roman"/>
        <family val="1"/>
        <charset val="238"/>
      </rPr>
      <t xml:space="preserve"> -24</t>
    </r>
    <r>
      <rPr>
        <vertAlign val="superscript"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>C Rofa France CF-GO-902</t>
    </r>
  </si>
  <si>
    <t>liczba cetanowa ok. 53 (olej napędowy), ROFA CN-GO-146</t>
  </si>
  <si>
    <t>15% Biodiesel/85% High Cetane Diesel Fuel v/v, VHG-BDBLEND-15P-20</t>
  </si>
  <si>
    <t>20 ml</t>
  </si>
  <si>
    <t>25% Biodiesel/75% High Cetane Diesel Fuel v/v, VHG-BDBLEND-25P-20</t>
  </si>
  <si>
    <t>2% Biodiesel/98% High Cetane Diesel Fuel v/v, VHG-BDBLEND-2P-20</t>
  </si>
  <si>
    <t>5% Biodiesel/95% High Cetane Diesel Fuel v/v, VHG-BDBLEND-5P-20</t>
  </si>
  <si>
    <t>3 x 80 ml</t>
  </si>
  <si>
    <t xml:space="preserve">Materiał odniesienia </t>
  </si>
  <si>
    <t>suma części VI</t>
  </si>
  <si>
    <t>Część VII</t>
  </si>
  <si>
    <r>
      <t>zapłon Pensky-Martens ok. 60</t>
    </r>
    <r>
      <rPr>
        <vertAlign val="superscript"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>C, Rofa France, PM-GO-633</t>
    </r>
  </si>
  <si>
    <t>Zawartość FAME 97,94% 
nr kat. FA-GO-999 ROFA France</t>
  </si>
  <si>
    <t>2%Biodiesel/98%High Cetane Diesel Fuel, AccuStandard, IS-23720-02-2X</t>
  </si>
  <si>
    <t>21%Biodiesel/79%High Cetane Diesel Fuel, AccuStandard, IS-23720-03-3X</t>
  </si>
  <si>
    <t>do przygotowania krzywej kalibracyjnej, AccuStandard, Calibration Standard Set, EN-12916-SET</t>
  </si>
  <si>
    <t>4 x 1 ml</t>
  </si>
  <si>
    <t>0,5%Biodiesel/99,5%High Cetane Diesel Fuel, AccuStandard, IS-23720-02-0.5X</t>
  </si>
  <si>
    <t>16%Biodiesel/84%High Cetane Diesel Fuel, AccuStandard, IS-23720-02-16X</t>
  </si>
  <si>
    <t>9%Biodiesel/91%High Cetane Diesel Fuel, AccuStandard, IS-23720-02-9X</t>
  </si>
  <si>
    <t>5%Biodiesel/95%High Cetane Diesel Fuel, AccuStandard, IS-23720-06</t>
  </si>
  <si>
    <t>suma części VII</t>
  </si>
  <si>
    <t>Część VIII</t>
  </si>
  <si>
    <t>Wzorzec wieloelementowy do ICP-OES</t>
  </si>
  <si>
    <r>
      <t>roztwór CRM zawierający wyłącznie pierwiastki: Al, B, Ba, Cd, Co, Cu, Mn, Ni, Pb, Sr, Zn o stęż. 100 mg/l w 5% HNO</t>
    </r>
    <r>
      <rPr>
        <vertAlign val="sub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 xml:space="preserve"> z certyfikatem w zakresie akredytacji do PN-EN ISO 17034</t>
    </r>
  </si>
  <si>
    <t>125 ml</t>
  </si>
  <si>
    <t>Certyfikowany standard pH 1.00</t>
  </si>
  <si>
    <t>Analityk; nr kat PH-1-500ML</t>
  </si>
  <si>
    <t>suma części VIII</t>
  </si>
  <si>
    <t>wartość ogółem</t>
  </si>
  <si>
    <t>czystość ≥97%, 
zawartość wody ≤ 2.5%</t>
  </si>
  <si>
    <t>temperatura mętnienia 
ok. -6,2ºC Rofa France 
CP-GO-633</t>
  </si>
  <si>
    <r>
      <t>destylacja benzynowa ok. 30</t>
    </r>
    <r>
      <rPr>
        <vertAlign val="superscript"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>C/179</t>
    </r>
    <r>
      <rPr>
        <vertAlign val="superscript"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>C Rofa France 
DI-GA-115</t>
    </r>
  </si>
  <si>
    <t>liczba oktanowa motorowa ok. 85-89 (benzyna), ROFA OM-95-936</t>
  </si>
  <si>
    <t>zapłon Pensky-Martens ok. 60°C PARAGON 
FP-PMCC-1</t>
  </si>
  <si>
    <r>
      <t>Zawartość aromatów ok.</t>
    </r>
    <r>
      <rPr>
        <strike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27,10%(v/v), Paragon 
CRM-ACGA</t>
    </r>
  </si>
  <si>
    <t>zawartość benzenu ok. 0,62%(v/v) Paragon CRM-BEGA</t>
  </si>
  <si>
    <t>Szczegółowy opis przedmiotu zamówienia - Formularz cenowy
(BF-2.262…....2022)</t>
  </si>
  <si>
    <t xml:space="preserve">* Uwaga. W przypadku zaoferowania produktu równoważnego w stosunku do pozycji wyspecyfikowanej przez Zamawiającego, Wykonawca zobowiązany jest do wypełnienia  kolumn  nr 4, 5 i 6 poprzez podanie odpowiednio w kolumnach:  nazwę producenta/dostawcy, nr katalogowego i charakterystyki oferowanego produktu. </t>
  </si>
  <si>
    <t xml:space="preserve"> W przypadku zaoferowania produktu wskazanego przez Zamawiającego jako referencyjny (zgodnie z kolumną nr 3) dopuszczalne jest podanie w kolumnie nr 4 i 5 informacji „zgodny” oraz niewypełnienie kolumny nr 6. Będzie to równoznaczne z oferowaniem przez Wykonawcę produktu producenta/dostawcy o nr katalogowym  określonego przez Zamawiającego w kolumnie nr 3.</t>
  </si>
  <si>
    <t>Lp.</t>
  </si>
  <si>
    <t>Wymagania jakościowe</t>
  </si>
  <si>
    <t>Opis oferowanego produktu</t>
  </si>
  <si>
    <t>Wielkość opakowania</t>
  </si>
  <si>
    <t>Producent</t>
  </si>
  <si>
    <t>Nr katalogowy</t>
  </si>
  <si>
    <t>Potwierdzenie wymagań jakościowych</t>
  </si>
  <si>
    <t>Avantor nr kat. 384690115</t>
  </si>
  <si>
    <t>Avantor  nr kat. 564662111</t>
  </si>
  <si>
    <t>niskoaromatyczna Chempur 
nr kat. 757651425</t>
  </si>
  <si>
    <t>Merck nr kat. 793523-100G</t>
  </si>
  <si>
    <t xml:space="preserve">                                                                                                                                                                                         Załącznik Nr 1 do SWZ  </t>
  </si>
  <si>
    <r>
      <t>My, niżej podpisani 
……………………………………………………………………………………………………………………………………………
działając w imieniu i na rzecz 
…………………………………………………………………………………………………………………………………………
 (nazwa /firma), dokładny adres Wykonawcy/Wykonawców, w przypadku składania oferty przez podmioty występujące wspólnie podać nazwy (firmy) i dokładne adresy wszystkich członków konsorcjum)
Oświadczamy, że zobowiązujemy się do dostawy poniższych odczynników</t>
    </r>
    <r>
      <rPr>
        <b/>
        <sz val="10"/>
        <color rgb="FFFF000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w cenach:</t>
    </r>
  </si>
  <si>
    <t>Odczynniki  dla laboratoriów UOKiK na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</si>
</sst>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66FF"/>
      <name val="Times New Roman"/>
      <family val="1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Calibri"/>
      <family val="2"/>
      <charset val="238"/>
    </font>
    <font>
      <vertAlign val="superscript"/>
      <sz val="10"/>
      <name val="Times New Roman"/>
      <family val="1"/>
      <charset val="238"/>
    </font>
    <font>
      <strike/>
      <sz val="10"/>
      <name val="Times New Roman"/>
      <family val="1"/>
      <charset val="238"/>
    </font>
    <font>
      <sz val="10"/>
      <color rgb="FFFF66FF"/>
      <name val="Times New Roman"/>
      <family val="1"/>
      <charset val="238"/>
    </font>
    <font>
      <vertAlign val="subscript"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16" fillId="0" borderId="0"/>
    <xf numFmtId="0" fontId="2" fillId="0" borderId="0"/>
  </cellStyleXfs>
  <cellXfs count="213">
    <xf numFmtId="0" fontId="0" fillId="0" borderId="0" xfId="0"/>
    <xf numFmtId="0" fontId="4" fillId="0" borderId="0" xfId="0" applyFont="1"/>
    <xf numFmtId="0" fontId="7" fillId="2" borderId="1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left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Alignment="1" applyProtection="1">
      <alignment horizontal="center" vertical="center" wrapText="1"/>
    </xf>
    <xf numFmtId="3" fontId="7" fillId="2" borderId="0" xfId="1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2" xfId="1" applyFont="1" applyFill="1" applyBorder="1" applyAlignment="1" applyProtection="1">
      <alignment vertical="center" wrapText="1"/>
    </xf>
    <xf numFmtId="0" fontId="8" fillId="0" borderId="2" xfId="2" applyFont="1" applyBorder="1" applyAlignment="1" applyProtection="1">
      <alignment vertical="center" wrapText="1"/>
    </xf>
    <xf numFmtId="0" fontId="8" fillId="0" borderId="4" xfId="1" applyFont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4" fontId="8" fillId="0" borderId="2" xfId="3" applyNumberFormat="1" applyFont="1" applyBorder="1" applyAlignment="1" applyProtection="1">
      <alignment horizontal="right" vertical="center" wrapText="1"/>
    </xf>
    <xf numFmtId="0" fontId="11" fillId="0" borderId="0" xfId="0" applyFont="1"/>
    <xf numFmtId="0" fontId="8" fillId="0" borderId="2" xfId="3" applyFont="1" applyFill="1" applyBorder="1" applyAlignment="1" applyProtection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13" fillId="0" borderId="3" xfId="1" applyFont="1" applyBorder="1" applyAlignment="1" applyProtection="1">
      <alignment horizontal="center" vertical="center" wrapText="1"/>
    </xf>
    <xf numFmtId="4" fontId="5" fillId="0" borderId="2" xfId="3" applyNumberFormat="1" applyFont="1" applyBorder="1" applyAlignment="1" applyProtection="1">
      <alignment horizontal="right" vertical="center" wrapText="1"/>
    </xf>
    <xf numFmtId="0" fontId="13" fillId="2" borderId="9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5" fillId="2" borderId="8" xfId="1" applyFont="1" applyFill="1" applyBorder="1" applyAlignment="1" applyProtection="1">
      <alignment horizontal="center" vertical="center" wrapText="1"/>
    </xf>
    <xf numFmtId="0" fontId="13" fillId="2" borderId="0" xfId="1" applyFont="1" applyFill="1" applyBorder="1" applyAlignment="1" applyProtection="1">
      <alignment horizontal="center" vertical="center" wrapText="1"/>
    </xf>
    <xf numFmtId="3" fontId="13" fillId="2" borderId="0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2" xfId="2" applyFont="1" applyBorder="1" applyAlignment="1" applyProtection="1">
      <alignment horizontal="left" vertical="center" wrapText="1"/>
    </xf>
    <xf numFmtId="0" fontId="8" fillId="0" borderId="2" xfId="1" applyFont="1" applyBorder="1" applyAlignment="1" applyProtection="1">
      <alignment horizontal="left" vertical="center" wrapText="1"/>
    </xf>
    <xf numFmtId="0" fontId="12" fillId="0" borderId="2" xfId="1" applyFont="1" applyBorder="1" applyAlignment="1" applyProtection="1">
      <alignment horizontal="center" vertical="center" wrapText="1"/>
    </xf>
    <xf numFmtId="0" fontId="12" fillId="0" borderId="3" xfId="1" applyFont="1" applyBorder="1" applyAlignment="1" applyProtection="1">
      <alignment horizontal="center" vertical="center" wrapText="1"/>
    </xf>
    <xf numFmtId="0" fontId="8" fillId="0" borderId="8" xfId="2" applyFont="1" applyBorder="1" applyAlignment="1" applyProtection="1">
      <alignment horizontal="center" vertical="center" wrapText="1"/>
    </xf>
    <xf numFmtId="2" fontId="8" fillId="0" borderId="2" xfId="0" applyNumberFormat="1" applyFont="1" applyBorder="1" applyAlignment="1">
      <alignment vertical="center"/>
    </xf>
    <xf numFmtId="2" fontId="8" fillId="0" borderId="2" xfId="3" applyNumberFormat="1" applyFont="1" applyBorder="1" applyAlignment="1" applyProtection="1">
      <alignment horizontal="right" vertical="center" wrapText="1"/>
    </xf>
    <xf numFmtId="0" fontId="12" fillId="0" borderId="3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2" borderId="2" xfId="3" applyFont="1" applyFill="1" applyBorder="1" applyAlignment="1" applyProtection="1">
      <alignment horizontal="left" vertical="center" wrapText="1"/>
    </xf>
    <xf numFmtId="0" fontId="12" fillId="2" borderId="3" xfId="3" applyFont="1" applyFill="1" applyBorder="1" applyAlignment="1" applyProtection="1">
      <alignment horizontal="center" vertical="center" wrapText="1"/>
    </xf>
    <xf numFmtId="0" fontId="12" fillId="2" borderId="8" xfId="3" applyFont="1" applyFill="1" applyBorder="1" applyAlignment="1" applyProtection="1">
      <alignment horizontal="center" vertical="center" wrapText="1"/>
    </xf>
    <xf numFmtId="49" fontId="8" fillId="0" borderId="8" xfId="3" applyNumberFormat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left" vertical="center" wrapText="1"/>
    </xf>
    <xf numFmtId="0" fontId="8" fillId="2" borderId="6" xfId="3" applyFont="1" applyFill="1" applyBorder="1" applyAlignment="1" applyProtection="1">
      <alignment horizontal="left" vertical="center" wrapText="1"/>
    </xf>
    <xf numFmtId="0" fontId="12" fillId="2" borderId="6" xfId="3" applyFont="1" applyFill="1" applyBorder="1" applyAlignment="1" applyProtection="1">
      <alignment horizontal="center" vertical="center" wrapText="1"/>
    </xf>
    <xf numFmtId="0" fontId="12" fillId="2" borderId="7" xfId="3" applyFont="1" applyFill="1" applyBorder="1" applyAlignment="1" applyProtection="1">
      <alignment horizontal="center" vertical="center" wrapText="1"/>
    </xf>
    <xf numFmtId="0" fontId="8" fillId="0" borderId="8" xfId="3" applyFont="1" applyBorder="1" applyAlignment="1" applyProtection="1">
      <alignment horizontal="center" vertical="center" wrapText="1"/>
    </xf>
    <xf numFmtId="0" fontId="8" fillId="2" borderId="2" xfId="1" applyFont="1" applyFill="1" applyBorder="1" applyAlignment="1" applyProtection="1">
      <alignment horizontal="left" vertical="center" wrapText="1"/>
    </xf>
    <xf numFmtId="0" fontId="12" fillId="2" borderId="3" xfId="1" applyFont="1" applyFill="1" applyBorder="1" applyAlignment="1" applyProtection="1">
      <alignment horizontal="center" vertical="center" wrapText="1"/>
    </xf>
    <xf numFmtId="0" fontId="8" fillId="2" borderId="8" xfId="1" applyFont="1" applyFill="1" applyBorder="1" applyAlignment="1" applyProtection="1">
      <alignment horizontal="center" vertical="center" wrapText="1"/>
    </xf>
    <xf numFmtId="0" fontId="14" fillId="0" borderId="0" xfId="0" applyFont="1"/>
    <xf numFmtId="0" fontId="8" fillId="0" borderId="8" xfId="1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9" fillId="0" borderId="0" xfId="0" applyFont="1"/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6" xfId="2" applyFont="1" applyBorder="1" applyAlignment="1" applyProtection="1">
      <alignment horizontal="left" vertical="center" wrapText="1"/>
    </xf>
    <xf numFmtId="0" fontId="12" fillId="0" borderId="6" xfId="2" applyFont="1" applyBorder="1" applyAlignment="1" applyProtection="1">
      <alignment horizontal="center" vertical="center" wrapText="1"/>
    </xf>
    <xf numFmtId="0" fontId="12" fillId="0" borderId="7" xfId="2" applyFont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2" borderId="2" xfId="3" applyFont="1" applyFill="1" applyBorder="1" applyAlignment="1" applyProtection="1">
      <alignment vertical="center" wrapText="1"/>
    </xf>
    <xf numFmtId="0" fontId="8" fillId="2" borderId="8" xfId="4" applyFont="1" applyFill="1" applyBorder="1" applyAlignment="1" applyProtection="1">
      <alignment horizontal="center" vertical="center" wrapText="1"/>
    </xf>
    <xf numFmtId="0" fontId="8" fillId="2" borderId="9" xfId="1" applyFont="1" applyFill="1" applyBorder="1" applyAlignment="1" applyProtection="1">
      <alignment horizontal="center" vertical="center" wrapText="1"/>
    </xf>
    <xf numFmtId="0" fontId="8" fillId="2" borderId="8" xfId="3" applyFont="1" applyFill="1" applyBorder="1" applyAlignment="1" applyProtection="1">
      <alignment horizontal="center" vertical="center" wrapText="1"/>
    </xf>
    <xf numFmtId="0" fontId="8" fillId="2" borderId="5" xfId="4" applyFont="1" applyFill="1" applyBorder="1" applyAlignment="1" applyProtection="1">
      <alignment horizontal="center" vertical="center" wrapText="1"/>
    </xf>
    <xf numFmtId="0" fontId="12" fillId="0" borderId="3" xfId="2" applyFont="1" applyBorder="1" applyAlignment="1" applyProtection="1">
      <alignment horizontal="center" vertical="center" wrapText="1"/>
    </xf>
    <xf numFmtId="0" fontId="8" fillId="0" borderId="5" xfId="3" applyFont="1" applyBorder="1" applyAlignment="1" applyProtection="1">
      <alignment horizontal="center" vertical="center" wrapText="1"/>
    </xf>
    <xf numFmtId="0" fontId="6" fillId="0" borderId="0" xfId="0" applyFont="1"/>
    <xf numFmtId="1" fontId="8" fillId="0" borderId="2" xfId="3" applyNumberFormat="1" applyFont="1" applyFill="1" applyBorder="1" applyAlignment="1" applyProtection="1">
      <alignment horizontal="left" vertical="center" wrapText="1"/>
    </xf>
    <xf numFmtId="2" fontId="8" fillId="0" borderId="5" xfId="3" applyNumberFormat="1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2" xfId="5" applyFont="1" applyFill="1" applyBorder="1" applyAlignment="1" applyProtection="1">
      <alignment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0" fontId="8" fillId="0" borderId="8" xfId="4" applyFont="1" applyFill="1" applyBorder="1" applyAlignment="1" applyProtection="1">
      <alignment horizontal="center" vertical="center" wrapText="1"/>
    </xf>
    <xf numFmtId="0" fontId="8" fillId="0" borderId="2" xfId="3" applyFont="1" applyBorder="1" applyAlignment="1" applyProtection="1">
      <alignment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5" xfId="3" applyFont="1" applyBorder="1" applyAlignment="1" applyProtection="1">
      <alignment horizontal="left" vertical="center" wrapText="1"/>
    </xf>
    <xf numFmtId="0" fontId="8" fillId="2" borderId="11" xfId="2" applyFont="1" applyFill="1" applyBorder="1" applyAlignment="1" applyProtection="1">
      <alignment horizontal="left" vertical="center" wrapText="1"/>
    </xf>
    <xf numFmtId="0" fontId="12" fillId="2" borderId="7" xfId="2" applyFont="1" applyFill="1" applyBorder="1" applyAlignment="1" applyProtection="1">
      <alignment horizontal="center" vertical="center" wrapText="1"/>
    </xf>
    <xf numFmtId="0" fontId="8" fillId="2" borderId="6" xfId="2" applyFont="1" applyFill="1" applyBorder="1" applyAlignment="1" applyProtection="1">
      <alignment horizontal="left" vertical="center" wrapText="1"/>
    </xf>
    <xf numFmtId="0" fontId="12" fillId="2" borderId="12" xfId="2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4" fontId="12" fillId="0" borderId="2" xfId="3" applyNumberFormat="1" applyFont="1" applyBorder="1" applyAlignment="1" applyProtection="1">
      <alignment horizontal="right" vertical="center" wrapText="1"/>
    </xf>
    <xf numFmtId="0" fontId="7" fillId="2" borderId="9" xfId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2" borderId="8" xfId="1" applyFont="1" applyFill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5" fillId="2" borderId="13" xfId="1" applyFont="1" applyFill="1" applyBorder="1" applyAlignment="1" applyProtection="1">
      <alignment horizontal="left" vertical="center" wrapText="1"/>
    </xf>
    <xf numFmtId="0" fontId="10" fillId="2" borderId="13" xfId="1" applyFont="1" applyFill="1" applyBorder="1" applyAlignment="1" applyProtection="1">
      <alignment horizontal="center" vertical="center" wrapText="1"/>
    </xf>
    <xf numFmtId="0" fontId="8" fillId="2" borderId="5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2" borderId="6" xfId="1" applyFont="1" applyFill="1" applyBorder="1" applyAlignment="1" applyProtection="1">
      <alignment horizontal="left" vertical="center" wrapText="1"/>
    </xf>
    <xf numFmtId="0" fontId="8" fillId="0" borderId="8" xfId="2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0" borderId="2" xfId="6" applyFont="1" applyBorder="1" applyAlignment="1" applyProtection="1">
      <alignment horizontal="left" vertical="center" wrapText="1"/>
    </xf>
    <xf numFmtId="0" fontId="8" fillId="0" borderId="14" xfId="3" applyFont="1" applyBorder="1" applyAlignment="1" applyProtection="1">
      <alignment horizontal="center" vertical="center" wrapText="1"/>
    </xf>
    <xf numFmtId="2" fontId="8" fillId="0" borderId="15" xfId="3" applyNumberFormat="1" applyFont="1" applyBorder="1" applyAlignment="1" applyProtection="1">
      <alignment horizontal="right" vertical="center" wrapText="1"/>
    </xf>
    <xf numFmtId="0" fontId="11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1" applyFont="1" applyBorder="1" applyAlignment="1" applyProtection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4" fontId="8" fillId="0" borderId="15" xfId="3" applyNumberFormat="1" applyFont="1" applyBorder="1" applyAlignment="1" applyProtection="1">
      <alignment horizontal="right" vertical="center" wrapText="1"/>
    </xf>
    <xf numFmtId="0" fontId="8" fillId="0" borderId="15" xfId="1" applyFont="1" applyBorder="1" applyAlignment="1" applyProtection="1">
      <alignment horizontal="center" vertical="center" wrapText="1"/>
    </xf>
    <xf numFmtId="0" fontId="8" fillId="0" borderId="15" xfId="0" applyFont="1" applyBorder="1" applyAlignment="1">
      <alignment wrapText="1"/>
    </xf>
    <xf numFmtId="0" fontId="8" fillId="2" borderId="18" xfId="1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15" xfId="3" applyFont="1" applyFill="1" applyBorder="1" applyAlignment="1" applyProtection="1">
      <alignment horizontal="left" vertical="center" wrapText="1"/>
    </xf>
    <xf numFmtId="0" fontId="8" fillId="2" borderId="15" xfId="3" applyFont="1" applyFill="1" applyBorder="1" applyAlignment="1" applyProtection="1">
      <alignment horizontal="left" vertical="center" wrapText="1"/>
    </xf>
    <xf numFmtId="0" fontId="12" fillId="2" borderId="16" xfId="3" applyFont="1" applyFill="1" applyBorder="1" applyAlignment="1" applyProtection="1">
      <alignment horizontal="center" vertical="center" wrapText="1"/>
    </xf>
    <xf numFmtId="0" fontId="8" fillId="4" borderId="19" xfId="3" applyFont="1" applyFill="1" applyBorder="1" applyAlignment="1" applyProtection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9" xfId="2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vertical="center"/>
    </xf>
    <xf numFmtId="0" fontId="8" fillId="2" borderId="15" xfId="3" applyFont="1" applyFill="1" applyBorder="1" applyAlignment="1" applyProtection="1">
      <alignment vertical="center" wrapText="1"/>
    </xf>
    <xf numFmtId="0" fontId="8" fillId="2" borderId="15" xfId="3" applyFont="1" applyFill="1" applyBorder="1" applyAlignment="1" applyProtection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" fontId="12" fillId="0" borderId="15" xfId="3" applyNumberFormat="1" applyFont="1" applyBorder="1" applyAlignment="1" applyProtection="1">
      <alignment horizontal="right" vertical="center" wrapText="1"/>
    </xf>
    <xf numFmtId="0" fontId="5" fillId="2" borderId="19" xfId="1" applyFont="1" applyFill="1" applyBorder="1" applyAlignment="1" applyProtection="1">
      <alignment horizontal="left" vertical="center" wrapText="1"/>
    </xf>
    <xf numFmtId="0" fontId="10" fillId="2" borderId="19" xfId="1" applyFont="1" applyFill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15" xfId="1" applyFont="1" applyBorder="1" applyAlignment="1" applyProtection="1">
      <alignment vertical="center" wrapText="1"/>
    </xf>
    <xf numFmtId="0" fontId="8" fillId="2" borderId="15" xfId="1" applyFont="1" applyFill="1" applyBorder="1" applyAlignment="1" applyProtection="1">
      <alignment horizontal="left" vertical="center" wrapText="1"/>
    </xf>
    <xf numFmtId="0" fontId="8" fillId="0" borderId="19" xfId="1" applyFont="1" applyBorder="1" applyAlignment="1" applyProtection="1">
      <alignment horizontal="center" vertical="center" wrapText="1"/>
    </xf>
    <xf numFmtId="0" fontId="20" fillId="0" borderId="0" xfId="0" applyFont="1"/>
    <xf numFmtId="0" fontId="8" fillId="0" borderId="18" xfId="1" applyFont="1" applyBorder="1" applyAlignment="1" applyProtection="1">
      <alignment horizontal="center" vertical="center" wrapText="1"/>
    </xf>
    <xf numFmtId="0" fontId="8" fillId="2" borderId="15" xfId="1" applyFont="1" applyFill="1" applyBorder="1" applyAlignment="1" applyProtection="1">
      <alignment vertical="center" wrapText="1"/>
    </xf>
    <xf numFmtId="0" fontId="8" fillId="0" borderId="18" xfId="3" applyFont="1" applyFill="1" applyBorder="1" applyAlignment="1" applyProtection="1">
      <alignment horizontal="center" vertical="center" wrapText="1"/>
    </xf>
    <xf numFmtId="0" fontId="13" fillId="0" borderId="16" xfId="1" applyFont="1" applyBorder="1" applyAlignment="1" applyProtection="1">
      <alignment horizontal="center" vertical="center" wrapText="1"/>
    </xf>
    <xf numFmtId="4" fontId="5" fillId="0" borderId="15" xfId="3" applyNumberFormat="1" applyFont="1" applyBorder="1" applyAlignment="1" applyProtection="1">
      <alignment horizontal="right" vertical="center" wrapText="1"/>
    </xf>
    <xf numFmtId="0" fontId="8" fillId="0" borderId="0" xfId="1" applyFont="1" applyAlignment="1" applyProtection="1">
      <alignment horizontal="center" vertical="center" wrapText="1"/>
    </xf>
    <xf numFmtId="0" fontId="8" fillId="0" borderId="0" xfId="1" applyFont="1" applyAlignment="1" applyProtection="1">
      <alignment horizontal="left" vertical="center" wrapText="1"/>
    </xf>
    <xf numFmtId="0" fontId="12" fillId="0" borderId="0" xfId="1" applyFont="1" applyAlignment="1" applyProtection="1">
      <alignment horizontal="center" vertical="center" wrapText="1"/>
    </xf>
    <xf numFmtId="4" fontId="3" fillId="0" borderId="0" xfId="1" applyNumberFormat="1" applyFont="1" applyAlignment="1" applyProtection="1">
      <alignment wrapText="1"/>
    </xf>
    <xf numFmtId="0" fontId="4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4" fillId="2" borderId="0" xfId="0" applyFont="1" applyFill="1"/>
    <xf numFmtId="0" fontId="24" fillId="2" borderId="25" xfId="1" applyFont="1" applyFill="1" applyBorder="1" applyAlignment="1" applyProtection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7" fillId="2" borderId="27" xfId="1" applyFont="1" applyFill="1" applyBorder="1" applyAlignment="1" applyProtection="1">
      <alignment horizontal="center" vertical="center" wrapText="1"/>
    </xf>
    <xf numFmtId="0" fontId="8" fillId="2" borderId="27" xfId="1" applyFont="1" applyFill="1" applyBorder="1" applyAlignment="1" applyProtection="1">
      <alignment horizontal="center" vertical="center" wrapText="1"/>
    </xf>
    <xf numFmtId="3" fontId="7" fillId="2" borderId="27" xfId="1" applyNumberFormat="1" applyFont="1" applyFill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12" fillId="2" borderId="15" xfId="3" applyFont="1" applyFill="1" applyBorder="1" applyAlignment="1" applyProtection="1">
      <alignment horizontal="center" vertical="center" wrapText="1"/>
    </xf>
    <xf numFmtId="0" fontId="8" fillId="2" borderId="15" xfId="1" applyFont="1" applyFill="1" applyBorder="1" applyAlignment="1" applyProtection="1">
      <alignment horizontal="center" vertical="center" wrapText="1"/>
    </xf>
    <xf numFmtId="0" fontId="12" fillId="2" borderId="15" xfId="1" applyFont="1" applyFill="1" applyBorder="1" applyAlignment="1" applyProtection="1">
      <alignment horizontal="center" vertical="center" wrapText="1"/>
    </xf>
    <xf numFmtId="0" fontId="12" fillId="2" borderId="16" xfId="1" applyFont="1" applyFill="1" applyBorder="1" applyAlignment="1" applyProtection="1">
      <alignment horizontal="center" vertical="center" wrapText="1"/>
    </xf>
    <xf numFmtId="4" fontId="25" fillId="0" borderId="2" xfId="0" applyNumberFormat="1" applyFont="1" applyBorder="1" applyAlignment="1">
      <alignment vertical="center"/>
    </xf>
    <xf numFmtId="0" fontId="8" fillId="0" borderId="2" xfId="2" applyFont="1" applyBorder="1" applyAlignment="1" applyProtection="1">
      <alignment horizontal="center" vertical="center" wrapText="1"/>
    </xf>
    <xf numFmtId="0" fontId="12" fillId="0" borderId="2" xfId="2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2" borderId="2" xfId="1" applyFont="1" applyFill="1" applyBorder="1" applyAlignment="1" applyProtection="1">
      <alignment horizontal="center" vertical="center" wrapText="1"/>
    </xf>
    <xf numFmtId="0" fontId="7" fillId="2" borderId="3" xfId="1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2" borderId="3" xfId="1" applyFont="1" applyFill="1" applyBorder="1" applyAlignment="1" applyProtection="1">
      <alignment horizontal="center" vertical="center" wrapText="1"/>
    </xf>
    <xf numFmtId="0" fontId="8" fillId="2" borderId="6" xfId="3" applyFont="1" applyFill="1" applyBorder="1" applyAlignment="1" applyProtection="1">
      <alignment horizontal="center" vertical="center" wrapText="1"/>
    </xf>
    <xf numFmtId="0" fontId="8" fillId="2" borderId="7" xfId="3" applyFont="1" applyFill="1" applyBorder="1" applyAlignment="1" applyProtection="1">
      <alignment horizontal="center" vertical="center" wrapText="1"/>
    </xf>
    <xf numFmtId="0" fontId="8" fillId="2" borderId="6" xfId="1" applyFont="1" applyFill="1" applyBorder="1" applyAlignment="1" applyProtection="1">
      <alignment horizontal="center" vertical="center" wrapText="1"/>
    </xf>
    <xf numFmtId="0" fontId="8" fillId="2" borderId="7" xfId="1" applyFont="1" applyFill="1" applyBorder="1" applyAlignment="1" applyProtection="1">
      <alignment horizontal="center" vertical="center" wrapText="1"/>
    </xf>
    <xf numFmtId="0" fontId="8" fillId="2" borderId="16" xfId="3" applyFont="1" applyFill="1" applyBorder="1" applyAlignment="1" applyProtection="1">
      <alignment horizontal="center" vertical="center" wrapText="1"/>
    </xf>
    <xf numFmtId="0" fontId="8" fillId="0" borderId="15" xfId="2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12" fillId="0" borderId="0" xfId="1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8" fillId="0" borderId="28" xfId="3" applyFont="1" applyFill="1" applyBorder="1" applyAlignment="1" applyProtection="1">
      <alignment horizontal="center" vertical="center" wrapText="1"/>
    </xf>
    <xf numFmtId="0" fontId="8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5" fillId="0" borderId="8" xfId="3" applyFont="1" applyFill="1" applyBorder="1" applyAlignment="1" applyProtection="1">
      <alignment horizontal="right" vertical="center" wrapText="1"/>
    </xf>
    <xf numFmtId="0" fontId="5" fillId="0" borderId="5" xfId="3" applyFont="1" applyFill="1" applyBorder="1" applyAlignment="1" applyProtection="1">
      <alignment horizontal="right" vertical="center" wrapText="1"/>
    </xf>
    <xf numFmtId="0" fontId="5" fillId="0" borderId="3" xfId="3" applyFont="1" applyFill="1" applyBorder="1" applyAlignment="1" applyProtection="1">
      <alignment horizontal="right" vertical="center" wrapText="1"/>
    </xf>
    <xf numFmtId="0" fontId="5" fillId="0" borderId="9" xfId="3" applyFont="1" applyFill="1" applyBorder="1" applyAlignment="1" applyProtection="1">
      <alignment horizontal="right" vertical="center" wrapText="1"/>
    </xf>
    <xf numFmtId="0" fontId="3" fillId="0" borderId="0" xfId="1" applyFont="1" applyAlignment="1" applyProtection="1">
      <alignment horizontal="left" vertical="center" wrapText="1"/>
    </xf>
    <xf numFmtId="0" fontId="24" fillId="0" borderId="22" xfId="1" applyFont="1" applyBorder="1" applyAlignment="1" applyProtection="1">
      <alignment horizontal="center" textRotation="90" wrapText="1"/>
    </xf>
    <xf numFmtId="0" fontId="1" fillId="0" borderId="25" xfId="0" applyFont="1" applyBorder="1" applyAlignment="1">
      <alignment horizontal="center" textRotation="90" wrapText="1"/>
    </xf>
    <xf numFmtId="0" fontId="24" fillId="0" borderId="22" xfId="1" applyFont="1" applyBorder="1" applyAlignment="1" applyProtection="1">
      <alignment horizontal="center" vertical="center" textRotation="90" wrapText="1"/>
    </xf>
    <xf numFmtId="0" fontId="23" fillId="0" borderId="25" xfId="0" applyFont="1" applyBorder="1" applyAlignment="1">
      <alignment horizontal="center" vertical="center" textRotation="90" wrapText="1"/>
    </xf>
    <xf numFmtId="0" fontId="24" fillId="0" borderId="23" xfId="1" applyFont="1" applyBorder="1" applyAlignment="1" applyProtection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24" fillId="0" borderId="21" xfId="1" applyFont="1" applyBorder="1" applyAlignment="1" applyProtection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24" fillId="2" borderId="22" xfId="1" applyFont="1" applyFill="1" applyBorder="1" applyAlignment="1" applyProtection="1">
      <alignment horizontal="center" vertical="center" wrapText="1"/>
    </xf>
    <xf numFmtId="0" fontId="24" fillId="2" borderId="25" xfId="1" applyFont="1" applyFill="1" applyBorder="1" applyAlignment="1" applyProtection="1">
      <alignment horizontal="center" vertical="center" wrapText="1"/>
    </xf>
    <xf numFmtId="0" fontId="24" fillId="0" borderId="22" xfId="1" applyFont="1" applyBorder="1" applyAlignment="1" applyProtection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textRotation="90" wrapText="1"/>
    </xf>
    <xf numFmtId="0" fontId="5" fillId="0" borderId="16" xfId="3" applyFont="1" applyFill="1" applyBorder="1" applyAlignment="1" applyProtection="1">
      <alignment horizontal="right" vertical="center" wrapText="1"/>
    </xf>
    <xf numFmtId="0" fontId="5" fillId="0" borderId="19" xfId="3" applyFont="1" applyFill="1" applyBorder="1" applyAlignment="1" applyProtection="1">
      <alignment horizontal="right" vertical="center" wrapText="1"/>
    </xf>
    <xf numFmtId="0" fontId="5" fillId="0" borderId="18" xfId="3" applyFont="1" applyFill="1" applyBorder="1" applyAlignment="1" applyProtection="1">
      <alignment horizontal="right" vertical="center" wrapText="1"/>
    </xf>
    <xf numFmtId="0" fontId="3" fillId="0" borderId="20" xfId="1" applyFont="1" applyBorder="1" applyAlignment="1" applyProtection="1">
      <alignment horizontal="right" wrapText="1"/>
    </xf>
  </cellXfs>
  <cellStyles count="7">
    <cellStyle name="Dobre 2" xfId="4" xr:uid="{02763025-2172-43F5-B636-0492BDFA3624}"/>
    <cellStyle name="Normalny" xfId="0" builtinId="0"/>
    <cellStyle name="Normalny 14" xfId="3" xr:uid="{C921F433-EC46-429F-826B-AAF63094C8D6}"/>
    <cellStyle name="Normalny 2" xfId="1" xr:uid="{33C858F3-4375-4322-AD0D-E9F0DD4078F7}"/>
    <cellStyle name="Normalny 2 3" xfId="2" xr:uid="{461E7AC9-CF3F-444D-BBC2-DA3AF01C5ACF}"/>
    <cellStyle name="Normalny 3" xfId="5" xr:uid="{17C11BA4-0739-459C-832C-5D6E0DCADD4E}"/>
    <cellStyle name="Normalny_Arkusz1" xfId="6" xr:uid="{DB70A806-DB9B-47AE-A01F-84108B6EED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22339-FE34-4229-8E9E-CE8F669CCDFF}">
  <sheetPr>
    <pageSetUpPr fitToPage="1"/>
  </sheetPr>
  <dimension ref="A1:M170"/>
  <sheetViews>
    <sheetView tabSelected="1" zoomScaleNormal="100" workbookViewId="0">
      <pane ySplit="9" topLeftCell="A10" activePane="bottomLeft" state="frozen"/>
      <selection pane="bottomLeft" activeCell="A6" sqref="A6:J6"/>
    </sheetView>
  </sheetViews>
  <sheetFormatPr defaultColWidth="9.08984375" defaultRowHeight="14"/>
  <cols>
    <col min="1" max="1" width="4.453125" style="150" customWidth="1"/>
    <col min="2" max="2" width="26.36328125" style="151" customWidth="1"/>
    <col min="3" max="3" width="22.6328125" style="148" customWidth="1"/>
    <col min="4" max="4" width="11.54296875" style="148" customWidth="1"/>
    <col min="5" max="5" width="12.36328125" style="148" customWidth="1"/>
    <col min="6" max="6" width="13.36328125" style="148" customWidth="1"/>
    <col min="7" max="7" width="6.90625" style="152" customWidth="1"/>
    <col min="8" max="8" width="8" style="150" customWidth="1"/>
    <col min="9" max="9" width="10.81640625" style="1" customWidth="1"/>
    <col min="10" max="10" width="12.36328125" style="1" customWidth="1"/>
    <col min="11" max="13" width="9.08984375" style="1" customWidth="1"/>
    <col min="14" max="16384" width="9.08984375" style="1"/>
  </cols>
  <sheetData>
    <row r="1" spans="1:13">
      <c r="A1" s="187" t="s">
        <v>312</v>
      </c>
      <c r="B1" s="187"/>
      <c r="C1" s="187"/>
      <c r="D1" s="187"/>
      <c r="E1" s="187"/>
      <c r="F1" s="187"/>
      <c r="G1" s="187"/>
      <c r="H1" s="187"/>
      <c r="I1" s="187"/>
      <c r="J1" s="187"/>
      <c r="K1" s="181"/>
      <c r="L1" s="181"/>
      <c r="M1" s="181"/>
    </row>
    <row r="2" spans="1:13" ht="15.65" customHeight="1">
      <c r="A2" s="188" t="s">
        <v>298</v>
      </c>
      <c r="B2" s="188"/>
      <c r="C2" s="188"/>
      <c r="D2" s="188"/>
      <c r="E2" s="188"/>
      <c r="F2" s="188"/>
      <c r="G2" s="188"/>
      <c r="H2" s="188"/>
      <c r="I2" s="188"/>
      <c r="J2" s="188"/>
      <c r="K2" s="182"/>
      <c r="L2" s="182"/>
      <c r="M2" s="182"/>
    </row>
    <row r="3" spans="1:13" ht="57.65" customHeight="1">
      <c r="A3" s="189" t="s">
        <v>299</v>
      </c>
      <c r="B3" s="189"/>
      <c r="C3" s="189"/>
      <c r="D3" s="189"/>
      <c r="E3" s="189"/>
      <c r="F3" s="189"/>
      <c r="G3" s="189"/>
      <c r="H3" s="189"/>
      <c r="I3" s="189"/>
      <c r="J3" s="189"/>
      <c r="K3" s="183"/>
      <c r="L3" s="183"/>
      <c r="M3" s="183"/>
    </row>
    <row r="4" spans="1:13" ht="49.25" customHeight="1">
      <c r="A4" s="189" t="s">
        <v>300</v>
      </c>
      <c r="B4" s="189"/>
      <c r="C4" s="189"/>
      <c r="D4" s="189"/>
      <c r="E4" s="189"/>
      <c r="F4" s="189"/>
      <c r="G4" s="189"/>
      <c r="H4" s="189"/>
      <c r="I4" s="189"/>
      <c r="J4" s="189"/>
      <c r="K4" s="183"/>
      <c r="L4" s="183"/>
      <c r="M4" s="183"/>
    </row>
    <row r="5" spans="1:13" ht="114" customHeight="1">
      <c r="A5" s="189" t="s">
        <v>313</v>
      </c>
      <c r="B5" s="189"/>
      <c r="C5" s="189"/>
      <c r="D5" s="189"/>
      <c r="E5" s="189"/>
      <c r="F5" s="189"/>
      <c r="G5" s="189"/>
      <c r="H5" s="189"/>
      <c r="I5" s="189"/>
      <c r="J5" s="189"/>
      <c r="K5" s="184"/>
      <c r="L5" s="184"/>
      <c r="M5" s="184"/>
    </row>
    <row r="6" spans="1:13" ht="26.25" customHeight="1" thickBot="1">
      <c r="A6" s="194" t="s">
        <v>314</v>
      </c>
      <c r="B6" s="194"/>
      <c r="C6" s="194"/>
      <c r="D6" s="194"/>
      <c r="E6" s="194"/>
      <c r="F6" s="194"/>
      <c r="G6" s="194"/>
      <c r="H6" s="194"/>
      <c r="I6" s="194"/>
      <c r="J6" s="194"/>
    </row>
    <row r="7" spans="1:13" ht="26.25" customHeight="1" thickBot="1">
      <c r="A7" s="201" t="s">
        <v>301</v>
      </c>
      <c r="B7" s="203" t="s">
        <v>0</v>
      </c>
      <c r="C7" s="205" t="s">
        <v>302</v>
      </c>
      <c r="D7" s="205" t="s">
        <v>303</v>
      </c>
      <c r="E7" s="207"/>
      <c r="F7" s="207"/>
      <c r="G7" s="197" t="s">
        <v>1</v>
      </c>
      <c r="H7" s="195" t="s">
        <v>304</v>
      </c>
      <c r="I7" s="197" t="s">
        <v>2</v>
      </c>
      <c r="J7" s="199" t="s">
        <v>3</v>
      </c>
    </row>
    <row r="8" spans="1:13" ht="81" customHeight="1" thickTop="1" thickBot="1">
      <c r="A8" s="202"/>
      <c r="B8" s="204"/>
      <c r="C8" s="206"/>
      <c r="D8" s="154" t="s">
        <v>305</v>
      </c>
      <c r="E8" s="155" t="s">
        <v>306</v>
      </c>
      <c r="F8" s="155" t="s">
        <v>307</v>
      </c>
      <c r="G8" s="208"/>
      <c r="H8" s="196"/>
      <c r="I8" s="198"/>
      <c r="J8" s="200"/>
    </row>
    <row r="9" spans="1:13" ht="15" customHeight="1" thickBot="1">
      <c r="A9" s="150">
        <v>1</v>
      </c>
      <c r="B9" s="156">
        <v>2</v>
      </c>
      <c r="C9" s="156">
        <v>3</v>
      </c>
      <c r="D9" s="156">
        <v>4</v>
      </c>
      <c r="E9" s="156">
        <v>5</v>
      </c>
      <c r="F9" s="156">
        <v>6</v>
      </c>
      <c r="G9" s="157">
        <v>7</v>
      </c>
      <c r="H9" s="156">
        <v>8</v>
      </c>
      <c r="I9" s="158">
        <v>9</v>
      </c>
      <c r="J9" s="156">
        <v>10</v>
      </c>
    </row>
    <row r="10" spans="1:13" ht="16.5" customHeight="1" thickTop="1">
      <c r="A10" s="2"/>
      <c r="B10" s="3" t="s">
        <v>4</v>
      </c>
      <c r="C10" s="4"/>
      <c r="D10" s="4"/>
      <c r="E10" s="4"/>
      <c r="F10" s="4"/>
      <c r="G10" s="5"/>
      <c r="H10" s="6"/>
      <c r="I10" s="7"/>
      <c r="J10" s="7"/>
    </row>
    <row r="11" spans="1:13" s="14" customFormat="1" ht="63" customHeight="1">
      <c r="A11" s="8">
        <v>1</v>
      </c>
      <c r="B11" s="9" t="s">
        <v>5</v>
      </c>
      <c r="C11" s="10" t="s">
        <v>6</v>
      </c>
      <c r="D11" s="165"/>
      <c r="E11" s="166"/>
      <c r="F11" s="72"/>
      <c r="G11" s="11">
        <v>1</v>
      </c>
      <c r="H11" s="12" t="s">
        <v>7</v>
      </c>
      <c r="I11" s="164">
        <v>0</v>
      </c>
      <c r="J11" s="13">
        <f t="shared" ref="J11:J66" si="0">G11*I11</f>
        <v>0</v>
      </c>
    </row>
    <row r="12" spans="1:13" s="14" customFormat="1" ht="62.25" customHeight="1">
      <c r="A12" s="8">
        <v>2</v>
      </c>
      <c r="B12" s="9" t="s">
        <v>5</v>
      </c>
      <c r="C12" s="10" t="s">
        <v>8</v>
      </c>
      <c r="D12" s="167"/>
      <c r="E12" s="94"/>
      <c r="F12" s="168"/>
      <c r="G12" s="11">
        <v>2</v>
      </c>
      <c r="H12" s="12" t="s">
        <v>9</v>
      </c>
      <c r="I12" s="164">
        <v>0</v>
      </c>
      <c r="J12" s="13">
        <f t="shared" si="0"/>
        <v>0</v>
      </c>
    </row>
    <row r="13" spans="1:13" s="14" customFormat="1" ht="60.65" customHeight="1">
      <c r="A13" s="8">
        <v>3</v>
      </c>
      <c r="B13" s="9" t="s">
        <v>5</v>
      </c>
      <c r="C13" s="10" t="s">
        <v>10</v>
      </c>
      <c r="D13" s="167"/>
      <c r="E13" s="94"/>
      <c r="F13" s="168"/>
      <c r="G13" s="11">
        <v>1</v>
      </c>
      <c r="H13" s="12" t="s">
        <v>9</v>
      </c>
      <c r="I13" s="164">
        <v>0</v>
      </c>
      <c r="J13" s="13">
        <f t="shared" si="0"/>
        <v>0</v>
      </c>
    </row>
    <row r="14" spans="1:13" s="14" customFormat="1" ht="52">
      <c r="A14" s="8">
        <v>4</v>
      </c>
      <c r="B14" s="15" t="s">
        <v>11</v>
      </c>
      <c r="C14" s="16" t="s">
        <v>12</v>
      </c>
      <c r="D14" s="167"/>
      <c r="E14" s="17"/>
      <c r="F14" s="18"/>
      <c r="G14" s="19">
        <v>1</v>
      </c>
      <c r="H14" s="20" t="s">
        <v>13</v>
      </c>
      <c r="I14" s="164">
        <v>0</v>
      </c>
      <c r="J14" s="13">
        <f t="shared" si="0"/>
        <v>0</v>
      </c>
    </row>
    <row r="15" spans="1:13" s="14" customFormat="1" ht="39">
      <c r="A15" s="8">
        <v>5</v>
      </c>
      <c r="B15" s="15" t="s">
        <v>11</v>
      </c>
      <c r="C15" s="16" t="s">
        <v>14</v>
      </c>
      <c r="D15" s="167"/>
      <c r="E15" s="17"/>
      <c r="F15" s="18"/>
      <c r="G15" s="19">
        <v>1</v>
      </c>
      <c r="H15" s="20" t="s">
        <v>15</v>
      </c>
      <c r="I15" s="164">
        <v>0</v>
      </c>
      <c r="J15" s="13">
        <f t="shared" si="0"/>
        <v>0</v>
      </c>
    </row>
    <row r="16" spans="1:13" s="14" customFormat="1" ht="13">
      <c r="A16" s="8">
        <v>6</v>
      </c>
      <c r="B16" s="9" t="s">
        <v>5</v>
      </c>
      <c r="C16" s="21" t="s">
        <v>16</v>
      </c>
      <c r="D16" s="167"/>
      <c r="E16" s="59"/>
      <c r="F16" s="60"/>
      <c r="G16" s="11">
        <v>1</v>
      </c>
      <c r="H16" s="12" t="s">
        <v>7</v>
      </c>
      <c r="I16" s="164">
        <v>0</v>
      </c>
      <c r="J16" s="13">
        <f t="shared" si="0"/>
        <v>0</v>
      </c>
    </row>
    <row r="17" spans="1:10" ht="23.25" customHeight="1">
      <c r="A17" s="22"/>
      <c r="B17" s="190" t="s">
        <v>17</v>
      </c>
      <c r="C17" s="190"/>
      <c r="D17" s="190"/>
      <c r="E17" s="190"/>
      <c r="F17" s="190"/>
      <c r="G17" s="190"/>
      <c r="H17" s="190"/>
      <c r="I17" s="191"/>
      <c r="J17" s="23">
        <f>SUM(J11:J16)</f>
        <v>0</v>
      </c>
    </row>
    <row r="18" spans="1:10" ht="16.5" customHeight="1">
      <c r="A18" s="24"/>
      <c r="B18" s="3" t="s">
        <v>18</v>
      </c>
      <c r="C18" s="25"/>
      <c r="D18" s="26"/>
      <c r="E18" s="26"/>
      <c r="F18" s="26"/>
      <c r="G18" s="27"/>
      <c r="H18" s="27"/>
      <c r="I18" s="28"/>
      <c r="J18" s="28"/>
    </row>
    <row r="19" spans="1:10" ht="20.399999999999999" customHeight="1">
      <c r="A19" s="185">
        <v>1</v>
      </c>
      <c r="B19" s="21" t="s">
        <v>19</v>
      </c>
      <c r="C19" s="16" t="s">
        <v>20</v>
      </c>
      <c r="D19" s="167"/>
      <c r="E19" s="30"/>
      <c r="F19" s="31"/>
      <c r="G19" s="19">
        <v>1</v>
      </c>
      <c r="H19" s="20" t="s">
        <v>21</v>
      </c>
      <c r="I19" s="164">
        <v>0</v>
      </c>
      <c r="J19" s="13">
        <f t="shared" si="0"/>
        <v>0</v>
      </c>
    </row>
    <row r="20" spans="1:10" ht="20.25" customHeight="1">
      <c r="A20" s="32">
        <v>2</v>
      </c>
      <c r="B20" s="33" t="s">
        <v>22</v>
      </c>
      <c r="C20" s="34" t="s">
        <v>23</v>
      </c>
      <c r="D20" s="165"/>
      <c r="E20" s="35"/>
      <c r="F20" s="36"/>
      <c r="G20" s="11">
        <v>2</v>
      </c>
      <c r="H20" s="37" t="s">
        <v>24</v>
      </c>
      <c r="I20" s="164">
        <v>0</v>
      </c>
      <c r="J20" s="39">
        <f t="shared" si="0"/>
        <v>0</v>
      </c>
    </row>
    <row r="21" spans="1:10" ht="45" customHeight="1">
      <c r="A21" s="8">
        <v>3</v>
      </c>
      <c r="B21" s="15" t="s">
        <v>25</v>
      </c>
      <c r="C21" s="15" t="s">
        <v>26</v>
      </c>
      <c r="D21" s="165"/>
      <c r="E21" s="169"/>
      <c r="F21" s="40"/>
      <c r="G21" s="11">
        <v>20</v>
      </c>
      <c r="H21" s="41" t="s">
        <v>27</v>
      </c>
      <c r="I21" s="164">
        <v>0</v>
      </c>
      <c r="J21" s="39">
        <f t="shared" si="0"/>
        <v>0</v>
      </c>
    </row>
    <row r="22" spans="1:10" ht="22.25" customHeight="1">
      <c r="A22" s="42">
        <v>4</v>
      </c>
      <c r="B22" s="16" t="s">
        <v>25</v>
      </c>
      <c r="C22" s="16" t="s">
        <v>28</v>
      </c>
      <c r="D22" s="8"/>
      <c r="E22" s="169"/>
      <c r="F22" s="43"/>
      <c r="G22" s="11">
        <v>6</v>
      </c>
      <c r="H22" s="20" t="s">
        <v>29</v>
      </c>
      <c r="I22" s="164">
        <v>0</v>
      </c>
      <c r="J22" s="39">
        <f t="shared" si="0"/>
        <v>0</v>
      </c>
    </row>
    <row r="23" spans="1:10" ht="26">
      <c r="A23" s="42">
        <v>5</v>
      </c>
      <c r="B23" s="21" t="s">
        <v>30</v>
      </c>
      <c r="C23" s="16" t="s">
        <v>310</v>
      </c>
      <c r="D23" s="165"/>
      <c r="E23" s="169"/>
      <c r="F23" s="43"/>
      <c r="G23" s="11">
        <v>15</v>
      </c>
      <c r="H23" s="37" t="s">
        <v>31</v>
      </c>
      <c r="I23" s="164">
        <v>0</v>
      </c>
      <c r="J23" s="39">
        <f t="shared" si="0"/>
        <v>0</v>
      </c>
    </row>
    <row r="24" spans="1:10" ht="59" customHeight="1">
      <c r="A24" s="42">
        <v>6</v>
      </c>
      <c r="B24" s="16" t="s">
        <v>32</v>
      </c>
      <c r="C24" s="16" t="s">
        <v>33</v>
      </c>
      <c r="D24" s="165"/>
      <c r="E24" s="169"/>
      <c r="F24" s="18"/>
      <c r="G24" s="11">
        <v>4</v>
      </c>
      <c r="H24" s="41" t="s">
        <v>27</v>
      </c>
      <c r="I24" s="164">
        <v>0</v>
      </c>
      <c r="J24" s="39">
        <f t="shared" si="0"/>
        <v>0</v>
      </c>
    </row>
    <row r="25" spans="1:10" ht="21" customHeight="1">
      <c r="A25" s="185">
        <v>7</v>
      </c>
      <c r="B25" s="16" t="s">
        <v>34</v>
      </c>
      <c r="C25" s="16" t="s">
        <v>35</v>
      </c>
      <c r="D25" s="8"/>
      <c r="E25" s="169"/>
      <c r="F25" s="43"/>
      <c r="G25" s="11">
        <v>6</v>
      </c>
      <c r="H25" s="44" t="s">
        <v>29</v>
      </c>
      <c r="I25" s="164">
        <v>0</v>
      </c>
      <c r="J25" s="39">
        <f t="shared" si="0"/>
        <v>0</v>
      </c>
    </row>
    <row r="26" spans="1:10" ht="32.4" customHeight="1">
      <c r="A26" s="32">
        <v>8</v>
      </c>
      <c r="B26" s="15" t="s">
        <v>36</v>
      </c>
      <c r="C26" s="45" t="s">
        <v>37</v>
      </c>
      <c r="D26" s="46"/>
      <c r="E26" s="169"/>
      <c r="F26" s="47"/>
      <c r="G26" s="11">
        <v>7</v>
      </c>
      <c r="H26" s="48" t="s">
        <v>27</v>
      </c>
      <c r="I26" s="164">
        <v>0</v>
      </c>
      <c r="J26" s="13">
        <f t="shared" si="0"/>
        <v>0</v>
      </c>
    </row>
    <row r="27" spans="1:10" ht="28.25" customHeight="1">
      <c r="A27" s="8">
        <v>9</v>
      </c>
      <c r="B27" s="49" t="s">
        <v>38</v>
      </c>
      <c r="C27" s="50" t="s">
        <v>308</v>
      </c>
      <c r="D27" s="51"/>
      <c r="E27" s="169"/>
      <c r="F27" s="52"/>
      <c r="G27" s="11">
        <v>5</v>
      </c>
      <c r="H27" s="53" t="s">
        <v>39</v>
      </c>
      <c r="I27" s="164">
        <v>0</v>
      </c>
      <c r="J27" s="39">
        <f t="shared" si="0"/>
        <v>0</v>
      </c>
    </row>
    <row r="28" spans="1:10" ht="22.25" customHeight="1">
      <c r="A28" s="42">
        <v>10</v>
      </c>
      <c r="B28" s="16" t="s">
        <v>40</v>
      </c>
      <c r="C28" s="16" t="s">
        <v>23</v>
      </c>
      <c r="D28" s="8"/>
      <c r="E28" s="169"/>
      <c r="F28" s="43"/>
      <c r="G28" s="11">
        <v>30</v>
      </c>
      <c r="H28" s="20" t="s">
        <v>41</v>
      </c>
      <c r="I28" s="164">
        <v>0</v>
      </c>
      <c r="J28" s="39">
        <f t="shared" si="0"/>
        <v>0</v>
      </c>
    </row>
    <row r="29" spans="1:10" ht="20.399999999999999" customHeight="1">
      <c r="A29" s="42">
        <v>11</v>
      </c>
      <c r="B29" s="16" t="s">
        <v>42</v>
      </c>
      <c r="C29" s="16" t="s">
        <v>23</v>
      </c>
      <c r="D29" s="8"/>
      <c r="E29" s="169"/>
      <c r="F29" s="43"/>
      <c r="G29" s="11">
        <v>6</v>
      </c>
      <c r="H29" s="20" t="s">
        <v>41</v>
      </c>
      <c r="I29" s="164">
        <v>0</v>
      </c>
      <c r="J29" s="39">
        <f t="shared" si="0"/>
        <v>0</v>
      </c>
    </row>
    <row r="30" spans="1:10" s="57" customFormat="1" ht="39">
      <c r="A30" s="42">
        <v>12</v>
      </c>
      <c r="B30" s="54" t="s">
        <v>43</v>
      </c>
      <c r="C30" s="54" t="s">
        <v>44</v>
      </c>
      <c r="D30" s="165"/>
      <c r="E30" s="169"/>
      <c r="F30" s="55"/>
      <c r="G30" s="11">
        <v>2</v>
      </c>
      <c r="H30" s="56" t="s">
        <v>45</v>
      </c>
      <c r="I30" s="164">
        <v>0</v>
      </c>
      <c r="J30" s="13">
        <f t="shared" si="0"/>
        <v>0</v>
      </c>
    </row>
    <row r="31" spans="1:10" ht="20.25" customHeight="1">
      <c r="A31" s="185">
        <v>13</v>
      </c>
      <c r="B31" s="54" t="s">
        <v>46</v>
      </c>
      <c r="C31" s="34" t="s">
        <v>47</v>
      </c>
      <c r="D31" s="165"/>
      <c r="E31" s="169"/>
      <c r="F31" s="36"/>
      <c r="G31" s="11">
        <v>16</v>
      </c>
      <c r="H31" s="58" t="s">
        <v>48</v>
      </c>
      <c r="I31" s="164">
        <v>0</v>
      </c>
      <c r="J31" s="13">
        <f t="shared" si="0"/>
        <v>0</v>
      </c>
    </row>
    <row r="32" spans="1:10" s="61" customFormat="1" ht="18.75" customHeight="1">
      <c r="A32" s="32">
        <v>14</v>
      </c>
      <c r="B32" s="21" t="s">
        <v>49</v>
      </c>
      <c r="C32" s="21" t="s">
        <v>23</v>
      </c>
      <c r="D32" s="59"/>
      <c r="E32" s="169"/>
      <c r="F32" s="60"/>
      <c r="G32" s="11">
        <v>8</v>
      </c>
      <c r="H32" s="20" t="s">
        <v>50</v>
      </c>
      <c r="I32" s="164">
        <v>0</v>
      </c>
      <c r="J32" s="13">
        <f t="shared" si="0"/>
        <v>0</v>
      </c>
    </row>
    <row r="33" spans="1:10" ht="27" customHeight="1">
      <c r="A33" s="8">
        <v>15</v>
      </c>
      <c r="B33" s="62" t="s">
        <v>51</v>
      </c>
      <c r="C33" s="63" t="s">
        <v>52</v>
      </c>
      <c r="D33" s="64"/>
      <c r="E33" s="169"/>
      <c r="F33" s="65"/>
      <c r="G33" s="11">
        <v>12</v>
      </c>
      <c r="H33" s="66" t="s">
        <v>39</v>
      </c>
      <c r="I33" s="164">
        <v>0</v>
      </c>
      <c r="J33" s="13">
        <f t="shared" si="0"/>
        <v>0</v>
      </c>
    </row>
    <row r="34" spans="1:10" s="57" customFormat="1" ht="21.75" customHeight="1">
      <c r="A34" s="42">
        <v>16</v>
      </c>
      <c r="B34" s="67" t="s">
        <v>53</v>
      </c>
      <c r="C34" s="45" t="s">
        <v>54</v>
      </c>
      <c r="D34" s="165"/>
      <c r="E34" s="169"/>
      <c r="F34" s="46"/>
      <c r="G34" s="11">
        <v>30</v>
      </c>
      <c r="H34" s="68" t="s">
        <v>39</v>
      </c>
      <c r="I34" s="164">
        <v>0</v>
      </c>
      <c r="J34" s="13">
        <f t="shared" si="0"/>
        <v>0</v>
      </c>
    </row>
    <row r="35" spans="1:10" ht="46.25" customHeight="1">
      <c r="A35" s="42">
        <v>17</v>
      </c>
      <c r="B35" s="34" t="s">
        <v>55</v>
      </c>
      <c r="C35" s="34" t="s">
        <v>56</v>
      </c>
      <c r="D35" s="165"/>
      <c r="E35" s="169"/>
      <c r="F35" s="36"/>
      <c r="G35" s="11">
        <v>80</v>
      </c>
      <c r="H35" s="37" t="s">
        <v>27</v>
      </c>
      <c r="I35" s="164">
        <v>0</v>
      </c>
      <c r="J35" s="13">
        <f t="shared" si="0"/>
        <v>0</v>
      </c>
    </row>
    <row r="36" spans="1:10" ht="24" customHeight="1">
      <c r="A36" s="42">
        <v>18</v>
      </c>
      <c r="B36" s="54" t="s">
        <v>57</v>
      </c>
      <c r="C36" s="34" t="s">
        <v>58</v>
      </c>
      <c r="D36" s="165"/>
      <c r="E36" s="169"/>
      <c r="F36" s="36"/>
      <c r="G36" s="11">
        <v>40</v>
      </c>
      <c r="H36" s="69" t="s">
        <v>27</v>
      </c>
      <c r="I36" s="164">
        <v>0</v>
      </c>
      <c r="J36" s="39">
        <f t="shared" si="0"/>
        <v>0</v>
      </c>
    </row>
    <row r="37" spans="1:10" s="14" customFormat="1" ht="18" customHeight="1">
      <c r="A37" s="185">
        <v>19</v>
      </c>
      <c r="B37" s="21" t="s">
        <v>59</v>
      </c>
      <c r="C37" s="16" t="s">
        <v>60</v>
      </c>
      <c r="D37" s="165"/>
      <c r="E37" s="8"/>
      <c r="F37" s="43"/>
      <c r="G37" s="19">
        <v>1</v>
      </c>
      <c r="H37" s="20" t="s">
        <v>61</v>
      </c>
      <c r="I37" s="164">
        <v>0</v>
      </c>
      <c r="J37" s="39">
        <f t="shared" si="0"/>
        <v>0</v>
      </c>
    </row>
    <row r="38" spans="1:10" s="14" customFormat="1" ht="18.649999999999999" customHeight="1">
      <c r="A38" s="32">
        <v>20</v>
      </c>
      <c r="B38" s="21" t="s">
        <v>62</v>
      </c>
      <c r="C38" s="16" t="s">
        <v>63</v>
      </c>
      <c r="D38" s="165"/>
      <c r="E38" s="8"/>
      <c r="F38" s="43"/>
      <c r="G38" s="19">
        <v>1</v>
      </c>
      <c r="H38" s="20" t="s">
        <v>64</v>
      </c>
      <c r="I38" s="164">
        <v>0</v>
      </c>
      <c r="J38" s="39">
        <f t="shared" si="0"/>
        <v>0</v>
      </c>
    </row>
    <row r="39" spans="1:10" s="14" customFormat="1" ht="21" customHeight="1">
      <c r="A39" s="8">
        <v>21</v>
      </c>
      <c r="B39" s="21" t="s">
        <v>65</v>
      </c>
      <c r="C39" s="16" t="s">
        <v>66</v>
      </c>
      <c r="D39" s="165"/>
      <c r="E39" s="8"/>
      <c r="F39" s="43"/>
      <c r="G39" s="19">
        <v>1</v>
      </c>
      <c r="H39" s="20" t="s">
        <v>67</v>
      </c>
      <c r="I39" s="164">
        <v>0</v>
      </c>
      <c r="J39" s="39">
        <f t="shared" si="0"/>
        <v>0</v>
      </c>
    </row>
    <row r="40" spans="1:10" s="14" customFormat="1" ht="17" customHeight="1">
      <c r="A40" s="42">
        <v>22</v>
      </c>
      <c r="B40" s="21" t="s">
        <v>68</v>
      </c>
      <c r="C40" s="16" t="s">
        <v>69</v>
      </c>
      <c r="D40" s="165"/>
      <c r="E40" s="17"/>
      <c r="F40" s="18"/>
      <c r="G40" s="19">
        <v>2</v>
      </c>
      <c r="H40" s="68" t="s">
        <v>39</v>
      </c>
      <c r="I40" s="164">
        <v>0</v>
      </c>
      <c r="J40" s="39">
        <f t="shared" si="0"/>
        <v>0</v>
      </c>
    </row>
    <row r="41" spans="1:10" s="14" customFormat="1" ht="26">
      <c r="A41" s="42">
        <v>23</v>
      </c>
      <c r="B41" s="21" t="s">
        <v>70</v>
      </c>
      <c r="C41" s="16" t="s">
        <v>291</v>
      </c>
      <c r="D41" s="165"/>
      <c r="E41" s="8"/>
      <c r="F41" s="43"/>
      <c r="G41" s="19">
        <v>1</v>
      </c>
      <c r="H41" s="20" t="s">
        <v>71</v>
      </c>
      <c r="I41" s="164">
        <v>0</v>
      </c>
      <c r="J41" s="39">
        <f t="shared" si="0"/>
        <v>0</v>
      </c>
    </row>
    <row r="42" spans="1:10" s="14" customFormat="1" ht="20.399999999999999" customHeight="1">
      <c r="A42" s="42">
        <v>24</v>
      </c>
      <c r="B42" s="21" t="s">
        <v>72</v>
      </c>
      <c r="C42" s="16" t="s">
        <v>20</v>
      </c>
      <c r="D42" s="165"/>
      <c r="E42" s="8"/>
      <c r="F42" s="43"/>
      <c r="G42" s="19">
        <v>1</v>
      </c>
      <c r="H42" s="20" t="s">
        <v>73</v>
      </c>
      <c r="I42" s="164">
        <v>0</v>
      </c>
      <c r="J42" s="39">
        <f t="shared" si="0"/>
        <v>0</v>
      </c>
    </row>
    <row r="43" spans="1:10" s="14" customFormat="1" ht="18.649999999999999" customHeight="1">
      <c r="A43" s="185">
        <v>25</v>
      </c>
      <c r="B43" s="21" t="s">
        <v>74</v>
      </c>
      <c r="C43" s="16" t="s">
        <v>69</v>
      </c>
      <c r="D43" s="165"/>
      <c r="E43" s="8"/>
      <c r="F43" s="43"/>
      <c r="G43" s="19">
        <v>1</v>
      </c>
      <c r="H43" s="20" t="s">
        <v>75</v>
      </c>
      <c r="I43" s="164">
        <v>0</v>
      </c>
      <c r="J43" s="39">
        <f t="shared" si="0"/>
        <v>0</v>
      </c>
    </row>
    <row r="44" spans="1:10" s="14" customFormat="1" ht="29.4" customHeight="1">
      <c r="A44" s="32">
        <v>26</v>
      </c>
      <c r="B44" s="21" t="s">
        <v>76</v>
      </c>
      <c r="C44" s="16" t="s">
        <v>77</v>
      </c>
      <c r="D44" s="165"/>
      <c r="E44" s="8"/>
      <c r="F44" s="43"/>
      <c r="G44" s="19">
        <v>1</v>
      </c>
      <c r="H44" s="20" t="s">
        <v>73</v>
      </c>
      <c r="I44" s="164">
        <v>0</v>
      </c>
      <c r="J44" s="39">
        <f t="shared" si="0"/>
        <v>0</v>
      </c>
    </row>
    <row r="45" spans="1:10" s="14" customFormat="1" ht="18.649999999999999" customHeight="1">
      <c r="A45" s="8">
        <v>27</v>
      </c>
      <c r="B45" s="21" t="s">
        <v>78</v>
      </c>
      <c r="C45" s="16" t="s">
        <v>79</v>
      </c>
      <c r="D45" s="165"/>
      <c r="E45" s="8"/>
      <c r="F45" s="43"/>
      <c r="G45" s="19">
        <v>1</v>
      </c>
      <c r="H45" s="20" t="s">
        <v>21</v>
      </c>
      <c r="I45" s="164">
        <v>0</v>
      </c>
      <c r="J45" s="39">
        <f t="shared" si="0"/>
        <v>0</v>
      </c>
    </row>
    <row r="46" spans="1:10" ht="20" customHeight="1">
      <c r="A46" s="42">
        <v>28</v>
      </c>
      <c r="B46" s="45" t="s">
        <v>80</v>
      </c>
      <c r="C46" s="45" t="s">
        <v>23</v>
      </c>
      <c r="D46" s="165"/>
      <c r="E46" s="169"/>
      <c r="F46" s="46"/>
      <c r="G46" s="11">
        <v>4</v>
      </c>
      <c r="H46" s="70" t="s">
        <v>61</v>
      </c>
      <c r="I46" s="164">
        <v>0</v>
      </c>
      <c r="J46" s="39">
        <f t="shared" si="0"/>
        <v>0</v>
      </c>
    </row>
    <row r="47" spans="1:10" ht="26">
      <c r="A47" s="42">
        <v>29</v>
      </c>
      <c r="B47" s="45" t="s">
        <v>81</v>
      </c>
      <c r="C47" s="45" t="s">
        <v>82</v>
      </c>
      <c r="D47" s="165"/>
      <c r="E47" s="169"/>
      <c r="F47" s="46"/>
      <c r="G47" s="11">
        <v>12</v>
      </c>
      <c r="H47" s="70" t="s">
        <v>83</v>
      </c>
      <c r="I47" s="164">
        <v>0</v>
      </c>
      <c r="J47" s="39">
        <f t="shared" si="0"/>
        <v>0</v>
      </c>
    </row>
    <row r="48" spans="1:10" ht="18.75" customHeight="1">
      <c r="A48" s="42">
        <v>30</v>
      </c>
      <c r="B48" s="45" t="s">
        <v>84</v>
      </c>
      <c r="C48" s="45" t="s">
        <v>23</v>
      </c>
      <c r="D48" s="165"/>
      <c r="E48" s="169"/>
      <c r="F48" s="46"/>
      <c r="G48" s="11">
        <v>2</v>
      </c>
      <c r="H48" s="71" t="s">
        <v>61</v>
      </c>
      <c r="I48" s="164">
        <v>0</v>
      </c>
      <c r="J48" s="39">
        <f t="shared" si="0"/>
        <v>0</v>
      </c>
    </row>
    <row r="49" spans="1:10" s="74" customFormat="1" ht="21" customHeight="1">
      <c r="A49" s="185">
        <v>31</v>
      </c>
      <c r="B49" s="49" t="s">
        <v>85</v>
      </c>
      <c r="C49" s="33" t="s">
        <v>86</v>
      </c>
      <c r="D49" s="165"/>
      <c r="E49" s="169"/>
      <c r="F49" s="72"/>
      <c r="G49" s="11">
        <v>2</v>
      </c>
      <c r="H49" s="73" t="s">
        <v>39</v>
      </c>
      <c r="I49" s="164">
        <v>0</v>
      </c>
      <c r="J49" s="39">
        <f t="shared" si="0"/>
        <v>0</v>
      </c>
    </row>
    <row r="50" spans="1:10" s="74" customFormat="1" ht="23.4" customHeight="1">
      <c r="A50" s="32">
        <v>32</v>
      </c>
      <c r="B50" s="75" t="s">
        <v>38</v>
      </c>
      <c r="C50" s="34" t="s">
        <v>308</v>
      </c>
      <c r="D50" s="165"/>
      <c r="E50" s="169"/>
      <c r="F50" s="36"/>
      <c r="G50" s="11">
        <v>1</v>
      </c>
      <c r="H50" s="76" t="s">
        <v>87</v>
      </c>
      <c r="I50" s="164">
        <v>0</v>
      </c>
      <c r="J50" s="39">
        <f t="shared" si="0"/>
        <v>0</v>
      </c>
    </row>
    <row r="51" spans="1:10" ht="21.65" customHeight="1">
      <c r="A51" s="8">
        <v>33</v>
      </c>
      <c r="B51" s="21" t="s">
        <v>88</v>
      </c>
      <c r="C51" s="78" t="s">
        <v>89</v>
      </c>
      <c r="D51" s="165"/>
      <c r="E51" s="169"/>
      <c r="F51" s="43"/>
      <c r="G51" s="11">
        <v>1</v>
      </c>
      <c r="H51" s="68" t="s">
        <v>39</v>
      </c>
      <c r="I51" s="164">
        <v>0</v>
      </c>
      <c r="J51" s="13">
        <f t="shared" si="0"/>
        <v>0</v>
      </c>
    </row>
    <row r="52" spans="1:10" s="14" customFormat="1" ht="20" customHeight="1">
      <c r="A52" s="42">
        <v>34</v>
      </c>
      <c r="B52" s="16" t="s">
        <v>90</v>
      </c>
      <c r="C52" s="16" t="s">
        <v>91</v>
      </c>
      <c r="D52" s="8"/>
      <c r="E52" s="169"/>
      <c r="F52" s="43"/>
      <c r="G52" s="11">
        <v>1</v>
      </c>
      <c r="H52" s="20" t="s">
        <v>92</v>
      </c>
      <c r="I52" s="164">
        <v>0</v>
      </c>
      <c r="J52" s="13">
        <f t="shared" si="0"/>
        <v>0</v>
      </c>
    </row>
    <row r="53" spans="1:10" s="57" customFormat="1" ht="24" customHeight="1">
      <c r="A53" s="42">
        <v>35</v>
      </c>
      <c r="B53" s="45" t="s">
        <v>93</v>
      </c>
      <c r="C53" s="33" t="s">
        <v>23</v>
      </c>
      <c r="D53" s="165"/>
      <c r="E53" s="169"/>
      <c r="F53" s="72"/>
      <c r="G53" s="11">
        <v>5</v>
      </c>
      <c r="H53" s="68" t="s">
        <v>39</v>
      </c>
      <c r="I53" s="164">
        <v>0</v>
      </c>
      <c r="J53" s="13">
        <f t="shared" si="0"/>
        <v>0</v>
      </c>
    </row>
    <row r="54" spans="1:10" s="14" customFormat="1" ht="24" customHeight="1">
      <c r="A54" s="42">
        <v>36</v>
      </c>
      <c r="B54" s="21" t="s">
        <v>94</v>
      </c>
      <c r="C54" s="16" t="s">
        <v>23</v>
      </c>
      <c r="D54" s="8"/>
      <c r="E54" s="169"/>
      <c r="F54" s="43"/>
      <c r="G54" s="11">
        <v>15</v>
      </c>
      <c r="H54" s="68" t="s">
        <v>39</v>
      </c>
      <c r="I54" s="164">
        <v>0</v>
      </c>
      <c r="J54" s="13">
        <f t="shared" si="0"/>
        <v>0</v>
      </c>
    </row>
    <row r="55" spans="1:10" s="14" customFormat="1" ht="24" customHeight="1">
      <c r="A55" s="185">
        <v>37</v>
      </c>
      <c r="B55" s="21" t="s">
        <v>95</v>
      </c>
      <c r="C55" s="16" t="s">
        <v>309</v>
      </c>
      <c r="D55" s="8"/>
      <c r="E55" s="169"/>
      <c r="F55" s="43"/>
      <c r="G55" s="11">
        <v>12</v>
      </c>
      <c r="H55" s="68" t="s">
        <v>39</v>
      </c>
      <c r="I55" s="164">
        <v>0</v>
      </c>
      <c r="J55" s="13">
        <f t="shared" si="0"/>
        <v>0</v>
      </c>
    </row>
    <row r="56" spans="1:10" s="57" customFormat="1" ht="26">
      <c r="A56" s="32">
        <v>38</v>
      </c>
      <c r="B56" s="79" t="s">
        <v>96</v>
      </c>
      <c r="C56" s="49" t="s">
        <v>97</v>
      </c>
      <c r="D56" s="165"/>
      <c r="E56" s="169"/>
      <c r="F56" s="80"/>
      <c r="G56" s="11">
        <v>6</v>
      </c>
      <c r="H56" s="81" t="s">
        <v>39</v>
      </c>
      <c r="I56" s="164">
        <v>0</v>
      </c>
      <c r="J56" s="13">
        <f t="shared" si="0"/>
        <v>0</v>
      </c>
    </row>
    <row r="57" spans="1:10" s="57" customFormat="1" ht="21" customHeight="1">
      <c r="A57" s="8">
        <v>39</v>
      </c>
      <c r="B57" s="45" t="s">
        <v>98</v>
      </c>
      <c r="C57" s="45" t="s">
        <v>99</v>
      </c>
      <c r="D57" s="165"/>
      <c r="E57" s="169"/>
      <c r="F57" s="46"/>
      <c r="G57" s="11">
        <v>24</v>
      </c>
      <c r="H57" s="68" t="s">
        <v>39</v>
      </c>
      <c r="I57" s="164">
        <v>0</v>
      </c>
      <c r="J57" s="13">
        <f t="shared" si="0"/>
        <v>0</v>
      </c>
    </row>
    <row r="58" spans="1:10" s="14" customFormat="1" ht="36" customHeight="1">
      <c r="A58" s="42">
        <v>40</v>
      </c>
      <c r="B58" s="67" t="s">
        <v>53</v>
      </c>
      <c r="C58" s="21" t="s">
        <v>100</v>
      </c>
      <c r="D58" s="165"/>
      <c r="E58" s="169"/>
      <c r="F58" s="60"/>
      <c r="G58" s="11">
        <v>5</v>
      </c>
      <c r="H58" s="20" t="s">
        <v>27</v>
      </c>
      <c r="I58" s="164">
        <v>0</v>
      </c>
      <c r="J58" s="13">
        <f t="shared" si="0"/>
        <v>0</v>
      </c>
    </row>
    <row r="59" spans="1:10" s="14" customFormat="1" ht="24" customHeight="1">
      <c r="A59" s="42">
        <v>41</v>
      </c>
      <c r="B59" s="21" t="s">
        <v>101</v>
      </c>
      <c r="C59" s="16" t="s">
        <v>23</v>
      </c>
      <c r="D59" s="8"/>
      <c r="E59" s="169"/>
      <c r="F59" s="43"/>
      <c r="G59" s="11">
        <v>20</v>
      </c>
      <c r="H59" s="68" t="s">
        <v>39</v>
      </c>
      <c r="I59" s="164">
        <v>0</v>
      </c>
      <c r="J59" s="13">
        <f t="shared" si="0"/>
        <v>0</v>
      </c>
    </row>
    <row r="60" spans="1:10" ht="49.25" customHeight="1">
      <c r="A60" s="42">
        <v>42</v>
      </c>
      <c r="B60" s="21" t="s">
        <v>102</v>
      </c>
      <c r="C60" s="78" t="s">
        <v>103</v>
      </c>
      <c r="D60" s="165"/>
      <c r="E60" s="169"/>
      <c r="F60" s="43"/>
      <c r="G60" s="11">
        <v>15</v>
      </c>
      <c r="H60" s="68" t="s">
        <v>39</v>
      </c>
      <c r="I60" s="164">
        <v>0</v>
      </c>
      <c r="J60" s="13">
        <f t="shared" si="0"/>
        <v>0</v>
      </c>
    </row>
    <row r="61" spans="1:10" s="57" customFormat="1" ht="26">
      <c r="A61" s="185">
        <v>43</v>
      </c>
      <c r="B61" s="49" t="s">
        <v>104</v>
      </c>
      <c r="C61" s="54" t="s">
        <v>105</v>
      </c>
      <c r="D61" s="165"/>
      <c r="E61" s="169"/>
      <c r="F61" s="55"/>
      <c r="G61" s="11">
        <v>2</v>
      </c>
      <c r="H61" s="53" t="s">
        <v>39</v>
      </c>
      <c r="I61" s="164">
        <v>0</v>
      </c>
      <c r="J61" s="39">
        <f t="shared" si="0"/>
        <v>0</v>
      </c>
    </row>
    <row r="62" spans="1:10" s="57" customFormat="1" ht="19.5" customHeight="1">
      <c r="A62" s="32">
        <v>44</v>
      </c>
      <c r="B62" s="82" t="s">
        <v>106</v>
      </c>
      <c r="C62" s="45" t="s">
        <v>23</v>
      </c>
      <c r="D62" s="165"/>
      <c r="E62" s="169"/>
      <c r="F62" s="46"/>
      <c r="G62" s="11">
        <v>1</v>
      </c>
      <c r="H62" s="83" t="s">
        <v>39</v>
      </c>
      <c r="I62" s="164">
        <v>0</v>
      </c>
      <c r="J62" s="39">
        <f t="shared" si="0"/>
        <v>0</v>
      </c>
    </row>
    <row r="63" spans="1:10" s="14" customFormat="1" ht="26">
      <c r="A63" s="8">
        <v>45</v>
      </c>
      <c r="B63" s="16" t="s">
        <v>107</v>
      </c>
      <c r="C63" s="16" t="s">
        <v>108</v>
      </c>
      <c r="D63" s="8"/>
      <c r="E63" s="169"/>
      <c r="F63" s="43"/>
      <c r="G63" s="11">
        <v>1</v>
      </c>
      <c r="H63" s="20" t="s">
        <v>109</v>
      </c>
      <c r="I63" s="164">
        <v>0</v>
      </c>
      <c r="J63" s="39">
        <f t="shared" si="0"/>
        <v>0</v>
      </c>
    </row>
    <row r="64" spans="1:10" s="57" customFormat="1" ht="52">
      <c r="A64" s="42">
        <v>46</v>
      </c>
      <c r="B64" s="84" t="s">
        <v>110</v>
      </c>
      <c r="C64" s="85" t="s">
        <v>111</v>
      </c>
      <c r="D64" s="165"/>
      <c r="E64" s="169"/>
      <c r="F64" s="86"/>
      <c r="G64" s="11">
        <v>1</v>
      </c>
      <c r="H64" s="56" t="s">
        <v>112</v>
      </c>
      <c r="I64" s="164">
        <v>0</v>
      </c>
      <c r="J64" s="13">
        <f t="shared" si="0"/>
        <v>0</v>
      </c>
    </row>
    <row r="65" spans="1:10" s="57" customFormat="1" ht="52">
      <c r="A65" s="42">
        <v>47</v>
      </c>
      <c r="B65" s="63" t="s">
        <v>113</v>
      </c>
      <c r="C65" s="87" t="s">
        <v>114</v>
      </c>
      <c r="D65" s="165"/>
      <c r="E65" s="169"/>
      <c r="F65" s="88"/>
      <c r="G65" s="11">
        <v>1</v>
      </c>
      <c r="H65" s="69" t="s">
        <v>112</v>
      </c>
      <c r="I65" s="164">
        <v>0</v>
      </c>
      <c r="J65" s="13">
        <f t="shared" si="0"/>
        <v>0</v>
      </c>
    </row>
    <row r="66" spans="1:10" s="57" customFormat="1" ht="39">
      <c r="A66" s="42">
        <v>48</v>
      </c>
      <c r="B66" s="89" t="s">
        <v>115</v>
      </c>
      <c r="C66" s="33" t="s">
        <v>116</v>
      </c>
      <c r="D66" s="165"/>
      <c r="E66" s="169"/>
      <c r="F66" s="170"/>
      <c r="G66" s="11">
        <v>2</v>
      </c>
      <c r="H66" s="53" t="s">
        <v>41</v>
      </c>
      <c r="I66" s="164">
        <v>0</v>
      </c>
      <c r="J66" s="13">
        <f t="shared" si="0"/>
        <v>0</v>
      </c>
    </row>
    <row r="67" spans="1:10" s="57" customFormat="1" ht="20.25" customHeight="1">
      <c r="A67" s="32"/>
      <c r="B67" s="192" t="s">
        <v>117</v>
      </c>
      <c r="C67" s="190"/>
      <c r="D67" s="190"/>
      <c r="E67" s="190"/>
      <c r="F67" s="193"/>
      <c r="G67" s="190"/>
      <c r="H67" s="190"/>
      <c r="I67" s="191"/>
      <c r="J67" s="90">
        <f>SUM(J19:J66)</f>
        <v>0</v>
      </c>
    </row>
    <row r="68" spans="1:10" ht="16.5" customHeight="1">
      <c r="A68" s="91"/>
      <c r="B68" s="3" t="s">
        <v>118</v>
      </c>
      <c r="C68" s="4"/>
      <c r="D68" s="4"/>
      <c r="E68" s="4"/>
      <c r="F68" s="4"/>
      <c r="G68" s="5"/>
      <c r="H68" s="6"/>
      <c r="I68" s="7"/>
      <c r="J68" s="7"/>
    </row>
    <row r="69" spans="1:10" ht="26">
      <c r="A69" s="42">
        <v>1</v>
      </c>
      <c r="B69" s="77" t="s">
        <v>119</v>
      </c>
      <c r="C69" s="8" t="s">
        <v>120</v>
      </c>
      <c r="D69" s="8"/>
      <c r="E69" s="8"/>
      <c r="F69" s="43"/>
      <c r="G69" s="11">
        <v>5</v>
      </c>
      <c r="H69" s="20" t="s">
        <v>39</v>
      </c>
      <c r="I69" s="164">
        <v>0</v>
      </c>
      <c r="J69" s="38">
        <f>G69*I69</f>
        <v>0</v>
      </c>
    </row>
    <row r="70" spans="1:10" ht="23.25" customHeight="1">
      <c r="A70" s="22"/>
      <c r="B70" s="190" t="s">
        <v>121</v>
      </c>
      <c r="C70" s="190"/>
      <c r="D70" s="190"/>
      <c r="E70" s="190"/>
      <c r="F70" s="190"/>
      <c r="G70" s="190"/>
      <c r="H70" s="190"/>
      <c r="I70" s="191"/>
      <c r="J70" s="23">
        <f>SUM(J69:J69)</f>
        <v>0</v>
      </c>
    </row>
    <row r="71" spans="1:10" ht="22.5" customHeight="1">
      <c r="A71" s="91"/>
      <c r="B71" s="93" t="s">
        <v>122</v>
      </c>
      <c r="C71" s="25"/>
      <c r="D71" s="26"/>
      <c r="E71" s="26"/>
      <c r="F71" s="26"/>
      <c r="G71" s="27"/>
      <c r="H71" s="27"/>
      <c r="I71" s="28"/>
      <c r="J71" s="7"/>
    </row>
    <row r="72" spans="1:10" s="14" customFormat="1" ht="26">
      <c r="A72" s="8">
        <v>1</v>
      </c>
      <c r="B72" s="21" t="s">
        <v>123</v>
      </c>
      <c r="C72" s="21" t="s">
        <v>124</v>
      </c>
      <c r="D72" s="171"/>
      <c r="E72" s="169"/>
      <c r="F72" s="172"/>
      <c r="G72" s="11">
        <v>1</v>
      </c>
      <c r="H72" s="20" t="s">
        <v>125</v>
      </c>
      <c r="I72" s="164">
        <v>0</v>
      </c>
      <c r="J72" s="13">
        <f t="shared" ref="J72:J94" si="1">G72*I72</f>
        <v>0</v>
      </c>
    </row>
    <row r="73" spans="1:10" s="14" customFormat="1" ht="26">
      <c r="A73" s="8">
        <v>2</v>
      </c>
      <c r="B73" s="21" t="s">
        <v>126</v>
      </c>
      <c r="C73" s="21" t="s">
        <v>127</v>
      </c>
      <c r="D73" s="171"/>
      <c r="E73" s="169"/>
      <c r="F73" s="172"/>
      <c r="G73" s="11">
        <v>1</v>
      </c>
      <c r="H73" s="20" t="s">
        <v>125</v>
      </c>
      <c r="I73" s="164">
        <v>0</v>
      </c>
      <c r="J73" s="13">
        <f t="shared" si="1"/>
        <v>0</v>
      </c>
    </row>
    <row r="74" spans="1:10" ht="39">
      <c r="A74" s="8">
        <v>3</v>
      </c>
      <c r="B74" s="21" t="s">
        <v>128</v>
      </c>
      <c r="C74" s="21" t="s">
        <v>129</v>
      </c>
      <c r="D74" s="167"/>
      <c r="E74" s="169"/>
      <c r="F74" s="168"/>
      <c r="G74" s="11">
        <v>1</v>
      </c>
      <c r="H74" s="20" t="s">
        <v>130</v>
      </c>
      <c r="I74" s="164">
        <v>0</v>
      </c>
      <c r="J74" s="13">
        <f t="shared" si="1"/>
        <v>0</v>
      </c>
    </row>
    <row r="75" spans="1:10" ht="26">
      <c r="A75" s="8">
        <v>4</v>
      </c>
      <c r="B75" s="21" t="s">
        <v>131</v>
      </c>
      <c r="C75" s="21" t="s">
        <v>132</v>
      </c>
      <c r="D75" s="167"/>
      <c r="E75" s="169"/>
      <c r="F75" s="168"/>
      <c r="G75" s="11">
        <v>1</v>
      </c>
      <c r="H75" s="20" t="s">
        <v>130</v>
      </c>
      <c r="I75" s="164">
        <v>0</v>
      </c>
      <c r="J75" s="13">
        <f t="shared" si="1"/>
        <v>0</v>
      </c>
    </row>
    <row r="76" spans="1:10" ht="39">
      <c r="A76" s="8">
        <v>5</v>
      </c>
      <c r="B76" s="21" t="s">
        <v>133</v>
      </c>
      <c r="C76" s="21" t="s">
        <v>134</v>
      </c>
      <c r="D76" s="167"/>
      <c r="E76" s="169"/>
      <c r="F76" s="168"/>
      <c r="G76" s="11">
        <v>1</v>
      </c>
      <c r="H76" s="20" t="s">
        <v>130</v>
      </c>
      <c r="I76" s="164">
        <v>0</v>
      </c>
      <c r="J76" s="13">
        <f t="shared" si="1"/>
        <v>0</v>
      </c>
    </row>
    <row r="77" spans="1:10" ht="39">
      <c r="A77" s="8">
        <v>6</v>
      </c>
      <c r="B77" s="21" t="s">
        <v>135</v>
      </c>
      <c r="C77" s="21" t="s">
        <v>136</v>
      </c>
      <c r="D77" s="167"/>
      <c r="E77" s="169"/>
      <c r="F77" s="168"/>
      <c r="G77" s="11">
        <v>5</v>
      </c>
      <c r="H77" s="20" t="s">
        <v>125</v>
      </c>
      <c r="I77" s="164">
        <v>0</v>
      </c>
      <c r="J77" s="13">
        <f t="shared" si="1"/>
        <v>0</v>
      </c>
    </row>
    <row r="78" spans="1:10" ht="26">
      <c r="A78" s="8">
        <v>7</v>
      </c>
      <c r="B78" s="21" t="s">
        <v>137</v>
      </c>
      <c r="C78" s="21" t="s">
        <v>138</v>
      </c>
      <c r="D78" s="167"/>
      <c r="E78" s="169"/>
      <c r="F78" s="168"/>
      <c r="G78" s="11">
        <v>1</v>
      </c>
      <c r="H78" s="20" t="s">
        <v>130</v>
      </c>
      <c r="I78" s="164">
        <v>0</v>
      </c>
      <c r="J78" s="13">
        <f t="shared" si="1"/>
        <v>0</v>
      </c>
    </row>
    <row r="79" spans="1:10" ht="26">
      <c r="A79" s="8">
        <v>8</v>
      </c>
      <c r="B79" s="21" t="s">
        <v>139</v>
      </c>
      <c r="C79" s="21" t="s">
        <v>140</v>
      </c>
      <c r="D79" s="167"/>
      <c r="E79" s="169"/>
      <c r="F79" s="168"/>
      <c r="G79" s="11">
        <v>1</v>
      </c>
      <c r="H79" s="20" t="s">
        <v>130</v>
      </c>
      <c r="I79" s="164">
        <v>0</v>
      </c>
      <c r="J79" s="13">
        <f t="shared" si="1"/>
        <v>0</v>
      </c>
    </row>
    <row r="80" spans="1:10" ht="26">
      <c r="A80" s="8">
        <v>9</v>
      </c>
      <c r="B80" s="21" t="s">
        <v>141</v>
      </c>
      <c r="C80" s="21" t="s">
        <v>142</v>
      </c>
      <c r="D80" s="167"/>
      <c r="E80" s="169"/>
      <c r="F80" s="168"/>
      <c r="G80" s="11">
        <v>4</v>
      </c>
      <c r="H80" s="20" t="s">
        <v>143</v>
      </c>
      <c r="I80" s="164">
        <v>0</v>
      </c>
      <c r="J80" s="13">
        <f t="shared" si="1"/>
        <v>0</v>
      </c>
    </row>
    <row r="81" spans="1:10" s="14" customFormat="1" ht="26">
      <c r="A81" s="8">
        <v>10</v>
      </c>
      <c r="B81" s="16" t="s">
        <v>144</v>
      </c>
      <c r="C81" s="16" t="s">
        <v>145</v>
      </c>
      <c r="D81" s="8"/>
      <c r="E81" s="8"/>
      <c r="F81" s="43"/>
      <c r="G81" s="19">
        <v>2</v>
      </c>
      <c r="H81" s="20" t="s">
        <v>146</v>
      </c>
      <c r="I81" s="164">
        <v>0</v>
      </c>
      <c r="J81" s="13">
        <f t="shared" si="1"/>
        <v>0</v>
      </c>
    </row>
    <row r="82" spans="1:10" s="14" customFormat="1" ht="26">
      <c r="A82" s="8">
        <v>11</v>
      </c>
      <c r="B82" s="16" t="s">
        <v>147</v>
      </c>
      <c r="C82" s="16" t="s">
        <v>148</v>
      </c>
      <c r="D82" s="8"/>
      <c r="E82" s="8"/>
      <c r="F82" s="43"/>
      <c r="G82" s="19">
        <v>1</v>
      </c>
      <c r="H82" s="20" t="s">
        <v>149</v>
      </c>
      <c r="I82" s="164">
        <v>0</v>
      </c>
      <c r="J82" s="13">
        <f t="shared" si="1"/>
        <v>0</v>
      </c>
    </row>
    <row r="83" spans="1:10" s="14" customFormat="1" ht="26">
      <c r="A83" s="8">
        <v>12</v>
      </c>
      <c r="B83" s="16" t="s">
        <v>150</v>
      </c>
      <c r="C83" s="16" t="s">
        <v>151</v>
      </c>
      <c r="D83" s="8"/>
      <c r="E83" s="8"/>
      <c r="F83" s="43"/>
      <c r="G83" s="19">
        <v>2</v>
      </c>
      <c r="H83" s="20" t="s">
        <v>130</v>
      </c>
      <c r="I83" s="164">
        <v>0</v>
      </c>
      <c r="J83" s="13">
        <f t="shared" si="1"/>
        <v>0</v>
      </c>
    </row>
    <row r="84" spans="1:10" s="14" customFormat="1" ht="26">
      <c r="A84" s="8">
        <v>13</v>
      </c>
      <c r="B84" s="16" t="s">
        <v>152</v>
      </c>
      <c r="C84" s="16" t="s">
        <v>153</v>
      </c>
      <c r="D84" s="8"/>
      <c r="E84" s="8"/>
      <c r="F84" s="43"/>
      <c r="G84" s="19">
        <v>1</v>
      </c>
      <c r="H84" s="20" t="s">
        <v>125</v>
      </c>
      <c r="I84" s="164">
        <v>0</v>
      </c>
      <c r="J84" s="13">
        <f t="shared" si="1"/>
        <v>0</v>
      </c>
    </row>
    <row r="85" spans="1:10" s="14" customFormat="1" ht="26">
      <c r="A85" s="8">
        <v>14</v>
      </c>
      <c r="B85" s="16" t="s">
        <v>154</v>
      </c>
      <c r="C85" s="16" t="s">
        <v>155</v>
      </c>
      <c r="D85" s="8"/>
      <c r="E85" s="8"/>
      <c r="F85" s="43"/>
      <c r="G85" s="19">
        <v>1</v>
      </c>
      <c r="H85" s="20" t="s">
        <v>125</v>
      </c>
      <c r="I85" s="164">
        <v>0</v>
      </c>
      <c r="J85" s="13">
        <f t="shared" si="1"/>
        <v>0</v>
      </c>
    </row>
    <row r="86" spans="1:10" s="14" customFormat="1" ht="26">
      <c r="A86" s="8">
        <v>15</v>
      </c>
      <c r="B86" s="16" t="s">
        <v>156</v>
      </c>
      <c r="C86" s="16" t="s">
        <v>157</v>
      </c>
      <c r="D86" s="8"/>
      <c r="E86" s="8"/>
      <c r="F86" s="43"/>
      <c r="G86" s="19">
        <v>1</v>
      </c>
      <c r="H86" s="20" t="s">
        <v>130</v>
      </c>
      <c r="I86" s="164">
        <v>0</v>
      </c>
      <c r="J86" s="13">
        <f t="shared" si="1"/>
        <v>0</v>
      </c>
    </row>
    <row r="87" spans="1:10" s="14" customFormat="1" ht="26">
      <c r="A87" s="8">
        <v>16</v>
      </c>
      <c r="B87" s="16" t="s">
        <v>158</v>
      </c>
      <c r="C87" s="16" t="s">
        <v>159</v>
      </c>
      <c r="D87" s="8"/>
      <c r="E87" s="8"/>
      <c r="F87" s="43"/>
      <c r="G87" s="19">
        <v>1</v>
      </c>
      <c r="H87" s="20" t="s">
        <v>125</v>
      </c>
      <c r="I87" s="164">
        <v>0</v>
      </c>
      <c r="J87" s="13">
        <f t="shared" si="1"/>
        <v>0</v>
      </c>
    </row>
    <row r="88" spans="1:10" s="14" customFormat="1" ht="26">
      <c r="A88" s="8">
        <v>17</v>
      </c>
      <c r="B88" s="16" t="s">
        <v>160</v>
      </c>
      <c r="C88" s="16" t="s">
        <v>161</v>
      </c>
      <c r="D88" s="8"/>
      <c r="E88" s="8"/>
      <c r="F88" s="43"/>
      <c r="G88" s="19">
        <v>1</v>
      </c>
      <c r="H88" s="20" t="s">
        <v>130</v>
      </c>
      <c r="I88" s="164">
        <v>0</v>
      </c>
      <c r="J88" s="13">
        <f t="shared" si="1"/>
        <v>0</v>
      </c>
    </row>
    <row r="89" spans="1:10" s="14" customFormat="1" ht="26">
      <c r="A89" s="8">
        <v>18</v>
      </c>
      <c r="B89" s="16" t="s">
        <v>162</v>
      </c>
      <c r="C89" s="16" t="s">
        <v>163</v>
      </c>
      <c r="D89" s="8"/>
      <c r="E89" s="8"/>
      <c r="F89" s="43"/>
      <c r="G89" s="19">
        <v>1</v>
      </c>
      <c r="H89" s="20" t="s">
        <v>125</v>
      </c>
      <c r="I89" s="164">
        <v>0</v>
      </c>
      <c r="J89" s="13">
        <f t="shared" si="1"/>
        <v>0</v>
      </c>
    </row>
    <row r="90" spans="1:10" s="14" customFormat="1" ht="26">
      <c r="A90" s="8">
        <v>19</v>
      </c>
      <c r="B90" s="16" t="s">
        <v>164</v>
      </c>
      <c r="C90" s="16" t="s">
        <v>165</v>
      </c>
      <c r="D90" s="8"/>
      <c r="E90" s="8"/>
      <c r="F90" s="43"/>
      <c r="G90" s="19">
        <v>2</v>
      </c>
      <c r="H90" s="20" t="s">
        <v>125</v>
      </c>
      <c r="I90" s="164">
        <v>0</v>
      </c>
      <c r="J90" s="13">
        <f t="shared" si="1"/>
        <v>0</v>
      </c>
    </row>
    <row r="91" spans="1:10" s="14" customFormat="1" ht="26">
      <c r="A91" s="8">
        <v>20</v>
      </c>
      <c r="B91" s="16" t="s">
        <v>166</v>
      </c>
      <c r="C91" s="16" t="s">
        <v>167</v>
      </c>
      <c r="D91" s="8"/>
      <c r="E91" s="8"/>
      <c r="F91" s="43"/>
      <c r="G91" s="19">
        <v>1</v>
      </c>
      <c r="H91" s="20" t="s">
        <v>130</v>
      </c>
      <c r="I91" s="164">
        <v>0</v>
      </c>
      <c r="J91" s="13">
        <f t="shared" si="1"/>
        <v>0</v>
      </c>
    </row>
    <row r="92" spans="1:10" s="14" customFormat="1" ht="26">
      <c r="A92" s="8">
        <v>21</v>
      </c>
      <c r="B92" s="16" t="s">
        <v>168</v>
      </c>
      <c r="C92" s="16" t="s">
        <v>169</v>
      </c>
      <c r="D92" s="8"/>
      <c r="E92" s="8"/>
      <c r="F92" s="43"/>
      <c r="G92" s="19">
        <v>1</v>
      </c>
      <c r="H92" s="20" t="s">
        <v>125</v>
      </c>
      <c r="I92" s="164">
        <v>0</v>
      </c>
      <c r="J92" s="13">
        <f t="shared" si="1"/>
        <v>0</v>
      </c>
    </row>
    <row r="93" spans="1:10" s="14" customFormat="1" ht="26">
      <c r="A93" s="8">
        <v>22</v>
      </c>
      <c r="B93" s="16" t="s">
        <v>170</v>
      </c>
      <c r="C93" s="16" t="s">
        <v>171</v>
      </c>
      <c r="D93" s="8"/>
      <c r="E93" s="8"/>
      <c r="F93" s="43"/>
      <c r="G93" s="19">
        <v>1</v>
      </c>
      <c r="H93" s="20" t="s">
        <v>125</v>
      </c>
      <c r="I93" s="164">
        <v>0</v>
      </c>
      <c r="J93" s="13">
        <f t="shared" si="1"/>
        <v>0</v>
      </c>
    </row>
    <row r="94" spans="1:10" ht="26">
      <c r="A94" s="8">
        <v>23</v>
      </c>
      <c r="B94" s="21" t="s">
        <v>172</v>
      </c>
      <c r="C94" s="21" t="s">
        <v>173</v>
      </c>
      <c r="D94" s="167"/>
      <c r="E94" s="169"/>
      <c r="F94" s="168"/>
      <c r="G94" s="11">
        <v>1</v>
      </c>
      <c r="H94" s="20" t="s">
        <v>130</v>
      </c>
      <c r="I94" s="164">
        <v>0</v>
      </c>
      <c r="J94" s="13">
        <f t="shared" si="1"/>
        <v>0</v>
      </c>
    </row>
    <row r="95" spans="1:10" ht="27.75" customHeight="1">
      <c r="A95" s="32"/>
      <c r="B95" s="192" t="s">
        <v>174</v>
      </c>
      <c r="C95" s="190"/>
      <c r="D95" s="190"/>
      <c r="E95" s="190"/>
      <c r="F95" s="190"/>
      <c r="G95" s="190"/>
      <c r="H95" s="190"/>
      <c r="I95" s="191"/>
      <c r="J95" s="90">
        <f>SUM(J72:J94)</f>
        <v>0</v>
      </c>
    </row>
    <row r="96" spans="1:10" ht="24.75" customHeight="1">
      <c r="A96" s="6"/>
      <c r="B96" s="95" t="s">
        <v>175</v>
      </c>
      <c r="C96" s="96"/>
      <c r="D96" s="4"/>
      <c r="E96" s="4"/>
      <c r="F96" s="4"/>
      <c r="G96" s="5"/>
      <c r="H96" s="6"/>
      <c r="I96" s="7"/>
      <c r="J96" s="7"/>
    </row>
    <row r="97" spans="1:10" ht="24.75" customHeight="1">
      <c r="A97" s="32">
        <v>1</v>
      </c>
      <c r="B97" s="54" t="s">
        <v>176</v>
      </c>
      <c r="C97" s="54" t="s">
        <v>177</v>
      </c>
      <c r="D97" s="169"/>
      <c r="E97" s="169"/>
      <c r="F97" s="173"/>
      <c r="G97" s="11">
        <v>4</v>
      </c>
      <c r="H97" s="97" t="s">
        <v>27</v>
      </c>
      <c r="I97" s="164">
        <v>0</v>
      </c>
      <c r="J97" s="39">
        <f t="shared" ref="J97:J137" si="2">G97*I97</f>
        <v>0</v>
      </c>
    </row>
    <row r="98" spans="1:10" ht="32.4" customHeight="1">
      <c r="A98" s="32">
        <v>2</v>
      </c>
      <c r="B98" s="34" t="s">
        <v>178</v>
      </c>
      <c r="C98" s="50" t="s">
        <v>179</v>
      </c>
      <c r="D98" s="174"/>
      <c r="E98" s="169"/>
      <c r="F98" s="175"/>
      <c r="G98" s="11">
        <v>1</v>
      </c>
      <c r="H98" s="98" t="s">
        <v>61</v>
      </c>
      <c r="I98" s="164">
        <v>0</v>
      </c>
      <c r="J98" s="39">
        <f t="shared" si="2"/>
        <v>0</v>
      </c>
    </row>
    <row r="99" spans="1:10" s="14" customFormat="1" ht="27" customHeight="1">
      <c r="A99" s="42">
        <v>3</v>
      </c>
      <c r="B99" s="21" t="s">
        <v>180</v>
      </c>
      <c r="C99" s="16" t="s">
        <v>181</v>
      </c>
      <c r="D99" s="8"/>
      <c r="E99" s="169"/>
      <c r="F99" s="43"/>
      <c r="G99" s="19">
        <v>2</v>
      </c>
      <c r="H99" s="20" t="s">
        <v>182</v>
      </c>
      <c r="I99" s="164">
        <v>0</v>
      </c>
      <c r="J99" s="39">
        <f t="shared" si="2"/>
        <v>0</v>
      </c>
    </row>
    <row r="100" spans="1:10" s="14" customFormat="1" ht="23" customHeight="1">
      <c r="A100" s="42">
        <v>4</v>
      </c>
      <c r="B100" s="21" t="s">
        <v>183</v>
      </c>
      <c r="C100" s="16" t="s">
        <v>311</v>
      </c>
      <c r="D100" s="8"/>
      <c r="E100" s="169"/>
      <c r="F100" s="43"/>
      <c r="G100" s="19">
        <v>50</v>
      </c>
      <c r="H100" s="20" t="s">
        <v>184</v>
      </c>
      <c r="I100" s="164">
        <v>0</v>
      </c>
      <c r="J100" s="13">
        <f t="shared" si="2"/>
        <v>0</v>
      </c>
    </row>
    <row r="101" spans="1:10" ht="26">
      <c r="A101" s="32">
        <v>5</v>
      </c>
      <c r="B101" s="15" t="s">
        <v>185</v>
      </c>
      <c r="C101" s="99" t="s">
        <v>186</v>
      </c>
      <c r="D101" s="176"/>
      <c r="E101" s="169"/>
      <c r="F101" s="170"/>
      <c r="G101" s="11">
        <v>5</v>
      </c>
      <c r="H101" s="100" t="s">
        <v>39</v>
      </c>
      <c r="I101" s="164">
        <v>0</v>
      </c>
      <c r="J101" s="13">
        <f t="shared" si="2"/>
        <v>0</v>
      </c>
    </row>
    <row r="102" spans="1:10" ht="26">
      <c r="A102" s="32">
        <v>6</v>
      </c>
      <c r="B102" s="21" t="s">
        <v>187</v>
      </c>
      <c r="C102" s="21" t="s">
        <v>188</v>
      </c>
      <c r="D102" s="167"/>
      <c r="E102" s="169"/>
      <c r="F102" s="168"/>
      <c r="G102" s="11">
        <v>2</v>
      </c>
      <c r="H102" s="100" t="s">
        <v>39</v>
      </c>
      <c r="I102" s="164">
        <v>0</v>
      </c>
      <c r="J102" s="13">
        <f t="shared" si="2"/>
        <v>0</v>
      </c>
    </row>
    <row r="103" spans="1:10" ht="26">
      <c r="A103" s="32">
        <v>7</v>
      </c>
      <c r="B103" s="21" t="s">
        <v>189</v>
      </c>
      <c r="C103" s="21" t="s">
        <v>190</v>
      </c>
      <c r="D103" s="167"/>
      <c r="E103" s="169"/>
      <c r="F103" s="168"/>
      <c r="G103" s="11">
        <v>2</v>
      </c>
      <c r="H103" s="20" t="s">
        <v>27</v>
      </c>
      <c r="I103" s="164">
        <v>0</v>
      </c>
      <c r="J103" s="13">
        <f t="shared" si="2"/>
        <v>0</v>
      </c>
    </row>
    <row r="104" spans="1:10" ht="26">
      <c r="A104" s="32">
        <v>8</v>
      </c>
      <c r="B104" s="21" t="s">
        <v>191</v>
      </c>
      <c r="C104" s="21" t="s">
        <v>192</v>
      </c>
      <c r="D104" s="167"/>
      <c r="E104" s="169"/>
      <c r="F104" s="168"/>
      <c r="G104" s="11">
        <v>2</v>
      </c>
      <c r="H104" s="20" t="s">
        <v>27</v>
      </c>
      <c r="I104" s="164">
        <v>0</v>
      </c>
      <c r="J104" s="13">
        <f t="shared" si="2"/>
        <v>0</v>
      </c>
    </row>
    <row r="105" spans="1:10" ht="26">
      <c r="A105" s="42">
        <v>9</v>
      </c>
      <c r="B105" s="15" t="s">
        <v>193</v>
      </c>
      <c r="C105" s="99" t="s">
        <v>194</v>
      </c>
      <c r="D105" s="176"/>
      <c r="E105" s="169"/>
      <c r="F105" s="177"/>
      <c r="G105" s="11">
        <v>3</v>
      </c>
      <c r="H105" s="101" t="s">
        <v>71</v>
      </c>
      <c r="I105" s="164">
        <v>0</v>
      </c>
      <c r="J105" s="39">
        <f t="shared" si="2"/>
        <v>0</v>
      </c>
    </row>
    <row r="106" spans="1:10" ht="39">
      <c r="A106" s="42">
        <v>10</v>
      </c>
      <c r="B106" s="102" t="s">
        <v>195</v>
      </c>
      <c r="C106" s="99" t="s">
        <v>196</v>
      </c>
      <c r="D106" s="176"/>
      <c r="E106" s="169"/>
      <c r="F106" s="177"/>
      <c r="G106" s="11">
        <v>1</v>
      </c>
      <c r="H106" s="103" t="s">
        <v>39</v>
      </c>
      <c r="I106" s="164">
        <v>0</v>
      </c>
      <c r="J106" s="104">
        <f t="shared" si="2"/>
        <v>0</v>
      </c>
    </row>
    <row r="107" spans="1:10" s="14" customFormat="1" ht="21.65" customHeight="1">
      <c r="A107" s="32">
        <v>11</v>
      </c>
      <c r="B107" s="106" t="s">
        <v>197</v>
      </c>
      <c r="C107" s="107" t="s">
        <v>198</v>
      </c>
      <c r="D107" s="108"/>
      <c r="E107" s="161"/>
      <c r="F107" s="109"/>
      <c r="G107" s="110">
        <v>1</v>
      </c>
      <c r="H107" s="111" t="s">
        <v>199</v>
      </c>
      <c r="I107" s="164">
        <v>0</v>
      </c>
      <c r="J107" s="112">
        <f t="shared" si="2"/>
        <v>0</v>
      </c>
    </row>
    <row r="108" spans="1:10" s="14" customFormat="1" ht="17.399999999999999" customHeight="1">
      <c r="A108" s="32">
        <v>12</v>
      </c>
      <c r="B108" s="106" t="s">
        <v>200</v>
      </c>
      <c r="C108" s="107" t="s">
        <v>201</v>
      </c>
      <c r="D108" s="108"/>
      <c r="E108" s="161"/>
      <c r="F108" s="109"/>
      <c r="G108" s="110">
        <v>1</v>
      </c>
      <c r="H108" s="111" t="s">
        <v>71</v>
      </c>
      <c r="I108" s="164">
        <v>0</v>
      </c>
      <c r="J108" s="104">
        <f t="shared" si="2"/>
        <v>0</v>
      </c>
    </row>
    <row r="109" spans="1:10" s="14" customFormat="1" ht="15" customHeight="1">
      <c r="A109" s="32">
        <v>13</v>
      </c>
      <c r="B109" s="114" t="s">
        <v>202</v>
      </c>
      <c r="C109" s="107" t="s">
        <v>203</v>
      </c>
      <c r="D109" s="108"/>
      <c r="E109" s="161"/>
      <c r="F109" s="109"/>
      <c r="G109" s="110">
        <v>1</v>
      </c>
      <c r="H109" s="111" t="s">
        <v>199</v>
      </c>
      <c r="I109" s="164">
        <v>0</v>
      </c>
      <c r="J109" s="104">
        <f t="shared" si="2"/>
        <v>0</v>
      </c>
    </row>
    <row r="110" spans="1:10" s="14" customFormat="1" ht="27.65" customHeight="1">
      <c r="A110" s="32">
        <v>14</v>
      </c>
      <c r="B110" s="114" t="s">
        <v>204</v>
      </c>
      <c r="C110" s="107" t="s">
        <v>205</v>
      </c>
      <c r="D110" s="108"/>
      <c r="E110" s="161"/>
      <c r="F110" s="109"/>
      <c r="G110" s="110">
        <v>1</v>
      </c>
      <c r="H110" s="111" t="s">
        <v>71</v>
      </c>
      <c r="I110" s="164">
        <v>0</v>
      </c>
      <c r="J110" s="104">
        <f t="shared" si="2"/>
        <v>0</v>
      </c>
    </row>
    <row r="111" spans="1:10" s="14" customFormat="1" ht="15" customHeight="1">
      <c r="A111" s="42">
        <v>15</v>
      </c>
      <c r="B111" s="114" t="s">
        <v>206</v>
      </c>
      <c r="C111" s="107" t="s">
        <v>207</v>
      </c>
      <c r="D111" s="108"/>
      <c r="E111" s="161"/>
      <c r="F111" s="109"/>
      <c r="G111" s="110">
        <v>1</v>
      </c>
      <c r="H111" s="115" t="s">
        <v>27</v>
      </c>
      <c r="I111" s="164">
        <v>0</v>
      </c>
      <c r="J111" s="104">
        <f t="shared" si="2"/>
        <v>0</v>
      </c>
    </row>
    <row r="112" spans="1:10" s="14" customFormat="1" ht="15" customHeight="1">
      <c r="A112" s="42">
        <v>16</v>
      </c>
      <c r="B112" s="106" t="s">
        <v>208</v>
      </c>
      <c r="C112" s="107" t="s">
        <v>209</v>
      </c>
      <c r="D112" s="108"/>
      <c r="E112" s="161"/>
      <c r="F112" s="109"/>
      <c r="G112" s="110">
        <v>2</v>
      </c>
      <c r="H112" s="115" t="s">
        <v>27</v>
      </c>
      <c r="I112" s="164">
        <v>0</v>
      </c>
      <c r="J112" s="104">
        <f t="shared" si="2"/>
        <v>0</v>
      </c>
    </row>
    <row r="113" spans="1:10" s="14" customFormat="1" ht="52">
      <c r="A113" s="32">
        <v>17</v>
      </c>
      <c r="B113" s="106" t="s">
        <v>210</v>
      </c>
      <c r="C113" s="107" t="s">
        <v>211</v>
      </c>
      <c r="D113" s="108"/>
      <c r="E113" s="161"/>
      <c r="F113" s="109"/>
      <c r="G113" s="110">
        <v>2</v>
      </c>
      <c r="H113" s="111" t="s">
        <v>212</v>
      </c>
      <c r="I113" s="164">
        <v>0</v>
      </c>
      <c r="J113" s="104">
        <f t="shared" si="2"/>
        <v>0</v>
      </c>
    </row>
    <row r="114" spans="1:10" s="14" customFormat="1" ht="13">
      <c r="A114" s="32">
        <v>18</v>
      </c>
      <c r="B114" s="106" t="s">
        <v>213</v>
      </c>
      <c r="C114" s="107" t="s">
        <v>214</v>
      </c>
      <c r="D114" s="108"/>
      <c r="E114" s="161"/>
      <c r="F114" s="109"/>
      <c r="G114" s="110">
        <v>1</v>
      </c>
      <c r="H114" s="111" t="s">
        <v>199</v>
      </c>
      <c r="I114" s="164">
        <v>0</v>
      </c>
      <c r="J114" s="104">
        <f t="shared" si="2"/>
        <v>0</v>
      </c>
    </row>
    <row r="115" spans="1:10" s="14" customFormat="1" ht="23" customHeight="1">
      <c r="A115" s="32">
        <v>19</v>
      </c>
      <c r="B115" s="106" t="s">
        <v>215</v>
      </c>
      <c r="C115" s="107" t="s">
        <v>216</v>
      </c>
      <c r="D115" s="108"/>
      <c r="E115" s="161"/>
      <c r="F115" s="109"/>
      <c r="G115" s="110">
        <v>1</v>
      </c>
      <c r="H115" s="111" t="s">
        <v>217</v>
      </c>
      <c r="I115" s="164">
        <v>0</v>
      </c>
      <c r="J115" s="104">
        <f t="shared" si="2"/>
        <v>0</v>
      </c>
    </row>
    <row r="116" spans="1:10" s="14" customFormat="1" ht="26">
      <c r="A116" s="32">
        <v>20</v>
      </c>
      <c r="B116" s="106" t="s">
        <v>218</v>
      </c>
      <c r="C116" s="107" t="s">
        <v>219</v>
      </c>
      <c r="D116" s="108"/>
      <c r="E116" s="161"/>
      <c r="F116" s="109"/>
      <c r="G116" s="110">
        <v>1</v>
      </c>
      <c r="H116" s="111" t="s">
        <v>73</v>
      </c>
      <c r="I116" s="164">
        <v>0</v>
      </c>
      <c r="J116" s="104">
        <f t="shared" si="2"/>
        <v>0</v>
      </c>
    </row>
    <row r="117" spans="1:10" s="14" customFormat="1" ht="26">
      <c r="A117" s="42">
        <v>21</v>
      </c>
      <c r="B117" s="106" t="s">
        <v>220</v>
      </c>
      <c r="C117" s="107" t="s">
        <v>221</v>
      </c>
      <c r="D117" s="108"/>
      <c r="E117" s="161"/>
      <c r="F117" s="109"/>
      <c r="G117" s="110">
        <v>1</v>
      </c>
      <c r="H117" s="111" t="s">
        <v>149</v>
      </c>
      <c r="I117" s="164">
        <v>0</v>
      </c>
      <c r="J117" s="112">
        <f t="shared" si="2"/>
        <v>0</v>
      </c>
    </row>
    <row r="118" spans="1:10" s="14" customFormat="1" ht="15" customHeight="1">
      <c r="A118" s="42">
        <v>22</v>
      </c>
      <c r="B118" s="114" t="s">
        <v>222</v>
      </c>
      <c r="C118" s="107" t="s">
        <v>223</v>
      </c>
      <c r="D118" s="179"/>
      <c r="E118" s="108"/>
      <c r="F118" s="109"/>
      <c r="G118" s="110">
        <v>1</v>
      </c>
      <c r="H118" s="118" t="s">
        <v>21</v>
      </c>
      <c r="I118" s="164">
        <v>0</v>
      </c>
      <c r="J118" s="104">
        <f t="shared" si="2"/>
        <v>0</v>
      </c>
    </row>
    <row r="119" spans="1:10" s="14" customFormat="1" ht="15" customHeight="1">
      <c r="A119" s="32">
        <v>23</v>
      </c>
      <c r="B119" s="114" t="s">
        <v>222</v>
      </c>
      <c r="C119" s="107" t="s">
        <v>224</v>
      </c>
      <c r="D119" s="179"/>
      <c r="E119" s="108"/>
      <c r="F119" s="109"/>
      <c r="G119" s="110">
        <v>1</v>
      </c>
      <c r="H119" s="118" t="s">
        <v>67</v>
      </c>
      <c r="I119" s="164">
        <v>0</v>
      </c>
      <c r="J119" s="104">
        <f t="shared" si="2"/>
        <v>0</v>
      </c>
    </row>
    <row r="120" spans="1:10" s="14" customFormat="1" ht="15" customHeight="1">
      <c r="A120" s="32">
        <v>24</v>
      </c>
      <c r="B120" s="114" t="s">
        <v>225</v>
      </c>
      <c r="C120" s="107" t="s">
        <v>226</v>
      </c>
      <c r="D120" s="179"/>
      <c r="E120" s="108"/>
      <c r="F120" s="109"/>
      <c r="G120" s="110">
        <v>1</v>
      </c>
      <c r="H120" s="118" t="s">
        <v>73</v>
      </c>
      <c r="I120" s="164">
        <v>0</v>
      </c>
      <c r="J120" s="104">
        <f t="shared" si="2"/>
        <v>0</v>
      </c>
    </row>
    <row r="121" spans="1:10" s="14" customFormat="1" ht="15" customHeight="1">
      <c r="A121" s="32">
        <v>25</v>
      </c>
      <c r="B121" s="114" t="s">
        <v>147</v>
      </c>
      <c r="C121" s="107" t="s">
        <v>227</v>
      </c>
      <c r="D121" s="179"/>
      <c r="E121" s="108"/>
      <c r="F121" s="109"/>
      <c r="G121" s="110">
        <v>1</v>
      </c>
      <c r="H121" s="118" t="s">
        <v>61</v>
      </c>
      <c r="I121" s="164">
        <v>0</v>
      </c>
      <c r="J121" s="104">
        <f t="shared" si="2"/>
        <v>0</v>
      </c>
    </row>
    <row r="122" spans="1:10" s="14" customFormat="1" ht="15" customHeight="1">
      <c r="A122" s="32">
        <v>26</v>
      </c>
      <c r="B122" s="114" t="s">
        <v>147</v>
      </c>
      <c r="C122" s="107" t="s">
        <v>228</v>
      </c>
      <c r="D122" s="179"/>
      <c r="E122" s="108"/>
      <c r="F122" s="109"/>
      <c r="G122" s="110">
        <v>1</v>
      </c>
      <c r="H122" s="118" t="s">
        <v>75</v>
      </c>
      <c r="I122" s="164">
        <v>0</v>
      </c>
      <c r="J122" s="104">
        <f t="shared" si="2"/>
        <v>0</v>
      </c>
    </row>
    <row r="123" spans="1:10" s="14" customFormat="1" ht="15" customHeight="1">
      <c r="A123" s="42">
        <v>27</v>
      </c>
      <c r="B123" s="114" t="s">
        <v>229</v>
      </c>
      <c r="C123" s="107" t="s">
        <v>230</v>
      </c>
      <c r="D123" s="179"/>
      <c r="E123" s="108"/>
      <c r="F123" s="109"/>
      <c r="G123" s="110">
        <v>3</v>
      </c>
      <c r="H123" s="118" t="s">
        <v>231</v>
      </c>
      <c r="I123" s="164">
        <v>0</v>
      </c>
      <c r="J123" s="104">
        <f t="shared" si="2"/>
        <v>0</v>
      </c>
    </row>
    <row r="124" spans="1:10" s="74" customFormat="1" ht="48" customHeight="1">
      <c r="A124" s="42">
        <v>28</v>
      </c>
      <c r="B124" s="119" t="s">
        <v>11</v>
      </c>
      <c r="C124" s="120" t="s">
        <v>232</v>
      </c>
      <c r="D124" s="179"/>
      <c r="E124" s="161"/>
      <c r="F124" s="178"/>
      <c r="G124" s="110">
        <v>2</v>
      </c>
      <c r="H124" s="122" t="s">
        <v>233</v>
      </c>
      <c r="I124" s="164">
        <v>0</v>
      </c>
      <c r="J124" s="112">
        <f t="shared" si="2"/>
        <v>0</v>
      </c>
    </row>
    <row r="125" spans="1:10" ht="17.399999999999999" customHeight="1">
      <c r="A125" s="32">
        <v>29</v>
      </c>
      <c r="B125" s="106" t="s">
        <v>234</v>
      </c>
      <c r="C125" s="107" t="s">
        <v>235</v>
      </c>
      <c r="D125" s="179"/>
      <c r="E125" s="108"/>
      <c r="F125" s="109"/>
      <c r="G125" s="123">
        <v>1</v>
      </c>
      <c r="H125" s="124" t="s">
        <v>39</v>
      </c>
      <c r="I125" s="164">
        <v>0</v>
      </c>
      <c r="J125" s="112">
        <f t="shared" si="2"/>
        <v>0</v>
      </c>
    </row>
    <row r="126" spans="1:10">
      <c r="A126" s="32">
        <v>30</v>
      </c>
      <c r="B126" s="106" t="s">
        <v>236</v>
      </c>
      <c r="C126" s="107" t="s">
        <v>235</v>
      </c>
      <c r="D126" s="179"/>
      <c r="E126" s="108"/>
      <c r="F126" s="109"/>
      <c r="G126" s="123">
        <v>1</v>
      </c>
      <c r="H126" s="124" t="s">
        <v>39</v>
      </c>
      <c r="I126" s="164">
        <v>0</v>
      </c>
      <c r="J126" s="112">
        <f t="shared" si="2"/>
        <v>0</v>
      </c>
    </row>
    <row r="127" spans="1:10" ht="17" customHeight="1">
      <c r="A127" s="32">
        <v>31</v>
      </c>
      <c r="B127" s="106" t="s">
        <v>25</v>
      </c>
      <c r="C127" s="107" t="s">
        <v>235</v>
      </c>
      <c r="D127" s="179"/>
      <c r="E127" s="108"/>
      <c r="F127" s="109"/>
      <c r="G127" s="123">
        <v>1</v>
      </c>
      <c r="H127" s="124" t="s">
        <v>39</v>
      </c>
      <c r="I127" s="164">
        <v>0</v>
      </c>
      <c r="J127" s="112">
        <f t="shared" si="2"/>
        <v>0</v>
      </c>
    </row>
    <row r="128" spans="1:10" ht="17" customHeight="1">
      <c r="A128" s="32">
        <v>32</v>
      </c>
      <c r="B128" s="106" t="s">
        <v>237</v>
      </c>
      <c r="C128" s="107" t="s">
        <v>235</v>
      </c>
      <c r="D128" s="179"/>
      <c r="E128" s="108"/>
      <c r="F128" s="109"/>
      <c r="G128" s="123">
        <v>1</v>
      </c>
      <c r="H128" s="124" t="s">
        <v>39</v>
      </c>
      <c r="I128" s="164">
        <v>0</v>
      </c>
      <c r="J128" s="112">
        <f t="shared" si="2"/>
        <v>0</v>
      </c>
    </row>
    <row r="129" spans="1:13" s="125" customFormat="1" ht="27" customHeight="1">
      <c r="A129" s="42">
        <v>33</v>
      </c>
      <c r="B129" s="106" t="s">
        <v>238</v>
      </c>
      <c r="C129" s="107" t="s">
        <v>239</v>
      </c>
      <c r="D129" s="179"/>
      <c r="E129" s="108"/>
      <c r="F129" s="109"/>
      <c r="G129" s="123">
        <v>7</v>
      </c>
      <c r="H129" s="124" t="s">
        <v>39</v>
      </c>
      <c r="I129" s="164">
        <v>0</v>
      </c>
      <c r="J129" s="112">
        <f t="shared" si="2"/>
        <v>0</v>
      </c>
    </row>
    <row r="130" spans="1:13" s="14" customFormat="1" ht="26">
      <c r="A130" s="42">
        <v>34</v>
      </c>
      <c r="B130" s="9" t="s">
        <v>240</v>
      </c>
      <c r="C130" s="67" t="s">
        <v>241</v>
      </c>
      <c r="D130" s="179"/>
      <c r="E130" s="161"/>
      <c r="F130" s="178"/>
      <c r="G130" s="110">
        <v>1</v>
      </c>
      <c r="H130" s="186" t="s">
        <v>67</v>
      </c>
      <c r="I130" s="164">
        <v>0</v>
      </c>
      <c r="J130" s="112">
        <f t="shared" si="2"/>
        <v>0</v>
      </c>
    </row>
    <row r="131" spans="1:13" s="14" customFormat="1" ht="24" customHeight="1">
      <c r="A131" s="32">
        <v>35</v>
      </c>
      <c r="B131" s="106" t="s">
        <v>242</v>
      </c>
      <c r="C131" s="107" t="s">
        <v>243</v>
      </c>
      <c r="D131" s="179"/>
      <c r="E131" s="108"/>
      <c r="F131" s="109"/>
      <c r="G131" s="110">
        <v>4</v>
      </c>
      <c r="H131" s="111" t="s">
        <v>244</v>
      </c>
      <c r="I131" s="164">
        <v>0</v>
      </c>
      <c r="J131" s="112">
        <f t="shared" si="2"/>
        <v>0</v>
      </c>
    </row>
    <row r="132" spans="1:13" s="14" customFormat="1" ht="26">
      <c r="A132" s="32">
        <v>36</v>
      </c>
      <c r="B132" s="106" t="s">
        <v>245</v>
      </c>
      <c r="C132" s="126" t="s">
        <v>246</v>
      </c>
      <c r="D132" s="179"/>
      <c r="E132" s="161"/>
      <c r="F132" s="109"/>
      <c r="G132" s="123">
        <v>3</v>
      </c>
      <c r="H132" s="111" t="s">
        <v>61</v>
      </c>
      <c r="I132" s="164">
        <v>0</v>
      </c>
      <c r="J132" s="112">
        <f t="shared" si="2"/>
        <v>0</v>
      </c>
    </row>
    <row r="133" spans="1:13" ht="48" customHeight="1">
      <c r="A133" s="32">
        <v>37</v>
      </c>
      <c r="B133" s="120" t="s">
        <v>247</v>
      </c>
      <c r="C133" s="120" t="s">
        <v>248</v>
      </c>
      <c r="D133" s="179"/>
      <c r="E133" s="161"/>
      <c r="F133" s="159"/>
      <c r="G133" s="110">
        <v>1</v>
      </c>
      <c r="H133" s="127" t="s">
        <v>212</v>
      </c>
      <c r="I133" s="164">
        <v>0</v>
      </c>
      <c r="J133" s="112">
        <f t="shared" si="2"/>
        <v>0</v>
      </c>
      <c r="K133" s="153"/>
      <c r="L133" s="153"/>
      <c r="M133" s="153"/>
    </row>
    <row r="134" spans="1:13" ht="48" customHeight="1">
      <c r="A134" s="32">
        <v>38</v>
      </c>
      <c r="B134" s="106" t="s">
        <v>249</v>
      </c>
      <c r="C134" s="106" t="s">
        <v>250</v>
      </c>
      <c r="D134" s="179"/>
      <c r="E134" s="161"/>
      <c r="F134" s="159"/>
      <c r="G134" s="110">
        <v>1</v>
      </c>
      <c r="H134" s="111" t="s">
        <v>231</v>
      </c>
      <c r="I134" s="164">
        <v>0</v>
      </c>
      <c r="J134" s="112">
        <f t="shared" si="2"/>
        <v>0</v>
      </c>
    </row>
    <row r="135" spans="1:13" s="14" customFormat="1" ht="26">
      <c r="A135" s="42">
        <v>39</v>
      </c>
      <c r="B135" s="114" t="s">
        <v>251</v>
      </c>
      <c r="C135" s="107" t="s">
        <v>252</v>
      </c>
      <c r="D135" s="108"/>
      <c r="E135" s="161"/>
      <c r="F135" s="109"/>
      <c r="G135" s="123">
        <v>1</v>
      </c>
      <c r="H135" s="111" t="s">
        <v>21</v>
      </c>
      <c r="I135" s="164">
        <v>0</v>
      </c>
      <c r="J135" s="112">
        <f t="shared" si="2"/>
        <v>0</v>
      </c>
    </row>
    <row r="136" spans="1:13" s="14" customFormat="1" ht="26">
      <c r="A136" s="42">
        <v>40</v>
      </c>
      <c r="B136" s="114" t="s">
        <v>253</v>
      </c>
      <c r="C136" s="107" t="s">
        <v>254</v>
      </c>
      <c r="D136" s="108"/>
      <c r="E136" s="161"/>
      <c r="F136" s="109"/>
      <c r="G136" s="123">
        <v>1</v>
      </c>
      <c r="H136" s="124" t="s">
        <v>39</v>
      </c>
      <c r="I136" s="164">
        <v>0</v>
      </c>
      <c r="J136" s="112">
        <f t="shared" si="2"/>
        <v>0</v>
      </c>
    </row>
    <row r="137" spans="1:13" ht="22.25" customHeight="1">
      <c r="A137" s="32">
        <v>41</v>
      </c>
      <c r="B137" s="106" t="s">
        <v>255</v>
      </c>
      <c r="C137" s="107" t="s">
        <v>256</v>
      </c>
      <c r="D137" s="128"/>
      <c r="E137" s="161"/>
      <c r="F137" s="129"/>
      <c r="G137" s="123">
        <v>1</v>
      </c>
      <c r="H137" s="111" t="s">
        <v>257</v>
      </c>
      <c r="I137" s="164">
        <v>0</v>
      </c>
      <c r="J137" s="112">
        <f t="shared" si="2"/>
        <v>0</v>
      </c>
    </row>
    <row r="138" spans="1:13" ht="27.75" customHeight="1">
      <c r="A138" s="113"/>
      <c r="B138" s="209" t="s">
        <v>258</v>
      </c>
      <c r="C138" s="210"/>
      <c r="D138" s="210"/>
      <c r="E138" s="210"/>
      <c r="F138" s="210"/>
      <c r="G138" s="210"/>
      <c r="H138" s="210"/>
      <c r="I138" s="211"/>
      <c r="J138" s="130">
        <f>SUM(J97:J137)</f>
        <v>0</v>
      </c>
    </row>
    <row r="139" spans="1:13" ht="19.5" customHeight="1">
      <c r="A139" s="91"/>
      <c r="B139" s="131" t="s">
        <v>259</v>
      </c>
      <c r="C139" s="132"/>
      <c r="D139" s="4"/>
      <c r="E139" s="4"/>
      <c r="F139" s="4"/>
      <c r="G139" s="5"/>
      <c r="H139" s="6"/>
      <c r="I139" s="7"/>
      <c r="J139" s="7"/>
    </row>
    <row r="140" spans="1:13" s="57" customFormat="1" ht="41.5">
      <c r="A140" s="133">
        <v>1</v>
      </c>
      <c r="B140" s="119" t="s">
        <v>11</v>
      </c>
      <c r="C140" s="120" t="s">
        <v>260</v>
      </c>
      <c r="D140" s="127"/>
      <c r="E140" s="160"/>
      <c r="F140" s="121"/>
      <c r="G140" s="110">
        <v>7</v>
      </c>
      <c r="H140" s="122" t="s">
        <v>67</v>
      </c>
      <c r="I140" s="164">
        <v>0</v>
      </c>
      <c r="J140" s="112">
        <f t="shared" ref="J140:J152" si="3">G140*I140</f>
        <v>0</v>
      </c>
    </row>
    <row r="141" spans="1:13" ht="39">
      <c r="A141" s="105">
        <v>2</v>
      </c>
      <c r="B141" s="107" t="s">
        <v>11</v>
      </c>
      <c r="C141" s="107" t="s">
        <v>292</v>
      </c>
      <c r="D141" s="127"/>
      <c r="E141" s="116"/>
      <c r="F141" s="117"/>
      <c r="G141" s="110">
        <v>1</v>
      </c>
      <c r="H141" s="111" t="s">
        <v>67</v>
      </c>
      <c r="I141" s="164">
        <v>0</v>
      </c>
      <c r="J141" s="112">
        <f t="shared" si="3"/>
        <v>0</v>
      </c>
      <c r="K141" s="74"/>
    </row>
    <row r="142" spans="1:13" s="57" customFormat="1" ht="41.5">
      <c r="A142" s="113">
        <v>3</v>
      </c>
      <c r="B142" s="119" t="s">
        <v>11</v>
      </c>
      <c r="C142" s="120" t="s">
        <v>261</v>
      </c>
      <c r="D142" s="127"/>
      <c r="E142" s="160"/>
      <c r="F142" s="121"/>
      <c r="G142" s="110">
        <v>1</v>
      </c>
      <c r="H142" s="122" t="s">
        <v>67</v>
      </c>
      <c r="I142" s="164">
        <v>0</v>
      </c>
      <c r="J142" s="112">
        <f t="shared" si="3"/>
        <v>0</v>
      </c>
    </row>
    <row r="143" spans="1:13" s="57" customFormat="1" ht="41.5">
      <c r="A143" s="105">
        <v>4</v>
      </c>
      <c r="B143" s="119" t="s">
        <v>11</v>
      </c>
      <c r="C143" s="120" t="s">
        <v>293</v>
      </c>
      <c r="D143" s="127"/>
      <c r="E143" s="160"/>
      <c r="F143" s="121"/>
      <c r="G143" s="110">
        <v>6</v>
      </c>
      <c r="H143" s="122" t="s">
        <v>67</v>
      </c>
      <c r="I143" s="164">
        <v>0</v>
      </c>
      <c r="J143" s="112">
        <f t="shared" si="3"/>
        <v>0</v>
      </c>
      <c r="K143" s="74"/>
    </row>
    <row r="144" spans="1:13" s="137" customFormat="1" ht="39">
      <c r="A144" s="133">
        <v>5</v>
      </c>
      <c r="B144" s="134" t="s">
        <v>5</v>
      </c>
      <c r="C144" s="135" t="s">
        <v>262</v>
      </c>
      <c r="D144" s="161"/>
      <c r="E144" s="162"/>
      <c r="F144" s="163"/>
      <c r="G144" s="110">
        <v>2</v>
      </c>
      <c r="H144" s="136" t="s">
        <v>39</v>
      </c>
      <c r="I144" s="164">
        <v>0</v>
      </c>
      <c r="J144" s="112">
        <f t="shared" si="3"/>
        <v>0</v>
      </c>
    </row>
    <row r="145" spans="1:11" s="137" customFormat="1" ht="39">
      <c r="A145" s="105">
        <v>6</v>
      </c>
      <c r="B145" s="119" t="s">
        <v>5</v>
      </c>
      <c r="C145" s="120" t="s">
        <v>294</v>
      </c>
      <c r="D145" s="127"/>
      <c r="E145" s="160"/>
      <c r="F145" s="121"/>
      <c r="G145" s="110">
        <v>3</v>
      </c>
      <c r="H145" s="122" t="s">
        <v>39</v>
      </c>
      <c r="I145" s="164">
        <v>0</v>
      </c>
      <c r="J145" s="112">
        <f t="shared" si="3"/>
        <v>0</v>
      </c>
      <c r="K145" s="61"/>
    </row>
    <row r="146" spans="1:11" s="137" customFormat="1" ht="39">
      <c r="A146" s="113">
        <v>7</v>
      </c>
      <c r="B146" s="119" t="s">
        <v>5</v>
      </c>
      <c r="C146" s="120" t="s">
        <v>263</v>
      </c>
      <c r="D146" s="127"/>
      <c r="E146" s="160"/>
      <c r="F146" s="121"/>
      <c r="G146" s="110">
        <v>2</v>
      </c>
      <c r="H146" s="122" t="s">
        <v>264</v>
      </c>
      <c r="I146" s="164">
        <v>0</v>
      </c>
      <c r="J146" s="112">
        <f t="shared" si="3"/>
        <v>0</v>
      </c>
    </row>
    <row r="147" spans="1:11" s="137" customFormat="1" ht="39">
      <c r="A147" s="105">
        <v>8</v>
      </c>
      <c r="B147" s="119" t="s">
        <v>5</v>
      </c>
      <c r="C147" s="120" t="s">
        <v>265</v>
      </c>
      <c r="D147" s="127"/>
      <c r="E147" s="160"/>
      <c r="F147" s="121"/>
      <c r="G147" s="110">
        <v>2</v>
      </c>
      <c r="H147" s="122" t="s">
        <v>264</v>
      </c>
      <c r="I147" s="164">
        <v>0</v>
      </c>
      <c r="J147" s="112">
        <f t="shared" si="3"/>
        <v>0</v>
      </c>
    </row>
    <row r="148" spans="1:11" s="137" customFormat="1" ht="39">
      <c r="A148" s="133">
        <v>9</v>
      </c>
      <c r="B148" s="119" t="s">
        <v>5</v>
      </c>
      <c r="C148" s="120" t="s">
        <v>266</v>
      </c>
      <c r="D148" s="127"/>
      <c r="E148" s="160"/>
      <c r="F148" s="121"/>
      <c r="G148" s="110">
        <v>2</v>
      </c>
      <c r="H148" s="122" t="s">
        <v>264</v>
      </c>
      <c r="I148" s="164">
        <v>0</v>
      </c>
      <c r="J148" s="112">
        <f t="shared" si="3"/>
        <v>0</v>
      </c>
    </row>
    <row r="149" spans="1:11" s="137" customFormat="1" ht="39">
      <c r="A149" s="105">
        <v>10</v>
      </c>
      <c r="B149" s="119" t="s">
        <v>5</v>
      </c>
      <c r="C149" s="120" t="s">
        <v>267</v>
      </c>
      <c r="D149" s="127"/>
      <c r="E149" s="160"/>
      <c r="F149" s="121"/>
      <c r="G149" s="110">
        <v>2</v>
      </c>
      <c r="H149" s="122" t="s">
        <v>264</v>
      </c>
      <c r="I149" s="164">
        <v>0</v>
      </c>
      <c r="J149" s="112">
        <f t="shared" si="3"/>
        <v>0</v>
      </c>
    </row>
    <row r="150" spans="1:11" s="61" customFormat="1" ht="39">
      <c r="A150" s="113">
        <v>11</v>
      </c>
      <c r="B150" s="135" t="s">
        <v>11</v>
      </c>
      <c r="C150" s="135" t="s">
        <v>295</v>
      </c>
      <c r="D150" s="161"/>
      <c r="E150" s="162"/>
      <c r="F150" s="163"/>
      <c r="G150" s="110">
        <v>1</v>
      </c>
      <c r="H150" s="138" t="s">
        <v>268</v>
      </c>
      <c r="I150" s="164">
        <v>0</v>
      </c>
      <c r="J150" s="112">
        <f t="shared" si="3"/>
        <v>0</v>
      </c>
    </row>
    <row r="151" spans="1:11" s="137" customFormat="1" ht="39">
      <c r="A151" s="105">
        <v>12</v>
      </c>
      <c r="B151" s="119" t="s">
        <v>269</v>
      </c>
      <c r="C151" s="120" t="s">
        <v>296</v>
      </c>
      <c r="D151" s="127"/>
      <c r="E151" s="160"/>
      <c r="F151" s="121"/>
      <c r="G151" s="110">
        <v>1</v>
      </c>
      <c r="H151" s="122" t="s">
        <v>67</v>
      </c>
      <c r="I151" s="164">
        <v>0</v>
      </c>
      <c r="J151" s="112">
        <f t="shared" si="3"/>
        <v>0</v>
      </c>
      <c r="K151" s="61"/>
    </row>
    <row r="152" spans="1:11" s="137" customFormat="1" ht="39">
      <c r="A152" s="133">
        <v>13</v>
      </c>
      <c r="B152" s="119" t="s">
        <v>269</v>
      </c>
      <c r="C152" s="120" t="s">
        <v>297</v>
      </c>
      <c r="D152" s="127"/>
      <c r="E152" s="160"/>
      <c r="F152" s="121"/>
      <c r="G152" s="110">
        <v>1</v>
      </c>
      <c r="H152" s="122" t="s">
        <v>67</v>
      </c>
      <c r="I152" s="164">
        <v>0</v>
      </c>
      <c r="J152" s="112">
        <f t="shared" si="3"/>
        <v>0</v>
      </c>
      <c r="K152" s="61"/>
    </row>
    <row r="153" spans="1:11" s="14" customFormat="1" ht="21" customHeight="1">
      <c r="A153" s="113"/>
      <c r="B153" s="209" t="s">
        <v>270</v>
      </c>
      <c r="C153" s="210"/>
      <c r="D153" s="210"/>
      <c r="E153" s="210"/>
      <c r="F153" s="210"/>
      <c r="G153" s="210"/>
      <c r="H153" s="210"/>
      <c r="I153" s="211"/>
      <c r="J153" s="130">
        <f>SUM(J140:J152)</f>
        <v>0</v>
      </c>
    </row>
    <row r="154" spans="1:11" ht="19.5" customHeight="1">
      <c r="A154" s="91"/>
      <c r="B154" s="131" t="s">
        <v>271</v>
      </c>
      <c r="C154" s="132"/>
      <c r="D154" s="4"/>
      <c r="E154" s="4"/>
      <c r="F154" s="4"/>
      <c r="G154" s="5"/>
      <c r="H154" s="6"/>
      <c r="I154" s="7"/>
      <c r="J154" s="7"/>
    </row>
    <row r="155" spans="1:11" s="57" customFormat="1" ht="41.5">
      <c r="A155" s="105">
        <v>1</v>
      </c>
      <c r="B155" s="119" t="s">
        <v>11</v>
      </c>
      <c r="C155" s="120" t="s">
        <v>272</v>
      </c>
      <c r="D155" s="127"/>
      <c r="E155" s="160"/>
      <c r="F155" s="121"/>
      <c r="G155" s="110">
        <v>1</v>
      </c>
      <c r="H155" s="122" t="s">
        <v>67</v>
      </c>
      <c r="I155" s="164">
        <v>0</v>
      </c>
      <c r="J155" s="112">
        <f t="shared" ref="J155:J163" si="4">G155*I155</f>
        <v>0</v>
      </c>
    </row>
    <row r="156" spans="1:11" s="125" customFormat="1" ht="39">
      <c r="A156" s="133">
        <v>6</v>
      </c>
      <c r="B156" s="135" t="s">
        <v>11</v>
      </c>
      <c r="C156" s="107" t="s">
        <v>273</v>
      </c>
      <c r="D156" s="127"/>
      <c r="E156" s="116"/>
      <c r="F156" s="117"/>
      <c r="G156" s="110">
        <v>1</v>
      </c>
      <c r="H156" s="111" t="s">
        <v>67</v>
      </c>
      <c r="I156" s="164">
        <v>0</v>
      </c>
      <c r="J156" s="112">
        <f t="shared" si="4"/>
        <v>0</v>
      </c>
    </row>
    <row r="157" spans="1:11" s="137" customFormat="1" ht="52">
      <c r="A157" s="105">
        <v>7</v>
      </c>
      <c r="B157" s="119" t="s">
        <v>5</v>
      </c>
      <c r="C157" s="120" t="s">
        <v>274</v>
      </c>
      <c r="D157" s="127"/>
      <c r="E157" s="160"/>
      <c r="F157" s="121"/>
      <c r="G157" s="110">
        <v>2</v>
      </c>
      <c r="H157" s="122" t="s">
        <v>264</v>
      </c>
      <c r="I157" s="164">
        <v>0</v>
      </c>
      <c r="J157" s="112">
        <f t="shared" si="4"/>
        <v>0</v>
      </c>
    </row>
    <row r="158" spans="1:11" s="137" customFormat="1" ht="52">
      <c r="A158" s="113">
        <v>8</v>
      </c>
      <c r="B158" s="119" t="s">
        <v>5</v>
      </c>
      <c r="C158" s="120" t="s">
        <v>275</v>
      </c>
      <c r="D158" s="127"/>
      <c r="E158" s="160"/>
      <c r="F158" s="121"/>
      <c r="G158" s="110">
        <v>2</v>
      </c>
      <c r="H158" s="122" t="s">
        <v>264</v>
      </c>
      <c r="I158" s="164">
        <v>0</v>
      </c>
      <c r="J158" s="112">
        <f t="shared" si="4"/>
        <v>0</v>
      </c>
    </row>
    <row r="159" spans="1:11" s="137" customFormat="1" ht="52">
      <c r="A159" s="133">
        <v>11</v>
      </c>
      <c r="B159" s="119" t="s">
        <v>5</v>
      </c>
      <c r="C159" s="120" t="s">
        <v>276</v>
      </c>
      <c r="D159" s="127"/>
      <c r="E159" s="160"/>
      <c r="F159" s="121"/>
      <c r="G159" s="110">
        <v>1</v>
      </c>
      <c r="H159" s="122" t="s">
        <v>277</v>
      </c>
      <c r="I159" s="164">
        <v>0</v>
      </c>
      <c r="J159" s="112">
        <f t="shared" si="4"/>
        <v>0</v>
      </c>
    </row>
    <row r="160" spans="1:11" s="137" customFormat="1" ht="52">
      <c r="A160" s="133">
        <v>16</v>
      </c>
      <c r="B160" s="119" t="s">
        <v>269</v>
      </c>
      <c r="C160" s="120" t="s">
        <v>278</v>
      </c>
      <c r="D160" s="127"/>
      <c r="E160" s="160"/>
      <c r="F160" s="121"/>
      <c r="G160" s="110">
        <v>2</v>
      </c>
      <c r="H160" s="122" t="s">
        <v>264</v>
      </c>
      <c r="I160" s="164">
        <v>0</v>
      </c>
      <c r="J160" s="112">
        <f t="shared" si="4"/>
        <v>0</v>
      </c>
    </row>
    <row r="161" spans="1:10" s="137" customFormat="1" ht="52">
      <c r="A161" s="105">
        <v>17</v>
      </c>
      <c r="B161" s="119" t="s">
        <v>269</v>
      </c>
      <c r="C161" s="120" t="s">
        <v>279</v>
      </c>
      <c r="D161" s="127"/>
      <c r="E161" s="160"/>
      <c r="F161" s="121"/>
      <c r="G161" s="110">
        <v>2</v>
      </c>
      <c r="H161" s="122" t="s">
        <v>264</v>
      </c>
      <c r="I161" s="164">
        <v>0</v>
      </c>
      <c r="J161" s="112">
        <f t="shared" si="4"/>
        <v>0</v>
      </c>
    </row>
    <row r="162" spans="1:10" s="137" customFormat="1" ht="52">
      <c r="A162" s="113">
        <v>18</v>
      </c>
      <c r="B162" s="119" t="s">
        <v>269</v>
      </c>
      <c r="C162" s="120" t="s">
        <v>280</v>
      </c>
      <c r="D162" s="127"/>
      <c r="E162" s="160"/>
      <c r="F162" s="121"/>
      <c r="G162" s="110">
        <v>2</v>
      </c>
      <c r="H162" s="122" t="s">
        <v>264</v>
      </c>
      <c r="I162" s="164">
        <v>0</v>
      </c>
      <c r="J162" s="112">
        <f t="shared" si="4"/>
        <v>0</v>
      </c>
    </row>
    <row r="163" spans="1:10" s="137" customFormat="1" ht="39">
      <c r="A163" s="105">
        <v>19</v>
      </c>
      <c r="B163" s="119" t="s">
        <v>269</v>
      </c>
      <c r="C163" s="120" t="s">
        <v>281</v>
      </c>
      <c r="D163" s="127"/>
      <c r="E163" s="160"/>
      <c r="F163" s="121"/>
      <c r="G163" s="110">
        <v>2</v>
      </c>
      <c r="H163" s="122" t="s">
        <v>264</v>
      </c>
      <c r="I163" s="164">
        <v>0</v>
      </c>
      <c r="J163" s="112">
        <f t="shared" si="4"/>
        <v>0</v>
      </c>
    </row>
    <row r="164" spans="1:10" s="14" customFormat="1" ht="21" customHeight="1">
      <c r="A164" s="113"/>
      <c r="B164" s="209" t="s">
        <v>282</v>
      </c>
      <c r="C164" s="210"/>
      <c r="D164" s="210"/>
      <c r="E164" s="210"/>
      <c r="F164" s="210"/>
      <c r="G164" s="210"/>
      <c r="H164" s="210"/>
      <c r="I164" s="211"/>
      <c r="J164" s="130">
        <f>SUM(J155:J163)</f>
        <v>0</v>
      </c>
    </row>
    <row r="165" spans="1:10" ht="16.5" customHeight="1">
      <c r="A165" s="91"/>
      <c r="B165" s="3" t="s">
        <v>283</v>
      </c>
      <c r="C165" s="4"/>
      <c r="D165" s="4"/>
      <c r="E165" s="4"/>
      <c r="F165" s="4"/>
      <c r="G165" s="5"/>
      <c r="H165" s="6"/>
      <c r="I165" s="7"/>
      <c r="J165" s="7"/>
    </row>
    <row r="166" spans="1:10" s="14" customFormat="1" ht="96.75" customHeight="1">
      <c r="A166" s="108">
        <v>1</v>
      </c>
      <c r="B166" s="139" t="s">
        <v>284</v>
      </c>
      <c r="C166" s="106" t="s">
        <v>285</v>
      </c>
      <c r="D166" s="180"/>
      <c r="E166" s="180"/>
      <c r="F166" s="159"/>
      <c r="G166" s="110">
        <v>2</v>
      </c>
      <c r="H166" s="140" t="s">
        <v>286</v>
      </c>
      <c r="I166" s="164">
        <v>0</v>
      </c>
      <c r="J166" s="112">
        <f t="shared" ref="J166:J167" si="5">G166*I166</f>
        <v>0</v>
      </c>
    </row>
    <row r="167" spans="1:10" s="14" customFormat="1" ht="27.75" customHeight="1">
      <c r="A167" s="108">
        <v>2</v>
      </c>
      <c r="B167" s="106" t="s">
        <v>287</v>
      </c>
      <c r="C167" s="106" t="s">
        <v>288</v>
      </c>
      <c r="D167" s="180"/>
      <c r="E167" s="180"/>
      <c r="F167" s="159"/>
      <c r="G167" s="110">
        <v>1</v>
      </c>
      <c r="H167" s="140" t="s">
        <v>21</v>
      </c>
      <c r="I167" s="164">
        <v>0</v>
      </c>
      <c r="J167" s="112">
        <f t="shared" si="5"/>
        <v>0</v>
      </c>
    </row>
    <row r="168" spans="1:10" ht="22.5" customHeight="1">
      <c r="A168" s="141"/>
      <c r="B168" s="210" t="s">
        <v>289</v>
      </c>
      <c r="C168" s="210"/>
      <c r="D168" s="210"/>
      <c r="E168" s="210"/>
      <c r="F168" s="210"/>
      <c r="G168" s="210"/>
      <c r="H168" s="210"/>
      <c r="I168" s="211"/>
      <c r="J168" s="142">
        <f>SUM(J166:J167)</f>
        <v>0</v>
      </c>
    </row>
    <row r="169" spans="1:10" s="14" customFormat="1" ht="29.25" customHeight="1">
      <c r="A169" s="143"/>
      <c r="B169" s="144"/>
      <c r="C169" s="145"/>
      <c r="D169" s="145"/>
      <c r="E169" s="145"/>
      <c r="F169" s="145"/>
      <c r="G169" s="212" t="s">
        <v>290</v>
      </c>
      <c r="H169" s="212"/>
      <c r="I169" s="212"/>
      <c r="J169" s="146">
        <f>J17+J67+J70+J95+J138+J153+J164+J168</f>
        <v>0</v>
      </c>
    </row>
    <row r="170" spans="1:10">
      <c r="A170" s="29"/>
      <c r="B170" s="147"/>
      <c r="G170" s="92"/>
      <c r="H170" s="29"/>
      <c r="I170" s="149"/>
      <c r="J170" s="149"/>
    </row>
  </sheetData>
  <protectedRanges>
    <protectedRange algorithmName="SHA-512" hashValue="jzcmIx72/OxTsb7HWJcFp1SDbE0TShgOOfNa41dFc4YOVjiCgiAITsiYMgnk3b2bOowcOl0pHWpg6Ste9zKbxQ==" saltValue="81rS3YIgjah1ycycQhEc5Q==" spinCount="100000" sqref="B133:C133" name="LAB_1_1_1_4_1"/>
    <protectedRange algorithmName="SHA-512" hashValue="jzcmIx72/OxTsb7HWJcFp1SDbE0TShgOOfNa41dFc4YOVjiCgiAITsiYMgnk3b2bOowcOl0pHWpg6Ste9zKbxQ==" saltValue="81rS3YIgjah1ycycQhEc5Q==" spinCount="100000" sqref="H133" name="LAB_1_1_1_4_1_1"/>
  </protectedRanges>
  <mergeCells count="23">
    <mergeCell ref="B138:I138"/>
    <mergeCell ref="B153:I153"/>
    <mergeCell ref="B164:I164"/>
    <mergeCell ref="B168:I168"/>
    <mergeCell ref="G169:I169"/>
    <mergeCell ref="B17:I17"/>
    <mergeCell ref="B67:I67"/>
    <mergeCell ref="B70:I70"/>
    <mergeCell ref="B95:I95"/>
    <mergeCell ref="A6:J6"/>
    <mergeCell ref="H7:H8"/>
    <mergeCell ref="I7:I8"/>
    <mergeCell ref="J7:J8"/>
    <mergeCell ref="A7:A8"/>
    <mergeCell ref="B7:B8"/>
    <mergeCell ref="C7:C8"/>
    <mergeCell ref="D7:F7"/>
    <mergeCell ref="G7:G8"/>
    <mergeCell ref="A1:J1"/>
    <mergeCell ref="A2:J2"/>
    <mergeCell ref="A3:J3"/>
    <mergeCell ref="A4:J4"/>
    <mergeCell ref="A5:J5"/>
  </mergeCells>
  <pageMargins left="0.23622047244094491" right="0.23622047244094491" top="0.23622047244094491" bottom="0.15748031496062992" header="0.31496062992125984" footer="0.35433070866141736"/>
  <pageSetup paperSize="9" scale="91" fitToHeight="0" orientation="landscape" r:id="rId1"/>
  <headerFooter>
    <oddFooter>&amp;R&amp;8&amp;P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97a95f86-3167-43b9-9876-d3e5e3ff64ee" origin="userSelected">
  <element uid="89790441-96e2-477c-afd4-1e96c2fd8935" value=""/>
</sisl>
</file>

<file path=customXml/itemProps1.xml><?xml version="1.0" encoding="utf-8"?>
<ds:datastoreItem xmlns:ds="http://schemas.openxmlformats.org/officeDocument/2006/customXml" ds:itemID="{84529DF2-B73B-4930-821C-3A33EDF83C3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2023</vt:lpstr>
      <vt:lpstr>'2023'!Tytuły_wydruku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Belicka</dc:creator>
  <cp:lastModifiedBy>Sylwia Staśkiewicz</cp:lastModifiedBy>
  <cp:lastPrinted>2023-01-26T11:20:38Z</cp:lastPrinted>
  <dcterms:created xsi:type="dcterms:W3CDTF">2023-01-10T12:58:10Z</dcterms:created>
  <dcterms:modified xsi:type="dcterms:W3CDTF">2023-02-02T10:43:14Z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e10396b7-b04d-476d-9383-bde39ba965f1</vt:lpwstr>
  </property>
  <property fmtid="{D5CDD505-2E9C-101B-9397-08002B2CF9AE}" pid="3" name="bjSaver">
    <vt:lpwstr>0Y3CPQiuVpQ4hXkf8jw3Tg0i/vmh0EYj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policy="97a95f86-3167-43b9-9876-d3e5e3ff64ee" origin="userSelected" xmlns="http://www.boldonj</vt:lpwstr>
  </property>
  <property fmtid="{D5CDD505-2E9C-101B-9397-08002B2CF9AE}" pid="6" name="bjDocumentLabelXML-0">
    <vt:lpwstr>ames.com/2008/01/sie/internal/label"&gt;&lt;element uid="89790441-96e2-477c-afd4-1e96c2fd8935" value="" /&gt;&lt;/sisl&gt;</vt:lpwstr>
  </property>
  <property fmtid="{D5CDD505-2E9C-101B-9397-08002B2CF9AE}" pid="7" name="bjDocumentSecurityLabel">
    <vt:lpwstr>JAWNE</vt:lpwstr>
  </property>
</Properties>
</file>