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2 ZP 220 63 23" sheetId="1" r:id="rId1"/>
  </sheets>
  <definedNames>
    <definedName name="_xlnm.Print_Area" localSheetId="0">'ZAŁ NR 2 ZP 220 63 23'!$A$1:$M$49</definedName>
  </definedNames>
  <calcPr fullCalcOnLoad="1"/>
</workbook>
</file>

<file path=xl/sharedStrings.xml><?xml version="1.0" encoding="utf-8"?>
<sst xmlns="http://schemas.openxmlformats.org/spreadsheetml/2006/main" count="176" uniqueCount="113">
  <si>
    <t>Lp.</t>
  </si>
  <si>
    <t>Przedmiot zamówienia</t>
  </si>
  <si>
    <t>Wymagania</t>
  </si>
  <si>
    <t>Cena jednostkowa netto</t>
  </si>
  <si>
    <t>Wartość netto</t>
  </si>
  <si>
    <t>Vat (%)</t>
  </si>
  <si>
    <t xml:space="preserve">Cena jednostkowa brutto </t>
  </si>
  <si>
    <t>Wartość brutto</t>
  </si>
  <si>
    <t>Probówka do OB.</t>
  </si>
  <si>
    <t>x</t>
  </si>
  <si>
    <t>Probówko-strzykawka</t>
  </si>
  <si>
    <t>Probówka o pojemności powyżej 5 ml do 8 ml</t>
  </si>
  <si>
    <t>Z czynnikiem przyspieszającym wykrzepianie krwi</t>
  </si>
  <si>
    <t>Probówka o pojemności powyżej 3 ml do 5 ml</t>
  </si>
  <si>
    <t>Probówka o pojemności powyżej 2 ml do 3 ml</t>
  </si>
  <si>
    <t>Adapter</t>
  </si>
  <si>
    <t>Igła systemowa</t>
  </si>
  <si>
    <t>Razem</t>
  </si>
  <si>
    <t>O pojemności do 1 ml, z heparyną litową zbuforowaną wapniem. Pakowana pojedynczo, sterylnie</t>
  </si>
  <si>
    <t>O pojemności do 2 ml, z heparyną litową zbuforowaną wapniem. Pakowana pojedynczo, sterylnie</t>
  </si>
  <si>
    <t>Z zamontowanym filtrem odpowietrzającym. O pojemności do 2 ml, z heparyną litową zbuforowaną wapniem. Pakowana pojedynczo, sterylnie.</t>
  </si>
  <si>
    <t>Z antykoagulantem innym niż cytrynian sodu lub heparyna. Probówka o pojemności minimum 2 ml a maksimum 3 ml.</t>
  </si>
  <si>
    <t>z dodatkiem fluorku sodu o pojemności 2ml do 3ml</t>
  </si>
  <si>
    <t xml:space="preserve">Magnes </t>
  </si>
  <si>
    <t>Nr katalogowy</t>
  </si>
  <si>
    <t>Wielkość opakowania jednostkowego i kartonu zbiorczego</t>
  </si>
  <si>
    <t>Pipeta z nadrukowaną podziałką</t>
  </si>
  <si>
    <t>Statyw do OB.</t>
  </si>
  <si>
    <t>Mikroprobówka</t>
  </si>
  <si>
    <t>Z czynnikiem przyspieszającym wykrzepianie krwi i żelem separującym. O pojemności powyżej 300 µl do 500 µl</t>
  </si>
  <si>
    <t xml:space="preserve">Do posiewu krwi. Pakowana pojedynczo, sterylnie. Gotowa do użycia w całości. 21G (0,8mm). </t>
  </si>
  <si>
    <t>Do posiewu krwi. Pakowana pojedynczo, sterylnie. Gotowa do użycia w całości. 21G (0,8mm). Długość wężyka 200 mm.</t>
  </si>
  <si>
    <t>Pudełka do przechowywania probówek</t>
  </si>
  <si>
    <t>Polipropylenowe, przeźroczyste. 10x10 na 100 probówek. Wymiary (WxLxH) 140x150x55mm. Do probówek o maksymalnych wymiarach 45x12mm.</t>
  </si>
  <si>
    <t>Probówka o pojemności powyżej 1 ml do 2 ml</t>
  </si>
  <si>
    <t>Z czynnikiem przyspieszającym wykrzepianie krwi i żelem separującym</t>
  </si>
  <si>
    <t>Igła systemowa bezpieczna</t>
  </si>
  <si>
    <t>Mikroigła</t>
  </si>
  <si>
    <t>Z dodatkiem 3,2% roztworu cytrynianu sodu (0,11 mol/l) pojemność do 3,5 ml, metoda logarytmiczna</t>
  </si>
  <si>
    <t>sztuka</t>
  </si>
  <si>
    <t>Jednostka miary (jm)</t>
  </si>
  <si>
    <t>Pipeta do OB.</t>
  </si>
  <si>
    <t>Sterylny. Umożliwiający bezpieczne pobieranie krwi z wkłuć centralnych i obwodowych</t>
  </si>
  <si>
    <t>Sterylny. Igła z krótkim wężykiem do pobierania krwi u małych dzieci. Dostępne trzy średnice: 20G (0,9mm), 21G (0,8mm), 23G (0,6mm)</t>
  </si>
  <si>
    <t>Igła motylkowa bezpieczna</t>
  </si>
  <si>
    <t>zestaw</t>
  </si>
  <si>
    <t>z podziałką, metoda logarytmiczna, wielorazowy</t>
  </si>
  <si>
    <t>Kształt ułatwiający trzymanie magnesu w rękawiczkach. Wielorazowy.</t>
  </si>
  <si>
    <t>Igła motylkowa do butelek BioMerieux bezpieczna</t>
  </si>
  <si>
    <t>Sterylna. Na stałe połączona z holderem. Dostępne dwa rozmiary: 20G (0,9mm) oraz 21G (0,8mm)</t>
  </si>
  <si>
    <t>Sterylna. 21G (0,8 mm).</t>
  </si>
  <si>
    <t>Z dodatkiem 3,2% roztworu cytrynianu sodu (0,11 mol/l) o pojemności powyżej 2 ml do 3 ml</t>
  </si>
  <si>
    <t>Z napylonym K2 lub K3 EDTA o stężeniu 1,5-1,8 mg/1 ml krwi o pojemności powyżej 2 ml do 3 ml</t>
  </si>
  <si>
    <t>Z napylonym K2 lub K3 EDTA o stężeniu 1,5-1,8 mg/1 ml krwi o pojemności powyżej 5 ml do 7,5 ml</t>
  </si>
  <si>
    <t>Probówka do morfologii z kapilarą</t>
  </si>
  <si>
    <t>Z dodatkiem 3,2% roztworu cytrynianu sodu (0,11 mol/l) wersja liniowa, pojemność do 2 ml - wersja liniowa z niezbędnym wyposażeniem (pipety, statywy)</t>
  </si>
  <si>
    <t>Z heparyną litową o pojemności 2ml do 3ml</t>
  </si>
  <si>
    <t>O pojemności 7,5-8 ml, z heparyną litową, średnica 15mm</t>
  </si>
  <si>
    <t>Oferowana pojemność (jeśli dotyczy)</t>
  </si>
  <si>
    <t>Zamawiana ilość (jm) na okres 24  miesięcy</t>
  </si>
  <si>
    <t>Igła motylkowa (motylek systemowy bezpieczny)</t>
  </si>
  <si>
    <t>Z dodatkiem 3,2% roztworu cytrynianu sodu (0,11 mol/l) pojemność powyżej 1 ml do 2 ml</t>
  </si>
  <si>
    <t>Z napylonym K2 lub K3 EDTA o stężeniu 1,5-1,8 mg/1 ml krwi o pojemności powyżej 1 ml do 2 ml</t>
  </si>
  <si>
    <t>Z kapilarą, z napylonym K2 lub K3 EDTA o stężeniu 1,5-1,8 mg/1 ml krwi o pojemności 200-250 µl</t>
  </si>
  <si>
    <t>z dodatkiem fluorku sodu o pojemności 1ml do 2ml</t>
  </si>
  <si>
    <t>Z heparyną litową o pojemności 1 ml do 2 ml</t>
  </si>
  <si>
    <t>Z dodatkiem 3,2% roztworu cytrynianu sodu (0,11 mol/l) o pojemności powyżej 1 ml do 1,5 ml, z zakręcanym korkiem</t>
  </si>
  <si>
    <t>Z dodatkiem 3,2% roztworu cytrynianu sodu (0,11 mol/l) o pojemności powyżej 0,5 ml do 1,0 ml, z zatyczką</t>
  </si>
  <si>
    <t>Z kapilarą, z napylonym K2 lub K3 EDTA o stężeniu 1,5-1,8 mg/1 ml krwi o pojemności 200-250 µl, wymiary zewnętrzne 75x13 mm</t>
  </si>
  <si>
    <t>Pojemnik do moczu</t>
  </si>
  <si>
    <t>O pojemnosci 100-120 ml, z integralnym łącznikiem do pobierania moczu</t>
  </si>
  <si>
    <t>Statyw na probówki</t>
  </si>
  <si>
    <t>Polipropylenowy, 5x10 na 50 probówek. Wymiary (LxWxH) 180x96x45mm. Do probówek o średnicy 8 mm do 13 mm.</t>
  </si>
  <si>
    <t>ztuka</t>
  </si>
  <si>
    <t>Polipropylenowy, 5x10 na 50 probówek.Wymiary (LxWxH) 209x109x45mm. Do probówek o średnicy do 17 mm.</t>
  </si>
  <si>
    <t>Probówka do pobrania i transportu moczu</t>
  </si>
  <si>
    <t>Probówka do PCR</t>
  </si>
  <si>
    <t>hla</t>
  </si>
  <si>
    <t>System zamknięty do pobierania krwi</t>
  </si>
  <si>
    <t>Pipeta Pasteura 3,5 ml</t>
  </si>
  <si>
    <t>Jałowa. 3,5 ml, z cienką końcówką. Pipeta jednomiarowa. LDPE. Wielkość kropli 30-45 μl.  Długość 156mm. Z podziałką. Pakowana pojedynczo, sterylnie. W opakowaniu jednostkowym maksymalnie 50 pojedynczo zapakowanych pipet.</t>
  </si>
  <si>
    <t>Probówka z heparyną litową o pojemności 2-3ml</t>
  </si>
  <si>
    <t>Probówka z heparyną litową o pojemności 1-2ml</t>
  </si>
  <si>
    <t>Probówka z heparyną litową o pojemności 7,5-8ml</t>
  </si>
  <si>
    <t>Strzykawka do gazometrii i elektrolitów o pojemności 2ml</t>
  </si>
  <si>
    <t>Strzykawka do gazometrii i elektrolitów o pojemności 1ml</t>
  </si>
  <si>
    <t>Strzykawka do gazometrii i elektrolitów z filtrem o pojemności 2ml</t>
  </si>
  <si>
    <t>Zestaw kapilar, zatyczek oraz magnesów (mieszadełek) do badania gazometrycznego</t>
  </si>
  <si>
    <t>Zestaw kapilar wraz z wyposażeniem zawierający: kapilarę - 1 szt., mieszadełko (,agnes) - 1 szt., zatyczkę  - 2 szt. Kapilary plastikowe, giętkie, wypełnione liofilizowaną heparyną litową zbalansowaną Ca++, pojemność kapilary minimum 170µ, średnica zewnętrzna kapilary 2,3mm. W opakowaniu jednostkowym tworzącym zestaw 4x200 tj. 800 sztuk.</t>
  </si>
  <si>
    <t>Mikroprobówka do koagulologii o pojemności 1-1,5ml</t>
  </si>
  <si>
    <t>Mikroprobówka do koagulologii o pojemności 0,5-1,0 ml</t>
  </si>
  <si>
    <t>Probówka do koagulologii o pojemności 2-3 ml</t>
  </si>
  <si>
    <t>Probówka do koagulologii o pojemności 1-2 ml</t>
  </si>
  <si>
    <t>Probówka do morfologii o pojemności 2-3 ml</t>
  </si>
  <si>
    <t>Probówka do morfologii o pojemności 1-2 ml</t>
  </si>
  <si>
    <t>Probówka do morfologii o pojemności 5-7,5 ml</t>
  </si>
  <si>
    <t>Probówka do oznaczania glukozy w osoczu o pojemności 2-3 ml</t>
  </si>
  <si>
    <t>Probówka do oznaczania glukozy w osoczu o pojemności 1-2 ml</t>
  </si>
  <si>
    <t>Probówka do oznaczania pseudotrombocytopenii o pojemności 2-3 ml</t>
  </si>
  <si>
    <t xml:space="preserve">Sterylna. Mix kolorów. Pojemność 0,2ml. Wykonane z polipropylenu, stożkowodenne ze skalą, z płaskim wieczkiem z polem do opisu. Wolne od Dnaz i Rnaz, inhibitorów PCR. Długość 21,7mm. </t>
  </si>
  <si>
    <t>4. System umożliwiający pobieranie krwi do badań biochemicznych, hematologicznych, koagulologicznych, gazometrycznych i OB.</t>
  </si>
  <si>
    <t>5. Wszystkie pozycje muszą pochodzić od jednego producenta.</t>
  </si>
  <si>
    <t>3. Probówki z naklejonymi indywidualnie etykietami, zakręcane korkiem.</t>
  </si>
  <si>
    <t>UWAGA: WYMAGANIA GRANICZNE I PARAMETRY TECHNICZNE:</t>
  </si>
  <si>
    <t>2. Wszystkie wyroby wykonane z tworzywa sztucznego (z wyłączeniem pozycji nr 7, 39, 44, 45, 46).</t>
  </si>
  <si>
    <t>1. Pobieranie krwi metodą aspiracyjno- próżniową.</t>
  </si>
  <si>
    <t xml:space="preserve">na terenie RP zgodnie z obowiązującymi przepisami. </t>
  </si>
  <si>
    <t>Niniejszym oświadczam, że oferowane przeze mnie wyroby spełniają wymagania określone powyżej.</t>
  </si>
  <si>
    <t xml:space="preserve">                                                                                                 ..............................................</t>
  </si>
  <si>
    <t xml:space="preserve">                                                                                                   data           podpis wykonawcy</t>
  </si>
  <si>
    <t>O pojemności 9-10ml, do próżniowego pobierania moczu kompatybilna z pojemnikiem z pozycji 38</t>
  </si>
  <si>
    <t xml:space="preserve">(Dz.U.2022.0.974 ) wprowadzony do obrotu i używania </t>
  </si>
  <si>
    <t xml:space="preserve">Wymagana rejestracja: wyrób medyczny w rozumieniu Ustawy z dnia 7 kwietnia 2022 r. o wyrobach medycznych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</si>
</sst>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00\ _z_ł"/>
    <numFmt numFmtId="167" formatCode="#,##0.00\ &quot;zł&quot;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workbookViewId="0" topLeftCell="A46">
      <selection activeCell="L56" sqref="L56"/>
    </sheetView>
  </sheetViews>
  <sheetFormatPr defaultColWidth="9.00390625" defaultRowHeight="12.75"/>
  <cols>
    <col min="1" max="1" width="3.375" style="0" bestFit="1" customWidth="1"/>
    <col min="2" max="2" width="18.00390625" style="1" customWidth="1"/>
    <col min="3" max="3" width="25.75390625" style="1" customWidth="1"/>
    <col min="4" max="4" width="9.00390625" style="1" customWidth="1"/>
    <col min="5" max="5" width="11.00390625" style="2" customWidth="1"/>
    <col min="6" max="6" width="10.25390625" style="2" bestFit="1" customWidth="1"/>
    <col min="7" max="7" width="11.75390625" style="0" bestFit="1" customWidth="1"/>
    <col min="8" max="8" width="3.75390625" style="0" bestFit="1" customWidth="1"/>
    <col min="9" max="9" width="10.25390625" style="0" bestFit="1" customWidth="1"/>
    <col min="10" max="10" width="12.125" style="0" bestFit="1" customWidth="1"/>
    <col min="11" max="11" width="12.00390625" style="0" customWidth="1"/>
    <col min="12" max="12" width="9.375" style="0" bestFit="1" customWidth="1"/>
    <col min="13" max="13" width="13.25390625" style="0" customWidth="1"/>
  </cols>
  <sheetData>
    <row r="1" spans="1:13" ht="19.5" customHeight="1" thickBot="1">
      <c r="A1" s="59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2"/>
    </row>
    <row r="2" spans="1:13" s="24" customFormat="1" ht="52.5">
      <c r="A2" s="20" t="s">
        <v>0</v>
      </c>
      <c r="B2" s="21" t="s">
        <v>1</v>
      </c>
      <c r="C2" s="20" t="s">
        <v>2</v>
      </c>
      <c r="D2" s="20" t="s">
        <v>40</v>
      </c>
      <c r="E2" s="22" t="s">
        <v>59</v>
      </c>
      <c r="F2" s="22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3" t="s">
        <v>58</v>
      </c>
      <c r="L2" s="23" t="s">
        <v>24</v>
      </c>
      <c r="M2" s="23" t="s">
        <v>25</v>
      </c>
    </row>
    <row r="3" spans="1:13" s="13" customFormat="1" ht="33.75">
      <c r="A3" s="6">
        <v>1</v>
      </c>
      <c r="B3" s="49" t="s">
        <v>15</v>
      </c>
      <c r="C3" s="7" t="s">
        <v>42</v>
      </c>
      <c r="D3" s="7" t="s">
        <v>39</v>
      </c>
      <c r="E3" s="8">
        <v>130000</v>
      </c>
      <c r="F3" s="9"/>
      <c r="G3" s="10"/>
      <c r="H3" s="6">
        <v>8</v>
      </c>
      <c r="I3" s="11">
        <f aca="true" t="shared" si="0" ref="I3:J22">F3+8%*F3</f>
        <v>0</v>
      </c>
      <c r="J3" s="10">
        <f t="shared" si="0"/>
        <v>0</v>
      </c>
      <c r="K3" s="12"/>
      <c r="L3" s="12"/>
      <c r="M3" s="12"/>
    </row>
    <row r="4" spans="1:13" s="13" customFormat="1" ht="33.75">
      <c r="A4" s="6">
        <v>2</v>
      </c>
      <c r="B4" s="49" t="s">
        <v>44</v>
      </c>
      <c r="C4" s="7" t="s">
        <v>30</v>
      </c>
      <c r="D4" s="7" t="s">
        <v>39</v>
      </c>
      <c r="E4" s="8">
        <v>1500</v>
      </c>
      <c r="F4" s="9"/>
      <c r="G4" s="10"/>
      <c r="H4" s="6">
        <v>8</v>
      </c>
      <c r="I4" s="11">
        <f t="shared" si="0"/>
        <v>0</v>
      </c>
      <c r="J4" s="10">
        <f t="shared" si="0"/>
        <v>0</v>
      </c>
      <c r="K4" s="12"/>
      <c r="L4" s="12"/>
      <c r="M4" s="12"/>
    </row>
    <row r="5" spans="1:13" s="13" customFormat="1" ht="45">
      <c r="A5" s="6">
        <v>3</v>
      </c>
      <c r="B5" s="49" t="s">
        <v>48</v>
      </c>
      <c r="C5" s="7" t="s">
        <v>31</v>
      </c>
      <c r="D5" s="7" t="s">
        <v>39</v>
      </c>
      <c r="E5" s="8">
        <v>2500</v>
      </c>
      <c r="F5" s="9"/>
      <c r="G5" s="10"/>
      <c r="H5" s="6">
        <v>8</v>
      </c>
      <c r="I5" s="11">
        <f t="shared" si="0"/>
        <v>0</v>
      </c>
      <c r="J5" s="10">
        <f t="shared" si="0"/>
        <v>0</v>
      </c>
      <c r="K5" s="12"/>
      <c r="L5" s="12"/>
      <c r="M5" s="12"/>
    </row>
    <row r="6" spans="1:13" s="13" customFormat="1" ht="56.25">
      <c r="A6" s="6">
        <v>4</v>
      </c>
      <c r="B6" s="49" t="s">
        <v>60</v>
      </c>
      <c r="C6" s="7" t="s">
        <v>43</v>
      </c>
      <c r="D6" s="7" t="s">
        <v>39</v>
      </c>
      <c r="E6" s="8">
        <v>1000</v>
      </c>
      <c r="F6" s="9"/>
      <c r="G6" s="10"/>
      <c r="H6" s="6">
        <v>8</v>
      </c>
      <c r="I6" s="11">
        <f t="shared" si="0"/>
        <v>0</v>
      </c>
      <c r="J6" s="10">
        <f>G6+8%*G6</f>
        <v>0</v>
      </c>
      <c r="K6" s="12"/>
      <c r="L6" s="12"/>
      <c r="M6" s="12"/>
    </row>
    <row r="7" spans="1:13" s="13" customFormat="1" ht="33.75">
      <c r="A7" s="6">
        <v>5</v>
      </c>
      <c r="B7" s="49" t="s">
        <v>16</v>
      </c>
      <c r="C7" s="5" t="s">
        <v>49</v>
      </c>
      <c r="D7" s="7" t="s">
        <v>39</v>
      </c>
      <c r="E7" s="8">
        <v>80000</v>
      </c>
      <c r="F7" s="9"/>
      <c r="G7" s="10"/>
      <c r="H7" s="47">
        <v>8</v>
      </c>
      <c r="I7" s="11">
        <f t="shared" si="0"/>
        <v>0</v>
      </c>
      <c r="J7" s="10">
        <f t="shared" si="0"/>
        <v>0</v>
      </c>
      <c r="K7" s="12"/>
      <c r="L7" s="12"/>
      <c r="M7" s="12"/>
    </row>
    <row r="8" spans="1:13" s="15" customFormat="1" ht="33.75">
      <c r="A8" s="6">
        <v>6</v>
      </c>
      <c r="B8" s="49" t="s">
        <v>36</v>
      </c>
      <c r="C8" s="5" t="s">
        <v>49</v>
      </c>
      <c r="D8" s="7" t="s">
        <v>39</v>
      </c>
      <c r="E8" s="8">
        <v>120000</v>
      </c>
      <c r="F8" s="9"/>
      <c r="G8" s="10"/>
      <c r="H8" s="47">
        <v>8</v>
      </c>
      <c r="I8" s="11">
        <f t="shared" si="0"/>
        <v>0</v>
      </c>
      <c r="J8" s="10">
        <f t="shared" si="0"/>
        <v>0</v>
      </c>
      <c r="K8" s="12"/>
      <c r="L8" s="12"/>
      <c r="M8" s="12"/>
    </row>
    <row r="9" spans="1:13" s="15" customFormat="1" ht="33.75">
      <c r="A9" s="6">
        <v>7</v>
      </c>
      <c r="B9" s="49" t="s">
        <v>23</v>
      </c>
      <c r="C9" s="16" t="s">
        <v>47</v>
      </c>
      <c r="D9" s="7" t="s">
        <v>39</v>
      </c>
      <c r="E9" s="8">
        <v>10</v>
      </c>
      <c r="F9" s="9"/>
      <c r="G9" s="10"/>
      <c r="H9" s="43">
        <v>23</v>
      </c>
      <c r="I9" s="11">
        <f>F9+23%*F9</f>
        <v>0</v>
      </c>
      <c r="J9" s="10">
        <f>G9+23%*G9</f>
        <v>0</v>
      </c>
      <c r="K9" s="12"/>
      <c r="L9" s="12"/>
      <c r="M9" s="12"/>
    </row>
    <row r="10" spans="1:13" s="13" customFormat="1" ht="21.75" customHeight="1">
      <c r="A10" s="6">
        <v>8</v>
      </c>
      <c r="B10" s="49" t="s">
        <v>37</v>
      </c>
      <c r="C10" s="5" t="s">
        <v>50</v>
      </c>
      <c r="D10" s="7" t="s">
        <v>39</v>
      </c>
      <c r="E10" s="8">
        <v>500</v>
      </c>
      <c r="F10" s="9"/>
      <c r="G10" s="10"/>
      <c r="H10" s="6">
        <v>8</v>
      </c>
      <c r="I10" s="11">
        <f aca="true" t="shared" si="1" ref="I10:J45">F10+8%*F10</f>
        <v>0</v>
      </c>
      <c r="J10" s="10">
        <f t="shared" si="0"/>
        <v>0</v>
      </c>
      <c r="K10" s="12"/>
      <c r="L10" s="12"/>
      <c r="M10" s="12"/>
    </row>
    <row r="11" spans="1:13" s="13" customFormat="1" ht="45">
      <c r="A11" s="6">
        <v>9</v>
      </c>
      <c r="B11" s="49" t="s">
        <v>28</v>
      </c>
      <c r="C11" s="5" t="s">
        <v>29</v>
      </c>
      <c r="D11" s="7" t="s">
        <v>39</v>
      </c>
      <c r="E11" s="8">
        <v>2000</v>
      </c>
      <c r="F11" s="9"/>
      <c r="G11" s="10"/>
      <c r="H11" s="47">
        <v>8</v>
      </c>
      <c r="I11" s="11">
        <f t="shared" si="1"/>
        <v>0</v>
      </c>
      <c r="J11" s="10">
        <f t="shared" si="0"/>
        <v>0</v>
      </c>
      <c r="K11" s="14"/>
      <c r="L11" s="14"/>
      <c r="M11" s="14"/>
    </row>
    <row r="12" spans="1:13" s="42" customFormat="1" ht="39.75" customHeight="1">
      <c r="A12" s="6">
        <v>10</v>
      </c>
      <c r="B12" s="49" t="s">
        <v>89</v>
      </c>
      <c r="C12" s="5" t="s">
        <v>66</v>
      </c>
      <c r="D12" s="5" t="s">
        <v>39</v>
      </c>
      <c r="E12" s="8">
        <v>1000</v>
      </c>
      <c r="F12" s="9"/>
      <c r="G12" s="9"/>
      <c r="H12" s="48">
        <v>8</v>
      </c>
      <c r="I12" s="31">
        <f aca="true" t="shared" si="2" ref="I12:J14">F12+8%*F12</f>
        <v>0</v>
      </c>
      <c r="J12" s="9">
        <f t="shared" si="2"/>
        <v>0</v>
      </c>
      <c r="K12" s="40"/>
      <c r="L12" s="40"/>
      <c r="M12" s="40"/>
    </row>
    <row r="13" spans="1:13" s="42" customFormat="1" ht="39.75" customHeight="1">
      <c r="A13" s="6">
        <v>11</v>
      </c>
      <c r="B13" s="49" t="s">
        <v>90</v>
      </c>
      <c r="C13" s="5" t="s">
        <v>67</v>
      </c>
      <c r="D13" s="5" t="s">
        <v>39</v>
      </c>
      <c r="E13" s="8">
        <v>1000</v>
      </c>
      <c r="F13" s="9"/>
      <c r="G13" s="9"/>
      <c r="H13" s="48">
        <v>8</v>
      </c>
      <c r="I13" s="31">
        <f t="shared" si="2"/>
        <v>0</v>
      </c>
      <c r="J13" s="9">
        <f t="shared" si="2"/>
        <v>0</v>
      </c>
      <c r="K13" s="40"/>
      <c r="L13" s="40"/>
      <c r="M13" s="40"/>
    </row>
    <row r="14" spans="1:14" s="36" customFormat="1" ht="90">
      <c r="A14" s="34">
        <v>12</v>
      </c>
      <c r="B14" s="50" t="s">
        <v>79</v>
      </c>
      <c r="C14" s="46" t="s">
        <v>80</v>
      </c>
      <c r="D14" s="30" t="s">
        <v>39</v>
      </c>
      <c r="E14" s="30">
        <v>2500</v>
      </c>
      <c r="F14" s="9"/>
      <c r="G14" s="9"/>
      <c r="H14" s="34">
        <v>8</v>
      </c>
      <c r="I14" s="45">
        <f t="shared" si="2"/>
        <v>0</v>
      </c>
      <c r="J14" s="9">
        <f t="shared" si="2"/>
        <v>0</v>
      </c>
      <c r="K14" s="34"/>
      <c r="L14" s="35"/>
      <c r="N14" s="35"/>
    </row>
    <row r="15" spans="1:13" s="13" customFormat="1" ht="33.75">
      <c r="A15" s="6">
        <v>13</v>
      </c>
      <c r="B15" s="49" t="s">
        <v>91</v>
      </c>
      <c r="C15" s="17" t="s">
        <v>51</v>
      </c>
      <c r="D15" s="7" t="s">
        <v>39</v>
      </c>
      <c r="E15" s="8">
        <v>100000</v>
      </c>
      <c r="F15" s="9"/>
      <c r="G15" s="10"/>
      <c r="H15" s="47">
        <v>8</v>
      </c>
      <c r="I15" s="11">
        <f t="shared" si="1"/>
        <v>0</v>
      </c>
      <c r="J15" s="10">
        <f t="shared" si="0"/>
        <v>0</v>
      </c>
      <c r="K15" s="12"/>
      <c r="L15" s="12"/>
      <c r="M15" s="12"/>
    </row>
    <row r="16" spans="1:13" s="15" customFormat="1" ht="33.75">
      <c r="A16" s="6">
        <v>14</v>
      </c>
      <c r="B16" s="49" t="s">
        <v>92</v>
      </c>
      <c r="C16" s="17" t="s">
        <v>61</v>
      </c>
      <c r="D16" s="7" t="s">
        <v>39</v>
      </c>
      <c r="E16" s="8">
        <v>2000</v>
      </c>
      <c r="F16" s="9"/>
      <c r="G16" s="10"/>
      <c r="H16" s="47">
        <v>8</v>
      </c>
      <c r="I16" s="11">
        <f t="shared" si="1"/>
        <v>0</v>
      </c>
      <c r="J16" s="10">
        <f t="shared" si="0"/>
        <v>0</v>
      </c>
      <c r="K16" s="12"/>
      <c r="L16" s="12"/>
      <c r="M16" s="12"/>
    </row>
    <row r="17" spans="1:13" s="15" customFormat="1" ht="33.75">
      <c r="A17" s="6">
        <v>15</v>
      </c>
      <c r="B17" s="49" t="s">
        <v>93</v>
      </c>
      <c r="C17" s="5" t="s">
        <v>52</v>
      </c>
      <c r="D17" s="7" t="s">
        <v>39</v>
      </c>
      <c r="E17" s="8">
        <v>300000</v>
      </c>
      <c r="F17" s="9"/>
      <c r="G17" s="10"/>
      <c r="H17" s="47">
        <v>8</v>
      </c>
      <c r="I17" s="11">
        <f t="shared" si="1"/>
        <v>0</v>
      </c>
      <c r="J17" s="10">
        <f t="shared" si="0"/>
        <v>0</v>
      </c>
      <c r="K17" s="14"/>
      <c r="L17" s="14"/>
      <c r="M17" s="14"/>
    </row>
    <row r="18" spans="1:13" s="15" customFormat="1" ht="33.75">
      <c r="A18" s="6">
        <v>16</v>
      </c>
      <c r="B18" s="49" t="s">
        <v>94</v>
      </c>
      <c r="C18" s="5" t="s">
        <v>62</v>
      </c>
      <c r="D18" s="7" t="s">
        <v>39</v>
      </c>
      <c r="E18" s="8">
        <v>8000</v>
      </c>
      <c r="F18" s="9"/>
      <c r="G18" s="10"/>
      <c r="H18" s="47">
        <v>8</v>
      </c>
      <c r="I18" s="11">
        <f t="shared" si="1"/>
        <v>0</v>
      </c>
      <c r="J18" s="10">
        <f t="shared" si="0"/>
        <v>0</v>
      </c>
      <c r="K18" s="14"/>
      <c r="L18" s="14"/>
      <c r="M18" s="14"/>
    </row>
    <row r="19" spans="1:13" s="18" customFormat="1" ht="33.75">
      <c r="A19" s="6">
        <v>17</v>
      </c>
      <c r="B19" s="49" t="s">
        <v>95</v>
      </c>
      <c r="C19" s="5" t="s">
        <v>53</v>
      </c>
      <c r="D19" s="7" t="s">
        <v>39</v>
      </c>
      <c r="E19" s="8">
        <v>3000</v>
      </c>
      <c r="F19" s="9"/>
      <c r="G19" s="10"/>
      <c r="H19" s="47">
        <v>8</v>
      </c>
      <c r="I19" s="11">
        <f t="shared" si="1"/>
        <v>0</v>
      </c>
      <c r="J19" s="10">
        <f t="shared" si="0"/>
        <v>0</v>
      </c>
      <c r="K19" s="14"/>
      <c r="L19" s="14"/>
      <c r="M19" s="14"/>
    </row>
    <row r="20" spans="1:13" s="15" customFormat="1" ht="33.75">
      <c r="A20" s="6">
        <v>18</v>
      </c>
      <c r="B20" s="49" t="s">
        <v>54</v>
      </c>
      <c r="C20" s="5" t="s">
        <v>63</v>
      </c>
      <c r="D20" s="7" t="s">
        <v>39</v>
      </c>
      <c r="E20" s="8">
        <v>1000</v>
      </c>
      <c r="F20" s="9"/>
      <c r="G20" s="10"/>
      <c r="H20" s="47">
        <v>8</v>
      </c>
      <c r="I20" s="11">
        <f t="shared" si="1"/>
        <v>0</v>
      </c>
      <c r="J20" s="10">
        <f t="shared" si="0"/>
        <v>0</v>
      </c>
      <c r="K20" s="14"/>
      <c r="L20" s="14"/>
      <c r="M20" s="14"/>
    </row>
    <row r="21" spans="1:13" s="41" customFormat="1" ht="45">
      <c r="A21" s="6">
        <v>19</v>
      </c>
      <c r="B21" s="49" t="s">
        <v>54</v>
      </c>
      <c r="C21" s="5" t="s">
        <v>68</v>
      </c>
      <c r="D21" s="5" t="s">
        <v>39</v>
      </c>
      <c r="E21" s="8">
        <v>500</v>
      </c>
      <c r="F21" s="9"/>
      <c r="G21" s="9"/>
      <c r="H21" s="48">
        <v>8</v>
      </c>
      <c r="I21" s="31">
        <f>F21+8%*F21</f>
        <v>0</v>
      </c>
      <c r="J21" s="9">
        <f>G21+8%*G21</f>
        <v>0</v>
      </c>
      <c r="K21" s="40"/>
      <c r="L21" s="40"/>
      <c r="M21" s="40"/>
    </row>
    <row r="22" spans="1:13" s="13" customFormat="1" ht="56.25">
      <c r="A22" s="6">
        <v>20</v>
      </c>
      <c r="B22" s="49" t="s">
        <v>8</v>
      </c>
      <c r="C22" s="5" t="s">
        <v>55</v>
      </c>
      <c r="D22" s="7" t="s">
        <v>39</v>
      </c>
      <c r="E22" s="8">
        <v>7000</v>
      </c>
      <c r="F22" s="9"/>
      <c r="G22" s="10"/>
      <c r="H22" s="47">
        <v>8</v>
      </c>
      <c r="I22" s="11">
        <f t="shared" si="1"/>
        <v>0</v>
      </c>
      <c r="J22" s="10">
        <f t="shared" si="0"/>
        <v>0</v>
      </c>
      <c r="K22" s="14"/>
      <c r="L22" s="14"/>
      <c r="M22" s="14"/>
    </row>
    <row r="23" spans="1:13" s="13" customFormat="1" ht="26.25" customHeight="1">
      <c r="A23" s="6">
        <v>21</v>
      </c>
      <c r="B23" s="49" t="s">
        <v>41</v>
      </c>
      <c r="C23" s="5" t="s">
        <v>26</v>
      </c>
      <c r="D23" s="7" t="s">
        <v>39</v>
      </c>
      <c r="E23" s="8">
        <v>5000</v>
      </c>
      <c r="F23" s="9"/>
      <c r="G23" s="10"/>
      <c r="H23" s="47">
        <v>8</v>
      </c>
      <c r="I23" s="11">
        <f t="shared" si="1"/>
        <v>0</v>
      </c>
      <c r="J23" s="10">
        <f t="shared" si="1"/>
        <v>0</v>
      </c>
      <c r="K23" s="12"/>
      <c r="L23" s="12"/>
      <c r="M23" s="12"/>
    </row>
    <row r="24" spans="1:14" s="36" customFormat="1" ht="67.5">
      <c r="A24" s="6">
        <v>22</v>
      </c>
      <c r="B24" s="50" t="s">
        <v>76</v>
      </c>
      <c r="C24" s="37" t="s">
        <v>99</v>
      </c>
      <c r="D24" s="7" t="s">
        <v>39</v>
      </c>
      <c r="E24" s="30">
        <v>5000</v>
      </c>
      <c r="F24" s="9"/>
      <c r="G24" s="38"/>
      <c r="H24" s="34">
        <v>8</v>
      </c>
      <c r="I24" s="45">
        <f>F24+8%*F24</f>
        <v>0</v>
      </c>
      <c r="J24" s="10">
        <f t="shared" si="1"/>
        <v>0</v>
      </c>
      <c r="K24" s="34"/>
      <c r="L24" s="35"/>
      <c r="N24" s="35" t="s">
        <v>77</v>
      </c>
    </row>
    <row r="25" spans="1:13" s="19" customFormat="1" ht="33.75">
      <c r="A25" s="6">
        <v>23</v>
      </c>
      <c r="B25" s="49" t="s">
        <v>96</v>
      </c>
      <c r="C25" s="5" t="s">
        <v>22</v>
      </c>
      <c r="D25" s="7" t="s">
        <v>39</v>
      </c>
      <c r="E25" s="8">
        <v>60000</v>
      </c>
      <c r="F25" s="9"/>
      <c r="G25" s="10"/>
      <c r="H25" s="47">
        <v>8</v>
      </c>
      <c r="I25" s="11">
        <f t="shared" si="1"/>
        <v>0</v>
      </c>
      <c r="J25" s="10">
        <f t="shared" si="1"/>
        <v>0</v>
      </c>
      <c r="K25" s="12"/>
      <c r="L25" s="12"/>
      <c r="M25" s="12"/>
    </row>
    <row r="26" spans="1:13" s="19" customFormat="1" ht="30" customHeight="1">
      <c r="A26" s="6">
        <v>24</v>
      </c>
      <c r="B26" s="49" t="s">
        <v>97</v>
      </c>
      <c r="C26" s="5" t="s">
        <v>64</v>
      </c>
      <c r="D26" s="7" t="s">
        <v>39</v>
      </c>
      <c r="E26" s="8">
        <v>2000</v>
      </c>
      <c r="F26" s="9"/>
      <c r="G26" s="10"/>
      <c r="H26" s="47">
        <v>8</v>
      </c>
      <c r="I26" s="11">
        <f t="shared" si="1"/>
        <v>0</v>
      </c>
      <c r="J26" s="10">
        <f t="shared" si="1"/>
        <v>0</v>
      </c>
      <c r="K26" s="12"/>
      <c r="L26" s="12"/>
      <c r="M26" s="12"/>
    </row>
    <row r="27" spans="1:13" s="15" customFormat="1" ht="45">
      <c r="A27" s="6">
        <v>25</v>
      </c>
      <c r="B27" s="49" t="s">
        <v>98</v>
      </c>
      <c r="C27" s="5" t="s">
        <v>21</v>
      </c>
      <c r="D27" s="7" t="s">
        <v>39</v>
      </c>
      <c r="E27" s="8">
        <v>3000</v>
      </c>
      <c r="F27" s="9"/>
      <c r="G27" s="10"/>
      <c r="H27" s="6">
        <v>8</v>
      </c>
      <c r="I27" s="11">
        <f t="shared" si="1"/>
        <v>0</v>
      </c>
      <c r="J27" s="10">
        <f t="shared" si="1"/>
        <v>0</v>
      </c>
      <c r="K27" s="12"/>
      <c r="L27" s="12"/>
      <c r="M27" s="12"/>
    </row>
    <row r="28" spans="1:13" s="15" customFormat="1" ht="25.5" customHeight="1">
      <c r="A28" s="6">
        <v>26</v>
      </c>
      <c r="B28" s="49" t="s">
        <v>34</v>
      </c>
      <c r="C28" s="5" t="s">
        <v>35</v>
      </c>
      <c r="D28" s="7" t="s">
        <v>39</v>
      </c>
      <c r="E28" s="8">
        <v>4000</v>
      </c>
      <c r="F28" s="9"/>
      <c r="G28" s="10"/>
      <c r="H28" s="47">
        <v>8</v>
      </c>
      <c r="I28" s="11">
        <f t="shared" si="1"/>
        <v>0</v>
      </c>
      <c r="J28" s="10">
        <f t="shared" si="1"/>
        <v>0</v>
      </c>
      <c r="K28" s="14"/>
      <c r="L28" s="14"/>
      <c r="M28" s="14"/>
    </row>
    <row r="29" spans="1:13" s="15" customFormat="1" ht="27" customHeight="1">
      <c r="A29" s="6">
        <v>27</v>
      </c>
      <c r="B29" s="49" t="s">
        <v>14</v>
      </c>
      <c r="C29" s="5" t="s">
        <v>35</v>
      </c>
      <c r="D29" s="7" t="s">
        <v>39</v>
      </c>
      <c r="E29" s="8">
        <v>50000</v>
      </c>
      <c r="F29" s="9"/>
      <c r="G29" s="10"/>
      <c r="H29" s="47">
        <v>8</v>
      </c>
      <c r="I29" s="11">
        <f t="shared" si="1"/>
        <v>0</v>
      </c>
      <c r="J29" s="10">
        <f t="shared" si="1"/>
        <v>0</v>
      </c>
      <c r="K29" s="14"/>
      <c r="L29" s="14"/>
      <c r="M29" s="14"/>
    </row>
    <row r="30" spans="1:13" s="15" customFormat="1" ht="35.25" customHeight="1">
      <c r="A30" s="6">
        <v>28</v>
      </c>
      <c r="B30" s="49" t="s">
        <v>14</v>
      </c>
      <c r="C30" s="5" t="s">
        <v>12</v>
      </c>
      <c r="D30" s="7" t="s">
        <v>39</v>
      </c>
      <c r="E30" s="8">
        <v>100000</v>
      </c>
      <c r="F30" s="9"/>
      <c r="G30" s="10"/>
      <c r="H30" s="47">
        <v>8</v>
      </c>
      <c r="I30" s="11">
        <f t="shared" si="1"/>
        <v>0</v>
      </c>
      <c r="J30" s="10">
        <f t="shared" si="1"/>
        <v>0</v>
      </c>
      <c r="K30" s="14"/>
      <c r="L30" s="14"/>
      <c r="M30" s="14"/>
    </row>
    <row r="31" spans="1:13" s="15" customFormat="1" ht="24" customHeight="1">
      <c r="A31" s="6">
        <v>29</v>
      </c>
      <c r="B31" s="49" t="s">
        <v>13</v>
      </c>
      <c r="C31" s="5" t="s">
        <v>35</v>
      </c>
      <c r="D31" s="7" t="s">
        <v>39</v>
      </c>
      <c r="E31" s="8">
        <v>50000</v>
      </c>
      <c r="F31" s="9"/>
      <c r="G31" s="10"/>
      <c r="H31" s="47">
        <v>8</v>
      </c>
      <c r="I31" s="11">
        <f t="shared" si="1"/>
        <v>0</v>
      </c>
      <c r="J31" s="10">
        <f t="shared" si="1"/>
        <v>0</v>
      </c>
      <c r="K31" s="14"/>
      <c r="L31" s="14"/>
      <c r="M31" s="14"/>
    </row>
    <row r="32" spans="1:13" s="15" customFormat="1" ht="24" customHeight="1">
      <c r="A32" s="6">
        <v>30</v>
      </c>
      <c r="B32" s="49" t="s">
        <v>13</v>
      </c>
      <c r="C32" s="5" t="s">
        <v>12</v>
      </c>
      <c r="D32" s="7" t="s">
        <v>39</v>
      </c>
      <c r="E32" s="8">
        <v>140000</v>
      </c>
      <c r="F32" s="9"/>
      <c r="G32" s="10"/>
      <c r="H32" s="47">
        <v>8</v>
      </c>
      <c r="I32" s="11">
        <f t="shared" si="1"/>
        <v>0</v>
      </c>
      <c r="J32" s="10">
        <f t="shared" si="1"/>
        <v>0</v>
      </c>
      <c r="K32" s="14"/>
      <c r="L32" s="14"/>
      <c r="M32" s="14"/>
    </row>
    <row r="33" spans="1:13" s="19" customFormat="1" ht="25.5" customHeight="1">
      <c r="A33" s="6">
        <v>31</v>
      </c>
      <c r="B33" s="49" t="s">
        <v>11</v>
      </c>
      <c r="C33" s="5" t="s">
        <v>35</v>
      </c>
      <c r="D33" s="7" t="s">
        <v>39</v>
      </c>
      <c r="E33" s="8">
        <v>40000</v>
      </c>
      <c r="F33" s="9"/>
      <c r="G33" s="10"/>
      <c r="H33" s="47">
        <v>8</v>
      </c>
      <c r="I33" s="11">
        <f t="shared" si="1"/>
        <v>0</v>
      </c>
      <c r="J33" s="10">
        <f t="shared" si="1"/>
        <v>0</v>
      </c>
      <c r="K33" s="14"/>
      <c r="L33" s="14"/>
      <c r="M33" s="14"/>
    </row>
    <row r="34" spans="1:13" s="19" customFormat="1" ht="24.75" customHeight="1">
      <c r="A34" s="6">
        <v>32</v>
      </c>
      <c r="B34" s="49" t="s">
        <v>11</v>
      </c>
      <c r="C34" s="5" t="s">
        <v>12</v>
      </c>
      <c r="D34" s="7" t="s">
        <v>39</v>
      </c>
      <c r="E34" s="8">
        <v>5000</v>
      </c>
      <c r="F34" s="9"/>
      <c r="G34" s="10"/>
      <c r="H34" s="47">
        <v>8</v>
      </c>
      <c r="I34" s="11">
        <f t="shared" si="1"/>
        <v>0</v>
      </c>
      <c r="J34" s="10">
        <f t="shared" si="1"/>
        <v>0</v>
      </c>
      <c r="K34" s="14"/>
      <c r="L34" s="14"/>
      <c r="M34" s="14"/>
    </row>
    <row r="35" spans="1:13" s="19" customFormat="1" ht="33.75">
      <c r="A35" s="6">
        <v>33</v>
      </c>
      <c r="B35" s="49" t="s">
        <v>81</v>
      </c>
      <c r="C35" s="5" t="s">
        <v>56</v>
      </c>
      <c r="D35" s="7" t="s">
        <v>39</v>
      </c>
      <c r="E35" s="8">
        <v>5000</v>
      </c>
      <c r="F35" s="9"/>
      <c r="G35" s="10"/>
      <c r="H35" s="47">
        <v>8</v>
      </c>
      <c r="I35" s="11">
        <f t="shared" si="1"/>
        <v>0</v>
      </c>
      <c r="J35" s="10">
        <f t="shared" si="1"/>
        <v>0</v>
      </c>
      <c r="K35" s="12"/>
      <c r="L35" s="12"/>
      <c r="M35" s="12"/>
    </row>
    <row r="36" spans="1:13" s="19" customFormat="1" ht="33.75">
      <c r="A36" s="6">
        <v>34</v>
      </c>
      <c r="B36" s="49" t="s">
        <v>82</v>
      </c>
      <c r="C36" s="5" t="s">
        <v>65</v>
      </c>
      <c r="D36" s="7" t="s">
        <v>39</v>
      </c>
      <c r="E36" s="8">
        <v>1000</v>
      </c>
      <c r="F36" s="9"/>
      <c r="G36" s="10"/>
      <c r="H36" s="47">
        <v>8</v>
      </c>
      <c r="I36" s="11">
        <f t="shared" si="1"/>
        <v>0</v>
      </c>
      <c r="J36" s="10">
        <f t="shared" si="1"/>
        <v>0</v>
      </c>
      <c r="K36" s="12"/>
      <c r="L36" s="12"/>
      <c r="M36" s="12"/>
    </row>
    <row r="37" spans="1:13" s="19" customFormat="1" ht="33.75">
      <c r="A37" s="6">
        <v>35</v>
      </c>
      <c r="B37" s="49" t="s">
        <v>83</v>
      </c>
      <c r="C37" s="5" t="s">
        <v>57</v>
      </c>
      <c r="D37" s="7" t="s">
        <v>39</v>
      </c>
      <c r="E37" s="8">
        <v>500</v>
      </c>
      <c r="F37" s="9"/>
      <c r="G37" s="10"/>
      <c r="H37" s="6">
        <v>8</v>
      </c>
      <c r="I37" s="11">
        <f t="shared" si="1"/>
        <v>0</v>
      </c>
      <c r="J37" s="10">
        <f t="shared" si="1"/>
        <v>0</v>
      </c>
      <c r="K37" s="12"/>
      <c r="L37" s="12"/>
      <c r="M37" s="12"/>
    </row>
    <row r="38" spans="1:13" s="19" customFormat="1" ht="45">
      <c r="A38" s="6">
        <v>36</v>
      </c>
      <c r="B38" s="49" t="s">
        <v>10</v>
      </c>
      <c r="C38" s="5" t="s">
        <v>38</v>
      </c>
      <c r="D38" s="7" t="s">
        <v>39</v>
      </c>
      <c r="E38" s="8">
        <v>3000</v>
      </c>
      <c r="F38" s="9"/>
      <c r="G38" s="10"/>
      <c r="H38" s="47">
        <v>8</v>
      </c>
      <c r="I38" s="11">
        <f t="shared" si="1"/>
        <v>0</v>
      </c>
      <c r="J38" s="10">
        <f t="shared" si="1"/>
        <v>0</v>
      </c>
      <c r="K38" s="12"/>
      <c r="L38" s="12"/>
      <c r="M38" s="12"/>
    </row>
    <row r="39" spans="1:13" s="39" customFormat="1" ht="45">
      <c r="A39" s="6">
        <v>37</v>
      </c>
      <c r="B39" s="49" t="s">
        <v>75</v>
      </c>
      <c r="C39" s="5" t="s">
        <v>110</v>
      </c>
      <c r="D39" s="5" t="s">
        <v>39</v>
      </c>
      <c r="E39" s="8">
        <v>3000</v>
      </c>
      <c r="F39" s="9"/>
      <c r="G39" s="9"/>
      <c r="H39" s="34">
        <v>8</v>
      </c>
      <c r="I39" s="31">
        <f t="shared" si="1"/>
        <v>0</v>
      </c>
      <c r="J39" s="9">
        <f t="shared" si="1"/>
        <v>0</v>
      </c>
      <c r="K39" s="32"/>
      <c r="L39" s="32"/>
      <c r="M39" s="32"/>
    </row>
    <row r="40" spans="1:13" s="39" customFormat="1" ht="33.75">
      <c r="A40" s="6">
        <v>38</v>
      </c>
      <c r="B40" s="49" t="s">
        <v>69</v>
      </c>
      <c r="C40" s="5" t="s">
        <v>70</v>
      </c>
      <c r="D40" s="5" t="s">
        <v>39</v>
      </c>
      <c r="E40" s="8">
        <v>3000</v>
      </c>
      <c r="F40" s="9"/>
      <c r="G40" s="9"/>
      <c r="H40" s="34">
        <v>8</v>
      </c>
      <c r="I40" s="31">
        <f>F40+8%*F40</f>
        <v>0</v>
      </c>
      <c r="J40" s="9">
        <f>G40+8%*G40</f>
        <v>0</v>
      </c>
      <c r="K40" s="32"/>
      <c r="L40" s="32"/>
      <c r="M40" s="32"/>
    </row>
    <row r="41" spans="1:13" s="19" customFormat="1" ht="22.5">
      <c r="A41" s="6">
        <v>39</v>
      </c>
      <c r="B41" s="49" t="s">
        <v>27</v>
      </c>
      <c r="C41" s="5" t="s">
        <v>46</v>
      </c>
      <c r="D41" s="7" t="s">
        <v>39</v>
      </c>
      <c r="E41" s="8">
        <v>5</v>
      </c>
      <c r="F41" s="9"/>
      <c r="G41" s="10"/>
      <c r="H41" s="47">
        <v>8</v>
      </c>
      <c r="I41" s="11">
        <f t="shared" si="1"/>
        <v>0</v>
      </c>
      <c r="J41" s="10">
        <f t="shared" si="1"/>
        <v>0</v>
      </c>
      <c r="K41" s="12"/>
      <c r="L41" s="12"/>
      <c r="M41" s="12"/>
    </row>
    <row r="42" spans="1:13" s="19" customFormat="1" ht="33.75">
      <c r="A42" s="6">
        <v>40</v>
      </c>
      <c r="B42" s="49" t="s">
        <v>84</v>
      </c>
      <c r="C42" s="5" t="s">
        <v>19</v>
      </c>
      <c r="D42" s="7" t="s">
        <v>39</v>
      </c>
      <c r="E42" s="8">
        <v>120000</v>
      </c>
      <c r="F42" s="9"/>
      <c r="G42" s="10"/>
      <c r="H42" s="6">
        <v>8</v>
      </c>
      <c r="I42" s="11">
        <f t="shared" si="1"/>
        <v>0</v>
      </c>
      <c r="J42" s="10">
        <f t="shared" si="1"/>
        <v>0</v>
      </c>
      <c r="K42" s="12"/>
      <c r="L42" s="12"/>
      <c r="M42" s="12"/>
    </row>
    <row r="43" spans="1:13" s="18" customFormat="1" ht="33.75">
      <c r="A43" s="6">
        <v>41</v>
      </c>
      <c r="B43" s="49" t="s">
        <v>85</v>
      </c>
      <c r="C43" s="5" t="s">
        <v>18</v>
      </c>
      <c r="D43" s="7" t="s">
        <v>39</v>
      </c>
      <c r="E43" s="8">
        <v>5000</v>
      </c>
      <c r="F43" s="9"/>
      <c r="G43" s="10"/>
      <c r="H43" s="6">
        <v>8</v>
      </c>
      <c r="I43" s="11">
        <f t="shared" si="1"/>
        <v>0</v>
      </c>
      <c r="J43" s="10">
        <f t="shared" si="1"/>
        <v>0</v>
      </c>
      <c r="K43" s="12"/>
      <c r="L43" s="12"/>
      <c r="M43" s="12"/>
    </row>
    <row r="44" spans="1:13" s="18" customFormat="1" ht="56.25">
      <c r="A44" s="6">
        <v>42</v>
      </c>
      <c r="B44" s="49" t="s">
        <v>86</v>
      </c>
      <c r="C44" s="5" t="s">
        <v>20</v>
      </c>
      <c r="D44" s="7" t="s">
        <v>39</v>
      </c>
      <c r="E44" s="8">
        <v>15000</v>
      </c>
      <c r="F44" s="9"/>
      <c r="G44" s="10"/>
      <c r="H44" s="6">
        <v>8</v>
      </c>
      <c r="I44" s="11">
        <f t="shared" si="1"/>
        <v>0</v>
      </c>
      <c r="J44" s="10">
        <f t="shared" si="1"/>
        <v>0</v>
      </c>
      <c r="K44" s="12"/>
      <c r="L44" s="12"/>
      <c r="M44" s="12"/>
    </row>
    <row r="45" spans="1:13" s="18" customFormat="1" ht="135">
      <c r="A45" s="6">
        <v>43</v>
      </c>
      <c r="B45" s="49" t="s">
        <v>87</v>
      </c>
      <c r="C45" s="5" t="s">
        <v>88</v>
      </c>
      <c r="D45" s="7" t="s">
        <v>45</v>
      </c>
      <c r="E45" s="8">
        <v>50</v>
      </c>
      <c r="F45" s="9"/>
      <c r="G45" s="10"/>
      <c r="H45" s="6">
        <v>8</v>
      </c>
      <c r="I45" s="11">
        <f t="shared" si="1"/>
        <v>0</v>
      </c>
      <c r="J45" s="10">
        <f t="shared" si="1"/>
        <v>0</v>
      </c>
      <c r="K45" s="12"/>
      <c r="L45" s="12"/>
      <c r="M45" s="12"/>
    </row>
    <row r="46" spans="1:13" s="33" customFormat="1" ht="56.25">
      <c r="A46" s="6">
        <v>44</v>
      </c>
      <c r="B46" s="49" t="s">
        <v>32</v>
      </c>
      <c r="C46" s="5" t="s">
        <v>33</v>
      </c>
      <c r="D46" s="5" t="s">
        <v>39</v>
      </c>
      <c r="E46" s="8">
        <v>100</v>
      </c>
      <c r="F46" s="9"/>
      <c r="G46" s="10"/>
      <c r="H46" s="44">
        <v>23</v>
      </c>
      <c r="I46" s="31">
        <f aca="true" t="shared" si="3" ref="I46:J48">F46+23%*F46</f>
        <v>0</v>
      </c>
      <c r="J46" s="9">
        <f t="shared" si="3"/>
        <v>0</v>
      </c>
      <c r="K46" s="32"/>
      <c r="L46" s="32"/>
      <c r="M46" s="32"/>
    </row>
    <row r="47" spans="1:13" s="33" customFormat="1" ht="37.5" customHeight="1">
      <c r="A47" s="6">
        <v>45</v>
      </c>
      <c r="B47" s="49" t="s">
        <v>71</v>
      </c>
      <c r="C47" s="5" t="s">
        <v>72</v>
      </c>
      <c r="D47" s="5" t="s">
        <v>39</v>
      </c>
      <c r="E47" s="8">
        <v>16</v>
      </c>
      <c r="F47" s="9"/>
      <c r="G47" s="9"/>
      <c r="H47" s="44">
        <v>23</v>
      </c>
      <c r="I47" s="31">
        <f t="shared" si="3"/>
        <v>0</v>
      </c>
      <c r="J47" s="9">
        <f t="shared" si="3"/>
        <v>0</v>
      </c>
      <c r="K47" s="32"/>
      <c r="L47" s="32"/>
      <c r="M47" s="32"/>
    </row>
    <row r="48" spans="1:13" s="33" customFormat="1" ht="42" customHeight="1">
      <c r="A48" s="6">
        <v>46</v>
      </c>
      <c r="B48" s="49" t="s">
        <v>71</v>
      </c>
      <c r="C48" s="5" t="s">
        <v>74</v>
      </c>
      <c r="D48" s="5" t="s">
        <v>73</v>
      </c>
      <c r="E48" s="8">
        <v>20</v>
      </c>
      <c r="F48" s="9"/>
      <c r="G48" s="9"/>
      <c r="H48" s="44">
        <v>23</v>
      </c>
      <c r="I48" s="31">
        <f t="shared" si="3"/>
        <v>0</v>
      </c>
      <c r="J48" s="9">
        <f t="shared" si="3"/>
        <v>0</v>
      </c>
      <c r="K48" s="32"/>
      <c r="L48" s="32"/>
      <c r="M48" s="32"/>
    </row>
    <row r="49" spans="1:13" s="29" customFormat="1" ht="22.5" customHeight="1">
      <c r="A49" s="3" t="s">
        <v>9</v>
      </c>
      <c r="B49" s="25" t="s">
        <v>17</v>
      </c>
      <c r="C49" s="4" t="s">
        <v>9</v>
      </c>
      <c r="D49" s="4" t="s">
        <v>9</v>
      </c>
      <c r="E49" s="4" t="s">
        <v>9</v>
      </c>
      <c r="F49" s="4" t="s">
        <v>9</v>
      </c>
      <c r="G49" s="26">
        <f>SUM(G3:G48)</f>
        <v>0</v>
      </c>
      <c r="H49" s="3" t="s">
        <v>9</v>
      </c>
      <c r="I49" s="27" t="s">
        <v>9</v>
      </c>
      <c r="J49" s="28">
        <f>SUM(J3:J48)</f>
        <v>0</v>
      </c>
      <c r="K49" s="27" t="s">
        <v>9</v>
      </c>
      <c r="L49" s="4" t="s">
        <v>9</v>
      </c>
      <c r="M49" s="4" t="s">
        <v>9</v>
      </c>
    </row>
    <row r="51" spans="2:11" ht="12.75">
      <c r="B51" s="51" t="s">
        <v>103</v>
      </c>
      <c r="C51" s="51"/>
      <c r="D51" s="51"/>
      <c r="E51" s="52"/>
      <c r="F51" s="52"/>
      <c r="G51" s="53"/>
      <c r="H51" s="52"/>
      <c r="I51" s="52"/>
      <c r="J51" s="52"/>
      <c r="K51" s="58"/>
    </row>
    <row r="52" spans="2:11" ht="12.75">
      <c r="B52" s="51"/>
      <c r="C52" s="51"/>
      <c r="D52" s="51"/>
      <c r="E52" s="52"/>
      <c r="F52" s="52"/>
      <c r="G52" s="54"/>
      <c r="H52" s="52"/>
      <c r="I52" s="52"/>
      <c r="J52" s="52"/>
      <c r="K52" s="58"/>
    </row>
    <row r="53" spans="2:11" ht="12.75">
      <c r="B53" s="51" t="s">
        <v>105</v>
      </c>
      <c r="C53" s="51"/>
      <c r="D53" s="51"/>
      <c r="E53" s="52"/>
      <c r="F53" s="52"/>
      <c r="G53" s="52"/>
      <c r="H53" s="52"/>
      <c r="I53" s="52"/>
      <c r="J53" s="52"/>
      <c r="K53" s="58"/>
    </row>
    <row r="54" spans="2:11" ht="12.75">
      <c r="B54" s="51" t="s">
        <v>104</v>
      </c>
      <c r="C54" s="51"/>
      <c r="D54" s="51"/>
      <c r="E54" s="52"/>
      <c r="F54" s="52"/>
      <c r="G54" s="52"/>
      <c r="H54" s="52"/>
      <c r="I54" s="52"/>
      <c r="J54" s="52"/>
      <c r="K54" s="58"/>
    </row>
    <row r="55" spans="2:11" ht="12.75">
      <c r="B55" s="51" t="s">
        <v>102</v>
      </c>
      <c r="C55" s="51"/>
      <c r="D55" s="51"/>
      <c r="E55" s="52"/>
      <c r="F55" s="52"/>
      <c r="G55" s="52"/>
      <c r="H55" s="52"/>
      <c r="I55" s="52"/>
      <c r="J55" s="52"/>
      <c r="K55" s="58"/>
    </row>
    <row r="56" spans="2:11" ht="12.75">
      <c r="B56" s="51" t="s">
        <v>100</v>
      </c>
      <c r="C56" s="51"/>
      <c r="D56" s="51"/>
      <c r="E56" s="52"/>
      <c r="F56" s="52"/>
      <c r="G56" s="52"/>
      <c r="H56" s="52"/>
      <c r="I56" s="52"/>
      <c r="J56" s="52"/>
      <c r="K56" s="58"/>
    </row>
    <row r="57" spans="2:11" ht="12.75">
      <c r="B57" s="51" t="s">
        <v>101</v>
      </c>
      <c r="C57" s="51"/>
      <c r="D57" s="51"/>
      <c r="E57" s="52"/>
      <c r="F57" s="52"/>
      <c r="G57" s="52"/>
      <c r="H57" s="52"/>
      <c r="I57" s="52"/>
      <c r="J57" s="52"/>
      <c r="K57" s="58"/>
    </row>
    <row r="60" spans="2:9" ht="12.75">
      <c r="B60" s="55" t="s">
        <v>112</v>
      </c>
      <c r="C60" s="55"/>
      <c r="D60" s="55"/>
      <c r="E60" s="56"/>
      <c r="F60" s="56"/>
      <c r="G60" s="56"/>
      <c r="H60" s="57"/>
      <c r="I60" s="57"/>
    </row>
    <row r="61" spans="2:9" ht="12.75">
      <c r="B61" s="55" t="s">
        <v>111</v>
      </c>
      <c r="C61" s="55"/>
      <c r="D61" s="55"/>
      <c r="E61" s="56"/>
      <c r="F61" s="56"/>
      <c r="G61" s="56"/>
      <c r="H61" s="57"/>
      <c r="I61" s="57"/>
    </row>
    <row r="62" spans="2:9" ht="12.75">
      <c r="B62" s="55" t="s">
        <v>106</v>
      </c>
      <c r="C62" s="55"/>
      <c r="D62" s="55"/>
      <c r="E62" s="56"/>
      <c r="F62" s="56"/>
      <c r="G62" s="56"/>
      <c r="H62" s="57"/>
      <c r="I62" s="57"/>
    </row>
    <row r="63" spans="2:9" ht="12.75">
      <c r="B63" s="55" t="s">
        <v>107</v>
      </c>
      <c r="C63" s="55"/>
      <c r="D63" s="55"/>
      <c r="E63" s="56"/>
      <c r="F63" s="56"/>
      <c r="G63" s="56"/>
      <c r="H63" s="57"/>
      <c r="I63" s="57"/>
    </row>
    <row r="64" spans="2:9" ht="12.75">
      <c r="B64" s="55" t="s">
        <v>108</v>
      </c>
      <c r="C64" s="55"/>
      <c r="D64" s="55"/>
      <c r="E64" s="56"/>
      <c r="F64" s="56"/>
      <c r="G64" s="56"/>
      <c r="H64" s="57"/>
      <c r="I64" s="57"/>
    </row>
    <row r="65" spans="2:9" ht="12.75">
      <c r="B65" s="55" t="s">
        <v>109</v>
      </c>
      <c r="C65" s="55"/>
      <c r="D65" s="55"/>
      <c r="E65" s="56"/>
      <c r="F65" s="56"/>
      <c r="G65" s="56"/>
      <c r="H65" s="57"/>
      <c r="I65" s="57"/>
    </row>
  </sheetData>
  <sheetProtection/>
  <mergeCells count="1">
    <mergeCell ref="A1:M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9" r:id="rId1"/>
  <headerFooter alignWithMargins="0">
    <oddHeader>&amp;LZałącznik nr 2: Opis przedmiotu zamówienia,ZP/220/63/23&amp;CPO MODYFIKACJI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2023-06-02T12:32:55Z</cp:lastPrinted>
  <dcterms:created xsi:type="dcterms:W3CDTF">2014-04-01T09:22:19Z</dcterms:created>
  <dcterms:modified xsi:type="dcterms:W3CDTF">2023-08-22T06:10:26Z</dcterms:modified>
  <cp:category/>
  <cp:version/>
  <cp:contentType/>
  <cp:contentStatus/>
</cp:coreProperties>
</file>