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mówienia Publiczne\2024\WYDZIAŁY\IK\45. utrzymanie zieleni Parkowej\modyfikacje\"/>
    </mc:Choice>
  </mc:AlternateContent>
  <xr:revisionPtr revIDLastSave="0" documentId="13_ncr:1_{98C4508D-74EA-47CF-B920-4946F267A6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cenowy do umowy" sheetId="1" r:id="rId1"/>
  </sheets>
  <definedNames>
    <definedName name="_xlnm.Print_Area" localSheetId="0">'Formularz cenowy do umowy'!$A$1:$I$81</definedName>
  </definedNames>
  <calcPr calcId="191029"/>
</workbook>
</file>

<file path=xl/calcChain.xml><?xml version="1.0" encoding="utf-8"?>
<calcChain xmlns="http://schemas.openxmlformats.org/spreadsheetml/2006/main">
  <c r="G32" i="1" l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4" i="1"/>
  <c r="I54" i="1" s="1"/>
  <c r="G55" i="1"/>
  <c r="I55" i="1" s="1"/>
  <c r="G56" i="1"/>
  <c r="I56" i="1" s="1"/>
  <c r="G57" i="1"/>
  <c r="I57" i="1" s="1"/>
  <c r="G58" i="1"/>
  <c r="I58" i="1" s="1"/>
  <c r="G60" i="1"/>
  <c r="I60" i="1" s="1"/>
  <c r="G61" i="1"/>
  <c r="I61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7" i="1"/>
  <c r="I7" i="1" s="1"/>
  <c r="G8" i="1"/>
  <c r="I8" i="1" s="1"/>
  <c r="G9" i="1"/>
  <c r="I9" i="1" s="1"/>
  <c r="G6" i="1"/>
  <c r="I6" i="1" s="1"/>
  <c r="I80" i="1" l="1"/>
</calcChain>
</file>

<file path=xl/sharedStrings.xml><?xml version="1.0" encoding="utf-8"?>
<sst xmlns="http://schemas.openxmlformats.org/spreadsheetml/2006/main" count="212" uniqueCount="116">
  <si>
    <t>1.</t>
  </si>
  <si>
    <t>2.</t>
  </si>
  <si>
    <t>3.</t>
  </si>
  <si>
    <t>Odcięcie darni przy krawężnikach z czyszczeniem obrzeży z wywozem pozyskanej masy organicznej</t>
  </si>
  <si>
    <t>4.</t>
  </si>
  <si>
    <t>5.</t>
  </si>
  <si>
    <t>Zasypywanie humusem dołów i ubytków w trawnikach, wysianie trawy</t>
  </si>
  <si>
    <t>Nasadzenia sezonowe kwiatów rabatowych</t>
  </si>
  <si>
    <t>Formowanie topiarów w Ogrodzie Francuskim</t>
  </si>
  <si>
    <t>Opróżnianie koszy</t>
  </si>
  <si>
    <t>15a</t>
  </si>
  <si>
    <t xml:space="preserve">Opróżnianie koszy w soboty po godz.20.00 lub niedziele do godz. 7.00 </t>
  </si>
  <si>
    <t>17.</t>
  </si>
  <si>
    <t>18.</t>
  </si>
  <si>
    <t>Usuwanie darni i chwastów z nawierzchni mineralnych alejek</t>
  </si>
  <si>
    <t>19.</t>
  </si>
  <si>
    <t>20.</t>
  </si>
  <si>
    <t xml:space="preserve">Dodatkowa obsługa porządkowa na terenie Ogrodu Francuskiego w dni wolne od pracy (soboty, niedziele, święta) </t>
  </si>
  <si>
    <t>21.</t>
  </si>
  <si>
    <t>22.</t>
  </si>
  <si>
    <t>Zimowe utrzymanie  alejek i schodów: uprzątnięcie błota, śniegu, lodu i innych zanieczyszczeń, posypanie piaskiem, usuwanie śliskości</t>
  </si>
  <si>
    <t>III. Pielęgnacja rabat  kwiatowych i bylinowych</t>
  </si>
  <si>
    <t>6.</t>
  </si>
  <si>
    <t>7.</t>
  </si>
  <si>
    <t>8.</t>
  </si>
  <si>
    <t>Zabezpieczanie róż na okres zimowy (wraz z przycięciem i kopczykowaniem). Zdjęcie zabezpieczenia, rozgarnięcie kopczyków i przycięcie pędów po okresie zimowym</t>
  </si>
  <si>
    <t>IV. Pielęgnacja zieleni średniej (krzewy)</t>
  </si>
  <si>
    <t>Pielęgnacja rabat z budlejami tzw. „Motylówki”, pielenie, podlewanie, nawożenie przycinanie</t>
  </si>
  <si>
    <t>Pielęgnacja żywopłotów (cięcie z trzech stron), zgrabienie, wywóz, odchwaszczanie,</t>
  </si>
  <si>
    <t>Odmładzanie i prześwietlanie krzewów</t>
  </si>
  <si>
    <t>Formowanie krzewów soliterowych lub skupin krzewów</t>
  </si>
  <si>
    <t>Usuwanie samosiewów drzew  i krzewów ze skupin krzewów</t>
  </si>
  <si>
    <t>Usuwanie krzewów z wywozem pozyskanej masy organicznej, zasypanie dołów, dosianie trawy</t>
  </si>
  <si>
    <t>Przekopanie skupin krzewów z pieleniem, wykonanie mis i wywóz pozyskanej masy organicznej</t>
  </si>
  <si>
    <t>9.</t>
  </si>
  <si>
    <t>10.</t>
  </si>
  <si>
    <t>V. Pielęgnacja zieleni wysokiej (drzewa)</t>
  </si>
  <si>
    <t>Pielęgnacja młodych drzew– odchwaszczanie i spulchnianie podłoża mis oraz obcinanie odrostów, wyłamanych gałązek, formowanie koron, podlewanie w dawce 30l/drzewo</t>
  </si>
  <si>
    <t>Przycinanie gałęzi i konarów kolidujących z ruchem pieszym i ruchem rowerowym, podnoszenie koron drzew</t>
  </si>
  <si>
    <t xml:space="preserve">2. </t>
  </si>
  <si>
    <t>Malowanie ławek parkowych</t>
  </si>
  <si>
    <t>VII. Utrzymanie czystości przestrzeni parkowej</t>
  </si>
  <si>
    <t>Zbieranie śmieci luzem (papierków, foli, puszek, butelek i innych opakowań)</t>
  </si>
  <si>
    <t>Mycie koszy</t>
  </si>
  <si>
    <t>Mycie ławek,(wszystkich ławek jest 310 szt w tym 80 szt ławek bez oparć przed Muszlą Koncertową)</t>
  </si>
  <si>
    <t>Oczyszczanie ciągów pieszych ( alejek spacerowych i schodów)</t>
  </si>
  <si>
    <t>Oczyszczanie obrzeży</t>
  </si>
  <si>
    <t>Utrzymanie czystości sceny w Muszli Koncertowej</t>
  </si>
  <si>
    <t>Utrzymanie czystości szachownic</t>
  </si>
  <si>
    <t>11.</t>
  </si>
  <si>
    <t>Utrzymanie czystości lustra Koziego Stawu</t>
  </si>
  <si>
    <t>12.</t>
  </si>
  <si>
    <t>13.</t>
  </si>
  <si>
    <t>Utrzymanie czystości bulwaru nad Kaczawą wraz ze stanowiskiem widokowym (dawne miejsce  altany z grillem)</t>
  </si>
  <si>
    <t>15.</t>
  </si>
  <si>
    <t>16.</t>
  </si>
  <si>
    <t>Wiosenne oczyszczenie alejek i schodów z piasku i błota</t>
  </si>
  <si>
    <t>Oczyszczanie rynsztoków w parku</t>
  </si>
  <si>
    <t>Wiosenne  i jesienne grabienie trawników  – z wywozem pozyskanej masy organicznej</t>
  </si>
  <si>
    <t>Bieżące zasypywanie humusem dołów i ubytków w trawnikach, wysianie trawy;</t>
  </si>
  <si>
    <t>Pielęgnacja krzewów  cisu  pospolitego &gt;1.200 szt. -zgodnie z zaleceniami dotyczącymi pielęgnacji zieleni – załącznik nr 3/1</t>
  </si>
  <si>
    <t>Pielęgnacja hortensji piłkowanej &gt;500 szt.- zgodnie z zaleceniami dotyczącymi pielęgnacji zieleni – załącznik nr 3/1</t>
  </si>
  <si>
    <t>Pielęgnacja lawendy &gt;500 szt. - zgodnie z zaleceniami dotyczącymi pielęgnacji zieleni – załącznik nr 3/1</t>
  </si>
  <si>
    <t>Pielęgnacja róż rabatowych &gt; 500 szt. - zgodnie z zaleceniami dotyczącymi pielęgnacji zieleni – załącznik nr 3/1</t>
  </si>
  <si>
    <t>Usuwanie konarów i gałęzi, złamanych i opadłych lub  zawieszonych w koronach drzew stwarzających zagrożenie bezpieczeństwa</t>
  </si>
  <si>
    <t xml:space="preserve">Konserwacja ławek parkowych </t>
  </si>
  <si>
    <t xml:space="preserve">Mycie ławek </t>
  </si>
  <si>
    <t xml:space="preserve">Mycie koszy </t>
  </si>
  <si>
    <t xml:space="preserve">Konserwacja i obsługa systemu nawadniania zgodnie z dołączoną Instrukcją </t>
  </si>
  <si>
    <t>15b</t>
  </si>
  <si>
    <t>Ręczne zamiatanie i zbieranie drobnych odpadków (typu: pety papierosowe, łupiny z pestek słonecznika, kapsle, nakrętki, słomki itp.) ze stref wokół ławek parkowych w Ogrodzie Francuskim 49 ławek, 52 tygodnie;</t>
  </si>
  <si>
    <t>23.</t>
  </si>
  <si>
    <t>24.</t>
  </si>
  <si>
    <t>Zbieranie śmieci luzem (papierów, foli, puszek, butelek i innych opakowań)</t>
  </si>
  <si>
    <t>Przewalcowanie nawierzchni alejek przy fontannie oraz powierzchni ramp oraz Alei Wodnej  ( etap 1 i 2) – zgodnie z warunkami użytkowania, konserwacji i gwarancji dotyczące wykonanych nawierzchni z kruszywa - – załącznik nr 3/4</t>
  </si>
  <si>
    <t>Pielęgnacja rabat bylinowych zlokalizowanych w Alei Orła Białego 18.800 szt. bylin - pielenie z  wywozem masy organicznej.</t>
  </si>
  <si>
    <t>Pielęgnacja łąki kwietnej na Polanie Angielskiej. Wysokie koszenie, pozostawienie kwiatów do wysiania ok. 2 tyg., uprzątnięcie łodyg.</t>
  </si>
  <si>
    <t>Obcinanie przekwitniętych kwiatostanów i zbędnych pędów w rabatach: liliowców, host, języczki, bergenii;</t>
  </si>
  <si>
    <t>Pielęgnacja rabat różanych na „Lublinie”, obcinanie przekwitniętych kwiatostanów, "wilków", plewienie, nawożenie nawozem dedykowanym różom, stosowanie środków ochrony roślin, podlewanie.</t>
  </si>
  <si>
    <t>Przygotowanie założeń rabatowych do okresu zimowego (usunięcie nadmiaru liści itp.)</t>
  </si>
  <si>
    <t>Uzupełnianie /wysadzanie  zniszczonych lub wykradziony bylin (do 50 szt.). Sadzonki zapewnia Zamawiający.</t>
  </si>
  <si>
    <t>Stosowanie oprysków przeciw patogenom i pasożytom np. ćma bukszpanowa, mszyce itp. (Aleja Orła Białego= 12.000 krzewów bukszpanu);</t>
  </si>
  <si>
    <t>Usunięcie samosiewów i odrostów tzw. „wilków”  przy drzewach z wywozem pozyskanej masy organicznej</t>
  </si>
  <si>
    <t>Montaż listew w ławkach parkowych (listwy zapewnia Zamawiający)</t>
  </si>
  <si>
    <t>Opróżnianie koszy "Baron" o poj. 120 l,  koszy "Pagoda" o poj. 140 l, opróżnianie koszy w al.Orła Białego 35 l, koszy na psie odchody "Retriver"</t>
  </si>
  <si>
    <t>Utrzymanie czystości niecki  Żabiego Dołka i Pergoli</t>
  </si>
  <si>
    <t>Usuwanie reklam, naklejek i ogłoszeń ze słupów latarni, drzew, itp.</t>
  </si>
  <si>
    <t>I.  Prace pielęgnacyjne i konserwacja w Ogrodzie Francuskim</t>
  </si>
  <si>
    <t>Koszenie trawników kosiarką mulczującą lub z wygrabieniem i wywozem, utrzymanie nawierzchni trawiastej na reprezentacyjnym poziomie;Pielęgnacja trawników - zgodnie z zaleceniami dotyczącymi pielęgnacji zieleni – załącznik nr 3/1</t>
  </si>
  <si>
    <t>Koszenie trawników kosiarką mulczującą lub z wygrabieniem i wywozem pokosu</t>
  </si>
  <si>
    <t>Usuwanie konarów i gałęzi złamanych i opadłych lub zawieszonych w koronach drzew stwarzających zagrożenie bezpieczeństwa</t>
  </si>
  <si>
    <t>Opróżnianie koszy w soboty po godz.20.00 lub niedziele do godz. 7.00 na Alei Orła Białego, Polanie Angielskiej,  k/Lwa i Koziego Stawu.</t>
  </si>
  <si>
    <t>Jedn. miary</t>
  </si>
  <si>
    <t>Obmiar</t>
  </si>
  <si>
    <t>Krotność</t>
  </si>
  <si>
    <t>Cena jedn.</t>
  </si>
  <si>
    <t xml:space="preserve">Wartość netto   </t>
  </si>
  <si>
    <t>Vat %</t>
  </si>
  <si>
    <t>Wartość brutto</t>
  </si>
  <si>
    <t>ha</t>
  </si>
  <si>
    <t>mb</t>
  </si>
  <si>
    <t>szt.</t>
  </si>
  <si>
    <t>kpl.</t>
  </si>
  <si>
    <t>m2</t>
  </si>
  <si>
    <t>objekt</t>
  </si>
  <si>
    <t>Stosowanie oprysków przeciw patogenom i pasożytom np. czarna plamistość liści (600 szt. róż), ćma bukszpanowa(3.200 szt. bukszpanu), mszyce itp. od momentu pojawienia się szkodnika; ŚOR zatwierdza Zamawiający;</t>
  </si>
  <si>
    <t>l.p.</t>
  </si>
  <si>
    <t>Załącznik nr  3</t>
  </si>
  <si>
    <t>Rodzaj  prac do wykonania w 2025 r.</t>
  </si>
  <si>
    <r>
      <t xml:space="preserve">II. Pielęgnacja zieleni niskiej </t>
    </r>
    <r>
      <rPr>
        <b/>
        <i/>
        <sz val="11"/>
        <color theme="1"/>
        <rFont val="Times New Roman"/>
        <family val="1"/>
        <charset val="238"/>
      </rPr>
      <t>(poza ogrodem francuskim)</t>
    </r>
  </si>
  <si>
    <r>
      <t xml:space="preserve">VI. Konserwacja urządzeń małej architektury 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parkowej</t>
    </r>
  </si>
  <si>
    <t>Usuwanie wywałów/ wykrotów i złomów drzew, udrażnianie alejek i ciągów pieszo-jezdnych</t>
  </si>
  <si>
    <t>SUMA=</t>
  </si>
  <si>
    <r>
      <t xml:space="preserve">Pielęgnacja </t>
    </r>
    <r>
      <rPr>
        <u/>
        <sz val="11"/>
        <rFont val="Times New Roman"/>
        <family val="1"/>
        <charset val="238"/>
      </rPr>
      <t>krzewów bukszpanu &gt;3.000 szt.</t>
    </r>
    <r>
      <rPr>
        <sz val="11"/>
        <rFont val="Times New Roman"/>
        <family val="1"/>
        <charset val="238"/>
      </rPr>
      <t xml:space="preserve"> – zgodnie z zaleceniami dotyczącymi pielęgnacji zieleni – załącznik nr 3/1</t>
    </r>
  </si>
  <si>
    <r>
      <rPr>
        <u/>
        <sz val="11"/>
        <rFont val="Times New Roman"/>
        <family val="1"/>
        <charset val="238"/>
      </rPr>
      <t>Pielęgnacja kwiatów rabatowych</t>
    </r>
    <r>
      <rPr>
        <sz val="11"/>
        <rFont val="Times New Roman"/>
        <family val="1"/>
        <charset val="238"/>
      </rPr>
      <t xml:space="preserve">, pielenie, zasilanie nawozem wieloskładnikowym do roślin kwitnących, regularne obcinanie przekwitłych kwiatów,  usunięcie roślin na zimę  </t>
    </r>
    <r>
      <rPr>
        <u/>
        <sz val="11"/>
        <rFont val="Times New Roman"/>
        <family val="1"/>
        <charset val="238"/>
      </rPr>
      <t>- kolekcja 5.500 szt.</t>
    </r>
    <r>
      <rPr>
        <sz val="11"/>
        <rFont val="Times New Roman"/>
        <family val="1"/>
        <charset val="238"/>
      </rPr>
      <t xml:space="preserve">
</t>
    </r>
  </si>
  <si>
    <r>
      <t xml:space="preserve">Formularz cenowy dla terenów zieleni parkowej </t>
    </r>
    <r>
      <rPr>
        <i/>
        <sz val="14"/>
        <color theme="1"/>
        <rFont val="Book Antiqua"/>
        <family val="1"/>
        <charset val="238"/>
      </rPr>
      <t xml:space="preserve"> -  proszę uzupełnić kolumnę z cenami jednostkowymi, wartości zostaną przeliczone automatycznie.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</si>
</sst>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Book Antiqua"/>
      <family val="1"/>
      <charset val="238"/>
    </font>
    <font>
      <b/>
      <sz val="14"/>
      <color theme="1"/>
      <name val="Book Antiqua"/>
      <family val="1"/>
      <charset val="238"/>
    </font>
    <font>
      <sz val="1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u/>
      <sz val="11"/>
      <name val="Times New Roman"/>
      <family val="1"/>
      <charset val="238"/>
    </font>
    <font>
      <i/>
      <sz val="14"/>
      <color theme="1"/>
      <name val="Book Antiqu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4" fillId="0" borderId="0" xfId="0" applyFont="1"/>
    <xf numFmtId="0" fontId="0" fillId="4" borderId="0" xfId="0" applyFill="1"/>
    <xf numFmtId="164" fontId="0" fillId="0" borderId="0" xfId="0" applyNumberFormat="1"/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4" borderId="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9" fillId="5" borderId="15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64" fontId="9" fillId="5" borderId="13" xfId="0" applyNumberFormat="1" applyFont="1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A31" zoomScalePageLayoutView="85" workbookViewId="0">
      <selection activeCell="E34" sqref="E34"/>
    </sheetView>
  </sheetViews>
  <sheetFormatPr defaultRowHeight="14.25"/>
  <cols>
    <col min="1" max="1" width="9" style="1"/>
    <col min="2" max="2" width="35.625" customWidth="1"/>
    <col min="6" max="6" width="11.875" style="6" customWidth="1"/>
    <col min="7" max="7" width="12.625" style="6" customWidth="1"/>
    <col min="9" max="9" width="15" style="6" customWidth="1"/>
  </cols>
  <sheetData>
    <row r="1" spans="1:11" ht="17.25" thickBot="1">
      <c r="H1" s="45" t="s">
        <v>107</v>
      </c>
      <c r="I1" s="46"/>
    </row>
    <row r="2" spans="1:11" ht="16.5" customHeight="1"/>
    <row r="3" spans="1:11" ht="39" customHeight="1" thickBot="1">
      <c r="A3" s="47" t="s">
        <v>115</v>
      </c>
      <c r="B3" s="48"/>
      <c r="C3" s="48"/>
      <c r="D3" s="48"/>
      <c r="E3" s="48"/>
      <c r="F3" s="48"/>
      <c r="G3" s="48"/>
      <c r="H3" s="48"/>
      <c r="I3" s="48"/>
    </row>
    <row r="4" spans="1:11" ht="33.75" customHeight="1" thickBot="1">
      <c r="A4" s="40" t="s">
        <v>106</v>
      </c>
      <c r="B4" s="39" t="s">
        <v>108</v>
      </c>
      <c r="C4" s="7" t="s">
        <v>92</v>
      </c>
      <c r="D4" s="7" t="s">
        <v>93</v>
      </c>
      <c r="E4" s="7" t="s">
        <v>94</v>
      </c>
      <c r="F4" s="8" t="s">
        <v>95</v>
      </c>
      <c r="G4" s="8" t="s">
        <v>96</v>
      </c>
      <c r="H4" s="9" t="s">
        <v>97</v>
      </c>
      <c r="I4" s="10" t="s">
        <v>98</v>
      </c>
      <c r="J4" s="11"/>
      <c r="K4" s="11"/>
    </row>
    <row r="5" spans="1:11" s="5" customFormat="1" ht="36.75" customHeight="1">
      <c r="A5" s="12"/>
      <c r="B5" s="13" t="s">
        <v>87</v>
      </c>
      <c r="C5" s="14"/>
      <c r="D5" s="14"/>
      <c r="E5" s="14"/>
      <c r="F5" s="15"/>
      <c r="G5" s="15"/>
      <c r="H5" s="14"/>
      <c r="I5" s="15"/>
      <c r="J5" s="16"/>
      <c r="K5" s="16"/>
    </row>
    <row r="6" spans="1:11" ht="110.25" customHeight="1">
      <c r="A6" s="17" t="s">
        <v>0</v>
      </c>
      <c r="B6" s="18" t="s">
        <v>88</v>
      </c>
      <c r="C6" s="19" t="s">
        <v>99</v>
      </c>
      <c r="D6" s="19">
        <v>0.8</v>
      </c>
      <c r="E6" s="19">
        <v>12</v>
      </c>
      <c r="F6" s="20"/>
      <c r="G6" s="20">
        <f>(D6*E6*F6)</f>
        <v>0</v>
      </c>
      <c r="H6" s="21">
        <v>0.08</v>
      </c>
      <c r="I6" s="20">
        <f>G6+(G6*H6)</f>
        <v>0</v>
      </c>
      <c r="J6" s="11"/>
      <c r="K6" s="11"/>
    </row>
    <row r="7" spans="1:11" ht="55.5" customHeight="1">
      <c r="A7" s="17" t="s">
        <v>1</v>
      </c>
      <c r="B7" s="18" t="s">
        <v>3</v>
      </c>
      <c r="C7" s="19" t="s">
        <v>100</v>
      </c>
      <c r="D7" s="19">
        <v>700</v>
      </c>
      <c r="E7" s="19">
        <v>1</v>
      </c>
      <c r="F7" s="20"/>
      <c r="G7" s="20">
        <f t="shared" ref="G7:G70" si="0">(D7*E7*F7)</f>
        <v>0</v>
      </c>
      <c r="H7" s="21">
        <v>0.08</v>
      </c>
      <c r="I7" s="20">
        <f t="shared" ref="I7:I70" si="1">G7+(G7*H7)</f>
        <v>0</v>
      </c>
      <c r="J7" s="11"/>
      <c r="K7" s="11"/>
    </row>
    <row r="8" spans="1:11" ht="37.5" customHeight="1">
      <c r="A8" s="17" t="s">
        <v>2</v>
      </c>
      <c r="B8" s="18" t="s">
        <v>7</v>
      </c>
      <c r="C8" s="19" t="s">
        <v>101</v>
      </c>
      <c r="D8" s="19">
        <v>5500</v>
      </c>
      <c r="E8" s="19">
        <v>1</v>
      </c>
      <c r="F8" s="20"/>
      <c r="G8" s="20">
        <f t="shared" si="0"/>
        <v>0</v>
      </c>
      <c r="H8" s="21">
        <v>0.08</v>
      </c>
      <c r="I8" s="20">
        <f t="shared" si="1"/>
        <v>0</v>
      </c>
      <c r="J8" s="11"/>
      <c r="K8" s="11"/>
    </row>
    <row r="9" spans="1:11" ht="85.5" customHeight="1">
      <c r="A9" s="17" t="s">
        <v>4</v>
      </c>
      <c r="B9" s="18" t="s">
        <v>114</v>
      </c>
      <c r="C9" s="19" t="s">
        <v>102</v>
      </c>
      <c r="D9" s="19">
        <v>1</v>
      </c>
      <c r="E9" s="19">
        <v>12</v>
      </c>
      <c r="F9" s="20"/>
      <c r="G9" s="20">
        <f t="shared" si="0"/>
        <v>0</v>
      </c>
      <c r="H9" s="21">
        <v>0.08</v>
      </c>
      <c r="I9" s="20">
        <f t="shared" si="1"/>
        <v>0</v>
      </c>
      <c r="J9" s="11"/>
      <c r="K9" s="11"/>
    </row>
    <row r="10" spans="1:11" ht="60" customHeight="1">
      <c r="A10" s="17">
        <v>5</v>
      </c>
      <c r="B10" s="18" t="s">
        <v>113</v>
      </c>
      <c r="C10" s="19" t="s">
        <v>101</v>
      </c>
      <c r="D10" s="19">
        <v>3000</v>
      </c>
      <c r="E10" s="19">
        <v>8</v>
      </c>
      <c r="F10" s="20"/>
      <c r="G10" s="20">
        <f t="shared" si="0"/>
        <v>0</v>
      </c>
      <c r="H10" s="21">
        <v>0.08</v>
      </c>
      <c r="I10" s="20">
        <f t="shared" si="1"/>
        <v>0</v>
      </c>
      <c r="J10" s="11"/>
      <c r="K10" s="11"/>
    </row>
    <row r="11" spans="1:11" ht="60">
      <c r="A11" s="17">
        <v>6</v>
      </c>
      <c r="B11" s="18" t="s">
        <v>60</v>
      </c>
      <c r="C11" s="19" t="s">
        <v>101</v>
      </c>
      <c r="D11" s="19">
        <v>1200</v>
      </c>
      <c r="E11" s="19">
        <v>8</v>
      </c>
      <c r="F11" s="20"/>
      <c r="G11" s="20">
        <f t="shared" si="0"/>
        <v>0</v>
      </c>
      <c r="H11" s="21">
        <v>0.08</v>
      </c>
      <c r="I11" s="20">
        <f t="shared" si="1"/>
        <v>0</v>
      </c>
      <c r="J11" s="11"/>
      <c r="K11" s="11"/>
    </row>
    <row r="12" spans="1:11" ht="45">
      <c r="A12" s="17">
        <v>7</v>
      </c>
      <c r="B12" s="18" t="s">
        <v>61</v>
      </c>
      <c r="C12" s="19" t="s">
        <v>101</v>
      </c>
      <c r="D12" s="19">
        <v>500</v>
      </c>
      <c r="E12" s="19">
        <v>7</v>
      </c>
      <c r="F12" s="20"/>
      <c r="G12" s="20">
        <f t="shared" si="0"/>
        <v>0</v>
      </c>
      <c r="H12" s="21">
        <v>0.08</v>
      </c>
      <c r="I12" s="20">
        <f t="shared" si="1"/>
        <v>0</v>
      </c>
      <c r="J12" s="11"/>
      <c r="K12" s="11"/>
    </row>
    <row r="13" spans="1:11" ht="45">
      <c r="A13" s="17">
        <v>8</v>
      </c>
      <c r="B13" s="18" t="s">
        <v>62</v>
      </c>
      <c r="C13" s="19" t="s">
        <v>101</v>
      </c>
      <c r="D13" s="19">
        <v>500</v>
      </c>
      <c r="E13" s="19">
        <v>7</v>
      </c>
      <c r="F13" s="20"/>
      <c r="G13" s="20">
        <f t="shared" si="0"/>
        <v>0</v>
      </c>
      <c r="H13" s="21">
        <v>0.08</v>
      </c>
      <c r="I13" s="20">
        <f t="shared" si="1"/>
        <v>0</v>
      </c>
      <c r="J13" s="11"/>
      <c r="K13" s="11"/>
    </row>
    <row r="14" spans="1:11" ht="45">
      <c r="A14" s="17">
        <v>9</v>
      </c>
      <c r="B14" s="18" t="s">
        <v>63</v>
      </c>
      <c r="C14" s="19" t="s">
        <v>101</v>
      </c>
      <c r="D14" s="19">
        <v>500</v>
      </c>
      <c r="E14" s="19">
        <v>7</v>
      </c>
      <c r="F14" s="20"/>
      <c r="G14" s="20">
        <f t="shared" si="0"/>
        <v>0</v>
      </c>
      <c r="H14" s="21">
        <v>0.08</v>
      </c>
      <c r="I14" s="20">
        <f t="shared" si="1"/>
        <v>0</v>
      </c>
      <c r="J14" s="11"/>
      <c r="K14" s="11"/>
    </row>
    <row r="15" spans="1:11" ht="15">
      <c r="A15" s="17">
        <v>10</v>
      </c>
      <c r="B15" s="18" t="s">
        <v>8</v>
      </c>
      <c r="C15" s="19" t="s">
        <v>101</v>
      </c>
      <c r="D15" s="19">
        <v>20</v>
      </c>
      <c r="E15" s="19">
        <v>2</v>
      </c>
      <c r="F15" s="20"/>
      <c r="G15" s="20">
        <f t="shared" si="0"/>
        <v>0</v>
      </c>
      <c r="H15" s="21">
        <v>0.08</v>
      </c>
      <c r="I15" s="20">
        <f t="shared" si="1"/>
        <v>0</v>
      </c>
      <c r="J15" s="11"/>
      <c r="K15" s="11"/>
    </row>
    <row r="16" spans="1:11" ht="60">
      <c r="A16" s="17">
        <v>12</v>
      </c>
      <c r="B16" s="18" t="s">
        <v>64</v>
      </c>
      <c r="C16" s="19" t="s">
        <v>101</v>
      </c>
      <c r="D16" s="19">
        <v>20</v>
      </c>
      <c r="E16" s="19">
        <v>1</v>
      </c>
      <c r="F16" s="20"/>
      <c r="G16" s="20">
        <f t="shared" si="0"/>
        <v>0</v>
      </c>
      <c r="H16" s="21">
        <v>0.08</v>
      </c>
      <c r="I16" s="20">
        <f t="shared" si="1"/>
        <v>0</v>
      </c>
      <c r="J16" s="11"/>
      <c r="K16" s="11"/>
    </row>
    <row r="17" spans="1:11" ht="15">
      <c r="A17" s="17">
        <v>13</v>
      </c>
      <c r="B17" s="18" t="s">
        <v>65</v>
      </c>
      <c r="C17" s="19" t="s">
        <v>101</v>
      </c>
      <c r="D17" s="19">
        <v>20</v>
      </c>
      <c r="E17" s="19">
        <v>1</v>
      </c>
      <c r="F17" s="20"/>
      <c r="G17" s="20">
        <f t="shared" si="0"/>
        <v>0</v>
      </c>
      <c r="H17" s="35">
        <v>0.23</v>
      </c>
      <c r="I17" s="20">
        <f t="shared" si="1"/>
        <v>0</v>
      </c>
      <c r="J17" s="11"/>
      <c r="K17" s="11"/>
    </row>
    <row r="18" spans="1:11" ht="15">
      <c r="A18" s="17">
        <v>14</v>
      </c>
      <c r="B18" s="18" t="s">
        <v>66</v>
      </c>
      <c r="C18" s="19" t="s">
        <v>101</v>
      </c>
      <c r="D18" s="19">
        <v>49</v>
      </c>
      <c r="E18" s="19">
        <v>8</v>
      </c>
      <c r="F18" s="20"/>
      <c r="G18" s="20">
        <f t="shared" si="0"/>
        <v>0</v>
      </c>
      <c r="H18" s="21">
        <v>0.08</v>
      </c>
      <c r="I18" s="20">
        <f t="shared" si="1"/>
        <v>0</v>
      </c>
      <c r="J18" s="11"/>
      <c r="K18" s="11"/>
    </row>
    <row r="19" spans="1:11" ht="15">
      <c r="A19" s="17">
        <v>15</v>
      </c>
      <c r="B19" s="18" t="s">
        <v>9</v>
      </c>
      <c r="C19" s="19" t="s">
        <v>101</v>
      </c>
      <c r="D19" s="19">
        <v>14</v>
      </c>
      <c r="E19" s="19">
        <v>104</v>
      </c>
      <c r="F19" s="20"/>
      <c r="G19" s="20">
        <f t="shared" si="0"/>
        <v>0</v>
      </c>
      <c r="H19" s="21">
        <v>0.08</v>
      </c>
      <c r="I19" s="20">
        <f t="shared" si="1"/>
        <v>0</v>
      </c>
      <c r="J19" s="11"/>
      <c r="K19" s="11"/>
    </row>
    <row r="20" spans="1:11" ht="46.5" customHeight="1">
      <c r="A20" s="22" t="s">
        <v>10</v>
      </c>
      <c r="B20" s="18" t="s">
        <v>11</v>
      </c>
      <c r="C20" s="19" t="s">
        <v>101</v>
      </c>
      <c r="D20" s="19">
        <v>14</v>
      </c>
      <c r="E20" s="19">
        <v>20</v>
      </c>
      <c r="F20" s="20"/>
      <c r="G20" s="20">
        <f t="shared" si="0"/>
        <v>0</v>
      </c>
      <c r="H20" s="21">
        <v>0.08</v>
      </c>
      <c r="I20" s="20">
        <f t="shared" si="1"/>
        <v>0</v>
      </c>
      <c r="J20" s="11"/>
      <c r="K20" s="11"/>
    </row>
    <row r="21" spans="1:11" ht="66" customHeight="1">
      <c r="A21" s="22" t="s">
        <v>69</v>
      </c>
      <c r="B21" s="18" t="s">
        <v>17</v>
      </c>
      <c r="C21" s="19" t="s">
        <v>101</v>
      </c>
      <c r="D21" s="19">
        <v>1</v>
      </c>
      <c r="E21" s="19">
        <v>20</v>
      </c>
      <c r="F21" s="20"/>
      <c r="G21" s="20">
        <f t="shared" si="0"/>
        <v>0</v>
      </c>
      <c r="H21" s="21">
        <v>0.08</v>
      </c>
      <c r="I21" s="20">
        <f t="shared" si="1"/>
        <v>0</v>
      </c>
      <c r="J21" s="11"/>
      <c r="K21" s="11"/>
    </row>
    <row r="22" spans="1:11" ht="21.75" customHeight="1">
      <c r="A22" s="17">
        <v>16</v>
      </c>
      <c r="B22" s="18" t="s">
        <v>67</v>
      </c>
      <c r="C22" s="19" t="s">
        <v>101</v>
      </c>
      <c r="D22" s="19">
        <v>14</v>
      </c>
      <c r="E22" s="19">
        <v>8</v>
      </c>
      <c r="F22" s="20"/>
      <c r="G22" s="20">
        <f t="shared" si="0"/>
        <v>0</v>
      </c>
      <c r="H22" s="21">
        <v>0.08</v>
      </c>
      <c r="I22" s="20">
        <f t="shared" si="1"/>
        <v>0</v>
      </c>
      <c r="J22" s="11"/>
      <c r="K22" s="11"/>
    </row>
    <row r="23" spans="1:11" ht="30">
      <c r="A23" s="17" t="s">
        <v>12</v>
      </c>
      <c r="B23" s="18" t="s">
        <v>68</v>
      </c>
      <c r="C23" s="24" t="s">
        <v>102</v>
      </c>
      <c r="D23" s="24">
        <v>1</v>
      </c>
      <c r="E23" s="19">
        <v>2</v>
      </c>
      <c r="F23" s="20"/>
      <c r="G23" s="20">
        <f t="shared" si="0"/>
        <v>0</v>
      </c>
      <c r="H23" s="35">
        <v>0.23</v>
      </c>
      <c r="I23" s="20">
        <f t="shared" si="1"/>
        <v>0</v>
      </c>
      <c r="J23" s="11"/>
      <c r="K23" s="11"/>
    </row>
    <row r="24" spans="1:11" ht="51" customHeight="1">
      <c r="A24" s="17" t="s">
        <v>13</v>
      </c>
      <c r="B24" s="18" t="s">
        <v>14</v>
      </c>
      <c r="C24" s="24" t="s">
        <v>104</v>
      </c>
      <c r="D24" s="24">
        <v>1</v>
      </c>
      <c r="E24" s="19">
        <v>7</v>
      </c>
      <c r="F24" s="20"/>
      <c r="G24" s="20">
        <f t="shared" si="0"/>
        <v>0</v>
      </c>
      <c r="H24" s="21">
        <v>0.08</v>
      </c>
      <c r="I24" s="20">
        <f t="shared" si="1"/>
        <v>0</v>
      </c>
      <c r="J24" s="11"/>
      <c r="K24" s="11"/>
    </row>
    <row r="25" spans="1:11" ht="84" customHeight="1">
      <c r="A25" s="17" t="s">
        <v>15</v>
      </c>
      <c r="B25" s="18" t="s">
        <v>105</v>
      </c>
      <c r="C25" s="24" t="s">
        <v>104</v>
      </c>
      <c r="D25" s="24">
        <v>1</v>
      </c>
      <c r="E25" s="19">
        <v>3</v>
      </c>
      <c r="F25" s="20"/>
      <c r="G25" s="20">
        <f t="shared" si="0"/>
        <v>0</v>
      </c>
      <c r="H25" s="21">
        <v>0.08</v>
      </c>
      <c r="I25" s="20">
        <f t="shared" si="1"/>
        <v>0</v>
      </c>
      <c r="J25" s="11"/>
      <c r="K25" s="11"/>
    </row>
    <row r="26" spans="1:11" s="2" customFormat="1" ht="84.75" customHeight="1">
      <c r="A26" s="22" t="s">
        <v>16</v>
      </c>
      <c r="B26" s="23" t="s">
        <v>70</v>
      </c>
      <c r="C26" s="24" t="s">
        <v>101</v>
      </c>
      <c r="D26" s="24">
        <v>49</v>
      </c>
      <c r="E26" s="24">
        <v>52</v>
      </c>
      <c r="F26" s="25"/>
      <c r="G26" s="20">
        <f t="shared" si="0"/>
        <v>0</v>
      </c>
      <c r="H26" s="21">
        <v>0.08</v>
      </c>
      <c r="I26" s="20">
        <f t="shared" si="1"/>
        <v>0</v>
      </c>
      <c r="J26" s="26"/>
      <c r="K26" s="26"/>
    </row>
    <row r="27" spans="1:11" ht="36" customHeight="1">
      <c r="A27" s="17" t="s">
        <v>18</v>
      </c>
      <c r="B27" s="18" t="s">
        <v>58</v>
      </c>
      <c r="C27" s="24" t="s">
        <v>104</v>
      </c>
      <c r="D27" s="24">
        <v>1</v>
      </c>
      <c r="E27" s="19">
        <v>2</v>
      </c>
      <c r="F27" s="20"/>
      <c r="G27" s="20">
        <f t="shared" si="0"/>
        <v>0</v>
      </c>
      <c r="H27" s="21">
        <v>0.08</v>
      </c>
      <c r="I27" s="20">
        <f t="shared" si="1"/>
        <v>0</v>
      </c>
      <c r="J27" s="11"/>
      <c r="K27" s="11"/>
    </row>
    <row r="28" spans="1:11" ht="69" customHeight="1">
      <c r="A28" s="22" t="s">
        <v>19</v>
      </c>
      <c r="B28" s="18" t="s">
        <v>20</v>
      </c>
      <c r="C28" s="19" t="s">
        <v>99</v>
      </c>
      <c r="D28" s="19">
        <v>0.57820000000000005</v>
      </c>
      <c r="E28" s="19">
        <v>5</v>
      </c>
      <c r="F28" s="20"/>
      <c r="G28" s="20">
        <f t="shared" si="0"/>
        <v>0</v>
      </c>
      <c r="H28" s="21">
        <v>0.08</v>
      </c>
      <c r="I28" s="20">
        <f t="shared" si="1"/>
        <v>0</v>
      </c>
      <c r="J28" s="11"/>
      <c r="K28" s="11"/>
    </row>
    <row r="29" spans="1:11" ht="33.75" customHeight="1">
      <c r="A29" s="17" t="s">
        <v>71</v>
      </c>
      <c r="B29" s="18" t="s">
        <v>73</v>
      </c>
      <c r="C29" s="24" t="s">
        <v>104</v>
      </c>
      <c r="D29" s="19">
        <v>1</v>
      </c>
      <c r="E29" s="19">
        <v>250</v>
      </c>
      <c r="F29" s="20"/>
      <c r="G29" s="20">
        <f t="shared" si="0"/>
        <v>0</v>
      </c>
      <c r="H29" s="21">
        <v>0.08</v>
      </c>
      <c r="I29" s="20">
        <f t="shared" si="1"/>
        <v>0</v>
      </c>
      <c r="J29" s="11"/>
      <c r="K29" s="11"/>
    </row>
    <row r="30" spans="1:11" ht="100.5" customHeight="1">
      <c r="A30" s="22" t="s">
        <v>72</v>
      </c>
      <c r="B30" s="18" t="s">
        <v>74</v>
      </c>
      <c r="C30" s="19" t="s">
        <v>99</v>
      </c>
      <c r="D30" s="19">
        <v>0.57820000000000005</v>
      </c>
      <c r="E30" s="19">
        <v>1</v>
      </c>
      <c r="F30" s="20"/>
      <c r="G30" s="20">
        <f t="shared" si="0"/>
        <v>0</v>
      </c>
      <c r="H30" s="35">
        <v>0.23</v>
      </c>
      <c r="I30" s="20">
        <f t="shared" si="1"/>
        <v>0</v>
      </c>
      <c r="J30" s="11"/>
      <c r="K30" s="11"/>
    </row>
    <row r="31" spans="1:11" s="5" customFormat="1" ht="57.75" customHeight="1">
      <c r="A31" s="43" t="s">
        <v>109</v>
      </c>
      <c r="B31" s="44"/>
      <c r="C31" s="27"/>
      <c r="D31" s="27"/>
      <c r="E31" s="27"/>
      <c r="F31" s="28"/>
      <c r="G31" s="28"/>
      <c r="H31" s="27"/>
      <c r="I31" s="28"/>
      <c r="J31" s="16"/>
      <c r="K31" s="16"/>
    </row>
    <row r="32" spans="1:11" ht="61.5" customHeight="1">
      <c r="A32" s="29" t="s">
        <v>0</v>
      </c>
      <c r="B32" s="30" t="s">
        <v>89</v>
      </c>
      <c r="C32" s="19" t="s">
        <v>99</v>
      </c>
      <c r="D32" s="33">
        <v>42.876800000000003</v>
      </c>
      <c r="E32" s="19">
        <v>9</v>
      </c>
      <c r="F32" s="20"/>
      <c r="G32" s="20">
        <f t="shared" si="0"/>
        <v>0</v>
      </c>
      <c r="H32" s="21">
        <v>0.08</v>
      </c>
      <c r="I32" s="20">
        <f t="shared" si="1"/>
        <v>0</v>
      </c>
      <c r="J32" s="4"/>
      <c r="K32" s="11"/>
    </row>
    <row r="33" spans="1:11" ht="74.25" customHeight="1">
      <c r="A33" s="29" t="s">
        <v>1</v>
      </c>
      <c r="B33" s="30" t="s">
        <v>3</v>
      </c>
      <c r="C33" s="19" t="s">
        <v>100</v>
      </c>
      <c r="D33" s="19">
        <v>2590</v>
      </c>
      <c r="E33" s="19">
        <v>1</v>
      </c>
      <c r="F33" s="20"/>
      <c r="G33" s="20">
        <f t="shared" si="0"/>
        <v>0</v>
      </c>
      <c r="H33" s="21">
        <v>0.08</v>
      </c>
      <c r="I33" s="20">
        <f t="shared" si="1"/>
        <v>0</v>
      </c>
      <c r="J33" s="11"/>
      <c r="K33" s="11"/>
    </row>
    <row r="34" spans="1:11" ht="55.5" customHeight="1">
      <c r="A34" s="29" t="s">
        <v>2</v>
      </c>
      <c r="B34" s="30" t="s">
        <v>58</v>
      </c>
      <c r="C34" s="19" t="s">
        <v>99</v>
      </c>
      <c r="D34" s="33">
        <v>42.876800000000003</v>
      </c>
      <c r="E34" s="51">
        <v>2</v>
      </c>
      <c r="F34" s="20"/>
      <c r="G34" s="20">
        <f t="shared" si="0"/>
        <v>0</v>
      </c>
      <c r="H34" s="21">
        <v>0.08</v>
      </c>
      <c r="I34" s="20">
        <f t="shared" si="1"/>
        <v>0</v>
      </c>
      <c r="J34" s="11"/>
      <c r="K34" s="11"/>
    </row>
    <row r="35" spans="1:11" ht="57" customHeight="1">
      <c r="A35" s="29" t="s">
        <v>4</v>
      </c>
      <c r="B35" s="30" t="s">
        <v>59</v>
      </c>
      <c r="C35" s="19" t="s">
        <v>101</v>
      </c>
      <c r="D35" s="19">
        <v>1</v>
      </c>
      <c r="E35" s="19">
        <v>50</v>
      </c>
      <c r="F35" s="20"/>
      <c r="G35" s="20">
        <f t="shared" si="0"/>
        <v>0</v>
      </c>
      <c r="H35" s="21">
        <v>0.08</v>
      </c>
      <c r="I35" s="20">
        <f t="shared" si="1"/>
        <v>0</v>
      </c>
      <c r="J35" s="11"/>
      <c r="K35" s="11"/>
    </row>
    <row r="36" spans="1:11" s="5" customFormat="1" ht="42" customHeight="1">
      <c r="A36" s="43" t="s">
        <v>21</v>
      </c>
      <c r="B36" s="44"/>
      <c r="C36" s="27"/>
      <c r="D36" s="27"/>
      <c r="E36" s="27"/>
      <c r="F36" s="28"/>
      <c r="G36" s="28"/>
      <c r="H36" s="27"/>
      <c r="I36" s="28"/>
      <c r="J36" s="16"/>
      <c r="K36" s="16"/>
    </row>
    <row r="37" spans="1:11" ht="45">
      <c r="A37" s="29" t="s">
        <v>0</v>
      </c>
      <c r="B37" s="30" t="s">
        <v>75</v>
      </c>
      <c r="C37" s="19" t="s">
        <v>101</v>
      </c>
      <c r="D37" s="19">
        <v>18000</v>
      </c>
      <c r="E37" s="19">
        <v>6</v>
      </c>
      <c r="F37" s="20"/>
      <c r="G37" s="20">
        <f t="shared" si="0"/>
        <v>0</v>
      </c>
      <c r="H37" s="21">
        <v>0.08</v>
      </c>
      <c r="I37" s="20">
        <f t="shared" si="1"/>
        <v>0</v>
      </c>
      <c r="J37" s="11"/>
      <c r="K37" s="11"/>
    </row>
    <row r="38" spans="1:11" ht="60">
      <c r="A38" s="29" t="s">
        <v>1</v>
      </c>
      <c r="B38" s="30" t="s">
        <v>76</v>
      </c>
      <c r="C38" s="19" t="s">
        <v>99</v>
      </c>
      <c r="D38" s="19">
        <v>7.0000000000000007E-2</v>
      </c>
      <c r="E38" s="19">
        <v>1</v>
      </c>
      <c r="F38" s="20"/>
      <c r="G38" s="20">
        <f t="shared" si="0"/>
        <v>0</v>
      </c>
      <c r="H38" s="21">
        <v>0.08</v>
      </c>
      <c r="I38" s="20">
        <f t="shared" si="1"/>
        <v>0</v>
      </c>
      <c r="J38" s="11"/>
      <c r="K38" s="11"/>
    </row>
    <row r="39" spans="1:11" ht="57.75" customHeight="1">
      <c r="A39" s="29" t="s">
        <v>2</v>
      </c>
      <c r="B39" s="30" t="s">
        <v>77</v>
      </c>
      <c r="C39" s="19" t="s">
        <v>103</v>
      </c>
      <c r="D39" s="19">
        <v>570</v>
      </c>
      <c r="E39" s="19">
        <v>5</v>
      </c>
      <c r="F39" s="20"/>
      <c r="G39" s="20">
        <f t="shared" si="0"/>
        <v>0</v>
      </c>
      <c r="H39" s="21">
        <v>0.08</v>
      </c>
      <c r="I39" s="20">
        <f t="shared" si="1"/>
        <v>0</v>
      </c>
      <c r="J39" s="11"/>
      <c r="K39" s="11"/>
    </row>
    <row r="40" spans="1:11" ht="30">
      <c r="A40" s="29" t="s">
        <v>4</v>
      </c>
      <c r="B40" s="18" t="s">
        <v>79</v>
      </c>
      <c r="C40" s="19" t="s">
        <v>103</v>
      </c>
      <c r="D40" s="19">
        <v>570</v>
      </c>
      <c r="E40" s="19">
        <v>1</v>
      </c>
      <c r="F40" s="20"/>
      <c r="G40" s="20">
        <f t="shared" si="0"/>
        <v>0</v>
      </c>
      <c r="H40" s="21">
        <v>0.08</v>
      </c>
      <c r="I40" s="20">
        <f t="shared" si="1"/>
        <v>0</v>
      </c>
      <c r="J40" s="11"/>
      <c r="K40" s="11"/>
    </row>
    <row r="41" spans="1:11" ht="87" customHeight="1">
      <c r="A41" s="29" t="s">
        <v>5</v>
      </c>
      <c r="B41" s="18" t="s">
        <v>78</v>
      </c>
      <c r="C41" s="19" t="s">
        <v>101</v>
      </c>
      <c r="D41" s="19">
        <v>60</v>
      </c>
      <c r="E41" s="19">
        <v>6</v>
      </c>
      <c r="F41" s="20"/>
      <c r="G41" s="20">
        <f t="shared" si="0"/>
        <v>0</v>
      </c>
      <c r="H41" s="21">
        <v>0.08</v>
      </c>
      <c r="I41" s="20">
        <f t="shared" si="1"/>
        <v>0</v>
      </c>
      <c r="J41" s="11"/>
      <c r="K41" s="11"/>
    </row>
    <row r="42" spans="1:11" ht="78" customHeight="1">
      <c r="A42" s="29" t="s">
        <v>22</v>
      </c>
      <c r="B42" s="30" t="s">
        <v>25</v>
      </c>
      <c r="C42" s="19" t="s">
        <v>101</v>
      </c>
      <c r="D42" s="19">
        <v>60</v>
      </c>
      <c r="E42" s="19">
        <v>6</v>
      </c>
      <c r="F42" s="20"/>
      <c r="G42" s="20">
        <f t="shared" si="0"/>
        <v>0</v>
      </c>
      <c r="H42" s="21">
        <v>0.08</v>
      </c>
      <c r="I42" s="20">
        <f t="shared" si="1"/>
        <v>0</v>
      </c>
      <c r="J42" s="11"/>
      <c r="K42" s="11"/>
    </row>
    <row r="43" spans="1:11" ht="66.75" customHeight="1">
      <c r="A43" s="29" t="s">
        <v>23</v>
      </c>
      <c r="B43" s="31" t="s">
        <v>80</v>
      </c>
      <c r="C43" s="19" t="s">
        <v>101</v>
      </c>
      <c r="D43" s="19">
        <v>50</v>
      </c>
      <c r="E43" s="19">
        <v>1</v>
      </c>
      <c r="F43" s="20"/>
      <c r="G43" s="20">
        <f t="shared" si="0"/>
        <v>0</v>
      </c>
      <c r="H43" s="21">
        <v>0.08</v>
      </c>
      <c r="I43" s="20">
        <f t="shared" si="1"/>
        <v>0</v>
      </c>
      <c r="J43" s="11"/>
      <c r="K43" s="11"/>
    </row>
    <row r="44" spans="1:11" s="5" customFormat="1" ht="44.25" customHeight="1">
      <c r="A44" s="43" t="s">
        <v>26</v>
      </c>
      <c r="B44" s="44"/>
      <c r="C44" s="27"/>
      <c r="D44" s="27"/>
      <c r="E44" s="27"/>
      <c r="F44" s="28"/>
      <c r="G44" s="28"/>
      <c r="H44" s="27"/>
      <c r="I44" s="28"/>
      <c r="J44" s="16"/>
      <c r="K44" s="16"/>
    </row>
    <row r="45" spans="1:11" ht="45">
      <c r="A45" s="29" t="s">
        <v>0</v>
      </c>
      <c r="B45" s="30" t="s">
        <v>27</v>
      </c>
      <c r="C45" s="19" t="s">
        <v>103</v>
      </c>
      <c r="D45" s="19">
        <v>350</v>
      </c>
      <c r="E45" s="19">
        <v>6</v>
      </c>
      <c r="F45" s="20"/>
      <c r="G45" s="20">
        <f t="shared" si="0"/>
        <v>0</v>
      </c>
      <c r="H45" s="21">
        <v>0.08</v>
      </c>
      <c r="I45" s="20">
        <f t="shared" si="1"/>
        <v>0</v>
      </c>
      <c r="J45" s="11"/>
      <c r="K45" s="11"/>
    </row>
    <row r="46" spans="1:11" ht="30">
      <c r="A46" s="29" t="s">
        <v>1</v>
      </c>
      <c r="B46" s="30" t="s">
        <v>28</v>
      </c>
      <c r="C46" s="19" t="s">
        <v>100</v>
      </c>
      <c r="D46" s="19">
        <v>2100</v>
      </c>
      <c r="E46" s="19">
        <v>2</v>
      </c>
      <c r="F46" s="20"/>
      <c r="G46" s="20">
        <f t="shared" si="0"/>
        <v>0</v>
      </c>
      <c r="H46" s="21">
        <v>0.08</v>
      </c>
      <c r="I46" s="20">
        <f t="shared" si="1"/>
        <v>0</v>
      </c>
      <c r="J46" s="11"/>
      <c r="K46" s="11"/>
    </row>
    <row r="47" spans="1:11" ht="27" customHeight="1">
      <c r="A47" s="29" t="s">
        <v>2</v>
      </c>
      <c r="B47" s="30" t="s">
        <v>29</v>
      </c>
      <c r="C47" s="19" t="s">
        <v>101</v>
      </c>
      <c r="D47" s="19">
        <v>50</v>
      </c>
      <c r="E47" s="19">
        <v>1</v>
      </c>
      <c r="F47" s="20"/>
      <c r="G47" s="20">
        <f t="shared" si="0"/>
        <v>0</v>
      </c>
      <c r="H47" s="21">
        <v>0.08</v>
      </c>
      <c r="I47" s="20">
        <f t="shared" si="1"/>
        <v>0</v>
      </c>
      <c r="J47" s="11"/>
      <c r="K47" s="11"/>
    </row>
    <row r="48" spans="1:11" ht="30">
      <c r="A48" s="17" t="s">
        <v>4</v>
      </c>
      <c r="B48" s="18" t="s">
        <v>30</v>
      </c>
      <c r="C48" s="19" t="s">
        <v>101</v>
      </c>
      <c r="D48" s="19">
        <v>30</v>
      </c>
      <c r="E48" s="19">
        <v>2</v>
      </c>
      <c r="F48" s="20"/>
      <c r="G48" s="20">
        <f t="shared" si="0"/>
        <v>0</v>
      </c>
      <c r="H48" s="21">
        <v>0.08</v>
      </c>
      <c r="I48" s="20">
        <f t="shared" si="1"/>
        <v>0</v>
      </c>
      <c r="J48" s="11"/>
      <c r="K48" s="11"/>
    </row>
    <row r="49" spans="1:11" ht="30">
      <c r="A49" s="17" t="s">
        <v>5</v>
      </c>
      <c r="B49" s="18" t="s">
        <v>31</v>
      </c>
      <c r="C49" s="19" t="s">
        <v>101</v>
      </c>
      <c r="D49" s="19">
        <v>50</v>
      </c>
      <c r="E49" s="19">
        <v>2</v>
      </c>
      <c r="F49" s="20"/>
      <c r="G49" s="20">
        <f t="shared" si="0"/>
        <v>0</v>
      </c>
      <c r="H49" s="21">
        <v>0.08</v>
      </c>
      <c r="I49" s="20">
        <f t="shared" si="1"/>
        <v>0</v>
      </c>
      <c r="J49" s="11"/>
      <c r="K49" s="11"/>
    </row>
    <row r="50" spans="1:11" ht="58.5" customHeight="1">
      <c r="A50" s="29" t="s">
        <v>23</v>
      </c>
      <c r="B50" s="30" t="s">
        <v>32</v>
      </c>
      <c r="C50" s="19" t="s">
        <v>101</v>
      </c>
      <c r="D50" s="19">
        <v>10</v>
      </c>
      <c r="E50" s="19">
        <v>1</v>
      </c>
      <c r="F50" s="20"/>
      <c r="G50" s="20">
        <f t="shared" si="0"/>
        <v>0</v>
      </c>
      <c r="H50" s="21">
        <v>0.08</v>
      </c>
      <c r="I50" s="20">
        <f t="shared" si="1"/>
        <v>0</v>
      </c>
      <c r="J50" s="11"/>
      <c r="K50" s="11"/>
    </row>
    <row r="51" spans="1:11" ht="45">
      <c r="A51" s="29" t="s">
        <v>24</v>
      </c>
      <c r="B51" s="30" t="s">
        <v>33</v>
      </c>
      <c r="C51" s="19" t="s">
        <v>101</v>
      </c>
      <c r="D51" s="19">
        <v>50</v>
      </c>
      <c r="E51" s="19">
        <v>1</v>
      </c>
      <c r="F51" s="20"/>
      <c r="G51" s="20">
        <f t="shared" si="0"/>
        <v>0</v>
      </c>
      <c r="H51" s="21">
        <v>0.08</v>
      </c>
      <c r="I51" s="20">
        <f t="shared" si="1"/>
        <v>0</v>
      </c>
      <c r="J51" s="11"/>
      <c r="K51" s="11"/>
    </row>
    <row r="52" spans="1:11" ht="60">
      <c r="A52" s="29" t="s">
        <v>35</v>
      </c>
      <c r="B52" s="30" t="s">
        <v>81</v>
      </c>
      <c r="C52" s="19" t="s">
        <v>101</v>
      </c>
      <c r="D52" s="19">
        <v>12000</v>
      </c>
      <c r="E52" s="19">
        <v>1</v>
      </c>
      <c r="F52" s="20"/>
      <c r="G52" s="20">
        <f t="shared" si="0"/>
        <v>0</v>
      </c>
      <c r="H52" s="21">
        <v>0.08</v>
      </c>
      <c r="I52" s="20">
        <f t="shared" si="1"/>
        <v>0</v>
      </c>
      <c r="J52" s="11"/>
      <c r="K52" s="11"/>
    </row>
    <row r="53" spans="1:11" s="5" customFormat="1" ht="35.25" customHeight="1">
      <c r="A53" s="49" t="s">
        <v>36</v>
      </c>
      <c r="B53" s="50"/>
      <c r="C53" s="27"/>
      <c r="D53" s="27"/>
      <c r="E53" s="27"/>
      <c r="F53" s="28"/>
      <c r="G53" s="28"/>
      <c r="H53" s="27"/>
      <c r="I53" s="28"/>
      <c r="J53" s="16"/>
      <c r="K53" s="16"/>
    </row>
    <row r="54" spans="1:11" ht="81" customHeight="1">
      <c r="A54" s="29" t="s">
        <v>0</v>
      </c>
      <c r="B54" s="30" t="s">
        <v>37</v>
      </c>
      <c r="C54" s="19" t="s">
        <v>101</v>
      </c>
      <c r="D54" s="19">
        <v>10</v>
      </c>
      <c r="E54" s="19">
        <v>3</v>
      </c>
      <c r="F54" s="20"/>
      <c r="G54" s="20">
        <f t="shared" si="0"/>
        <v>0</v>
      </c>
      <c r="H54" s="21">
        <v>0.08</v>
      </c>
      <c r="I54" s="20">
        <f t="shared" si="1"/>
        <v>0</v>
      </c>
      <c r="J54" s="11"/>
      <c r="K54" s="11"/>
    </row>
    <row r="55" spans="1:11" ht="45">
      <c r="A55" s="29" t="s">
        <v>1</v>
      </c>
      <c r="B55" s="30" t="s">
        <v>82</v>
      </c>
      <c r="C55" s="19" t="s">
        <v>101</v>
      </c>
      <c r="D55" s="19">
        <v>30</v>
      </c>
      <c r="E55" s="19">
        <v>1</v>
      </c>
      <c r="F55" s="20"/>
      <c r="G55" s="20">
        <f t="shared" si="0"/>
        <v>0</v>
      </c>
      <c r="H55" s="21">
        <v>0.08</v>
      </c>
      <c r="I55" s="20">
        <f t="shared" si="1"/>
        <v>0</v>
      </c>
      <c r="J55" s="11"/>
      <c r="K55" s="11"/>
    </row>
    <row r="56" spans="1:11" ht="54" customHeight="1">
      <c r="A56" s="29" t="s">
        <v>2</v>
      </c>
      <c r="B56" s="30" t="s">
        <v>38</v>
      </c>
      <c r="C56" s="19" t="s">
        <v>101</v>
      </c>
      <c r="D56" s="19">
        <v>600</v>
      </c>
      <c r="E56" s="19">
        <v>1</v>
      </c>
      <c r="F56" s="20"/>
      <c r="G56" s="20">
        <f t="shared" si="0"/>
        <v>0</v>
      </c>
      <c r="H56" s="21">
        <v>0.08</v>
      </c>
      <c r="I56" s="20">
        <f t="shared" si="1"/>
        <v>0</v>
      </c>
      <c r="J56" s="11"/>
      <c r="K56" s="11"/>
    </row>
    <row r="57" spans="1:11" ht="54" customHeight="1">
      <c r="A57" s="29" t="s">
        <v>4</v>
      </c>
      <c r="B57" s="30" t="s">
        <v>90</v>
      </c>
      <c r="C57" s="19" t="s">
        <v>101</v>
      </c>
      <c r="D57" s="19">
        <v>50</v>
      </c>
      <c r="E57" s="19">
        <v>1</v>
      </c>
      <c r="F57" s="20"/>
      <c r="G57" s="20">
        <f t="shared" si="0"/>
        <v>0</v>
      </c>
      <c r="H57" s="21">
        <v>0.08</v>
      </c>
      <c r="I57" s="20">
        <f t="shared" si="1"/>
        <v>0</v>
      </c>
      <c r="J57" s="11"/>
      <c r="K57" s="11"/>
    </row>
    <row r="58" spans="1:11" ht="55.5" customHeight="1">
      <c r="A58" s="29" t="s">
        <v>5</v>
      </c>
      <c r="B58" s="30" t="s">
        <v>111</v>
      </c>
      <c r="C58" s="19" t="s">
        <v>101</v>
      </c>
      <c r="D58" s="19">
        <v>10</v>
      </c>
      <c r="E58" s="19">
        <v>1</v>
      </c>
      <c r="F58" s="20"/>
      <c r="G58" s="20">
        <f t="shared" si="0"/>
        <v>0</v>
      </c>
      <c r="H58" s="21">
        <v>0.08</v>
      </c>
      <c r="I58" s="20">
        <f t="shared" si="1"/>
        <v>0</v>
      </c>
      <c r="J58" s="11"/>
      <c r="K58" s="11"/>
    </row>
    <row r="59" spans="1:11" s="5" customFormat="1" ht="41.25" customHeight="1">
      <c r="A59" s="49" t="s">
        <v>110</v>
      </c>
      <c r="B59" s="50"/>
      <c r="C59" s="27"/>
      <c r="D59" s="27"/>
      <c r="E59" s="27"/>
      <c r="F59" s="28"/>
      <c r="G59" s="28"/>
      <c r="H59" s="27"/>
      <c r="I59" s="28"/>
      <c r="J59" s="16"/>
      <c r="K59" s="16"/>
    </row>
    <row r="60" spans="1:11" ht="39.75" customHeight="1">
      <c r="A60" s="29" t="s">
        <v>0</v>
      </c>
      <c r="B60" s="30" t="s">
        <v>83</v>
      </c>
      <c r="C60" s="19" t="s">
        <v>101</v>
      </c>
      <c r="D60" s="19">
        <v>30</v>
      </c>
      <c r="E60" s="19">
        <v>1</v>
      </c>
      <c r="F60" s="20"/>
      <c r="G60" s="20">
        <f t="shared" si="0"/>
        <v>0</v>
      </c>
      <c r="H60" s="32">
        <v>0.23</v>
      </c>
      <c r="I60" s="20">
        <f t="shared" si="1"/>
        <v>0</v>
      </c>
      <c r="J60" s="11"/>
      <c r="K60" s="11"/>
    </row>
    <row r="61" spans="1:11" ht="27" customHeight="1">
      <c r="A61" s="29" t="s">
        <v>39</v>
      </c>
      <c r="B61" s="30" t="s">
        <v>40</v>
      </c>
      <c r="C61" s="19" t="s">
        <v>101</v>
      </c>
      <c r="D61" s="19">
        <v>10</v>
      </c>
      <c r="E61" s="19">
        <v>1</v>
      </c>
      <c r="F61" s="20"/>
      <c r="G61" s="20">
        <f t="shared" si="0"/>
        <v>0</v>
      </c>
      <c r="H61" s="32">
        <v>0.23</v>
      </c>
      <c r="I61" s="20">
        <f t="shared" si="1"/>
        <v>0</v>
      </c>
      <c r="J61" s="11"/>
      <c r="K61" s="11"/>
    </row>
    <row r="62" spans="1:11" s="5" customFormat="1" ht="42.75" customHeight="1">
      <c r="A62" s="49" t="s">
        <v>41</v>
      </c>
      <c r="B62" s="50"/>
      <c r="C62" s="27"/>
      <c r="D62" s="27"/>
      <c r="E62" s="27"/>
      <c r="F62" s="28"/>
      <c r="G62" s="28"/>
      <c r="H62" s="27"/>
      <c r="I62" s="28"/>
      <c r="J62" s="16"/>
      <c r="K62" s="16"/>
    </row>
    <row r="63" spans="1:11" ht="36.75" customHeight="1">
      <c r="A63" s="29" t="s">
        <v>0</v>
      </c>
      <c r="B63" s="30" t="s">
        <v>42</v>
      </c>
      <c r="C63" s="19" t="s">
        <v>99</v>
      </c>
      <c r="D63" s="34">
        <v>42.876800000000003</v>
      </c>
      <c r="E63" s="19">
        <v>250</v>
      </c>
      <c r="F63" s="20"/>
      <c r="G63" s="20">
        <f t="shared" si="0"/>
        <v>0</v>
      </c>
      <c r="H63" s="21">
        <v>0.08</v>
      </c>
      <c r="I63" s="20">
        <f t="shared" si="1"/>
        <v>0</v>
      </c>
      <c r="J63" s="11"/>
      <c r="K63" s="11"/>
    </row>
    <row r="64" spans="1:11" ht="71.25" customHeight="1">
      <c r="A64" s="17" t="s">
        <v>1</v>
      </c>
      <c r="B64" s="18" t="s">
        <v>84</v>
      </c>
      <c r="C64" s="19" t="s">
        <v>101</v>
      </c>
      <c r="D64" s="24">
        <v>148</v>
      </c>
      <c r="E64" s="19">
        <v>104</v>
      </c>
      <c r="F64" s="20"/>
      <c r="G64" s="20">
        <f t="shared" si="0"/>
        <v>0</v>
      </c>
      <c r="H64" s="21">
        <v>0.08</v>
      </c>
      <c r="I64" s="20">
        <f t="shared" si="1"/>
        <v>0</v>
      </c>
      <c r="J64" s="11"/>
      <c r="K64" s="11"/>
    </row>
    <row r="65" spans="1:11" ht="45">
      <c r="A65" s="17" t="s">
        <v>2</v>
      </c>
      <c r="B65" s="18" t="s">
        <v>91</v>
      </c>
      <c r="C65" s="19" t="s">
        <v>101</v>
      </c>
      <c r="D65" s="24">
        <v>44</v>
      </c>
      <c r="E65" s="19">
        <v>20</v>
      </c>
      <c r="F65" s="20"/>
      <c r="G65" s="20">
        <f t="shared" si="0"/>
        <v>0</v>
      </c>
      <c r="H65" s="21">
        <v>0.08</v>
      </c>
      <c r="I65" s="20">
        <f t="shared" si="1"/>
        <v>0</v>
      </c>
      <c r="J65" s="11"/>
      <c r="K65" s="11"/>
    </row>
    <row r="66" spans="1:11" ht="21" customHeight="1">
      <c r="A66" s="17" t="s">
        <v>4</v>
      </c>
      <c r="B66" s="18" t="s">
        <v>43</v>
      </c>
      <c r="C66" s="19" t="s">
        <v>101</v>
      </c>
      <c r="D66" s="24">
        <v>148</v>
      </c>
      <c r="E66" s="19">
        <v>8</v>
      </c>
      <c r="F66" s="20"/>
      <c r="G66" s="20">
        <f t="shared" si="0"/>
        <v>0</v>
      </c>
      <c r="H66" s="21">
        <v>0.08</v>
      </c>
      <c r="I66" s="20">
        <f t="shared" si="1"/>
        <v>0</v>
      </c>
      <c r="J66" s="11"/>
      <c r="K66" s="11"/>
    </row>
    <row r="67" spans="1:11" ht="60.75" customHeight="1">
      <c r="A67" s="17" t="s">
        <v>5</v>
      </c>
      <c r="B67" s="18" t="s">
        <v>44</v>
      </c>
      <c r="C67" s="19" t="s">
        <v>101</v>
      </c>
      <c r="D67" s="24">
        <v>100</v>
      </c>
      <c r="E67" s="19">
        <v>8</v>
      </c>
      <c r="F67" s="20"/>
      <c r="G67" s="20">
        <f t="shared" si="0"/>
        <v>0</v>
      </c>
      <c r="H67" s="21">
        <v>0.08</v>
      </c>
      <c r="I67" s="20">
        <f t="shared" si="1"/>
        <v>0</v>
      </c>
      <c r="J67" s="11"/>
      <c r="K67" s="11"/>
    </row>
    <row r="68" spans="1:11" ht="40.5" customHeight="1">
      <c r="A68" s="29" t="s">
        <v>22</v>
      </c>
      <c r="B68" s="30" t="s">
        <v>45</v>
      </c>
      <c r="C68" s="19" t="s">
        <v>99</v>
      </c>
      <c r="D68" s="19">
        <v>5.9330999999999996</v>
      </c>
      <c r="E68" s="19">
        <v>24</v>
      </c>
      <c r="F68" s="20"/>
      <c r="G68" s="20">
        <f t="shared" si="0"/>
        <v>0</v>
      </c>
      <c r="H68" s="21">
        <v>0.08</v>
      </c>
      <c r="I68" s="20">
        <f t="shared" si="1"/>
        <v>0</v>
      </c>
      <c r="J68" s="11"/>
      <c r="K68" s="11"/>
    </row>
    <row r="69" spans="1:11" ht="44.25" customHeight="1">
      <c r="A69" s="17" t="s">
        <v>23</v>
      </c>
      <c r="B69" s="18" t="s">
        <v>6</v>
      </c>
      <c r="C69" s="24" t="s">
        <v>101</v>
      </c>
      <c r="D69" s="24">
        <v>50</v>
      </c>
      <c r="E69" s="24">
        <v>1</v>
      </c>
      <c r="F69" s="25"/>
      <c r="G69" s="20">
        <f t="shared" si="0"/>
        <v>0</v>
      </c>
      <c r="H69" s="21">
        <v>0.08</v>
      </c>
      <c r="I69" s="20">
        <f t="shared" si="1"/>
        <v>0</v>
      </c>
      <c r="J69" s="11"/>
      <c r="K69" s="11"/>
    </row>
    <row r="70" spans="1:11" ht="22.5" customHeight="1">
      <c r="A70" s="17" t="s">
        <v>24</v>
      </c>
      <c r="B70" s="18" t="s">
        <v>46</v>
      </c>
      <c r="C70" s="24" t="s">
        <v>100</v>
      </c>
      <c r="D70" s="24">
        <v>1880</v>
      </c>
      <c r="E70" s="24">
        <v>5</v>
      </c>
      <c r="F70" s="25"/>
      <c r="G70" s="20">
        <f t="shared" si="0"/>
        <v>0</v>
      </c>
      <c r="H70" s="21">
        <v>0.08</v>
      </c>
      <c r="I70" s="20">
        <f t="shared" si="1"/>
        <v>0</v>
      </c>
      <c r="J70" s="11"/>
      <c r="K70" s="11"/>
    </row>
    <row r="71" spans="1:11" ht="38.25" customHeight="1">
      <c r="A71" s="17" t="s">
        <v>34</v>
      </c>
      <c r="B71" s="18" t="s">
        <v>47</v>
      </c>
      <c r="C71" s="24" t="s">
        <v>101</v>
      </c>
      <c r="D71" s="24">
        <v>1</v>
      </c>
      <c r="E71" s="24">
        <v>52</v>
      </c>
      <c r="F71" s="25"/>
      <c r="G71" s="20">
        <f t="shared" ref="G71:G79" si="2">(D71*E71*F71)</f>
        <v>0</v>
      </c>
      <c r="H71" s="21">
        <v>0.08</v>
      </c>
      <c r="I71" s="20">
        <f t="shared" ref="I71:I79" si="3">G71+(G71*H71)</f>
        <v>0</v>
      </c>
      <c r="J71" s="11"/>
      <c r="K71" s="11"/>
    </row>
    <row r="72" spans="1:11" ht="25.5" customHeight="1">
      <c r="A72" s="17" t="s">
        <v>35</v>
      </c>
      <c r="B72" s="18" t="s">
        <v>48</v>
      </c>
      <c r="C72" s="19" t="s">
        <v>101</v>
      </c>
      <c r="D72" s="19">
        <v>2</v>
      </c>
      <c r="E72" s="19">
        <v>52</v>
      </c>
      <c r="F72" s="20"/>
      <c r="G72" s="20">
        <f t="shared" si="2"/>
        <v>0</v>
      </c>
      <c r="H72" s="21">
        <v>0.08</v>
      </c>
      <c r="I72" s="20">
        <f t="shared" si="3"/>
        <v>0</v>
      </c>
      <c r="J72" s="11"/>
      <c r="K72" s="11"/>
    </row>
    <row r="73" spans="1:11" ht="25.5" customHeight="1">
      <c r="A73" s="29" t="s">
        <v>49</v>
      </c>
      <c r="B73" s="30" t="s">
        <v>50</v>
      </c>
      <c r="C73" s="19" t="s">
        <v>101</v>
      </c>
      <c r="D73" s="19">
        <v>1</v>
      </c>
      <c r="E73" s="19">
        <v>52</v>
      </c>
      <c r="F73" s="20"/>
      <c r="G73" s="20">
        <f t="shared" si="2"/>
        <v>0</v>
      </c>
      <c r="H73" s="21">
        <v>0.08</v>
      </c>
      <c r="I73" s="20">
        <f t="shared" si="3"/>
        <v>0</v>
      </c>
      <c r="J73" s="11"/>
      <c r="K73" s="11"/>
    </row>
    <row r="74" spans="1:11" ht="38.25" customHeight="1">
      <c r="A74" s="29" t="s">
        <v>51</v>
      </c>
      <c r="B74" s="30" t="s">
        <v>85</v>
      </c>
      <c r="C74" s="19" t="s">
        <v>102</v>
      </c>
      <c r="D74" s="19">
        <v>1</v>
      </c>
      <c r="E74" s="19">
        <v>52</v>
      </c>
      <c r="F74" s="20"/>
      <c r="G74" s="20">
        <f t="shared" si="2"/>
        <v>0</v>
      </c>
      <c r="H74" s="21">
        <v>0.08</v>
      </c>
      <c r="I74" s="20">
        <f t="shared" si="3"/>
        <v>0</v>
      </c>
      <c r="J74" s="11"/>
      <c r="K74" s="11"/>
    </row>
    <row r="75" spans="1:11" ht="45">
      <c r="A75" s="29" t="s">
        <v>52</v>
      </c>
      <c r="B75" s="30" t="s">
        <v>53</v>
      </c>
      <c r="C75" s="19" t="s">
        <v>101</v>
      </c>
      <c r="D75" s="19">
        <v>1</v>
      </c>
      <c r="E75" s="19">
        <v>52</v>
      </c>
      <c r="F75" s="20"/>
      <c r="G75" s="20">
        <f t="shared" si="2"/>
        <v>0</v>
      </c>
      <c r="H75" s="21">
        <v>0.08</v>
      </c>
      <c r="I75" s="20">
        <f t="shared" si="3"/>
        <v>0</v>
      </c>
      <c r="J75" s="11"/>
      <c r="K75" s="11"/>
    </row>
    <row r="76" spans="1:11" ht="60">
      <c r="A76" s="29" t="s">
        <v>54</v>
      </c>
      <c r="B76" s="30" t="s">
        <v>20</v>
      </c>
      <c r="C76" s="19" t="s">
        <v>99</v>
      </c>
      <c r="D76" s="19">
        <v>5.9330999999999996</v>
      </c>
      <c r="E76" s="19">
        <v>4</v>
      </c>
      <c r="F76" s="20"/>
      <c r="G76" s="20">
        <f t="shared" si="2"/>
        <v>0</v>
      </c>
      <c r="H76" s="21">
        <v>0.08</v>
      </c>
      <c r="I76" s="20">
        <f t="shared" si="3"/>
        <v>0</v>
      </c>
      <c r="J76" s="11"/>
      <c r="K76" s="11"/>
    </row>
    <row r="77" spans="1:11" ht="30">
      <c r="A77" s="29" t="s">
        <v>55</v>
      </c>
      <c r="B77" s="30" t="s">
        <v>56</v>
      </c>
      <c r="C77" s="19" t="s">
        <v>99</v>
      </c>
      <c r="D77" s="19">
        <v>5.9330999999999996</v>
      </c>
      <c r="E77" s="19">
        <v>4</v>
      </c>
      <c r="F77" s="20"/>
      <c r="G77" s="20">
        <f t="shared" si="2"/>
        <v>0</v>
      </c>
      <c r="H77" s="21">
        <v>0.08</v>
      </c>
      <c r="I77" s="20">
        <f t="shared" si="3"/>
        <v>0</v>
      </c>
      <c r="J77" s="11"/>
      <c r="K77" s="11"/>
    </row>
    <row r="78" spans="1:11" ht="24.75" customHeight="1">
      <c r="A78" s="29" t="s">
        <v>12</v>
      </c>
      <c r="B78" s="30" t="s">
        <v>57</v>
      </c>
      <c r="C78" s="19" t="s">
        <v>100</v>
      </c>
      <c r="D78" s="19">
        <v>1400</v>
      </c>
      <c r="E78" s="19">
        <v>12</v>
      </c>
      <c r="F78" s="20"/>
      <c r="G78" s="20">
        <f t="shared" si="2"/>
        <v>0</v>
      </c>
      <c r="H78" s="21">
        <v>0.08</v>
      </c>
      <c r="I78" s="20">
        <f t="shared" si="3"/>
        <v>0</v>
      </c>
      <c r="J78" s="11"/>
      <c r="K78" s="11"/>
    </row>
    <row r="79" spans="1:11" ht="41.25" customHeight="1" thickBot="1">
      <c r="A79" s="29" t="s">
        <v>13</v>
      </c>
      <c r="B79" s="30" t="s">
        <v>86</v>
      </c>
      <c r="C79" s="19" t="s">
        <v>101</v>
      </c>
      <c r="D79" s="19">
        <v>20</v>
      </c>
      <c r="E79" s="19">
        <v>1</v>
      </c>
      <c r="F79" s="20"/>
      <c r="G79" s="36">
        <f t="shared" si="2"/>
        <v>0</v>
      </c>
      <c r="H79" s="37">
        <v>0.08</v>
      </c>
      <c r="I79" s="36">
        <f t="shared" si="3"/>
        <v>0</v>
      </c>
      <c r="J79" s="11"/>
      <c r="K79" s="11"/>
    </row>
    <row r="80" spans="1:11" ht="50.25" customHeight="1" thickBot="1">
      <c r="B80" s="3"/>
      <c r="G80" s="41" t="s">
        <v>112</v>
      </c>
      <c r="H80" s="42"/>
      <c r="I80" s="38">
        <f>SUM(I6:I79)</f>
        <v>0</v>
      </c>
    </row>
    <row r="81" spans="2:2" ht="7.5" customHeight="1">
      <c r="B81" s="3"/>
    </row>
    <row r="82" spans="2:2">
      <c r="B82" s="3"/>
    </row>
    <row r="83" spans="2:2">
      <c r="B83" s="3"/>
    </row>
  </sheetData>
  <mergeCells count="9">
    <mergeCell ref="G80:H80"/>
    <mergeCell ref="A31:B31"/>
    <mergeCell ref="H1:I1"/>
    <mergeCell ref="A3:I3"/>
    <mergeCell ref="A62:B62"/>
    <mergeCell ref="A59:B59"/>
    <mergeCell ref="A53:B53"/>
    <mergeCell ref="A44:B44"/>
    <mergeCell ref="A36:B36"/>
  </mergeCells>
  <pageMargins left="0.43154761904761907" right="0.4017857142857143" top="0.75" bottom="0.75" header="0.3" footer="0.3"/>
  <pageSetup paperSize="9" orientation="landscape" r:id="rId1"/>
  <headerFooter differentFirst="1">
    <oddFooter>&amp;CStrona &amp;P z 9</oddFooter>
    <firstFooter>&amp;CStrona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 do umowy</vt:lpstr>
      <vt:lpstr>'Formularz cenowy do umowy'!Obszar_wydruku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apozdzik</dc:creator>
  <cp:lastModifiedBy>Iwona Milewska</cp:lastModifiedBy>
  <cp:lastPrinted>2024-10-10T07:52:57Z</cp:lastPrinted>
  <dcterms:created xsi:type="dcterms:W3CDTF">2024-09-26T10:16:35Z</dcterms:created>
  <dcterms:modified xsi:type="dcterms:W3CDTF">2024-12-16T09:13:19Z</dcterms:modified>
</cp:coreProperties>
</file>