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4" windowHeight="7332" activeTab="0"/>
  </bookViews>
  <sheets>
    <sheet name="Arkusz1" sheetId="1" r:id="rId1"/>
  </sheets>
  <definedNames>
    <definedName name="_xlnm.Print_Area" localSheetId="0">'Arkusz1'!$A$1:$M$24</definedName>
  </definedNames>
  <calcPr fullCalcOnLoad="1"/>
</workbook>
</file>

<file path=xl/sharedStrings.xml><?xml version="1.0" encoding="utf-8"?>
<sst xmlns="http://schemas.openxmlformats.org/spreadsheetml/2006/main" count="67" uniqueCount="44">
  <si>
    <t>Kod odpadów</t>
  </si>
  <si>
    <t>18 01 03</t>
  </si>
  <si>
    <t>Stawka VAT (%)</t>
  </si>
  <si>
    <t>Lp.</t>
  </si>
  <si>
    <t>Częstotliwość odbioru</t>
  </si>
  <si>
    <t>Dostępność placówki</t>
  </si>
  <si>
    <t>co 72 godziny</t>
  </si>
  <si>
    <t>Każdy dzień roboczy od 7:30 do 15:00</t>
  </si>
  <si>
    <t>Całą dobę - praca ciągła</t>
  </si>
  <si>
    <t>1 kg/m-c</t>
  </si>
  <si>
    <t>1 x /m-c</t>
  </si>
  <si>
    <t>Szacunkowa ilość odpadów</t>
  </si>
  <si>
    <t>Szacunkowa ilość odpadów (kg) w okresie 24 m-cy</t>
  </si>
  <si>
    <t>Szpital Powiatowy im. Jana Pawła II
ul. Kardynała Wyszyńskiego 11
11-200 Bartoszyce</t>
  </si>
  <si>
    <t>Nazwa i adres placówki Zamawiającego</t>
  </si>
  <si>
    <t>Zespół Ratownictwa Medycznego
ul. Sikorskiego 19
11-220 Górowo Iławeckie</t>
  </si>
  <si>
    <t>Razem</t>
  </si>
  <si>
    <t>Poradnia Ginekologiczno - Położnicza
ul. Sikorskiego 19
11-220 Górowo Iławeckie</t>
  </si>
  <si>
    <t>Zespól Ratownictwa Medycznego 
ul. Konopnickiej 1
11-230 Bisztynek</t>
  </si>
  <si>
    <t>Zespół Ratownictwa Medycznego 
ul. Suwalska 3A
11-500 Giżycko</t>
  </si>
  <si>
    <t>Zespól Ratownictwa Medycznego 
ul. Dąbrowskiego 14A (przystań)
11-500 Giżycko</t>
  </si>
  <si>
    <t>Zespół Ratownictwa Medycznego
Sztynort 11 (przystań)
11-600 Sztynort gmina Węgorzewo</t>
  </si>
  <si>
    <t>18 01 03
18 01 02
18 01 09 
18 01 01</t>
  </si>
  <si>
    <t>Całą dobę odbiór razem z pogotowiem</t>
  </si>
  <si>
    <t>W okresie letnim:
VI-IX 
całą dobę</t>
  </si>
  <si>
    <t>Sukcesywny odbiór i utylizacja odpadów medycznych</t>
  </si>
  <si>
    <t>wartość VAT:</t>
  </si>
  <si>
    <t>Cena netto za 1 kg (PLN)</t>
  </si>
  <si>
    <t>Cena brutto za 1 kg (PLN)</t>
  </si>
  <si>
    <t>Wartość netto (PLN)</t>
  </si>
  <si>
    <t>Wartość brutto (PLN)</t>
  </si>
  <si>
    <t>Formularz cenowy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</si>
  <si>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</si>
  <si>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</si>
  <si>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</si>
  <si>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8 kg/m-c</t>
  </si>
  <si>
    <t>70 kg/m-c</t>
  </si>
  <si>
    <t>5126,55 kg/m-c
70 kg/m-c
14 kg/rok
2 kg/rok</t>
  </si>
  <si>
    <t>UWAGA!
W celu wyliczenia ceny zamówienia należy uzupełnić wyłącznie kolumny:
- cena netto za 1 kg,
- stawka VAT.
Pozostałe dane zostaną uzupełnione automatycznie, przy czym cena brutto za 1 kg jest zaokąglana do 2 miejsc po przecinku (do 1 grosza).
UWAGA!
Wyliczenia wykonane w inny sposób będę traktowane jako niezgodne z SWZ.</t>
  </si>
  <si>
    <t>4 x /m-c</t>
  </si>
  <si>
    <t>Zespół Ratownictwa Medycznego
Kamień 1
12-220 Ruciane Nida</t>
  </si>
  <si>
    <t>Zespół Ratownictwa Medycznego
ul. Mazurska 18 
11-520 Ryn</t>
  </si>
  <si>
    <t>Załącznik nr 2 do SWZ 09/2021</t>
  </si>
  <si>
    <t>Nr Sprawy: 09/2021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</si>
</sst>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;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\-#,##0\ "/>
    <numFmt numFmtId="172" formatCode="\ #,##0.00&quot;    &quot;;\-#,##0.00&quot;    &quot;;&quot; -&quot;00&quot;    &quot;;\ @\ "/>
    <numFmt numFmtId="173" formatCode="_-* #,##0.00\ _z_ł_-;\-* #,##0.00\ _z_ł_-;_-* \-??\ _z_ł_-;_-@_-"/>
    <numFmt numFmtId="174" formatCode="_-* #,##0.00&quot; zł&quot;_-;\-* #,##0.00&quot; zł&quot;_-;_-* \-??&quot; zł&quot;_-;_-@_-"/>
    <numFmt numFmtId="175" formatCode="#,##0.00\ _z_ł"/>
    <numFmt numFmtId="176" formatCode="&quot; &quot;#,##0.00&quot;    &quot;;&quot;-&quot;#,##0.00&quot;    &quot;;&quot; -&quot;00&quot;    &quot;;&quot; &quot;@&quot; &quot;"/>
    <numFmt numFmtId="177" formatCode="_-* #,##0\ _z_ł_-;\-* #,##0\ _z_ł_-;_-* &quot;- &quot;_z_ł_-;_-@_-"/>
    <numFmt numFmtId="178" formatCode="[$€-2]\ #,##0.00"/>
    <numFmt numFmtId="179" formatCode="0.000"/>
    <numFmt numFmtId="180" formatCode="#,##0.00\ [$zł-415]"/>
    <numFmt numFmtId="181" formatCode="&quot; &quot;#,##0&quot;      &quot;;&quot;-&quot;#,##0&quot;      &quot;;&quot; -      &quot;;@&quot; &quot;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7" fillId="0" borderId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6" fillId="0" borderId="0" applyFill="0" applyBorder="0" applyAlignment="0" applyProtection="0"/>
    <xf numFmtId="174" fontId="7" fillId="0" borderId="0" applyBorder="0" applyProtection="0">
      <alignment/>
    </xf>
    <xf numFmtId="174" fontId="7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left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2 2" xfId="56"/>
    <cellStyle name="Normalny 3" xfId="57"/>
    <cellStyle name="Normalny 4" xfId="58"/>
    <cellStyle name="Normalny 5" xfId="59"/>
    <cellStyle name="Normalny 6" xfId="60"/>
    <cellStyle name="Normalny 7" xfId="61"/>
    <cellStyle name="Normalny 8" xfId="62"/>
    <cellStyle name="Obliczenia" xfId="63"/>
    <cellStyle name="Followed Hyperlink" xfId="64"/>
    <cellStyle name="Percent" xfId="65"/>
    <cellStyle name="Procentowy 2" xfId="66"/>
    <cellStyle name="Procentowy 2 2" xfId="67"/>
    <cellStyle name="Procentowy 3" xfId="68"/>
    <cellStyle name="Procentowy 3 2" xfId="69"/>
    <cellStyle name="Procentowy 3 3" xfId="70"/>
    <cellStyle name="Procentowy 3 4" xfId="71"/>
    <cellStyle name="Procentowy 4" xfId="72"/>
    <cellStyle name="Procentowy 5" xfId="73"/>
    <cellStyle name="Suma" xfId="74"/>
    <cellStyle name="Tekst objaśnienia" xfId="75"/>
    <cellStyle name="Tekst objaśnienia 2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2" xfId="83"/>
    <cellStyle name="Walutowy 2 2 2" xfId="84"/>
    <cellStyle name="Walutowy 3" xfId="85"/>
    <cellStyle name="Walutowy 3 2" xfId="86"/>
    <cellStyle name="Walutowy 3 2 2" xfId="87"/>
    <cellStyle name="Walutowy 3 3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zoomScalePageLayoutView="0" workbookViewId="0" topLeftCell="A1">
      <selection activeCell="C2" sqref="C2"/>
    </sheetView>
  </sheetViews>
  <sheetFormatPr defaultColWidth="9.125" defaultRowHeight="12.75"/>
  <cols>
    <col min="1" max="1" width="3.625" style="2" customWidth="1"/>
    <col min="2" max="2" width="7.375" style="2" bestFit="1" customWidth="1"/>
    <col min="3" max="3" width="40.50390625" style="2" customWidth="1"/>
    <col min="4" max="8" width="13.00390625" style="2" customWidth="1"/>
    <col min="9" max="11" width="10.00390625" style="2" customWidth="1"/>
    <col min="12" max="13" width="14.625" style="2" customWidth="1"/>
    <col min="14" max="16384" width="9.125" style="2" customWidth="1"/>
  </cols>
  <sheetData>
    <row r="1" ht="13.5">
      <c r="C1" s="3" t="s">
        <v>42</v>
      </c>
    </row>
    <row r="2" ht="27.75" customHeight="1">
      <c r="C2" s="20" t="s">
        <v>31</v>
      </c>
    </row>
    <row r="3" spans="1:18" ht="10.5" customHeight="1">
      <c r="A3" s="1"/>
      <c r="B3" s="1"/>
      <c r="D3" s="1"/>
      <c r="E3" s="1"/>
      <c r="F3" s="1"/>
      <c r="G3" s="9"/>
      <c r="H3" s="1"/>
      <c r="J3" s="1"/>
      <c r="K3" s="1"/>
      <c r="L3" s="1"/>
      <c r="M3" s="1"/>
      <c r="N3" s="1"/>
      <c r="R3" s="19"/>
    </row>
    <row r="4" spans="1:14" ht="18.75" customHeight="1">
      <c r="A4" s="1"/>
      <c r="B4" s="1"/>
      <c r="C4" s="10" t="s">
        <v>25</v>
      </c>
      <c r="D4" s="1"/>
      <c r="E4" s="1"/>
      <c r="F4" s="23" t="s">
        <v>43</v>
      </c>
      <c r="G4" s="9"/>
      <c r="H4" s="1"/>
      <c r="I4" s="4"/>
      <c r="J4" s="1"/>
      <c r="K4" s="1"/>
      <c r="L4" s="1"/>
      <c r="M4" s="1"/>
      <c r="N4" s="1"/>
    </row>
    <row r="5" spans="1:14" ht="151.5" customHeight="1">
      <c r="A5" s="1"/>
      <c r="B5" s="1"/>
      <c r="C5" s="27" t="s">
        <v>38</v>
      </c>
      <c r="D5" s="27"/>
      <c r="E5" s="27"/>
      <c r="F5" s="27"/>
      <c r="G5" s="27"/>
      <c r="H5" s="27"/>
      <c r="I5" s="27"/>
      <c r="J5" s="27"/>
      <c r="K5" s="27"/>
      <c r="L5" s="27"/>
      <c r="M5" s="1"/>
      <c r="N5" s="1"/>
    </row>
    <row r="6" spans="1:14" ht="61.5" customHeight="1">
      <c r="A6" s="1"/>
      <c r="B6" s="5" t="s">
        <v>3</v>
      </c>
      <c r="C6" s="5" t="s">
        <v>14</v>
      </c>
      <c r="D6" s="5" t="s">
        <v>0</v>
      </c>
      <c r="E6" s="5" t="s">
        <v>11</v>
      </c>
      <c r="F6" s="25" t="s">
        <v>4</v>
      </c>
      <c r="G6" s="5" t="s">
        <v>5</v>
      </c>
      <c r="H6" s="5" t="s">
        <v>12</v>
      </c>
      <c r="I6" s="5" t="s">
        <v>27</v>
      </c>
      <c r="J6" s="5" t="s">
        <v>28</v>
      </c>
      <c r="K6" s="5" t="s">
        <v>2</v>
      </c>
      <c r="L6" s="5" t="s">
        <v>29</v>
      </c>
      <c r="M6" s="5" t="s">
        <v>30</v>
      </c>
      <c r="N6" s="1"/>
    </row>
    <row r="7" spans="1:14" ht="66">
      <c r="A7" s="1"/>
      <c r="B7" s="11">
        <v>1</v>
      </c>
      <c r="C7" s="12" t="s">
        <v>13</v>
      </c>
      <c r="D7" s="13" t="s">
        <v>22</v>
      </c>
      <c r="E7" s="13" t="s">
        <v>37</v>
      </c>
      <c r="F7" s="14" t="s">
        <v>6</v>
      </c>
      <c r="G7" s="13" t="s">
        <v>7</v>
      </c>
      <c r="H7" s="24">
        <v>124749</v>
      </c>
      <c r="I7" s="6"/>
      <c r="J7" s="6">
        <f>ROUND(I7*K7+I7,2)</f>
        <v>0</v>
      </c>
      <c r="K7" s="8"/>
      <c r="L7" s="7">
        <f>H7*I7</f>
        <v>0</v>
      </c>
      <c r="M7" s="7">
        <f>H7*J7</f>
        <v>0</v>
      </c>
      <c r="N7" s="1"/>
    </row>
    <row r="8" spans="1:14" ht="39">
      <c r="A8" s="1"/>
      <c r="B8" s="11">
        <v>2</v>
      </c>
      <c r="C8" s="12" t="s">
        <v>15</v>
      </c>
      <c r="D8" s="14" t="s">
        <v>1</v>
      </c>
      <c r="E8" s="14" t="s">
        <v>35</v>
      </c>
      <c r="F8" s="14" t="s">
        <v>10</v>
      </c>
      <c r="G8" s="13" t="s">
        <v>8</v>
      </c>
      <c r="H8" s="15">
        <v>192</v>
      </c>
      <c r="I8" s="6"/>
      <c r="J8" s="6">
        <f aca="true" t="shared" si="0" ref="J8:J15">ROUND(I8*K8+I8,2)</f>
        <v>0</v>
      </c>
      <c r="K8" s="8"/>
      <c r="L8" s="7">
        <f aca="true" t="shared" si="1" ref="L8:L15">H8*I8</f>
        <v>0</v>
      </c>
      <c r="M8" s="7">
        <f aca="true" t="shared" si="2" ref="M8:M15">H8*J8</f>
        <v>0</v>
      </c>
      <c r="N8" s="1"/>
    </row>
    <row r="9" spans="1:14" ht="39">
      <c r="A9" s="1"/>
      <c r="B9" s="11">
        <v>3</v>
      </c>
      <c r="C9" s="12" t="s">
        <v>17</v>
      </c>
      <c r="D9" s="14" t="s">
        <v>1</v>
      </c>
      <c r="E9" s="14" t="s">
        <v>35</v>
      </c>
      <c r="F9" s="14" t="s">
        <v>10</v>
      </c>
      <c r="G9" s="13" t="s">
        <v>23</v>
      </c>
      <c r="H9" s="15">
        <v>192</v>
      </c>
      <c r="I9" s="6"/>
      <c r="J9" s="6">
        <f t="shared" si="0"/>
        <v>0</v>
      </c>
      <c r="K9" s="8"/>
      <c r="L9" s="7">
        <f t="shared" si="1"/>
        <v>0</v>
      </c>
      <c r="M9" s="7">
        <f t="shared" si="2"/>
        <v>0</v>
      </c>
      <c r="N9" s="1"/>
    </row>
    <row r="10" spans="1:14" ht="39">
      <c r="A10" s="1"/>
      <c r="B10" s="11">
        <v>4</v>
      </c>
      <c r="C10" s="12" t="s">
        <v>18</v>
      </c>
      <c r="D10" s="14" t="s">
        <v>1</v>
      </c>
      <c r="E10" s="14" t="s">
        <v>35</v>
      </c>
      <c r="F10" s="14" t="s">
        <v>10</v>
      </c>
      <c r="G10" s="13" t="s">
        <v>8</v>
      </c>
      <c r="H10" s="15">
        <v>192</v>
      </c>
      <c r="I10" s="6"/>
      <c r="J10" s="6">
        <f t="shared" si="0"/>
        <v>0</v>
      </c>
      <c r="K10" s="8"/>
      <c r="L10" s="7">
        <f t="shared" si="1"/>
        <v>0</v>
      </c>
      <c r="M10" s="7">
        <f t="shared" si="2"/>
        <v>0</v>
      </c>
      <c r="N10" s="1"/>
    </row>
    <row r="11" spans="1:14" ht="39">
      <c r="A11" s="1"/>
      <c r="B11" s="11">
        <v>5</v>
      </c>
      <c r="C11" s="12" t="s">
        <v>19</v>
      </c>
      <c r="D11" s="14" t="s">
        <v>1</v>
      </c>
      <c r="E11" s="14" t="s">
        <v>36</v>
      </c>
      <c r="F11" s="14" t="s">
        <v>39</v>
      </c>
      <c r="G11" s="13" t="s">
        <v>8</v>
      </c>
      <c r="H11" s="15">
        <v>1680</v>
      </c>
      <c r="I11" s="6"/>
      <c r="J11" s="6">
        <f t="shared" si="0"/>
        <v>0</v>
      </c>
      <c r="K11" s="8"/>
      <c r="L11" s="7">
        <f t="shared" si="1"/>
        <v>0</v>
      </c>
      <c r="M11" s="7">
        <f t="shared" si="2"/>
        <v>0</v>
      </c>
      <c r="N11" s="1"/>
    </row>
    <row r="12" spans="1:14" ht="52.5">
      <c r="A12" s="1"/>
      <c r="B12" s="11">
        <v>6</v>
      </c>
      <c r="C12" s="12" t="s">
        <v>20</v>
      </c>
      <c r="D12" s="14" t="s">
        <v>1</v>
      </c>
      <c r="E12" s="14" t="s">
        <v>9</v>
      </c>
      <c r="F12" s="14" t="s">
        <v>10</v>
      </c>
      <c r="G12" s="13" t="s">
        <v>24</v>
      </c>
      <c r="H12" s="15">
        <v>8</v>
      </c>
      <c r="I12" s="6"/>
      <c r="J12" s="6">
        <f t="shared" si="0"/>
        <v>0</v>
      </c>
      <c r="K12" s="8"/>
      <c r="L12" s="7">
        <f t="shared" si="1"/>
        <v>0</v>
      </c>
      <c r="M12" s="7">
        <f t="shared" si="2"/>
        <v>0</v>
      </c>
      <c r="N12" s="1"/>
    </row>
    <row r="13" spans="1:14" ht="52.5">
      <c r="A13" s="1"/>
      <c r="B13" s="11">
        <v>7</v>
      </c>
      <c r="C13" s="12" t="s">
        <v>40</v>
      </c>
      <c r="D13" s="14" t="s">
        <v>1</v>
      </c>
      <c r="E13" s="14" t="s">
        <v>9</v>
      </c>
      <c r="F13" s="14" t="s">
        <v>10</v>
      </c>
      <c r="G13" s="13" t="s">
        <v>24</v>
      </c>
      <c r="H13" s="15">
        <v>8</v>
      </c>
      <c r="I13" s="6"/>
      <c r="J13" s="6">
        <f t="shared" si="0"/>
        <v>0</v>
      </c>
      <c r="K13" s="8"/>
      <c r="L13" s="7">
        <f t="shared" si="1"/>
        <v>0</v>
      </c>
      <c r="M13" s="7">
        <f t="shared" si="2"/>
        <v>0</v>
      </c>
      <c r="N13" s="1"/>
    </row>
    <row r="14" spans="1:14" ht="52.5">
      <c r="A14" s="1"/>
      <c r="B14" s="11">
        <v>8</v>
      </c>
      <c r="C14" s="12" t="s">
        <v>21</v>
      </c>
      <c r="D14" s="14" t="s">
        <v>1</v>
      </c>
      <c r="E14" s="14" t="s">
        <v>9</v>
      </c>
      <c r="F14" s="14" t="s">
        <v>10</v>
      </c>
      <c r="G14" s="13" t="s">
        <v>24</v>
      </c>
      <c r="H14" s="15">
        <v>8</v>
      </c>
      <c r="I14" s="6"/>
      <c r="J14" s="6">
        <f t="shared" si="0"/>
        <v>0</v>
      </c>
      <c r="K14" s="8"/>
      <c r="L14" s="7">
        <f t="shared" si="1"/>
        <v>0</v>
      </c>
      <c r="M14" s="7">
        <f t="shared" si="2"/>
        <v>0</v>
      </c>
      <c r="N14" s="1"/>
    </row>
    <row r="15" spans="1:14" ht="52.5">
      <c r="A15" s="1"/>
      <c r="B15" s="11">
        <v>9</v>
      </c>
      <c r="C15" s="12" t="s">
        <v>41</v>
      </c>
      <c r="D15" s="14" t="s">
        <v>1</v>
      </c>
      <c r="E15" s="14" t="s">
        <v>9</v>
      </c>
      <c r="F15" s="14" t="s">
        <v>10</v>
      </c>
      <c r="G15" s="13" t="s">
        <v>24</v>
      </c>
      <c r="H15" s="15">
        <v>8</v>
      </c>
      <c r="I15" s="6"/>
      <c r="J15" s="6">
        <f t="shared" si="0"/>
        <v>0</v>
      </c>
      <c r="K15" s="8"/>
      <c r="L15" s="7">
        <f t="shared" si="1"/>
        <v>0</v>
      </c>
      <c r="M15" s="7">
        <f t="shared" si="2"/>
        <v>0</v>
      </c>
      <c r="N15" s="1"/>
    </row>
    <row r="16" spans="1:14" ht="15.75" customHeight="1">
      <c r="A16" s="1"/>
      <c r="B16" s="26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18">
        <f>SUM(L7:L15)</f>
        <v>0</v>
      </c>
      <c r="M16" s="18">
        <f>SUM(M7:M15)</f>
        <v>0</v>
      </c>
      <c r="N16" s="1"/>
    </row>
    <row r="17" spans="1:14" ht="15.75" customHeight="1">
      <c r="A17" s="1"/>
      <c r="B17" s="1"/>
      <c r="C17" s="23"/>
      <c r="D17" s="1"/>
      <c r="E17" s="1"/>
      <c r="F17" s="1"/>
      <c r="G17" s="9"/>
      <c r="H17" s="1"/>
      <c r="I17" s="4"/>
      <c r="J17" s="1"/>
      <c r="K17" s="1"/>
      <c r="L17" s="16" t="s">
        <v>26</v>
      </c>
      <c r="M17" s="17">
        <f>M16-L16</f>
        <v>0</v>
      </c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21" t="s">
        <v>32</v>
      </c>
      <c r="K21" s="1"/>
      <c r="L21" s="1"/>
      <c r="M21" s="1"/>
      <c r="N21" s="1"/>
    </row>
    <row r="22" spans="1:14" ht="13.5">
      <c r="A22" s="1"/>
      <c r="B22" s="1"/>
      <c r="C22" s="1"/>
      <c r="D22" s="1"/>
      <c r="E22" s="1"/>
      <c r="F22" s="1"/>
      <c r="G22" s="1"/>
      <c r="H22" s="1"/>
      <c r="I22" s="1"/>
      <c r="J22" s="22" t="s">
        <v>33</v>
      </c>
      <c r="K22" s="1"/>
      <c r="L22" s="1"/>
      <c r="M22" s="1"/>
      <c r="N22" s="1"/>
    </row>
    <row r="23" spans="1:14" ht="13.5">
      <c r="A23" s="1"/>
      <c r="B23" s="1"/>
      <c r="C23" s="1"/>
      <c r="D23" s="1"/>
      <c r="E23" s="1"/>
      <c r="F23" s="1"/>
      <c r="G23" s="1"/>
      <c r="H23" s="1"/>
      <c r="I23" s="1"/>
      <c r="J23" s="22" t="s">
        <v>34</v>
      </c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2">
    <mergeCell ref="B16:K16"/>
    <mergeCell ref="C5:L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65" r:id="rId1"/>
  <ignoredErrors>
    <ignoredError sqref="D8:D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2021-09-22T07:52:26Z</cp:lastPrinted>
  <dcterms:created xsi:type="dcterms:W3CDTF">1997-02-26T13:46:56Z</dcterms:created>
  <dcterms:modified xsi:type="dcterms:W3CDTF">2021-09-22T07:52:47Z</dcterms:modified>
  <cp:category/>
  <cp:version/>
  <cp:contentType/>
  <cp:contentStatus/>
</cp:coreProperties>
</file>