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62.3.250\3232\+JOLA\2023\art. 2 ust.1\KZ-2380-34-2023-ZW-JW Wyposażenie BHP i obuwie II\"/>
    </mc:Choice>
  </mc:AlternateContent>
  <bookViews>
    <workbookView xWindow="0" yWindow="0" windowWidth="28800" windowHeight="12435"/>
  </bookViews>
  <sheets>
    <sheet name="zad 1" sheetId="1" r:id="rId1"/>
    <sheet name="zad 2"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 i="2" l="1"/>
  <c r="G20" i="2" s="1"/>
  <c r="G19" i="2"/>
  <c r="F19" i="2"/>
  <c r="F18" i="2"/>
  <c r="G18" i="2" s="1"/>
  <c r="F17" i="2"/>
  <c r="F16" i="2"/>
  <c r="G16" i="2" s="1"/>
  <c r="F15" i="2"/>
  <c r="G15" i="2" s="1"/>
  <c r="F14" i="2"/>
  <c r="G14" i="2" s="1"/>
  <c r="F13" i="2"/>
  <c r="F12" i="2"/>
  <c r="G12" i="2" s="1"/>
  <c r="F11" i="2"/>
  <c r="G11" i="2" s="1"/>
  <c r="F10" i="2"/>
  <c r="G10" i="2" s="1"/>
  <c r="F9" i="2"/>
  <c r="G9" i="2" s="1"/>
  <c r="F8" i="2"/>
  <c r="G8" i="2" s="1"/>
  <c r="F7" i="2"/>
  <c r="F42" i="1"/>
  <c r="H42" i="1" s="1"/>
  <c r="F41" i="1"/>
  <c r="H41" i="1" s="1"/>
  <c r="F40" i="1"/>
  <c r="F39" i="1"/>
  <c r="H39" i="1" s="1"/>
  <c r="F38" i="1"/>
  <c r="F37" i="1"/>
  <c r="H37" i="1" s="1"/>
  <c r="F36" i="1"/>
  <c r="H36" i="1" s="1"/>
  <c r="F35" i="1"/>
  <c r="H35" i="1" s="1"/>
  <c r="F34" i="1"/>
  <c r="H34" i="1" s="1"/>
  <c r="F33" i="1"/>
  <c r="H33" i="1" s="1"/>
  <c r="F32" i="1"/>
  <c r="F31" i="1"/>
  <c r="H31" i="1" s="1"/>
  <c r="F30" i="1"/>
  <c r="H30" i="1" s="1"/>
  <c r="F29" i="1"/>
  <c r="H29" i="1" s="1"/>
  <c r="F28" i="1"/>
  <c r="F27" i="1"/>
  <c r="H27" i="1" s="1"/>
  <c r="F26" i="1"/>
  <c r="F25" i="1"/>
  <c r="H25" i="1" s="1"/>
  <c r="F24" i="1"/>
  <c r="F23" i="1"/>
  <c r="H23" i="1" s="1"/>
  <c r="F22" i="1"/>
  <c r="F21" i="1"/>
  <c r="H21" i="1" s="1"/>
  <c r="F20" i="1"/>
  <c r="H20" i="1" s="1"/>
  <c r="F19" i="1"/>
  <c r="H19" i="1" s="1"/>
  <c r="F18" i="1"/>
  <c r="H18" i="1" s="1"/>
  <c r="F17" i="1"/>
  <c r="H17" i="1" s="1"/>
  <c r="F16" i="1"/>
  <c r="F15" i="1"/>
  <c r="H15" i="1" s="1"/>
  <c r="F14" i="1"/>
  <c r="H14" i="1" s="1"/>
  <c r="F13" i="1"/>
  <c r="H13" i="1" s="1"/>
  <c r="F12" i="1"/>
  <c r="F11" i="1"/>
  <c r="H11" i="1" s="1"/>
  <c r="F10" i="1"/>
  <c r="H10" i="1" s="1"/>
  <c r="F9" i="1"/>
  <c r="H9" i="1" s="1"/>
  <c r="F8" i="1"/>
  <c r="H8" i="1" s="1"/>
  <c r="F7" i="1"/>
  <c r="H7" i="1" s="1"/>
  <c r="F6" i="1"/>
  <c r="H6" i="1" s="1"/>
  <c r="F5" i="1"/>
  <c r="H12" i="1" l="1"/>
  <c r="I12" i="1" s="1"/>
  <c r="I14" i="1"/>
  <c r="H16" i="1"/>
  <c r="I16" i="1" s="1"/>
  <c r="I18" i="1"/>
  <c r="I34" i="1"/>
  <c r="H40" i="1"/>
  <c r="I40" i="1" s="1"/>
  <c r="I42" i="1"/>
  <c r="F21" i="2"/>
  <c r="C23" i="2" s="1"/>
  <c r="H11" i="2"/>
  <c r="G13" i="2"/>
  <c r="H13" i="2" s="1"/>
  <c r="H15" i="2"/>
  <c r="G17" i="2"/>
  <c r="H17" i="2" s="1"/>
  <c r="H19" i="2"/>
  <c r="G7" i="2"/>
  <c r="H32" i="1"/>
  <c r="I32" i="1" s="1"/>
  <c r="I30" i="1"/>
  <c r="H9" i="2"/>
  <c r="H38" i="1"/>
  <c r="I38" i="1" s="1"/>
  <c r="I36" i="1"/>
  <c r="H28" i="1"/>
  <c r="I28" i="1" s="1"/>
  <c r="H26" i="1"/>
  <c r="I26" i="1" s="1"/>
  <c r="H24" i="1"/>
  <c r="I24" i="1" s="1"/>
  <c r="H22" i="1"/>
  <c r="I22" i="1" s="1"/>
  <c r="I20" i="1"/>
  <c r="I10" i="1"/>
  <c r="I7" i="1"/>
  <c r="H5" i="1"/>
  <c r="I5" i="1" s="1"/>
  <c r="G21" i="2"/>
  <c r="C24" i="2" s="1"/>
  <c r="H8" i="2"/>
  <c r="H10" i="2"/>
  <c r="H12" i="2"/>
  <c r="H14" i="2"/>
  <c r="H16" i="2"/>
  <c r="H18" i="2"/>
  <c r="H20" i="2"/>
  <c r="H7" i="2"/>
  <c r="I13" i="1"/>
  <c r="I17" i="1"/>
  <c r="I19" i="1"/>
  <c r="I23" i="1"/>
  <c r="I27" i="1"/>
  <c r="I29" i="1"/>
  <c r="I31" i="1"/>
  <c r="I33" i="1"/>
  <c r="I35" i="1"/>
  <c r="I37" i="1"/>
  <c r="I39" i="1"/>
  <c r="I41" i="1"/>
  <c r="F43" i="1"/>
  <c r="C45" i="1" s="1"/>
  <c r="I6" i="1"/>
  <c r="I8" i="1"/>
  <c r="I9" i="1"/>
  <c r="I11" i="1"/>
  <c r="I15" i="1"/>
  <c r="I21" i="1"/>
  <c r="I25" i="1"/>
  <c r="H21" i="2" l="1"/>
  <c r="C25" i="2" s="1"/>
  <c r="H43" i="1"/>
  <c r="C46" i="1" s="1"/>
  <c r="I43" i="1"/>
  <c r="C47" i="1" s="1"/>
</calcChain>
</file>

<file path=xl/sharedStrings.xml><?xml version="1.0" encoding="utf-8"?>
<sst xmlns="http://schemas.openxmlformats.org/spreadsheetml/2006/main" count="144" uniqueCount="86">
  <si>
    <t>ZADANIE NR I DOSTAWA WYPOSAŻENIA BHP W POSTACI ODZIEŻY ROBOCZEJ I OCHRONNEJ</t>
  </si>
  <si>
    <t>L.p.</t>
  </si>
  <si>
    <t>Nazwa asortymentu</t>
  </si>
  <si>
    <t>J.m.</t>
  </si>
  <si>
    <t>Ilość</t>
  </si>
  <si>
    <t>Cena jednostkowa netto</t>
  </si>
  <si>
    <t>Wartość netto (zł)</t>
  </si>
  <si>
    <t>Stawka podatku VAT</t>
  </si>
  <si>
    <t>Wartość podatku VAT</t>
  </si>
  <si>
    <t>Wartość brutto (zł)</t>
  </si>
  <si>
    <r>
      <t xml:space="preserve">Bluza polar wykonana w 100% z poliestru (+/- 5% wskazanych wartości), o gramaturze nie mniejszej niż 280 g/m2, </t>
    </r>
    <r>
      <rPr>
        <sz val="10"/>
        <rFont val="Arial"/>
        <family val="2"/>
        <charset val="238"/>
      </rPr>
      <t>wyposażona w:                                                                                                                                                                                                                                                                                               - kołnierz typu stójka,                                                                                                                                                                                           - długi rękaw zakończony ściągaczem,                                                                                                                                                             - zapięcie na zamek błyskawiczny,                                                                                                                                                                     - dwie kieszenie wszyte (wpuszczone) na  wysokości  pasa,                                                                                                                      - pełna dostępna rozmiarówka;                                                                                                                                                                          - różne  kolory.                                                                                                                                                                                                     Normy: Kategoria I,  EN  340.</t>
    </r>
  </si>
  <si>
    <t>szt.</t>
  </si>
  <si>
    <r>
      <rPr>
        <b/>
        <sz val="10"/>
        <rFont val="Arial"/>
        <family val="2"/>
        <charset val="238"/>
      </rPr>
      <t>Czapka  ocieplana z dzianiny, wykonana w 100% z dzianiny akrylowej (+/- 5% wskazanej wartości)</t>
    </r>
    <r>
      <rPr>
        <sz val="10"/>
        <rFont val="Arial"/>
        <family val="2"/>
        <charset val="238"/>
      </rPr>
      <t>, posiadająca możliwość regulacji  wysokości  przez  zawinięcie;  rozmiar  uniwersalny;  kolory:  czarny  lub  granat.                                                                                                Normy:  Kategoria  I ,  EN  340</t>
    </r>
  </si>
  <si>
    <r>
      <rPr>
        <b/>
        <sz val="10"/>
        <rFont val="Arial"/>
        <family val="2"/>
        <charset val="238"/>
      </rPr>
      <t xml:space="preserve">Czapka z daszkiem, wykonana w 100% z bawełny (+/- 5% wskazanych wartości) o gramaturze nie mniej niż 180 g/m2, </t>
    </r>
    <r>
      <rPr>
        <sz val="10"/>
        <rFont val="Arial"/>
        <family val="2"/>
        <charset val="238"/>
      </rPr>
      <t>wyposażona w:                                                                                                                                                                                                             - usztywniony daszek,                                                                                                                                                                                                - usztywnienie w przedniej części czapki,                                                                                                                                                                    - otwory wentylacyjne,                                                                                                                                                                                                       - regulacja obwodu wykonana z plastikowej taśmy 
- dopuszczalne kolory: czarny, ciemny granat, granat</t>
    </r>
  </si>
  <si>
    <r>
      <rPr>
        <b/>
        <sz val="10"/>
        <rFont val="Arial"/>
        <family val="2"/>
        <charset val="238"/>
      </rPr>
      <t xml:space="preserve">Fartuch  </t>
    </r>
    <r>
      <rPr>
        <sz val="10"/>
        <rFont val="Arial"/>
        <family val="2"/>
        <charset val="238"/>
      </rPr>
      <t xml:space="preserve">przedni wykonany z wytrzymałej tkaniny odpornej na tłuszcze, oleje i i ch pochodne, oraz środki dezynfekujące spełniający standardy europejskich norm  ISO 136888 i EN 343 . Rozmiar uniwersalny                                                                                     
</t>
    </r>
  </si>
  <si>
    <r>
      <t xml:space="preserve">Fartuch dla osoby sprzątającej   wykonany w 50% z poliestru, 50 % bawełna, </t>
    </r>
    <r>
      <rPr>
        <sz val="10"/>
        <rFont val="Arial"/>
        <family val="2"/>
        <charset val="238"/>
      </rPr>
      <t xml:space="preserve">wyposażony w:                                                                                                                                            - krótki rękaw,                                                                                                                                                                                                         - wykładany kołnierz,    </t>
    </r>
    <r>
      <rPr>
        <b/>
        <sz val="10"/>
        <rFont val="Arial"/>
        <family val="2"/>
        <charset val="238"/>
      </rPr>
      <t xml:space="preserve">                                                      </t>
    </r>
    <r>
      <rPr>
        <sz val="10"/>
        <rFont val="Arial"/>
        <family val="2"/>
        <charset val="238"/>
      </rPr>
      <t xml:space="preserve">                                        
-  dwie kieszenie boczne na wysokości bioder (prawa / lewa strona - przodu fartucha),                                                                                         - jedna kieszeń na piersi (lewa strona - przodu fartucha),                                                                                                                                                                                                                                               - różnekolory                                                                      
- Rozmiary: pełna dostępna rozmiarówka                                
- Kategoria I EN 340</t>
    </r>
  </si>
  <si>
    <t xml:space="preserve">szt.   </t>
  </si>
  <si>
    <r>
      <rPr>
        <b/>
        <sz val="10"/>
        <rFont val="Arial"/>
        <family val="2"/>
        <charset val="238"/>
      </rPr>
      <t xml:space="preserve">Fartuch płócienny biały, wykonany w 100% z bawełny (+/- 5% wskazanych wartości) o gramaturze nie mniej niż 150 g/m2, wyposażona w:     </t>
    </r>
    <r>
      <rPr>
        <sz val="10"/>
        <rFont val="Arial"/>
        <family val="2"/>
        <charset val="238"/>
      </rPr>
      <t xml:space="preserve">                                                                                                                                                                                         - minimum dwie kieszenie zewnętrzne,                                                                                                                                                               - wykładany kołnierzyk                                                                                                                                                                                           - zapięcie na guziki                                                                                                                                                                                                - z tyłu pasek do regulacji                                                                                                                                                                                    - długość w zakresie: nie mniej niż 90 cm, nie więcej niż 105 cm (+ /- 2 cm)                                                                                         EN 340   Pełna dostepna rozmiarowka.</t>
    </r>
  </si>
  <si>
    <t>szt</t>
  </si>
  <si>
    <r>
      <rPr>
        <b/>
        <sz val="10"/>
        <rFont val="Arial"/>
        <family val="2"/>
        <charset val="238"/>
      </rPr>
      <t xml:space="preserve">Fartuch roboczy drelichowy, wykonany w </t>
    </r>
    <r>
      <rPr>
        <sz val="10"/>
        <rFont val="Arial"/>
        <family val="2"/>
        <charset val="238"/>
      </rPr>
      <t>1</t>
    </r>
    <r>
      <rPr>
        <b/>
        <sz val="10"/>
        <rFont val="Arial"/>
        <family val="2"/>
        <charset val="238"/>
      </rPr>
      <t>00% z bawełny, (+/- 5% wskazanych wartości) o gramaturze nie mniejszej niż 230 g/m2,</t>
    </r>
    <r>
      <rPr>
        <sz val="10"/>
        <rFont val="Arial"/>
        <family val="2"/>
        <charset val="238"/>
      </rPr>
      <t xml:space="preserve"> wyposażony w:                                                                                                   
- zapięcie na całej długości na guziki,                                                                                                                                                              - długi rękaw,                                                                                                                                                                                                               - dwie kieszenie boczne na wysokości bioder (prawa / lewa strona - przodu fartucha),                                                                                         - jedna kieszeń na piersi (lewa strona - przodu fartucha),                                                                                                                                    - wykładany kołnierz,                                                                                                                                                                                                - kolor: granat                                                                      
- Rozmiary: pełna dostępna rozmiarówka                                   
- Kategoria I EN 340
</t>
    </r>
  </si>
  <si>
    <r>
      <rPr>
        <b/>
        <sz val="10"/>
        <rFont val="Arial"/>
        <family val="2"/>
        <charset val="238"/>
      </rPr>
      <t xml:space="preserve">Fartuch spawalniczy skórzany wykonany ze skóry naturalnej,   </t>
    </r>
    <r>
      <rPr>
        <sz val="10"/>
        <rFont val="Arial"/>
        <family val="2"/>
        <charset val="238"/>
      </rPr>
      <t xml:space="preserve">                                                                                                      przedni, wykonany z jednego kawałka skóry, zakładany na szyję, wyposażony w zapięcie na klamrę z tyłu pleców.
- skóra bydlęca dwoinowa
- grubość skóry - nie mniejsza niż 1,2 mm                                                                                                                                                        - rozmiar uniwersalny                                                                                                                                                                                                - zgodny z normą: EN 470-1, EN 340, CE kat. II                                                                                                                                                                                                                          
</t>
    </r>
  </si>
  <si>
    <r>
      <rPr>
        <b/>
        <sz val="10"/>
        <rFont val="Arial"/>
        <family val="2"/>
        <charset val="238"/>
      </rPr>
      <t xml:space="preserve">Kamizelka  ostrzegawcza, odblaskowa, wykonana w 100% z poliestru, wyposażona w:                                                                                                     - </t>
    </r>
    <r>
      <rPr>
        <sz val="10"/>
        <rFont val="Arial"/>
        <family val="2"/>
        <charset val="238"/>
      </rPr>
      <t xml:space="preserve">zapięcie na rzep                                                                                                                                                                                                   - dwa poziome pasy odblaskowe,                                                                                                                                                                     - brzegi obszyte lamówką (kolor materiału lub czarny)                                                                                                                                     - rozmiary: pełna dostępna rozmiarówka                                                                                                                                                            - kolor żółty lub pomarańczowy                                                        
Normy: Kategoria II EN 471
</t>
    </r>
  </si>
  <si>
    <r>
      <rPr>
        <b/>
        <sz val="10"/>
        <rFont val="Arial"/>
        <family val="2"/>
        <charset val="238"/>
      </rPr>
      <t xml:space="preserve">Fartuch  kwasoochronny  PCV, wykonany z </t>
    </r>
    <r>
      <rPr>
        <sz val="10"/>
        <rFont val="Arial"/>
        <family val="2"/>
        <charset val="238"/>
      </rPr>
      <t xml:space="preserve">poliesteru powlekanego PCV o gamaturze nie mniej niż 520 g/m2                                                         
przedni, zakładany przez głowę, wiązany w pasie, odporny  na  działanie stężonych kwasów, zasad, roztworów soli.                                                                                                          Rozmiar uniwersalny                                                                          
Normy: Kategoria II EN 343, EN 465
</t>
    </r>
  </si>
  <si>
    <r>
      <rPr>
        <b/>
        <sz val="10"/>
        <rFont val="Arial"/>
        <family val="2"/>
        <charset val="238"/>
      </rPr>
      <t xml:space="preserve">Koszula  flanelowa męska wykonana w 100% z bawełny (+/- 5% wskazanej wartości), o gramaturze nie mniejszej niż 160 g/m2, </t>
    </r>
    <r>
      <rPr>
        <sz val="10"/>
        <rFont val="Arial"/>
        <family val="2"/>
        <charset val="238"/>
      </rPr>
      <t xml:space="preserve">wyposażona w:                                                                                                                                                                                                                  - długi  rękaw zakończony usztywnionymi mankietami,                                                                                                                                   - kołnierzyk  wykładany, usztywniony,                                                                                                                                                                           - kieszonka na klatce piersiowej,                                                                                                                                                                            - zapięcie na całej długości na guziki,                                                                                                                                                                   - wzór kraty o dwóch kolorach,      
- rozmiary: pełna dostępna rozmiarówka                                                               
Norma: Kat. I EN340
</t>
    </r>
  </si>
  <si>
    <r>
      <t xml:space="preserve">Kurtka  uniwersalna ocieplana 3 w 1 dla Inspektora nadzoru budowlanego, System 3 w 1 daje 3 produkty: wodoodporna kurtkę ocieplaną na zimę, kurtke przeciwdeszczową na lato oraz polar </t>
    </r>
    <r>
      <rPr>
        <sz val="10"/>
        <rFont val="Arial"/>
        <family val="2"/>
        <charset val="238"/>
      </rPr>
      <t xml:space="preserve">
długość kurtki - 3/4; zapinana na zamek  kryty  patką; wodoodporna; wiatroszczelna; oddychająca; z  wypinaną podpinką ocieplającą np. z polaru lub innego ocieplacza o gramaturze nie mniej niż 170 g/m2 ; mankiety  rękawów posiadające mozliwość regulacji szerokości, minimum cztery kieszenie zewnętrzne; kaptur  odpinany (zamek błyskawiczny), pasy odblaskowe na rękawach oraz w obwodzie kurtki testowane zgodnie z normą EN ISO 20471 
Kolory: granatowy, szary lub czarny.   
Rozmiary: pełna dostępna rozmiarówka     
Normy: Kategoria I;  EN 343
</t>
    </r>
  </si>
  <si>
    <r>
      <t xml:space="preserve">Kurtka  uniwersalna ocieplana 3 w 1, System 3 w 1 daje 3 produkty: wodoodporna kurtkę ocieplaną na zimę, kurtke przeciwdeszczową na lato oraz polar </t>
    </r>
    <r>
      <rPr>
        <sz val="10"/>
        <rFont val="Arial"/>
        <family val="2"/>
        <charset val="238"/>
      </rPr>
      <t xml:space="preserve">
długość kurtki - 3/4; zapinana na zamek  kryty  patką; wodoodporna; wiatroszczelna; oddychająca; z  wypinaną podpinką ocieplającą np. z polaru lub innego ocieplacza o gramaturze nie mniej niż 170 g/m2 ; mankiety  rękawów posiadające mozliwość regulacji szerokości, minimum cztery kieszenie zewnętrzne; kaptur  odpinany (zamek błyskawiczny) 
Kolory: granatowy, szary lub czarny.   
Rozmiary: pełna dostępna rozmiarówka     
Normy: Kategoria I;  EN 343
</t>
    </r>
  </si>
  <si>
    <r>
      <t xml:space="preserve">Kurtka przeciwdeszczowa z kapturem                                                                                                                                                                         </t>
    </r>
    <r>
      <rPr>
        <sz val="10"/>
        <rFont val="Arial"/>
        <family val="2"/>
        <charset val="238"/>
      </rPr>
      <t>wykonana 70 PCV, 30% poliester, wyposażona w wodoszczelne szwy, wszyty na stałe kaptur ściągany sznurkiem w części twarzowej, zapinana na napy lub zamek błyskawiczny ukryty pod listwą,                                                                                                                                               Kolory: granatowy, zielony
Pelna dostepna rozmiarówka 
Normy: Kategoria I;  EN 343</t>
    </r>
  </si>
  <si>
    <r>
      <t>Podkoszulka bawełniana typu T - shirt</t>
    </r>
    <r>
      <rPr>
        <sz val="10"/>
        <rFont val="Arial"/>
        <family val="2"/>
        <charset val="238"/>
      </rPr>
      <t xml:space="preserve"> bez szwów bocznych,</t>
    </r>
    <r>
      <rPr>
        <b/>
        <sz val="10"/>
        <rFont val="Arial"/>
        <family val="2"/>
        <charset val="238"/>
      </rPr>
      <t xml:space="preserve"> wykonana w 100 % z bawełny (+/- 5% wskazanych wartości), o gramaturze nie mniejszej niż 160 g/m2, </t>
    </r>
    <r>
      <rPr>
        <sz val="10"/>
        <rFont val="Arial"/>
        <family val="2"/>
        <charset val="238"/>
      </rPr>
      <t xml:space="preserve">wyposażona w:                                                                                                                                            - krótki  rękaw                                                                                                                                                                                                                  - rozmiary: pełna dostępna rozmiarówka;                                                                                                                                                            - różne  kolory.                                                                                                                                                                                                        Normy: kategoria I; EN 340
</t>
    </r>
  </si>
  <si>
    <r>
      <t xml:space="preserve">Rekawice bawełniane,                                                                                                                                                                                       </t>
    </r>
    <r>
      <rPr>
        <sz val="10"/>
        <rFont val="Arial"/>
        <family val="2"/>
        <charset val="238"/>
      </rPr>
      <t>białe cienkie wykonane w 100 % z bawełny, bielone,                                                                                                                                     posiadające integralny, doszywany kciuk.    Pelna dostepna rozmiarówka                                                                                                                                                       EN 420</t>
    </r>
  </si>
  <si>
    <t xml:space="preserve">para </t>
  </si>
  <si>
    <r>
      <rPr>
        <b/>
        <sz val="10"/>
        <rFont val="Arial"/>
        <family val="2"/>
        <charset val="238"/>
      </rPr>
      <t xml:space="preserve">Rękawice z dzianiny, powlekane gumą, </t>
    </r>
    <r>
      <rPr>
        <sz val="10"/>
        <rFont val="Arial"/>
        <family val="2"/>
        <charset val="238"/>
      </rPr>
      <t xml:space="preserve">typu </t>
    </r>
    <r>
      <rPr>
        <b/>
        <sz val="10"/>
        <rFont val="Arial"/>
        <family val="2"/>
        <charset val="238"/>
      </rPr>
      <t xml:space="preserve">"wampirki". </t>
    </r>
    <r>
      <rPr>
        <sz val="10"/>
        <rFont val="Arial"/>
        <family val="2"/>
        <charset val="238"/>
      </rPr>
      <t xml:space="preserve">                                                                                                                              Materiał: dzianina powlekana od strony chwytnej lateksem, 
Rozmiary: pełna dostępna rozmiarówka     
Normy: Kategoria I EN 420
</t>
    </r>
  </si>
  <si>
    <t>para</t>
  </si>
  <si>
    <r>
      <rPr>
        <b/>
        <sz val="10"/>
        <rFont val="Arial"/>
        <family val="2"/>
        <charset val="238"/>
      </rPr>
      <t>Rękawice  chroniące przed przecięcem kevlarowe</t>
    </r>
    <r>
      <rPr>
        <sz val="10"/>
        <rFont val="Arial"/>
        <family val="2"/>
        <charset val="238"/>
      </rPr>
      <t xml:space="preserve"> wykonane z kevaru/bawełny .Zewnętrzna warstwa wykonana z kevlaru , wewnętrzna z bawelny . Stopien odporności na przecięcie : 5. Pelna dostępna rozmiarowka . Norma : Kategoria II EN 388</t>
    </r>
  </si>
  <si>
    <r>
      <rPr>
        <b/>
        <sz val="10"/>
        <rFont val="Arial"/>
        <family val="2"/>
        <charset val="238"/>
      </rPr>
      <t xml:space="preserve">Rękawice  olejoodporne </t>
    </r>
    <r>
      <rPr>
        <sz val="10"/>
        <rFont val="Arial"/>
        <family val="2"/>
        <charset val="238"/>
      </rPr>
      <t xml:space="preserve">wykonane z dzianiny bawełnianej powlekane kauczukiem nitrylowym. 
Powierzchnia dłoni  powinna posiadać fakturę poprawiającą chwytność. 
Wewnątrz wyposażone w cienką warstwę bawełny zapewniająca komfort dla dłoni. 
Służą do ochrony rąk przed olejami, smarami, rozpuszczalnikami, produktami ropopochodnymi, benzyną  itp. 
Długość: mimimum 320 mm                                                                                                                                                                             Grubość: minimum 0,35 mm 
Pełna dostępna rozmiarowka .
</t>
    </r>
  </si>
  <si>
    <r>
      <t xml:space="preserve">Rękawice  powlekane kauczukowe                                                                                                                             </t>
    </r>
    <r>
      <rPr>
        <sz val="10"/>
        <rFont val="Arial"/>
        <family val="2"/>
        <charset val="238"/>
      </rPr>
      <t xml:space="preserve">  Materiał:  flokowane, 100 %kauczuk naturalny
Opis:odpornośc na detergenty i środki piorące, odporne na rozciąganie , pakowane w osobną torebkę 
Pełna rozmiarówka.
Normy:  Kategoria  I,  EN  420
</t>
    </r>
  </si>
  <si>
    <r>
      <t xml:space="preserve">Rekawice robocze drelichowe, </t>
    </r>
    <r>
      <rPr>
        <sz val="10"/>
        <rFont val="Arial"/>
        <family val="2"/>
        <charset val="238"/>
      </rPr>
      <t>wykonane z mocnej tkaniny drelichowej
całkowicie wypodszewkowane. Pelna dostepna rozmiarowka .
CE kat. I EN 420</t>
    </r>
  </si>
  <si>
    <r>
      <t xml:space="preserve">Rekawice robocze wzmacniane skórą (dwoiną bydlęcą)
</t>
    </r>
    <r>
      <rPr>
        <sz val="10"/>
        <rFont val="Arial"/>
        <family val="2"/>
        <charset val="238"/>
      </rPr>
      <t>* część chwytna przeszywana
* wierzch i mankiet wykonany z drelichu 
* wypodszewkowane
* CE kat. I EN 420</t>
    </r>
  </si>
  <si>
    <r>
      <rPr>
        <b/>
        <sz val="10"/>
        <rFont val="Arial"/>
        <family val="2"/>
        <charset val="238"/>
      </rPr>
      <t>Rękawice elektroizolacyjne typu Elsec lub równoważne</t>
    </r>
    <r>
      <rPr>
        <sz val="10"/>
        <rFont val="Arial"/>
        <family val="2"/>
        <charset val="238"/>
      </rPr>
      <t xml:space="preserve">
służące do pracy przy obsłudze urządzeń elektrycznych 
- wykonane z wysokogatunkowego lateksu naturalnego. 
- długość rękawicy: około 360 mm (+/- 20 mm)
- Klasa / kategoria: 2 / RC (zwiększona odporność na działanie kwasu, oleju i ozonu oraz niskich temperatur). 
- Wartości max. napięcia użytkowania rękawic: 
 - Napięcie przemienne, wartość skuteczna: 17000 V. 
  - Napięcie stałe: 25500 V. 
  - Badania napięciem przemiennym: 
- Napięcie probiercze, wartość skuteczna: 20 kV. 
- Max. prąd upływu, wartość skuteczna: 16 mA. 
- Napięcie wytrzymywane, wartość skuteczna: 30 kV. 
- Zgodność z normą: PN-EN 60903 lub równoważną
- oznaczenie CE
- asortyment musi posiadać aktualne badania napięciowe (data ważnego badania na okres minimum 12 miesięcy, musi być wskazana / wybita/ nadrukowana na każdej sztuce asortymentu)
</t>
    </r>
  </si>
  <si>
    <r>
      <rPr>
        <b/>
        <sz val="10"/>
        <rFont val="Arial"/>
        <family val="2"/>
        <charset val="238"/>
      </rPr>
      <t xml:space="preserve">Ręcznik </t>
    </r>
    <r>
      <rPr>
        <sz val="10"/>
        <rFont val="Arial"/>
        <family val="2"/>
        <charset val="238"/>
      </rPr>
      <t>wykonany w 100 % z bawełny o wymiarach 50x 100 cm o gramaturze nie mniejszej niż 350 g/m2., nie farbujące podczas prania. Kolor : granatowy, szary, ciemno niebieski</t>
    </r>
  </si>
  <si>
    <r>
      <rPr>
        <b/>
        <sz val="10"/>
        <rFont val="Arial"/>
        <family val="2"/>
        <charset val="238"/>
      </rPr>
      <t xml:space="preserve">Rękawice zimowe polarowe       </t>
    </r>
    <r>
      <rPr>
        <sz val="10"/>
        <rFont val="Arial"/>
        <family val="2"/>
        <charset val="238"/>
      </rPr>
      <t xml:space="preserve">                                                                                                                                                                        z pięcioma palcami z polaru,                                                                                                                                                                          elastyczne w nadgarstku ściągnięte gumką,                                                                                                                                                     100% poliester, uniwersalne rozmiary, kolor: czarny lub granatowy. Pelna dostępna rozmiarówka.</t>
    </r>
  </si>
  <si>
    <t>par</t>
  </si>
  <si>
    <r>
      <t xml:space="preserve">Rękawice spawacza typu TOM S5-13 lub równoważne,                                                                                                                      </t>
    </r>
    <r>
      <rPr>
        <sz val="10"/>
        <rFont val="Arial"/>
        <family val="2"/>
        <charset val="238"/>
      </rPr>
      <t>wykonane z dwoiny bydlęcej, w części dłonicy - wykonane z jednego kawałka skóry,                                                                                                                                                                                            Normy: Kategoria II, EN 388, EN 407, PN-EN 12477:2002- kształt amerykański
- naszycie na palcu wskazującym, osłona tętnicy
- mankiet z dwoiny, długość około 15 cm (+/-2cm)
odporne na rozdarcie i niewielkie odpryski stopionego metalu, 
- długość około 35 cm
- pełna dostępna rozmiarówka
- zgodne z normą PN-EN12477 (typ A)</t>
    </r>
  </si>
  <si>
    <r>
      <rPr>
        <b/>
        <sz val="10"/>
        <rFont val="Arial"/>
        <family val="2"/>
        <charset val="238"/>
      </rPr>
      <t>Spodnie robocze z kieszeniami na kolanach</t>
    </r>
    <r>
      <rPr>
        <sz val="10"/>
        <rFont val="Arial"/>
        <family val="2"/>
        <charset val="238"/>
      </rPr>
      <t xml:space="preserve"> z możliwością włożenia wkładki ochronnej   typ spodni- do pasa, zapinane na zamek , górna część spodni uszyta z wodo i olejoodpornego materiału, w pasie szlufki, w bocznej partii guzik do regulacji rozmiaru, gumka dopasowujaca spodnie do sylwetki, dwie boczne zewnętrzne kieszenie , wzmocnianie w okolicach pośladków specjalnym materiałem chroniącym przed wodą i brudem pozostawionym na butach podczas prac wykonywanych na kolanach, w 100% odporne na wodę, wewnątrz nogawek znajdują się dodatkowe kieszenie na wkładki nakolannikowe, wkładki wykonane z są z pianki poliuretanowej- wymienne i sprzedawane razem ze spodniami. Spodnie spełniajace wymogi określone przez normę 340.</t>
    </r>
  </si>
  <si>
    <r>
      <rPr>
        <b/>
        <sz val="10"/>
        <rFont val="Arial"/>
        <family val="2"/>
        <charset val="238"/>
      </rPr>
      <t xml:space="preserve">Wkładki </t>
    </r>
    <r>
      <rPr>
        <sz val="10"/>
        <rFont val="Arial"/>
        <family val="2"/>
        <charset val="238"/>
      </rPr>
      <t>nakolannikowe pasujące do spodni z poz. 28</t>
    </r>
  </si>
  <si>
    <t>kpl.</t>
  </si>
  <si>
    <r>
      <t>Ubrania  robocze  drelichowe (BLUZA + SPODNIE -dostępne w wersji prostej/klasycznej i ogrodniczki) wykonane w 100% z bawełny</t>
    </r>
    <r>
      <rPr>
        <sz val="10"/>
        <rFont val="Arial"/>
        <family val="2"/>
        <charset val="238"/>
      </rPr>
      <t xml:space="preserve"> </t>
    </r>
    <r>
      <rPr>
        <b/>
        <sz val="10"/>
        <rFont val="Arial"/>
        <family val="2"/>
        <charset val="238"/>
      </rPr>
      <t xml:space="preserve">(+/- 5% wskazanej wartości) o gramaturze nie mniejszej niż 260 g/m2    </t>
    </r>
    <r>
      <rPr>
        <sz val="10"/>
        <rFont val="Arial"/>
        <family val="2"/>
        <charset val="238"/>
      </rPr>
      <t xml:space="preserve">                      
BLUZA PROSTA wyposażona w                                                                                                                                                                        - długi rękaw,                                                                                                                                                                                                          - zapięcie na całej długości na guziki,                                                                                                                                                                 - wyposażona w nie mniej niż 3 kieszenie,                                                                                                                                                      SPODNIE PROSTE LUB OGRODNICZKI, wyposażone w:                                                                                                                           - nie mniej niż 4 kieszenie,                                                                                                                                                                                  -  Dostępna rozmiarówka  oraz możliwośc dostarczania romziarów nietypowych.  
Kolory: granat, niebieski.
Normy: Kategoria I EN 340
(Rodzaj - typ spodni bedzie wskazywany w szczegółowym zamówieniu)</t>
    </r>
  </si>
  <si>
    <r>
      <t>Ubrania  robocze  ocieplane (BLUZA + SPODNIE dostępne w wersji na szelki) wykonane w 65</t>
    </r>
    <r>
      <rPr>
        <sz val="10"/>
        <rFont val="Arial"/>
        <family val="2"/>
        <charset val="238"/>
      </rPr>
      <t xml:space="preserve">% </t>
    </r>
    <r>
      <rPr>
        <b/>
        <sz val="10"/>
        <rFont val="Arial"/>
        <family val="2"/>
        <charset val="238"/>
      </rPr>
      <t>z poliesteru i w 35% z bawełny (+/- 5% wskazanej wartości) o gramaturze nie mniejszej niż 280 g/m2</t>
    </r>
    <r>
      <rPr>
        <sz val="10"/>
        <rFont val="Arial"/>
        <family val="2"/>
        <charset val="238"/>
      </rPr>
      <t xml:space="preserve">
BLUZA wyposażona w:                                                                          - długi rękaw                                                                                          - zapięcie na całej długości na zamek błyskawiczny kryty patką,                                                                                                                         - odpinany kaptur,                                                                                                                                                                                 SPODNIE wyposażone w:                                                                                                                                                                                                     - nie mniej niż 6 kieszeni,                                                                                                       
Rozmiary: pełna dostępna rozmiarówka oraz mozliwośc dostarczania rozmiarow nietypowych.                                                                               
Kolory: granat, niebieski
Normy: Kategoria I EN 340
</t>
    </r>
  </si>
  <si>
    <t xml:space="preserve">Dres bawełniany wykonany z 100% z bawełny (+/-5%wskazanych wartości) bliza + spodnie. Bluza wciągana przez głowę , wyposażona w długi rękaw zakończona ściągaczem bez guzików . Spodnie na gumę , nogawki proste. Kolory granat, czarny. </t>
  </si>
  <si>
    <r>
      <t xml:space="preserve">Nakolanniki </t>
    </r>
    <r>
      <rPr>
        <sz val="10"/>
        <rFont val="Arial"/>
        <family val="2"/>
        <charset val="238"/>
      </rPr>
      <t>wykonane z 600 D POLYESTER . Podwojny regulowany zaczep na rzep. Warstwa ochronna poduszki, norma EN 14404</t>
    </r>
  </si>
  <si>
    <r>
      <t xml:space="preserve">Okulary przeciwsłoneczne polaryzacyjne z etui, </t>
    </r>
    <r>
      <rPr>
        <sz val="10"/>
        <rFont val="Arial"/>
        <family val="2"/>
        <charset val="238"/>
      </rPr>
      <t>zapewniające dokladnie widzenie w każdych warunkach  wyposażone w filtry UV - lustrzanki. Kolor czarny lub brązowy. Norma EN ISO 12312-1:2013</t>
    </r>
  </si>
  <si>
    <r>
      <t>Okulary ochronne</t>
    </r>
    <r>
      <rPr>
        <sz val="10"/>
        <rFont val="Arial"/>
        <family val="2"/>
        <charset val="238"/>
      </rPr>
      <t xml:space="preserve"> przeznaczone do ochrony prze odpryskami . Poliwęglanowe szybki bezbarwne  , odporne na parę oraz na zarysowania. Przeznaczone do noszenia z okularami korekcyjnymi, pochlaniające 99,9 % promieniowaniaUV.  Norma EN 166</t>
    </r>
  </si>
  <si>
    <r>
      <t xml:space="preserve">Osłona siatkowa </t>
    </r>
    <r>
      <rPr>
        <sz val="10"/>
        <rFont val="Arial"/>
        <family val="2"/>
        <charset val="238"/>
      </rPr>
      <t xml:space="preserve">chroniąca przed uderzeniami cząstek stalych  wyposażona w boczne pokretła ułatwiające regulację kąta nachylenia siatki  oraz regulację umożliwiającą dopasowanie osłony do głowy, ochronę czoła.  Wykonana z odpornego poliprepylenu.   Dla kosiarza.Norma . EN 166 3 B, EN 1731 </t>
    </r>
    <r>
      <rPr>
        <b/>
        <sz val="10"/>
        <rFont val="Arial"/>
        <family val="2"/>
        <charset val="238"/>
      </rPr>
      <t>F</t>
    </r>
  </si>
  <si>
    <r>
      <t xml:space="preserve">Hełm ochronny  </t>
    </r>
    <r>
      <rPr>
        <sz val="10"/>
        <rFont val="Arial"/>
        <family val="2"/>
        <charset val="238"/>
      </rPr>
      <t xml:space="preserve">wykonany z tworzywa ABS regulowany w obwodzie pasa głownego dający możliwość dopasowania hełmu do głowy , sorupa wyposazona w daszek , więźba posiadająca sześcioramienne pasy nośne , wyposażony w regulowany pasek podbródkowy, w części przedniej wyposazony w potnik z włókniny.  Przeznaczony do pracy na wysokosciach. Odporny na uderzenia.  różne kolory . Noram EN 397 </t>
    </r>
  </si>
  <si>
    <r>
      <t>Zatyczki przeciwhalasowe</t>
    </r>
    <r>
      <rPr>
        <sz val="10"/>
        <rFont val="Arial"/>
        <family val="2"/>
        <charset val="238"/>
      </rPr>
      <t xml:space="preserve"> parowane o kontrukcji stożkowej wykonane z pianki poliuteranowej  z gładkiej i opornej powłoki zapobiegającej osadzaniu brudu. Poziom tłumeinia halasu : SNR 33, Norma EN 352 -2. Opakowanie - 200 par. </t>
    </r>
  </si>
  <si>
    <t>op.</t>
  </si>
  <si>
    <r>
      <t>Ochronniki słuchu</t>
    </r>
    <r>
      <rPr>
        <sz val="10"/>
        <rFont val="Arial"/>
        <family val="2"/>
        <charset val="238"/>
      </rPr>
      <t xml:space="preserve"> przeznaczone do codziennego użytkowania  z regulacją ustawienia pałąka wyposażone w miekkie poduszki stykajace się z uszami wypełnionymi pianką tłumiącą halas. Poziom tłumienia  min. SNR 32 db.   Norma:   EN 352</t>
    </r>
  </si>
  <si>
    <t xml:space="preserve">           RAZEM</t>
  </si>
  <si>
    <t>xxx</t>
  </si>
  <si>
    <t xml:space="preserve">Wartość  netto:               </t>
  </si>
  <si>
    <t>/słownie/</t>
  </si>
  <si>
    <t xml:space="preserve">Stawka  podatku  VAT:           </t>
  </si>
  <si>
    <t xml:space="preserve">Wartość  brutto: </t>
  </si>
  <si>
    <t>/ słownie/</t>
  </si>
  <si>
    <t xml:space="preserve">ZADANIE NR 2 - DOSTAWA OBUWIA ROBOCZEGO </t>
  </si>
  <si>
    <r>
      <rPr>
        <b/>
        <sz val="8"/>
        <color theme="1"/>
        <rFont val="Arial"/>
        <family val="2"/>
        <charset val="238"/>
      </rPr>
      <t xml:space="preserve">Buty  gumowo-filcowe, wykonane z gumy i filcu, </t>
    </r>
    <r>
      <rPr>
        <sz val="8"/>
        <color theme="1"/>
        <rFont val="Arial"/>
        <family val="2"/>
        <charset val="238"/>
      </rPr>
      <t xml:space="preserve">wodoodporne  do  wysokości  gumy, ciepłochronne, odporne  na  niską  temperaturę,  podeszwa antypoślizgowa, podszewka  z  włókniny, wysokość  butów  nie mniej niż 32 cm 
Kolor: czarny
Rozmiary: pełna dostępna rozmiarówka     
Norma: PN-EN 347 CI
</t>
    </r>
  </si>
  <si>
    <r>
      <rPr>
        <b/>
        <sz val="8"/>
        <rFont val="Arial"/>
        <family val="2"/>
        <charset val="238"/>
      </rPr>
      <t>Buty dla dekarza antypoślizgowe</t>
    </r>
    <r>
      <rPr>
        <sz val="8"/>
        <rFont val="Arial"/>
        <family val="2"/>
        <charset val="238"/>
      </rPr>
      <t xml:space="preserve"> -  Podeszwa poliuretanowo-nitrylowa antypoślizgowa. , zapewnia świetną przyczepnośc do podłoża. Antyprzebiciowa wkładka ATP w podeszwie    cholewka ze skóry , metalowe podnoski  Normy EN 20344, EN 20347, EN 13287 EN ISO 2034:2012                                                                                                                                                                                 wysoka odpornością na  ścierania, przecięcia czy pękanie. Podeszwa antypoślizgowa. 
• lekkie, trwałe i wytrzymałe, skutecznie łagodzi nierówności podłoża, 
• bardzo odporne na ścieranie, przecięcia i pękanie, zabezpiecza przed pogłębianiem się rys powstałych w wyniku mechanicznego uszkodzenia podeszwy, 
• absorbcja energii w części piętowej, 
Zastosowana technologia łączenia podeszwy z cholewką:
• wierzch obuwia wykonany z nubukowych skór ze wstawkami z oddychającego materiału, 
• dostepna rozmiarówka
• tęgość H  
• kolor czarny lub granatowy</t>
    </r>
  </si>
  <si>
    <r>
      <rPr>
        <b/>
        <sz val="8"/>
        <color theme="1"/>
        <rFont val="Arial"/>
        <family val="2"/>
        <charset val="238"/>
      </rPr>
      <t xml:space="preserve">Buty  gumowe, wykonane z naturalnej gumy, </t>
    </r>
    <r>
      <rPr>
        <sz val="8"/>
        <color theme="1"/>
        <rFont val="Arial"/>
        <family val="2"/>
        <charset val="238"/>
      </rPr>
      <t xml:space="preserve">podszewka  z  materiału tekstylnego produkowane metodą wulkanizacji  w  formach. 
Rozmiar : pełna dostępna rozmiarówka, wysokość  butów do 40 cm                                                                                                                                Norma  PN EN347 .    kolor czarny      
</t>
    </r>
  </si>
  <si>
    <r>
      <t xml:space="preserve">Buty  rybackie  typu wodery, wykonane z </t>
    </r>
    <r>
      <rPr>
        <sz val="8"/>
        <color theme="1"/>
        <rFont val="Arial"/>
        <family val="2"/>
        <charset val="238"/>
      </rPr>
      <t>gumy, podszewka wykonana z materiału tekstylnego, produkowane  metodą  wulkanizacji  w  formach oraz  konfekcjonowania  ręcznego.  
Kolor: czarne  lub  zielone. 
Rozmiary : pełna dostępna rozmiarówka                                                                                 Wysokość  butów nie mniej niż 82 cm
Do górnej  krawędzi cholewki, po zewnętrznej  stronie uda mocowana taśma  umożliwiająca przypięcie  do paska spodni.  
Normy:PN EN 347</t>
    </r>
    <r>
      <rPr>
        <b/>
        <sz val="8"/>
        <color theme="1"/>
        <rFont val="Arial"/>
        <family val="2"/>
        <charset val="238"/>
      </rPr>
      <t xml:space="preserve">
</t>
    </r>
  </si>
  <si>
    <r>
      <rPr>
        <b/>
        <sz val="8"/>
        <color theme="1"/>
        <rFont val="Arial"/>
        <family val="2"/>
        <charset val="238"/>
      </rPr>
      <t xml:space="preserve">Buty gumowe elektroizolacyjne typu FAGUM 550 lub równoważne </t>
    </r>
    <r>
      <rPr>
        <sz val="8"/>
        <color theme="1"/>
        <rFont val="Arial"/>
        <family val="2"/>
        <charset val="238"/>
      </rPr>
      <t xml:space="preserve">służące do pracy przy obsłudze urządzeń elektrycznych o napięciu do 15 kV jako dodatkowy sprzęt ochronny.
- Wytrzymywane napięcie probiercze: 20 kV (+/- 2 kV). 
- Wierzch i spód: wykonane z gumy
- Podszewka: dzianina bawełniana
- Pelna dostępna rozmiarówka.
- Wysokość butów: 170 mm + 40 mm kołnierz (+/- do 10 % wartości)
- kolor żółto - pomarańczowy
- Zgodność z normą: PN-EN 60903 lub równoważną 
- oznaczenie CE
- asortyment musi posiadać aktualne badania napięciowe (data ważnego badania na okres minimum 12 miesięcy,  musi być wskazana / wybita/ nadrukowana na każdej sztuce asortymentu)
</t>
    </r>
  </si>
  <si>
    <r>
      <rPr>
        <b/>
        <sz val="8"/>
        <color theme="1"/>
        <rFont val="Arial"/>
        <family val="2"/>
        <charset val="238"/>
      </rPr>
      <t>Klapki  przeciwpoślizgowe</t>
    </r>
    <r>
      <rPr>
        <sz val="8"/>
        <color theme="1"/>
        <rFont val="Arial"/>
        <family val="2"/>
        <charset val="238"/>
      </rPr>
      <t xml:space="preserve">
Opis: Klapki  basenowe  wykonane  z  materiału typu EVA, z podeszwami  antypoślizgowymi. Trzymanie  stopy  powinno być  realizowane  przez  pojedynczy  element. 
Nie  dopuszcza  się  klapek  typu  "japonki". Podeszwa  powinna być  anatomicznie  wyprofilowana by  zapewnić właściwą stabilność  stopy. 
Kolorystyka klapek  powinna być  stonowana np. odcienie  niebieskiego, szarości,  czarne. Dopuszczalne  są  łączenia kolorów. 
 Pełna dostępna rozmiarówka 
</t>
    </r>
  </si>
  <si>
    <r>
      <t xml:space="preserve">
Obuwie profilaktyczne - drewniaki, wykonane ze skóry naturalnej i drewna wyposażone w</t>
    </r>
    <r>
      <rPr>
        <sz val="8"/>
        <color theme="1"/>
        <rFont val="Arial"/>
        <family val="2"/>
        <charset val="238"/>
      </rPr>
      <t xml:space="preserve"> podeszwę o profilu  ortopedycznym, podeszwa  przeciwpoślizgowa, cholewka  skórzana, gładka. 
Rozmiary: pełna dostępna rozmiarówka   (wersja damska i męska)                
Kolor:  białe                                              
Normy:  PN - EN, ISO 20 347: 2005</t>
    </r>
    <r>
      <rPr>
        <b/>
        <sz val="8"/>
        <color theme="1"/>
        <rFont val="Arial"/>
        <family val="2"/>
        <charset val="238"/>
      </rPr>
      <t xml:space="preserve">
</t>
    </r>
  </si>
  <si>
    <r>
      <t xml:space="preserve">Obuwie laboratoryjne. </t>
    </r>
    <r>
      <rPr>
        <sz val="8"/>
        <color theme="1"/>
        <rFont val="Arial"/>
        <family val="2"/>
        <charset val="238"/>
      </rPr>
      <t xml:space="preserve">Wierzch obuwia oraz wyścióka wykonane ze skóry naturalnej , odpornej na codzienne mycie i dezynfekcję. Wkładka posiadająca profil ortopedyczny , spód z antypoślizgową podeszwą, cholewka skórzana, pasek na piętę z regulacją.  Pełna dostępna rozmiarówka. Norma EN 20347 </t>
    </r>
  </si>
  <si>
    <r>
      <rPr>
        <b/>
        <sz val="8"/>
        <color theme="1"/>
        <rFont val="Arial"/>
        <family val="2"/>
        <charset val="238"/>
      </rPr>
      <t xml:space="preserve">Obuwie typu tenisówki , </t>
    </r>
    <r>
      <rPr>
        <sz val="8"/>
        <color theme="1"/>
        <rFont val="Arial"/>
        <family val="2"/>
        <charset val="238"/>
      </rPr>
      <t>sznurowane</t>
    </r>
    <r>
      <rPr>
        <b/>
        <sz val="8"/>
        <color theme="1"/>
        <rFont val="Arial"/>
        <family val="2"/>
        <charset val="238"/>
      </rPr>
      <t xml:space="preserve">, </t>
    </r>
    <r>
      <rPr>
        <sz val="8"/>
        <color theme="1"/>
        <rFont val="Arial"/>
        <family val="2"/>
        <charset val="238"/>
      </rPr>
      <t xml:space="preserve">wykonane z tkaniny bawełnianej o płóciennym splocie, podeszwa wykonana z gumy. 
Rozmiar: pełna dostępna rozmiarówka     kolor czarny lub granatowy                     </t>
    </r>
    <r>
      <rPr>
        <b/>
        <sz val="8"/>
        <color theme="1"/>
        <rFont val="Arial"/>
        <family val="2"/>
        <charset val="238"/>
      </rPr>
      <t xml:space="preserve">
</t>
    </r>
  </si>
  <si>
    <r>
      <rPr>
        <b/>
        <sz val="8"/>
        <color theme="1"/>
        <rFont val="Arial"/>
        <family val="2"/>
        <charset val="238"/>
      </rPr>
      <t xml:space="preserve">Trzewiki  przemysłowe  robocze, </t>
    </r>
    <r>
      <rPr>
        <sz val="8"/>
        <color theme="1"/>
        <rFont val="Arial"/>
        <family val="2"/>
        <charset val="238"/>
      </rPr>
      <t>cholewka wykonana ze skóry naturalnej wykończonej miękkim kołnierzem, podeszwa wykonana z gumy</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czarny.Pełna rozmiarówka.</t>
    </r>
  </si>
  <si>
    <r>
      <t xml:space="preserve">Buty sportowe </t>
    </r>
    <r>
      <rPr>
        <sz val="8"/>
        <color theme="1"/>
        <rFont val="Arial"/>
        <family val="2"/>
        <charset val="238"/>
      </rPr>
      <t xml:space="preserve">na  gumowej trwałej  podeszwie, wykonane z trawłego  oddychającego, wodoodpornego  materiału posiadające sznurówki , którymi można dopasować szerokośc cholewki do stopy.  Dostosowane do każdych warunków pogodowych. Kolor czrny, lub granat . Pełna dostępna rozmiarówka. </t>
    </r>
  </si>
  <si>
    <r>
      <rPr>
        <b/>
        <sz val="8"/>
        <color theme="1"/>
        <rFont val="Arial"/>
        <family val="2"/>
        <charset val="238"/>
      </rPr>
      <t xml:space="preserve">Trzewiki  przemysłowe  robocze dla inspektora nadzoru budowlanego, </t>
    </r>
    <r>
      <rPr>
        <sz val="8"/>
        <color theme="1"/>
        <rFont val="Arial"/>
        <family val="2"/>
        <charset val="238"/>
      </rPr>
      <t>cholewka wykonana ze skóry naturalnej wykończonej miękkim kołnierzem, podeszwa antpoślizgowa</t>
    </r>
    <r>
      <rPr>
        <b/>
        <sz val="8"/>
        <color theme="1"/>
        <rFont val="Arial"/>
        <family val="2"/>
        <charset val="238"/>
      </rPr>
      <t xml:space="preserve">, </t>
    </r>
    <r>
      <rPr>
        <sz val="8"/>
        <color theme="1"/>
        <rFont val="Arial"/>
        <family val="2"/>
        <charset val="238"/>
      </rPr>
      <t>odpornej na: oleje, benzynę i inne rozpuszczalniki organiczne, na ścieranie, pękanie i temperaturę   w krótkotrwałym kontakcie do 300 stopni C, z głębokim urzeźbieniem protektora. 
Podszewka z materiałów zapewniających komfort użytkowania, język miechowy zabezpieczający przed przedostawaniem się sypkich materiałów do wnętrza obuwia; połączenie podeszwy z cholewką klejone, wzmocnione dodatkowo szyciem na całym obwodzie. Tęgość H zapewniająca wygodę użytkowania                                                                                                                                  PN-EN 347-1:1996 E,ORO
Środek ochrony indywidualnej kat.I 
PN-77/0-91030
kolor czarny. Pełna dostępna rozmiarowka.</t>
    </r>
  </si>
  <si>
    <r>
      <rPr>
        <b/>
        <sz val="8"/>
        <color theme="1"/>
        <rFont val="Arial"/>
        <family val="2"/>
        <charset val="238"/>
      </rPr>
      <t xml:space="preserve">Obuwie profilaktyczne wiązane dla personelu sprzątajacego. </t>
    </r>
    <r>
      <rPr>
        <sz val="8"/>
        <color theme="1"/>
        <rFont val="Arial"/>
        <family val="2"/>
        <charset val="238"/>
      </rPr>
      <t xml:space="preserve"> wykonane z takiny dwuwarstwowej , materiał zewnętrzny - mocna tkanina o wykończeniu welurowym , wewnętrzna tkanina bawełniana . Całość wykończona lamowką obuwniczą , cholewka sznurowanan na calej długości . Wyściółka - skora naturalna bydlęca na gąbce. Spód: Z poliuteranu , przeciwpoślizgowa. Klejone termicznie. Rozmiary : Pełna dostępna rozmiarówka.  Kolor czarny, granat. </t>
    </r>
  </si>
  <si>
    <r>
      <rPr>
        <b/>
        <sz val="8"/>
        <color theme="1"/>
        <rFont val="Arial"/>
        <family val="2"/>
        <charset val="238"/>
      </rPr>
      <t xml:space="preserve">Trzewiki z podnoskami stalowymi </t>
    </r>
    <r>
      <rPr>
        <sz val="8"/>
        <color theme="1"/>
        <rFont val="Arial"/>
        <family val="2"/>
        <charset val="238"/>
      </rPr>
      <t xml:space="preserve">
Materiał : skóra  naturalna 
Opis: trzewik  bezpieczny  z  metalowym  podnoskiem , odpornym  na  uderzenia 200J, cholewka  ze skóry,  podeszwa  z  dwuwarstwowego  poliuretanu, wykonana  metodą  wtrysku.              Rozmiary: pełna dostępna rozmiarówka, Norma: PN EN 345, SB Kolor : czarny
</t>
    </r>
  </si>
  <si>
    <t>Razem</t>
  </si>
  <si>
    <t xml:space="preserve">Wartość  netto:                          </t>
  </si>
  <si>
    <t xml:space="preserve">Stawka  podatku   VAT                        </t>
  </si>
  <si>
    <t xml:space="preserve">Wartość  brutto:                       </t>
  </si>
  <si>
    <t>Załacznik 2.1 KZ-2380/34/2023/ZW-JW.</t>
  </si>
  <si>
    <t>Załącznik 2.2 KZ-2380/34/2023/ZW-JW.</t>
  </si>
  <si>
    <t>Szczegółowy opis oferowanego asortymentu</t>
  </si>
  <si>
    <t>Producent i model / typ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</si>
</sst>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0.00\ &quot;zł&quot;;[Red]\-#,##0.00\ &quot;zł&quot;"/>
    <numFmt numFmtId="44" formatCode="_-* #,##0.00\ &quot;zł&quot;_-;\-* #,##0.00\ &quot;zł&quot;_-;_-* &quot;-&quot;??\ &quot;zł&quot;_-;_-@_-"/>
  </numFmts>
  <fonts count="22" x14ac:knownFonts="1">
    <font>
      <sz val="11"/>
      <color theme="1"/>
      <name val="Calibri"/>
      <family val="2"/>
      <charset val="238"/>
      <scheme val="minor"/>
    </font>
    <font>
      <b/>
      <sz val="14"/>
      <color rgb="FFFF0000"/>
      <name val="Arial"/>
      <family val="2"/>
      <charset val="238"/>
    </font>
    <font>
      <b/>
      <sz val="12"/>
      <color rgb="FFFF0000"/>
      <name val="Arial"/>
      <family val="2"/>
      <charset val="238"/>
    </font>
    <font>
      <b/>
      <sz val="10"/>
      <color rgb="FFFF0000"/>
      <name val="Arial"/>
      <family val="2"/>
      <charset val="238"/>
    </font>
    <font>
      <sz val="12"/>
      <color theme="1"/>
      <name val="Arial"/>
      <family val="2"/>
      <charset val="238"/>
    </font>
    <font>
      <sz val="10"/>
      <color theme="1"/>
      <name val="Arial"/>
      <family val="2"/>
      <charset val="238"/>
    </font>
    <font>
      <b/>
      <sz val="10"/>
      <name val="Arial"/>
      <family val="2"/>
      <charset val="238"/>
    </font>
    <font>
      <sz val="10"/>
      <name val="Arial"/>
      <family val="2"/>
      <charset val="238"/>
    </font>
    <font>
      <b/>
      <i/>
      <sz val="10"/>
      <name val="Arial"/>
      <family val="2"/>
      <charset val="238"/>
    </font>
    <font>
      <b/>
      <i/>
      <sz val="10"/>
      <color theme="1"/>
      <name val="Arial"/>
      <family val="2"/>
      <charset val="238"/>
    </font>
    <font>
      <b/>
      <sz val="12"/>
      <color theme="1"/>
      <name val="Arial"/>
      <family val="2"/>
      <charset val="238"/>
    </font>
    <font>
      <sz val="12"/>
      <color theme="1"/>
      <name val="Calibri"/>
      <family val="2"/>
      <charset val="238"/>
      <scheme val="minor"/>
    </font>
    <font>
      <b/>
      <sz val="10"/>
      <color theme="1"/>
      <name val="Arial"/>
      <family val="2"/>
      <charset val="238"/>
    </font>
    <font>
      <sz val="9"/>
      <color theme="1"/>
      <name val="Arial"/>
      <family val="2"/>
      <charset val="238"/>
    </font>
    <font>
      <b/>
      <sz val="14"/>
      <color theme="1"/>
      <name val="Arial"/>
      <family val="2"/>
      <charset val="238"/>
    </font>
    <font>
      <b/>
      <sz val="14"/>
      <name val="Arial"/>
      <family val="2"/>
      <charset val="238"/>
    </font>
    <font>
      <b/>
      <sz val="8"/>
      <color rgb="FFFF0000"/>
      <name val="Arial"/>
      <family val="2"/>
      <charset val="238"/>
    </font>
    <font>
      <b/>
      <sz val="8"/>
      <name val="Arial"/>
      <family val="2"/>
      <charset val="238"/>
    </font>
    <font>
      <sz val="8"/>
      <name val="Arial"/>
      <family val="2"/>
      <charset val="238"/>
    </font>
    <font>
      <sz val="8"/>
      <color theme="1"/>
      <name val="Arial"/>
      <family val="2"/>
      <charset val="238"/>
    </font>
    <font>
      <b/>
      <sz val="8"/>
      <color theme="1"/>
      <name val="Arial"/>
      <family val="2"/>
      <charset val="238"/>
    </font>
    <font>
      <sz val="11"/>
      <name val="Calibri"/>
      <family val="2"/>
      <charset val="238"/>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30">
    <xf numFmtId="0" fontId="0" fillId="0" borderId="0" xfId="0"/>
    <xf numFmtId="0" fontId="2" fillId="2" borderId="0" xfId="0" applyFont="1" applyFill="1" applyAlignment="1">
      <alignment horizontal="right"/>
    </xf>
    <xf numFmtId="0" fontId="3" fillId="2" borderId="0" xfId="0" applyFont="1" applyFill="1"/>
    <xf numFmtId="0" fontId="4" fillId="2" borderId="0" xfId="0" applyFont="1" applyFill="1" applyAlignment="1">
      <alignment horizontal="center" vertical="center"/>
    </xf>
    <xf numFmtId="0" fontId="4" fillId="2" borderId="0" xfId="0" applyFont="1" applyFill="1" applyAlignment="1">
      <alignment horizontal="left"/>
    </xf>
    <xf numFmtId="0" fontId="4" fillId="2" borderId="0" xfId="0" applyFont="1" applyFill="1"/>
    <xf numFmtId="0" fontId="4" fillId="2" borderId="0" xfId="0" applyFont="1" applyFill="1" applyAlignment="1">
      <alignment horizontal="right"/>
    </xf>
    <xf numFmtId="0" fontId="5" fillId="2" borderId="0" xfId="0" applyFont="1" applyFill="1"/>
    <xf numFmtId="0" fontId="6" fillId="2" borderId="1" xfId="0" applyFont="1" applyFill="1" applyBorder="1" applyAlignment="1">
      <alignment horizontal="center" vertical="center" wrapText="1"/>
    </xf>
    <xf numFmtId="0" fontId="5" fillId="2" borderId="0" xfId="0" applyFont="1" applyFill="1" applyAlignment="1">
      <alignment horizontal="center" vertical="center"/>
    </xf>
    <xf numFmtId="0" fontId="7" fillId="2" borderId="1" xfId="0" applyFont="1" applyFill="1" applyBorder="1" applyAlignment="1">
      <alignment horizontal="center" vertical="center"/>
    </xf>
    <xf numFmtId="0" fontId="6" fillId="2" borderId="1" xfId="0" applyFont="1" applyFill="1" applyBorder="1" applyAlignment="1">
      <alignment horizontal="left" vertical="top" wrapText="1"/>
    </xf>
    <xf numFmtId="0" fontId="7" fillId="2" borderId="1" xfId="0" applyFont="1" applyFill="1" applyBorder="1" applyAlignment="1">
      <alignment horizontal="center" vertical="center" wrapText="1"/>
    </xf>
    <xf numFmtId="8" fontId="7" fillId="2" borderId="1" xfId="0" applyNumberFormat="1" applyFont="1" applyFill="1" applyBorder="1" applyAlignment="1">
      <alignment horizontal="right" vertical="center" wrapText="1"/>
    </xf>
    <xf numFmtId="44" fontId="7" fillId="2" borderId="1" xfId="0" applyNumberFormat="1" applyFont="1" applyFill="1" applyBorder="1" applyAlignment="1">
      <alignment vertical="center" wrapText="1"/>
    </xf>
    <xf numFmtId="9"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2" borderId="1" xfId="0" applyFont="1" applyFill="1" applyBorder="1" applyAlignment="1">
      <alignment horizontal="left" vertical="center" wrapText="1"/>
    </xf>
    <xf numFmtId="44" fontId="7" fillId="2" borderId="1" xfId="0" applyNumberFormat="1" applyFont="1" applyFill="1" applyBorder="1" applyAlignment="1">
      <alignment horizontal="right" vertical="center" wrapText="1"/>
    </xf>
    <xf numFmtId="0" fontId="5" fillId="2" borderId="0" xfId="0" applyFont="1" applyFill="1" applyAlignment="1">
      <alignment horizontal="center" vertical="top"/>
    </xf>
    <xf numFmtId="0" fontId="7" fillId="2" borderId="2" xfId="0" applyFont="1" applyFill="1" applyBorder="1" applyAlignment="1">
      <alignment horizontal="center" vertical="center"/>
    </xf>
    <xf numFmtId="0" fontId="6" fillId="2" borderId="3" xfId="0" applyFont="1" applyFill="1" applyBorder="1" applyAlignment="1">
      <alignment horizontal="left" vertical="top" wrapText="1"/>
    </xf>
    <xf numFmtId="0" fontId="7" fillId="2" borderId="2" xfId="0" applyFont="1" applyFill="1" applyBorder="1" applyAlignment="1">
      <alignment horizontal="center" vertical="center" wrapText="1"/>
    </xf>
    <xf numFmtId="8" fontId="7" fillId="2" borderId="2" xfId="0" applyNumberFormat="1" applyFont="1" applyFill="1" applyBorder="1" applyAlignment="1">
      <alignment horizontal="right" vertical="center" wrapText="1"/>
    </xf>
    <xf numFmtId="44" fontId="7" fillId="2" borderId="2" xfId="0" applyNumberFormat="1" applyFont="1" applyFill="1" applyBorder="1" applyAlignment="1">
      <alignment vertical="center" wrapText="1"/>
    </xf>
    <xf numFmtId="9" fontId="7" fillId="2" borderId="2" xfId="0" applyNumberFormat="1" applyFont="1" applyFill="1" applyBorder="1" applyAlignment="1">
      <alignment horizontal="center" vertical="center" wrapText="1"/>
    </xf>
    <xf numFmtId="0" fontId="7" fillId="2" borderId="4" xfId="0" applyFont="1" applyFill="1" applyBorder="1" applyAlignment="1">
      <alignment horizontal="center" vertical="center"/>
    </xf>
    <xf numFmtId="0" fontId="6" fillId="2" borderId="4" xfId="0" applyFont="1" applyFill="1" applyBorder="1" applyAlignment="1">
      <alignment horizontal="left" vertical="top" wrapText="1"/>
    </xf>
    <xf numFmtId="0" fontId="7" fillId="2" borderId="4" xfId="0" applyFont="1" applyFill="1" applyBorder="1" applyAlignment="1">
      <alignment horizontal="center" vertical="center" wrapText="1"/>
    </xf>
    <xf numFmtId="8" fontId="7" fillId="2" borderId="4" xfId="0" applyNumberFormat="1" applyFont="1" applyFill="1" applyBorder="1" applyAlignment="1">
      <alignment horizontal="right" vertical="center" wrapText="1"/>
    </xf>
    <xf numFmtId="44" fontId="7" fillId="2" borderId="4" xfId="0" applyNumberFormat="1" applyFont="1" applyFill="1" applyBorder="1" applyAlignment="1">
      <alignment vertical="center" wrapText="1"/>
    </xf>
    <xf numFmtId="9" fontId="7" fillId="2" borderId="4" xfId="0" applyNumberFormat="1" applyFont="1" applyFill="1" applyBorder="1" applyAlignment="1">
      <alignment horizontal="center" vertical="center" wrapText="1"/>
    </xf>
    <xf numFmtId="44" fontId="8" fillId="2" borderId="4" xfId="0" applyNumberFormat="1" applyFont="1" applyFill="1" applyBorder="1" applyAlignment="1">
      <alignment horizontal="right" vertical="center" wrapText="1"/>
    </xf>
    <xf numFmtId="44" fontId="8" fillId="2" borderId="4" xfId="0" applyNumberFormat="1" applyFont="1" applyFill="1" applyBorder="1" applyAlignment="1">
      <alignment horizontal="center" vertical="center" wrapText="1"/>
    </xf>
    <xf numFmtId="44" fontId="6" fillId="2" borderId="4" xfId="0" applyNumberFormat="1" applyFont="1" applyFill="1" applyBorder="1" applyAlignment="1">
      <alignment vertical="center" wrapText="1"/>
    </xf>
    <xf numFmtId="0" fontId="9" fillId="2" borderId="0" xfId="0" applyFont="1" applyFill="1"/>
    <xf numFmtId="0" fontId="5" fillId="2" borderId="0" xfId="0" applyFont="1" applyFill="1" applyAlignment="1">
      <alignment horizontal="left"/>
    </xf>
    <xf numFmtId="0" fontId="5" fillId="2" borderId="0" xfId="0" applyFont="1" applyFill="1" applyAlignment="1">
      <alignment horizontal="right"/>
    </xf>
    <xf numFmtId="44" fontId="5" fillId="2" borderId="0" xfId="0" applyNumberFormat="1" applyFont="1" applyFill="1" applyAlignment="1">
      <alignment horizontal="right"/>
    </xf>
    <xf numFmtId="44" fontId="5" fillId="2" borderId="0" xfId="0" applyNumberFormat="1" applyFont="1" applyFill="1" applyAlignment="1">
      <alignment horizontal="center" vertical="center"/>
    </xf>
    <xf numFmtId="0" fontId="10" fillId="2" borderId="0" xfId="0" applyFont="1" applyFill="1" applyAlignment="1">
      <alignment horizontal="left" vertical="center"/>
    </xf>
    <xf numFmtId="44" fontId="4" fillId="2" borderId="0" xfId="0" applyNumberFormat="1" applyFont="1" applyFill="1" applyAlignment="1">
      <alignment horizontal="left" vertical="center"/>
    </xf>
    <xf numFmtId="0" fontId="10" fillId="2" borderId="0" xfId="0" applyFont="1" applyFill="1" applyAlignment="1">
      <alignment horizontal="center" vertical="center"/>
    </xf>
    <xf numFmtId="0" fontId="12" fillId="2" borderId="0" xfId="0" applyFont="1" applyFill="1" applyAlignment="1">
      <alignment horizontal="left"/>
    </xf>
    <xf numFmtId="0" fontId="12" fillId="2" borderId="0" xfId="0" applyFont="1" applyFill="1" applyAlignment="1">
      <alignment vertical="center"/>
    </xf>
    <xf numFmtId="0" fontId="5" fillId="2" borderId="0" xfId="0" applyFont="1" applyFill="1" applyAlignment="1">
      <alignment vertical="center"/>
    </xf>
    <xf numFmtId="0" fontId="7" fillId="0" borderId="0" xfId="0" applyFont="1" applyAlignment="1">
      <alignment horizontal="center" vertical="center"/>
    </xf>
    <xf numFmtId="0" fontId="7" fillId="0" borderId="0" xfId="0" applyFont="1" applyAlignment="1">
      <alignment horizontal="left"/>
    </xf>
    <xf numFmtId="0" fontId="7" fillId="0" borderId="0" xfId="0" applyFont="1"/>
    <xf numFmtId="0" fontId="12" fillId="2" borderId="0" xfId="0" applyFont="1" applyFill="1" applyAlignment="1"/>
    <xf numFmtId="0" fontId="15" fillId="0" borderId="0" xfId="0" applyFont="1"/>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18" fillId="0" borderId="0" xfId="0" applyFont="1" applyAlignment="1">
      <alignment horizontal="center" vertical="center"/>
    </xf>
    <xf numFmtId="0" fontId="18" fillId="0" borderId="8" xfId="0" applyFont="1" applyBorder="1" applyAlignment="1">
      <alignment horizontal="center" vertical="center" wrapText="1"/>
    </xf>
    <xf numFmtId="0" fontId="19" fillId="0" borderId="1" xfId="0" applyFont="1" applyBorder="1" applyAlignment="1">
      <alignment vertical="center" wrapText="1"/>
    </xf>
    <xf numFmtId="0" fontId="7" fillId="0" borderId="2" xfId="0" applyFont="1" applyBorder="1" applyAlignment="1">
      <alignment horizontal="center" vertical="center" wrapText="1"/>
    </xf>
    <xf numFmtId="44" fontId="7" fillId="0" borderId="9" xfId="0" applyNumberFormat="1" applyFont="1" applyBorder="1" applyAlignment="1">
      <alignment horizontal="right" vertical="center" wrapText="1"/>
    </xf>
    <xf numFmtId="44" fontId="7" fillId="0" borderId="1" xfId="0" applyNumberFormat="1" applyFont="1" applyBorder="1" applyAlignment="1">
      <alignment horizontal="right" vertical="center" wrapText="1"/>
    </xf>
    <xf numFmtId="8" fontId="7" fillId="0" borderId="1" xfId="0" applyNumberFormat="1" applyFont="1" applyBorder="1" applyAlignment="1">
      <alignment horizontal="right" vertical="center" wrapText="1"/>
    </xf>
    <xf numFmtId="0" fontId="18" fillId="0" borderId="8" xfId="0" applyFont="1" applyBorder="1" applyAlignment="1">
      <alignment horizontal="center" vertical="center"/>
    </xf>
    <xf numFmtId="0" fontId="18" fillId="2" borderId="1" xfId="0" applyFont="1" applyFill="1" applyBorder="1" applyAlignment="1">
      <alignment vertical="top" wrapText="1"/>
    </xf>
    <xf numFmtId="0" fontId="7" fillId="0" borderId="1" xfId="0" applyFont="1" applyBorder="1" applyAlignment="1">
      <alignment horizontal="center" vertical="center" wrapText="1"/>
    </xf>
    <xf numFmtId="8" fontId="7" fillId="0" borderId="9" xfId="0" applyNumberFormat="1" applyFont="1" applyBorder="1" applyAlignment="1">
      <alignment horizontal="right" vertical="center" wrapText="1"/>
    </xf>
    <xf numFmtId="0" fontId="20" fillId="0" borderId="1" xfId="0" applyFont="1" applyBorder="1" applyAlignment="1">
      <alignment vertical="center" wrapText="1"/>
    </xf>
    <xf numFmtId="0" fontId="19" fillId="0" borderId="1" xfId="0" applyFont="1" applyBorder="1" applyAlignment="1">
      <alignment horizontal="left" vertical="top" wrapText="1"/>
    </xf>
    <xf numFmtId="0" fontId="20" fillId="2" borderId="1" xfId="0" applyFont="1" applyFill="1" applyBorder="1" applyAlignment="1">
      <alignment wrapText="1"/>
    </xf>
    <xf numFmtId="0" fontId="20" fillId="2" borderId="1" xfId="0" applyFont="1" applyFill="1" applyBorder="1" applyAlignment="1">
      <alignment horizontal="left" vertical="center" wrapText="1"/>
    </xf>
    <xf numFmtId="0" fontId="19" fillId="0" borderId="10" xfId="0" applyFont="1" applyBorder="1" applyAlignment="1">
      <alignment vertical="top" wrapText="1"/>
    </xf>
    <xf numFmtId="0" fontId="7" fillId="0" borderId="10" xfId="0" applyFont="1" applyBorder="1" applyAlignment="1">
      <alignment horizontal="center" vertical="center" wrapText="1"/>
    </xf>
    <xf numFmtId="0" fontId="18" fillId="0" borderId="11" xfId="0" applyFont="1" applyBorder="1" applyAlignment="1">
      <alignment horizontal="center" vertical="center"/>
    </xf>
    <xf numFmtId="0" fontId="20" fillId="0" borderId="12" xfId="0" applyFont="1" applyBorder="1" applyAlignment="1">
      <alignment vertical="top" wrapText="1"/>
    </xf>
    <xf numFmtId="0" fontId="7" fillId="0" borderId="12" xfId="0" applyFont="1" applyBorder="1" applyAlignment="1">
      <alignment horizontal="center" vertical="center" wrapText="1"/>
    </xf>
    <xf numFmtId="44" fontId="7" fillId="0" borderId="13" xfId="0" applyNumberFormat="1" applyFont="1" applyBorder="1" applyAlignment="1">
      <alignment horizontal="right" vertical="center" wrapText="1"/>
    </xf>
    <xf numFmtId="44" fontId="7" fillId="0" borderId="12" xfId="0" applyNumberFormat="1" applyFont="1" applyBorder="1" applyAlignment="1">
      <alignment horizontal="right" vertical="center" wrapText="1"/>
    </xf>
    <xf numFmtId="8" fontId="7" fillId="0" borderId="12" xfId="0" applyNumberFormat="1" applyFont="1" applyBorder="1" applyAlignment="1">
      <alignment horizontal="right" vertical="center" wrapText="1"/>
    </xf>
    <xf numFmtId="0" fontId="18" fillId="0" borderId="14" xfId="0" applyFont="1" applyBorder="1" applyAlignment="1">
      <alignment horizontal="center" vertical="center" wrapText="1"/>
    </xf>
    <xf numFmtId="8" fontId="7" fillId="0" borderId="15" xfId="0" applyNumberFormat="1" applyFont="1" applyBorder="1" applyAlignment="1">
      <alignment horizontal="right" vertical="center" wrapText="1"/>
    </xf>
    <xf numFmtId="44" fontId="7" fillId="0" borderId="2" xfId="0" applyNumberFormat="1" applyFont="1" applyBorder="1" applyAlignment="1">
      <alignment horizontal="right" vertical="center" wrapText="1"/>
    </xf>
    <xf numFmtId="8" fontId="7" fillId="0" borderId="2" xfId="0" applyNumberFormat="1" applyFont="1" applyBorder="1" applyAlignment="1">
      <alignment horizontal="right" vertical="center" wrapText="1"/>
    </xf>
    <xf numFmtId="0" fontId="19" fillId="0" borderId="2" xfId="0" applyFont="1" applyBorder="1" applyAlignment="1">
      <alignment vertical="center" wrapText="1"/>
    </xf>
    <xf numFmtId="0" fontId="19" fillId="0" borderId="12" xfId="0" applyFont="1" applyBorder="1" applyAlignment="1">
      <alignment vertical="top" wrapText="1"/>
    </xf>
    <xf numFmtId="44" fontId="6" fillId="0" borderId="10" xfId="0" applyNumberFormat="1" applyFont="1" applyBorder="1" applyAlignment="1">
      <alignment vertical="center" wrapText="1"/>
    </xf>
    <xf numFmtId="8" fontId="6" fillId="0" borderId="10" xfId="0" applyNumberFormat="1" applyFont="1" applyBorder="1" applyAlignment="1">
      <alignment vertical="center" wrapText="1"/>
    </xf>
    <xf numFmtId="44" fontId="6" fillId="0" borderId="10" xfId="0" applyNumberFormat="1" applyFont="1" applyBorder="1" applyAlignment="1">
      <alignment horizontal="center" vertical="center" wrapText="1"/>
    </xf>
    <xf numFmtId="0" fontId="18" fillId="0" borderId="0" xfId="0" applyFont="1"/>
    <xf numFmtId="0" fontId="18" fillId="0" borderId="0" xfId="0" applyFont="1" applyAlignment="1"/>
    <xf numFmtId="8" fontId="7" fillId="0" borderId="0" xfId="0" applyNumberFormat="1" applyFont="1"/>
    <xf numFmtId="0" fontId="6" fillId="0" borderId="0" xfId="0" applyFont="1" applyAlignment="1">
      <alignment vertical="center"/>
    </xf>
    <xf numFmtId="44" fontId="7" fillId="0" borderId="0" xfId="0" applyNumberFormat="1" applyFont="1" applyAlignment="1">
      <alignment vertical="center"/>
    </xf>
    <xf numFmtId="0" fontId="6" fillId="0" borderId="0" xfId="0" applyFont="1" applyAlignment="1">
      <alignment horizontal="center" vertical="center"/>
    </xf>
    <xf numFmtId="0" fontId="7" fillId="0" borderId="0" xfId="0" applyFont="1" applyAlignment="1">
      <alignment vertical="center"/>
    </xf>
    <xf numFmtId="8" fontId="7" fillId="0" borderId="0" xfId="0" applyNumberFormat="1" applyFont="1" applyAlignment="1">
      <alignment vertical="center"/>
    </xf>
    <xf numFmtId="0" fontId="18" fillId="0" borderId="17" xfId="0" applyFont="1" applyBorder="1" applyAlignment="1">
      <alignment horizontal="center" vertical="center"/>
    </xf>
    <xf numFmtId="0" fontId="18" fillId="0" borderId="17" xfId="0" applyFont="1" applyBorder="1" applyAlignment="1"/>
    <xf numFmtId="0" fontId="7" fillId="0" borderId="17" xfId="0" applyFont="1" applyBorder="1"/>
    <xf numFmtId="0" fontId="1" fillId="0" borderId="0" xfId="0" applyFont="1" applyBorder="1" applyAlignment="1"/>
    <xf numFmtId="0" fontId="16" fillId="0" borderId="0" xfId="0" applyFont="1" applyBorder="1"/>
    <xf numFmtId="0" fontId="18" fillId="0" borderId="0" xfId="0" applyFont="1" applyBorder="1"/>
    <xf numFmtId="0" fontId="18" fillId="0" borderId="1" xfId="0" applyFont="1" applyBorder="1" applyAlignment="1">
      <alignment horizontal="center" vertical="center"/>
    </xf>
    <xf numFmtId="0" fontId="18" fillId="0" borderId="1" xfId="0" applyFont="1" applyBorder="1"/>
    <xf numFmtId="0" fontId="18" fillId="0" borderId="0" xfId="0" applyFont="1" applyAlignment="1">
      <alignment horizontal="center" vertical="center" wrapText="1"/>
    </xf>
    <xf numFmtId="44" fontId="7" fillId="2" borderId="8" xfId="0" applyNumberFormat="1" applyFont="1" applyFill="1" applyBorder="1" applyAlignment="1">
      <alignment vertical="center" wrapText="1"/>
    </xf>
    <xf numFmtId="44" fontId="7" fillId="2" borderId="14" xfId="0" applyNumberFormat="1" applyFont="1" applyFill="1" applyBorder="1" applyAlignment="1">
      <alignment vertical="center" wrapText="1"/>
    </xf>
    <xf numFmtId="44" fontId="7" fillId="2" borderId="5" xfId="0" applyNumberFormat="1" applyFont="1" applyFill="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top"/>
    </xf>
    <xf numFmtId="0" fontId="7" fillId="2" borderId="4" xfId="0" applyFont="1" applyFill="1" applyBorder="1" applyAlignment="1">
      <alignment horizontal="left" vertical="top" wrapText="1"/>
    </xf>
    <xf numFmtId="0" fontId="5" fillId="2" borderId="0" xfId="0" applyFont="1" applyFill="1" applyAlignment="1">
      <alignment horizontal="right" vertical="center"/>
    </xf>
    <xf numFmtId="0" fontId="5" fillId="2" borderId="0" xfId="0" applyFont="1" applyFill="1" applyAlignment="1">
      <alignment horizontal="left" vertical="center" wrapText="1"/>
    </xf>
    <xf numFmtId="0" fontId="0" fillId="0" borderId="0" xfId="0" applyAlignment="1">
      <alignment vertical="center" wrapText="1"/>
    </xf>
    <xf numFmtId="0" fontId="0" fillId="2" borderId="0" xfId="0" applyFont="1" applyFill="1" applyAlignment="1">
      <alignment vertical="center"/>
    </xf>
    <xf numFmtId="0" fontId="5" fillId="2" borderId="0" xfId="0" applyFont="1" applyFill="1" applyAlignment="1">
      <alignment horizontal="center" vertical="center"/>
    </xf>
    <xf numFmtId="0" fontId="13" fillId="2" borderId="0" xfId="0" applyFont="1" applyFill="1" applyAlignment="1">
      <alignment horizontal="justify" wrapText="1"/>
    </xf>
    <xf numFmtId="0" fontId="0" fillId="2" borderId="0" xfId="0" applyFont="1" applyFill="1" applyAlignment="1">
      <alignment wrapText="1"/>
    </xf>
    <xf numFmtId="0" fontId="15" fillId="2" borderId="0" xfId="0" applyFont="1" applyFill="1" applyAlignment="1">
      <alignment horizontal="left"/>
    </xf>
    <xf numFmtId="44" fontId="8" fillId="2" borderId="5" xfId="0" applyNumberFormat="1" applyFont="1" applyFill="1" applyBorder="1" applyAlignment="1">
      <alignment horizontal="right" vertical="center" wrapText="1"/>
    </xf>
    <xf numFmtId="44" fontId="8" fillId="2" borderId="6" xfId="0" applyNumberFormat="1" applyFont="1" applyFill="1" applyBorder="1" applyAlignment="1">
      <alignment horizontal="right" vertical="center" wrapText="1"/>
    </xf>
    <xf numFmtId="44" fontId="8" fillId="2" borderId="7" xfId="0" applyNumberFormat="1" applyFont="1" applyFill="1" applyBorder="1" applyAlignment="1">
      <alignment horizontal="right" vertical="center" wrapText="1"/>
    </xf>
    <xf numFmtId="0" fontId="4" fillId="2" borderId="0" xfId="0" applyFont="1" applyFill="1" applyAlignment="1">
      <alignment horizontal="left" vertical="center" wrapText="1"/>
    </xf>
    <xf numFmtId="0" fontId="11" fillId="0" borderId="0" xfId="0" applyFont="1" applyAlignment="1">
      <alignment horizontal="left" vertical="center" wrapText="1"/>
    </xf>
    <xf numFmtId="0" fontId="14" fillId="2" borderId="0" xfId="0" applyFont="1" applyFill="1" applyAlignment="1">
      <alignment horizontal="center"/>
    </xf>
    <xf numFmtId="44" fontId="18" fillId="0" borderId="16" xfId="0" applyNumberFormat="1" applyFont="1" applyBorder="1" applyAlignment="1">
      <alignment horizontal="right" vertical="center" wrapText="1"/>
    </xf>
    <xf numFmtId="0" fontId="21" fillId="0" borderId="17" xfId="0" applyFont="1" applyBorder="1" applyAlignment="1">
      <alignment horizontal="right"/>
    </xf>
    <xf numFmtId="0" fontId="21" fillId="0" borderId="18" xfId="0" applyFont="1" applyBorder="1" applyAlignment="1">
      <alignment horizontal="right"/>
    </xf>
    <xf numFmtId="0" fontId="7" fillId="0" borderId="0" xfId="0" applyFont="1" applyAlignment="1">
      <alignment vertical="center" wrapText="1"/>
    </xf>
    <xf numFmtId="0" fontId="15" fillId="0" borderId="0" xfId="0" applyFont="1" applyBorder="1" applyAlignment="1">
      <alignment horizontal="left"/>
    </xf>
    <xf numFmtId="0" fontId="7" fillId="0" borderId="0" xfId="0" applyFont="1" applyAlignment="1">
      <alignment horizontal="right"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tabSelected="1" workbookViewId="0">
      <selection activeCell="F14" sqref="F14"/>
    </sheetView>
  </sheetViews>
  <sheetFormatPr defaultRowHeight="12.75" x14ac:dyDescent="0.2"/>
  <cols>
    <col min="1" max="1" width="4.7109375" style="9" customWidth="1"/>
    <col min="2" max="2" width="78.28515625" style="36" customWidth="1"/>
    <col min="3" max="3" width="17.85546875" style="7" customWidth="1"/>
    <col min="4" max="4" width="11.7109375" style="7" customWidth="1"/>
    <col min="5" max="5" width="15.85546875" style="37" customWidth="1"/>
    <col min="6" max="6" width="17.5703125" style="37" customWidth="1"/>
    <col min="7" max="7" width="16" style="9" customWidth="1"/>
    <col min="8" max="8" width="19.5703125" style="37" customWidth="1"/>
    <col min="9" max="9" width="19.7109375" style="37" customWidth="1"/>
    <col min="10" max="10" width="22.28515625" style="7" customWidth="1"/>
    <col min="11" max="11" width="27.5703125" style="7" customWidth="1"/>
    <col min="12" max="16384" width="9.140625" style="7"/>
  </cols>
  <sheetData>
    <row r="1" spans="1:11" x14ac:dyDescent="0.2">
      <c r="A1" s="110" t="s">
        <v>82</v>
      </c>
      <c r="B1" s="110"/>
      <c r="C1" s="110"/>
      <c r="D1" s="110"/>
      <c r="E1" s="110"/>
      <c r="F1" s="110"/>
      <c r="G1" s="110"/>
      <c r="H1" s="110"/>
      <c r="I1" s="110"/>
      <c r="J1" s="110"/>
      <c r="K1" s="110"/>
    </row>
    <row r="2" spans="1:11" s="2" customFormat="1" ht="18" x14ac:dyDescent="0.25">
      <c r="A2" s="117" t="s">
        <v>0</v>
      </c>
      <c r="B2" s="117"/>
      <c r="C2" s="117"/>
      <c r="D2" s="117"/>
      <c r="E2" s="117"/>
      <c r="F2" s="117"/>
      <c r="G2" s="117"/>
      <c r="H2" s="1"/>
      <c r="I2" s="1"/>
    </row>
    <row r="3" spans="1:11" ht="15" x14ac:dyDescent="0.2">
      <c r="A3" s="3"/>
      <c r="B3" s="4"/>
      <c r="C3" s="5"/>
      <c r="D3" s="5"/>
      <c r="E3" s="6"/>
      <c r="F3" s="6"/>
      <c r="G3" s="3"/>
      <c r="H3" s="6"/>
      <c r="I3" s="6"/>
    </row>
    <row r="4" spans="1:11" s="9" customFormat="1" ht="38.25" x14ac:dyDescent="0.25">
      <c r="A4" s="8" t="s">
        <v>1</v>
      </c>
      <c r="B4" s="8" t="s">
        <v>2</v>
      </c>
      <c r="C4" s="8" t="s">
        <v>3</v>
      </c>
      <c r="D4" s="8" t="s">
        <v>4</v>
      </c>
      <c r="E4" s="8" t="s">
        <v>5</v>
      </c>
      <c r="F4" s="8" t="s">
        <v>6</v>
      </c>
      <c r="G4" s="8" t="s">
        <v>7</v>
      </c>
      <c r="H4" s="8" t="s">
        <v>8</v>
      </c>
      <c r="I4" s="8" t="s">
        <v>9</v>
      </c>
      <c r="J4" s="51" t="s">
        <v>85</v>
      </c>
      <c r="K4" s="51" t="s">
        <v>84</v>
      </c>
    </row>
    <row r="5" spans="1:11" s="9" customFormat="1" ht="120.75" customHeight="1" x14ac:dyDescent="0.25">
      <c r="A5" s="10">
        <v>1</v>
      </c>
      <c r="B5" s="11" t="s">
        <v>10</v>
      </c>
      <c r="C5" s="12" t="s">
        <v>11</v>
      </c>
      <c r="D5" s="12">
        <v>2</v>
      </c>
      <c r="E5" s="13"/>
      <c r="F5" s="14">
        <f t="shared" ref="F5:F42" si="0">D5*E5</f>
        <v>0</v>
      </c>
      <c r="G5" s="15">
        <v>0.23</v>
      </c>
      <c r="H5" s="14">
        <f t="shared" ref="H5:H42" si="1">F5*23%</f>
        <v>0</v>
      </c>
      <c r="I5" s="104">
        <f t="shared" ref="I5:I42" si="2">F5+H5</f>
        <v>0</v>
      </c>
      <c r="J5" s="107"/>
      <c r="K5" s="107"/>
    </row>
    <row r="6" spans="1:11" s="9" customFormat="1" ht="54.75" customHeight="1" x14ac:dyDescent="0.25">
      <c r="A6" s="10">
        <v>2</v>
      </c>
      <c r="B6" s="16" t="s">
        <v>12</v>
      </c>
      <c r="C6" s="12" t="s">
        <v>11</v>
      </c>
      <c r="D6" s="12">
        <v>10</v>
      </c>
      <c r="E6" s="13"/>
      <c r="F6" s="14">
        <f t="shared" si="0"/>
        <v>0</v>
      </c>
      <c r="G6" s="15">
        <v>0.23</v>
      </c>
      <c r="H6" s="14">
        <f t="shared" si="1"/>
        <v>0</v>
      </c>
      <c r="I6" s="104">
        <f t="shared" si="2"/>
        <v>0</v>
      </c>
      <c r="J6" s="107"/>
      <c r="K6" s="107"/>
    </row>
    <row r="7" spans="1:11" s="9" customFormat="1" ht="108" customHeight="1" x14ac:dyDescent="0.25">
      <c r="A7" s="10">
        <v>3</v>
      </c>
      <c r="B7" s="17" t="s">
        <v>13</v>
      </c>
      <c r="C7" s="12" t="s">
        <v>11</v>
      </c>
      <c r="D7" s="12">
        <v>100</v>
      </c>
      <c r="E7" s="18"/>
      <c r="F7" s="14">
        <f>D7*E7</f>
        <v>0</v>
      </c>
      <c r="G7" s="15">
        <v>0.23</v>
      </c>
      <c r="H7" s="14">
        <f t="shared" si="1"/>
        <v>0</v>
      </c>
      <c r="I7" s="104">
        <f t="shared" si="2"/>
        <v>0</v>
      </c>
      <c r="J7" s="107"/>
      <c r="K7" s="107"/>
    </row>
    <row r="8" spans="1:11" s="9" customFormat="1" ht="52.5" customHeight="1" x14ac:dyDescent="0.25">
      <c r="A8" s="10">
        <v>4</v>
      </c>
      <c r="B8" s="17" t="s">
        <v>14</v>
      </c>
      <c r="C8" s="12" t="s">
        <v>11</v>
      </c>
      <c r="D8" s="12">
        <v>2</v>
      </c>
      <c r="E8" s="13"/>
      <c r="F8" s="14">
        <f t="shared" si="0"/>
        <v>0</v>
      </c>
      <c r="G8" s="15">
        <v>0.23</v>
      </c>
      <c r="H8" s="14">
        <f t="shared" si="1"/>
        <v>0</v>
      </c>
      <c r="I8" s="104">
        <f t="shared" si="2"/>
        <v>0</v>
      </c>
      <c r="J8" s="107"/>
      <c r="K8" s="107"/>
    </row>
    <row r="9" spans="1:11" s="9" customFormat="1" ht="114.75" customHeight="1" x14ac:dyDescent="0.25">
      <c r="A9" s="10">
        <v>5</v>
      </c>
      <c r="B9" s="11" t="s">
        <v>15</v>
      </c>
      <c r="C9" s="12" t="s">
        <v>16</v>
      </c>
      <c r="D9" s="12">
        <v>20</v>
      </c>
      <c r="E9" s="13"/>
      <c r="F9" s="14">
        <f t="shared" si="0"/>
        <v>0</v>
      </c>
      <c r="G9" s="15">
        <v>0.23</v>
      </c>
      <c r="H9" s="14">
        <f t="shared" si="1"/>
        <v>0</v>
      </c>
      <c r="I9" s="104">
        <f t="shared" si="2"/>
        <v>0</v>
      </c>
      <c r="J9" s="107"/>
      <c r="K9" s="107"/>
    </row>
    <row r="10" spans="1:11" s="9" customFormat="1" ht="103.5" customHeight="1" x14ac:dyDescent="0.25">
      <c r="A10" s="10">
        <v>6</v>
      </c>
      <c r="B10" s="16" t="s">
        <v>17</v>
      </c>
      <c r="C10" s="12" t="s">
        <v>18</v>
      </c>
      <c r="D10" s="12">
        <v>50</v>
      </c>
      <c r="E10" s="13"/>
      <c r="F10" s="14">
        <f t="shared" si="0"/>
        <v>0</v>
      </c>
      <c r="G10" s="15">
        <v>0.23</v>
      </c>
      <c r="H10" s="14">
        <f t="shared" si="1"/>
        <v>0</v>
      </c>
      <c r="I10" s="104">
        <f t="shared" si="2"/>
        <v>0</v>
      </c>
      <c r="J10" s="107"/>
      <c r="K10" s="107"/>
    </row>
    <row r="11" spans="1:11" s="9" customFormat="1" ht="141" customHeight="1" x14ac:dyDescent="0.25">
      <c r="A11" s="10">
        <v>7</v>
      </c>
      <c r="B11" s="17" t="s">
        <v>19</v>
      </c>
      <c r="C11" s="12" t="s">
        <v>11</v>
      </c>
      <c r="D11" s="12">
        <v>30</v>
      </c>
      <c r="E11" s="18"/>
      <c r="F11" s="14">
        <f t="shared" si="0"/>
        <v>0</v>
      </c>
      <c r="G11" s="15">
        <v>0.23</v>
      </c>
      <c r="H11" s="14">
        <f t="shared" si="1"/>
        <v>0</v>
      </c>
      <c r="I11" s="104">
        <f t="shared" si="2"/>
        <v>0</v>
      </c>
      <c r="J11" s="107"/>
      <c r="K11" s="107"/>
    </row>
    <row r="12" spans="1:11" s="9" customFormat="1" ht="96" customHeight="1" x14ac:dyDescent="0.25">
      <c r="A12" s="10">
        <v>8</v>
      </c>
      <c r="B12" s="16" t="s">
        <v>20</v>
      </c>
      <c r="C12" s="12" t="s">
        <v>11</v>
      </c>
      <c r="D12" s="12">
        <v>2</v>
      </c>
      <c r="E12" s="13"/>
      <c r="F12" s="14">
        <f t="shared" si="0"/>
        <v>0</v>
      </c>
      <c r="G12" s="15">
        <v>0.23</v>
      </c>
      <c r="H12" s="14">
        <f t="shared" si="1"/>
        <v>0</v>
      </c>
      <c r="I12" s="104">
        <f t="shared" si="2"/>
        <v>0</v>
      </c>
      <c r="J12" s="107"/>
      <c r="K12" s="107"/>
    </row>
    <row r="13" spans="1:11" s="9" customFormat="1" ht="105.75" customHeight="1" x14ac:dyDescent="0.25">
      <c r="A13" s="10">
        <v>9</v>
      </c>
      <c r="B13" s="16" t="s">
        <v>21</v>
      </c>
      <c r="C13" s="12" t="s">
        <v>11</v>
      </c>
      <c r="D13" s="12">
        <v>30</v>
      </c>
      <c r="E13" s="13"/>
      <c r="F13" s="14">
        <f t="shared" si="0"/>
        <v>0</v>
      </c>
      <c r="G13" s="15">
        <v>0.23</v>
      </c>
      <c r="H13" s="14">
        <f t="shared" si="1"/>
        <v>0</v>
      </c>
      <c r="I13" s="104">
        <f t="shared" si="2"/>
        <v>0</v>
      </c>
      <c r="J13" s="107"/>
      <c r="K13" s="107"/>
    </row>
    <row r="14" spans="1:11" s="9" customFormat="1" ht="87.75" customHeight="1" x14ac:dyDescent="0.25">
      <c r="A14" s="10">
        <v>10</v>
      </c>
      <c r="B14" s="16" t="s">
        <v>22</v>
      </c>
      <c r="C14" s="12" t="s">
        <v>18</v>
      </c>
      <c r="D14" s="12">
        <v>2</v>
      </c>
      <c r="E14" s="13"/>
      <c r="F14" s="14">
        <f t="shared" si="0"/>
        <v>0</v>
      </c>
      <c r="G14" s="15">
        <v>0.23</v>
      </c>
      <c r="H14" s="14">
        <f t="shared" si="1"/>
        <v>0</v>
      </c>
      <c r="I14" s="104">
        <f t="shared" si="2"/>
        <v>0</v>
      </c>
      <c r="J14" s="107"/>
      <c r="K14" s="107"/>
    </row>
    <row r="15" spans="1:11" s="9" customFormat="1" ht="114.75" customHeight="1" x14ac:dyDescent="0.25">
      <c r="A15" s="10">
        <v>11</v>
      </c>
      <c r="B15" s="16" t="s">
        <v>23</v>
      </c>
      <c r="C15" s="12" t="s">
        <v>11</v>
      </c>
      <c r="D15" s="12">
        <v>200</v>
      </c>
      <c r="E15" s="13"/>
      <c r="F15" s="14">
        <f t="shared" si="0"/>
        <v>0</v>
      </c>
      <c r="G15" s="15">
        <v>0.23</v>
      </c>
      <c r="H15" s="14">
        <f t="shared" si="1"/>
        <v>0</v>
      </c>
      <c r="I15" s="104">
        <f t="shared" si="2"/>
        <v>0</v>
      </c>
      <c r="J15" s="107"/>
      <c r="K15" s="107"/>
    </row>
    <row r="16" spans="1:11" s="9" customFormat="1" ht="161.25" customHeight="1" x14ac:dyDescent="0.25">
      <c r="A16" s="10">
        <v>12</v>
      </c>
      <c r="B16" s="11" t="s">
        <v>24</v>
      </c>
      <c r="C16" s="12" t="s">
        <v>18</v>
      </c>
      <c r="D16" s="12">
        <v>1</v>
      </c>
      <c r="E16" s="13"/>
      <c r="F16" s="14">
        <f t="shared" si="0"/>
        <v>0</v>
      </c>
      <c r="G16" s="15">
        <v>0.23</v>
      </c>
      <c r="H16" s="14">
        <f t="shared" si="1"/>
        <v>0</v>
      </c>
      <c r="I16" s="104">
        <f t="shared" si="2"/>
        <v>0</v>
      </c>
      <c r="J16" s="107"/>
      <c r="K16" s="107"/>
    </row>
    <row r="17" spans="1:11" s="9" customFormat="1" ht="116.25" customHeight="1" x14ac:dyDescent="0.25">
      <c r="A17" s="10">
        <v>13</v>
      </c>
      <c r="B17" s="11" t="s">
        <v>25</v>
      </c>
      <c r="C17" s="12" t="s">
        <v>11</v>
      </c>
      <c r="D17" s="12">
        <v>6</v>
      </c>
      <c r="E17" s="13"/>
      <c r="F17" s="14">
        <f t="shared" si="0"/>
        <v>0</v>
      </c>
      <c r="G17" s="15">
        <v>0.23</v>
      </c>
      <c r="H17" s="14">
        <f t="shared" si="1"/>
        <v>0</v>
      </c>
      <c r="I17" s="104">
        <f t="shared" si="2"/>
        <v>0</v>
      </c>
      <c r="J17" s="107"/>
      <c r="K17" s="107"/>
    </row>
    <row r="18" spans="1:11" s="9" customFormat="1" ht="96" customHeight="1" x14ac:dyDescent="0.25">
      <c r="A18" s="10">
        <v>14</v>
      </c>
      <c r="B18" s="11" t="s">
        <v>26</v>
      </c>
      <c r="C18" s="12" t="s">
        <v>11</v>
      </c>
      <c r="D18" s="12">
        <v>40</v>
      </c>
      <c r="E18" s="13"/>
      <c r="F18" s="14">
        <f t="shared" si="0"/>
        <v>0</v>
      </c>
      <c r="G18" s="15">
        <v>0.23</v>
      </c>
      <c r="H18" s="14">
        <f t="shared" si="1"/>
        <v>0</v>
      </c>
      <c r="I18" s="104">
        <f t="shared" si="2"/>
        <v>0</v>
      </c>
      <c r="J18" s="107"/>
      <c r="K18" s="107"/>
    </row>
    <row r="19" spans="1:11" s="9" customFormat="1" ht="91.5" customHeight="1" x14ac:dyDescent="0.25">
      <c r="A19" s="10">
        <v>15</v>
      </c>
      <c r="B19" s="11" t="s">
        <v>27</v>
      </c>
      <c r="C19" s="12" t="s">
        <v>11</v>
      </c>
      <c r="D19" s="12">
        <v>100</v>
      </c>
      <c r="E19" s="13"/>
      <c r="F19" s="14">
        <f t="shared" si="0"/>
        <v>0</v>
      </c>
      <c r="G19" s="15">
        <v>0.23</v>
      </c>
      <c r="H19" s="14">
        <f t="shared" si="1"/>
        <v>0</v>
      </c>
      <c r="I19" s="104">
        <f t="shared" si="2"/>
        <v>0</v>
      </c>
      <c r="J19" s="107"/>
      <c r="K19" s="107"/>
    </row>
    <row r="20" spans="1:11" s="19" customFormat="1" ht="53.25" customHeight="1" x14ac:dyDescent="0.25">
      <c r="A20" s="10">
        <v>16</v>
      </c>
      <c r="B20" s="11" t="s">
        <v>28</v>
      </c>
      <c r="C20" s="12" t="s">
        <v>29</v>
      </c>
      <c r="D20" s="12">
        <v>150</v>
      </c>
      <c r="E20" s="13"/>
      <c r="F20" s="14">
        <f t="shared" si="0"/>
        <v>0</v>
      </c>
      <c r="G20" s="15">
        <v>0.23</v>
      </c>
      <c r="H20" s="14">
        <f t="shared" si="1"/>
        <v>0</v>
      </c>
      <c r="I20" s="104">
        <f t="shared" si="2"/>
        <v>0</v>
      </c>
      <c r="J20" s="108"/>
      <c r="K20" s="108"/>
    </row>
    <row r="21" spans="1:11" s="19" customFormat="1" ht="57.75" customHeight="1" x14ac:dyDescent="0.25">
      <c r="A21" s="10">
        <v>17</v>
      </c>
      <c r="B21" s="16" t="s">
        <v>30</v>
      </c>
      <c r="C21" s="12" t="s">
        <v>31</v>
      </c>
      <c r="D21" s="12">
        <v>300</v>
      </c>
      <c r="E21" s="18"/>
      <c r="F21" s="14">
        <f t="shared" si="0"/>
        <v>0</v>
      </c>
      <c r="G21" s="15">
        <v>0.23</v>
      </c>
      <c r="H21" s="14">
        <f t="shared" si="1"/>
        <v>0</v>
      </c>
      <c r="I21" s="104">
        <f t="shared" si="2"/>
        <v>0</v>
      </c>
      <c r="J21" s="108"/>
      <c r="K21" s="108"/>
    </row>
    <row r="22" spans="1:11" s="9" customFormat="1" ht="52.5" customHeight="1" x14ac:dyDescent="0.25">
      <c r="A22" s="10">
        <v>18</v>
      </c>
      <c r="B22" s="16" t="s">
        <v>32</v>
      </c>
      <c r="C22" s="12" t="s">
        <v>29</v>
      </c>
      <c r="D22" s="12">
        <v>5</v>
      </c>
      <c r="E22" s="13"/>
      <c r="F22" s="14">
        <f t="shared" si="0"/>
        <v>0</v>
      </c>
      <c r="G22" s="15">
        <v>0.23</v>
      </c>
      <c r="H22" s="14">
        <f t="shared" si="1"/>
        <v>0</v>
      </c>
      <c r="I22" s="104">
        <f t="shared" si="2"/>
        <v>0</v>
      </c>
      <c r="J22" s="107"/>
      <c r="K22" s="107"/>
    </row>
    <row r="23" spans="1:11" s="9" customFormat="1" ht="122.25" customHeight="1" x14ac:dyDescent="0.25">
      <c r="A23" s="10">
        <v>19</v>
      </c>
      <c r="B23" s="17" t="s">
        <v>33</v>
      </c>
      <c r="C23" s="12" t="s">
        <v>31</v>
      </c>
      <c r="D23" s="12">
        <v>3</v>
      </c>
      <c r="E23" s="18"/>
      <c r="F23" s="14">
        <f t="shared" si="0"/>
        <v>0</v>
      </c>
      <c r="G23" s="15">
        <v>0.23</v>
      </c>
      <c r="H23" s="14">
        <f t="shared" si="1"/>
        <v>0</v>
      </c>
      <c r="I23" s="104">
        <f t="shared" si="2"/>
        <v>0</v>
      </c>
      <c r="J23" s="107"/>
      <c r="K23" s="107"/>
    </row>
    <row r="24" spans="1:11" s="9" customFormat="1" ht="78" customHeight="1" x14ac:dyDescent="0.25">
      <c r="A24" s="10">
        <v>20</v>
      </c>
      <c r="B24" s="11" t="s">
        <v>34</v>
      </c>
      <c r="C24" s="12" t="s">
        <v>31</v>
      </c>
      <c r="D24" s="12">
        <v>80</v>
      </c>
      <c r="E24" s="13"/>
      <c r="F24" s="14">
        <f t="shared" si="0"/>
        <v>0</v>
      </c>
      <c r="G24" s="15">
        <v>0.23</v>
      </c>
      <c r="H24" s="14">
        <f t="shared" si="1"/>
        <v>0</v>
      </c>
      <c r="I24" s="104">
        <f t="shared" si="2"/>
        <v>0</v>
      </c>
      <c r="J24" s="107"/>
      <c r="K24" s="107"/>
    </row>
    <row r="25" spans="1:11" s="9" customFormat="1" ht="54" customHeight="1" x14ac:dyDescent="0.25">
      <c r="A25" s="10">
        <v>21</v>
      </c>
      <c r="B25" s="11" t="s">
        <v>35</v>
      </c>
      <c r="C25" s="12" t="s">
        <v>31</v>
      </c>
      <c r="D25" s="12">
        <v>400</v>
      </c>
      <c r="E25" s="13"/>
      <c r="F25" s="14">
        <f t="shared" si="0"/>
        <v>0</v>
      </c>
      <c r="G25" s="15">
        <v>0.23</v>
      </c>
      <c r="H25" s="14">
        <f t="shared" si="1"/>
        <v>0</v>
      </c>
      <c r="I25" s="104">
        <f t="shared" si="2"/>
        <v>0</v>
      </c>
      <c r="J25" s="107"/>
      <c r="K25" s="107"/>
    </row>
    <row r="26" spans="1:11" s="9" customFormat="1" ht="68.25" customHeight="1" x14ac:dyDescent="0.25">
      <c r="A26" s="10">
        <v>22</v>
      </c>
      <c r="B26" s="11" t="s">
        <v>36</v>
      </c>
      <c r="C26" s="12" t="s">
        <v>31</v>
      </c>
      <c r="D26" s="12">
        <v>10</v>
      </c>
      <c r="E26" s="13"/>
      <c r="F26" s="14">
        <f t="shared" si="0"/>
        <v>0</v>
      </c>
      <c r="G26" s="15">
        <v>0.23</v>
      </c>
      <c r="H26" s="14">
        <f t="shared" si="1"/>
        <v>0</v>
      </c>
      <c r="I26" s="104">
        <f t="shared" si="2"/>
        <v>0</v>
      </c>
      <c r="J26" s="107"/>
      <c r="K26" s="107"/>
    </row>
    <row r="27" spans="1:11" s="9" customFormat="1" ht="238.5" customHeight="1" x14ac:dyDescent="0.25">
      <c r="A27" s="10">
        <v>23</v>
      </c>
      <c r="B27" s="16" t="s">
        <v>37</v>
      </c>
      <c r="C27" s="12" t="s">
        <v>31</v>
      </c>
      <c r="D27" s="12">
        <v>2</v>
      </c>
      <c r="E27" s="13"/>
      <c r="F27" s="14">
        <f t="shared" si="0"/>
        <v>0</v>
      </c>
      <c r="G27" s="15">
        <v>0.23</v>
      </c>
      <c r="H27" s="14">
        <f t="shared" si="1"/>
        <v>0</v>
      </c>
      <c r="I27" s="104">
        <f t="shared" si="2"/>
        <v>0</v>
      </c>
      <c r="J27" s="107"/>
      <c r="K27" s="107"/>
    </row>
    <row r="28" spans="1:11" s="9" customFormat="1" ht="36.75" customHeight="1" x14ac:dyDescent="0.25">
      <c r="A28" s="10">
        <v>24</v>
      </c>
      <c r="B28" s="16" t="s">
        <v>38</v>
      </c>
      <c r="C28" s="12" t="s">
        <v>18</v>
      </c>
      <c r="D28" s="12">
        <v>1000</v>
      </c>
      <c r="E28" s="13"/>
      <c r="F28" s="14">
        <f t="shared" si="0"/>
        <v>0</v>
      </c>
      <c r="G28" s="15">
        <v>0.23</v>
      </c>
      <c r="H28" s="14">
        <f t="shared" si="1"/>
        <v>0</v>
      </c>
      <c r="I28" s="104">
        <f t="shared" si="2"/>
        <v>0</v>
      </c>
      <c r="J28" s="107"/>
      <c r="K28" s="107"/>
    </row>
    <row r="29" spans="1:11" s="9" customFormat="1" ht="78.75" customHeight="1" x14ac:dyDescent="0.25">
      <c r="A29" s="10">
        <v>25</v>
      </c>
      <c r="B29" s="16" t="s">
        <v>39</v>
      </c>
      <c r="C29" s="12" t="s">
        <v>40</v>
      </c>
      <c r="D29" s="12">
        <v>40</v>
      </c>
      <c r="E29" s="13"/>
      <c r="F29" s="14">
        <f t="shared" si="0"/>
        <v>0</v>
      </c>
      <c r="G29" s="15">
        <v>0.23</v>
      </c>
      <c r="H29" s="14">
        <f t="shared" si="1"/>
        <v>0</v>
      </c>
      <c r="I29" s="104">
        <f t="shared" si="2"/>
        <v>0</v>
      </c>
      <c r="J29" s="107"/>
      <c r="K29" s="107"/>
    </row>
    <row r="30" spans="1:11" s="9" customFormat="1" ht="117.75" customHeight="1" x14ac:dyDescent="0.25">
      <c r="A30" s="10">
        <v>26</v>
      </c>
      <c r="B30" s="11" t="s">
        <v>41</v>
      </c>
      <c r="C30" s="12" t="s">
        <v>31</v>
      </c>
      <c r="D30" s="12">
        <v>3</v>
      </c>
      <c r="E30" s="13"/>
      <c r="F30" s="14">
        <f t="shared" si="0"/>
        <v>0</v>
      </c>
      <c r="G30" s="15">
        <v>0.23</v>
      </c>
      <c r="H30" s="14">
        <f t="shared" si="1"/>
        <v>0</v>
      </c>
      <c r="I30" s="104">
        <f t="shared" si="2"/>
        <v>0</v>
      </c>
      <c r="J30" s="107"/>
      <c r="K30" s="107"/>
    </row>
    <row r="31" spans="1:11" s="9" customFormat="1" ht="118.5" customHeight="1" x14ac:dyDescent="0.25">
      <c r="A31" s="10">
        <v>27</v>
      </c>
      <c r="B31" s="16" t="s">
        <v>42</v>
      </c>
      <c r="C31" s="12" t="s">
        <v>18</v>
      </c>
      <c r="D31" s="12">
        <v>4</v>
      </c>
      <c r="E31" s="13"/>
      <c r="F31" s="14">
        <f t="shared" si="0"/>
        <v>0</v>
      </c>
      <c r="G31" s="15">
        <v>0.23</v>
      </c>
      <c r="H31" s="14">
        <f t="shared" si="1"/>
        <v>0</v>
      </c>
      <c r="I31" s="104">
        <f t="shared" si="2"/>
        <v>0</v>
      </c>
      <c r="J31" s="107"/>
      <c r="K31" s="107"/>
    </row>
    <row r="32" spans="1:11" s="9" customFormat="1" ht="22.5" customHeight="1" x14ac:dyDescent="0.25">
      <c r="A32" s="10">
        <v>28</v>
      </c>
      <c r="B32" s="16" t="s">
        <v>43</v>
      </c>
      <c r="C32" s="12" t="s">
        <v>44</v>
      </c>
      <c r="D32" s="12">
        <v>6</v>
      </c>
      <c r="E32" s="13"/>
      <c r="F32" s="14">
        <f t="shared" si="0"/>
        <v>0</v>
      </c>
      <c r="G32" s="15">
        <v>0.23</v>
      </c>
      <c r="H32" s="14">
        <f t="shared" si="1"/>
        <v>0</v>
      </c>
      <c r="I32" s="104">
        <f t="shared" si="2"/>
        <v>0</v>
      </c>
      <c r="J32" s="107"/>
      <c r="K32" s="107"/>
    </row>
    <row r="33" spans="1:11" s="9" customFormat="1" ht="175.5" customHeight="1" x14ac:dyDescent="0.25">
      <c r="A33" s="10">
        <v>29</v>
      </c>
      <c r="B33" s="11" t="s">
        <v>45</v>
      </c>
      <c r="C33" s="12" t="s">
        <v>44</v>
      </c>
      <c r="D33" s="12">
        <v>220</v>
      </c>
      <c r="E33" s="13"/>
      <c r="F33" s="14">
        <f t="shared" si="0"/>
        <v>0</v>
      </c>
      <c r="G33" s="15">
        <v>0.23</v>
      </c>
      <c r="H33" s="14">
        <f t="shared" si="1"/>
        <v>0</v>
      </c>
      <c r="I33" s="104">
        <f t="shared" si="2"/>
        <v>0</v>
      </c>
      <c r="J33" s="107"/>
      <c r="K33" s="107"/>
    </row>
    <row r="34" spans="1:11" s="9" customFormat="1" ht="147" customHeight="1" x14ac:dyDescent="0.25">
      <c r="A34" s="20">
        <v>30</v>
      </c>
      <c r="B34" s="21" t="s">
        <v>46</v>
      </c>
      <c r="C34" s="22" t="s">
        <v>44</v>
      </c>
      <c r="D34" s="22">
        <v>10</v>
      </c>
      <c r="E34" s="23"/>
      <c r="F34" s="24">
        <f t="shared" si="0"/>
        <v>0</v>
      </c>
      <c r="G34" s="25">
        <v>0.23</v>
      </c>
      <c r="H34" s="24">
        <f t="shared" si="1"/>
        <v>0</v>
      </c>
      <c r="I34" s="105">
        <f t="shared" si="2"/>
        <v>0</v>
      </c>
      <c r="J34" s="107"/>
      <c r="K34" s="107"/>
    </row>
    <row r="35" spans="1:11" s="9" customFormat="1" ht="51" customHeight="1" x14ac:dyDescent="0.25">
      <c r="A35" s="26">
        <v>31</v>
      </c>
      <c r="B35" s="109" t="s">
        <v>47</v>
      </c>
      <c r="C35" s="28" t="s">
        <v>44</v>
      </c>
      <c r="D35" s="28">
        <v>50</v>
      </c>
      <c r="E35" s="29"/>
      <c r="F35" s="30">
        <f t="shared" si="0"/>
        <v>0</v>
      </c>
      <c r="G35" s="31">
        <v>0.23</v>
      </c>
      <c r="H35" s="30">
        <f t="shared" si="1"/>
        <v>0</v>
      </c>
      <c r="I35" s="106">
        <f t="shared" si="2"/>
        <v>0</v>
      </c>
      <c r="J35" s="107"/>
      <c r="K35" s="107"/>
    </row>
    <row r="36" spans="1:11" s="9" customFormat="1" ht="36.75" customHeight="1" x14ac:dyDescent="0.25">
      <c r="A36" s="26">
        <v>32</v>
      </c>
      <c r="B36" s="27" t="s">
        <v>48</v>
      </c>
      <c r="C36" s="28" t="s">
        <v>44</v>
      </c>
      <c r="D36" s="28">
        <v>16</v>
      </c>
      <c r="E36" s="29"/>
      <c r="F36" s="30">
        <f t="shared" si="0"/>
        <v>0</v>
      </c>
      <c r="G36" s="31">
        <v>0.23</v>
      </c>
      <c r="H36" s="30">
        <f t="shared" si="1"/>
        <v>0</v>
      </c>
      <c r="I36" s="106">
        <f t="shared" si="2"/>
        <v>0</v>
      </c>
      <c r="J36" s="107"/>
      <c r="K36" s="107"/>
    </row>
    <row r="37" spans="1:11" s="9" customFormat="1" ht="44.25" customHeight="1" x14ac:dyDescent="0.25">
      <c r="A37" s="26">
        <v>33</v>
      </c>
      <c r="B37" s="27" t="s">
        <v>49</v>
      </c>
      <c r="C37" s="28" t="s">
        <v>11</v>
      </c>
      <c r="D37" s="28">
        <v>10</v>
      </c>
      <c r="E37" s="29"/>
      <c r="F37" s="30">
        <f t="shared" si="0"/>
        <v>0</v>
      </c>
      <c r="G37" s="31">
        <v>0.23</v>
      </c>
      <c r="H37" s="30">
        <f t="shared" si="1"/>
        <v>0</v>
      </c>
      <c r="I37" s="106">
        <f t="shared" si="2"/>
        <v>0</v>
      </c>
      <c r="J37" s="107"/>
      <c r="K37" s="107"/>
    </row>
    <row r="38" spans="1:11" s="9" customFormat="1" ht="48" customHeight="1" x14ac:dyDescent="0.25">
      <c r="A38" s="26">
        <v>34</v>
      </c>
      <c r="B38" s="27" t="s">
        <v>50</v>
      </c>
      <c r="C38" s="28" t="s">
        <v>18</v>
      </c>
      <c r="D38" s="28">
        <v>10</v>
      </c>
      <c r="E38" s="29"/>
      <c r="F38" s="30">
        <f t="shared" si="0"/>
        <v>0</v>
      </c>
      <c r="G38" s="31">
        <v>0.23</v>
      </c>
      <c r="H38" s="30">
        <f t="shared" si="1"/>
        <v>0</v>
      </c>
      <c r="I38" s="106">
        <f t="shared" si="2"/>
        <v>0</v>
      </c>
      <c r="J38" s="107"/>
      <c r="K38" s="107"/>
    </row>
    <row r="39" spans="1:11" s="9" customFormat="1" ht="62.25" customHeight="1" x14ac:dyDescent="0.25">
      <c r="A39" s="26">
        <v>35</v>
      </c>
      <c r="B39" s="27" t="s">
        <v>51</v>
      </c>
      <c r="C39" s="28" t="s">
        <v>11</v>
      </c>
      <c r="D39" s="28">
        <v>2</v>
      </c>
      <c r="E39" s="29"/>
      <c r="F39" s="30">
        <f t="shared" si="0"/>
        <v>0</v>
      </c>
      <c r="G39" s="31">
        <v>0.23</v>
      </c>
      <c r="H39" s="30">
        <f t="shared" si="1"/>
        <v>0</v>
      </c>
      <c r="I39" s="106">
        <f t="shared" si="2"/>
        <v>0</v>
      </c>
      <c r="J39" s="107"/>
      <c r="K39" s="107"/>
    </row>
    <row r="40" spans="1:11" s="9" customFormat="1" ht="78" customHeight="1" x14ac:dyDescent="0.25">
      <c r="A40" s="26">
        <v>36</v>
      </c>
      <c r="B40" s="27" t="s">
        <v>52</v>
      </c>
      <c r="C40" s="28" t="s">
        <v>18</v>
      </c>
      <c r="D40" s="28">
        <v>10</v>
      </c>
      <c r="E40" s="29"/>
      <c r="F40" s="30">
        <f t="shared" si="0"/>
        <v>0</v>
      </c>
      <c r="G40" s="31">
        <v>0.23</v>
      </c>
      <c r="H40" s="30">
        <f t="shared" si="1"/>
        <v>0</v>
      </c>
      <c r="I40" s="106">
        <f t="shared" si="2"/>
        <v>0</v>
      </c>
      <c r="J40" s="107"/>
      <c r="K40" s="107"/>
    </row>
    <row r="41" spans="1:11" s="9" customFormat="1" ht="48.75" customHeight="1" x14ac:dyDescent="0.25">
      <c r="A41" s="26">
        <v>37</v>
      </c>
      <c r="B41" s="27" t="s">
        <v>53</v>
      </c>
      <c r="C41" s="28" t="s">
        <v>54</v>
      </c>
      <c r="D41" s="28">
        <v>3</v>
      </c>
      <c r="E41" s="29"/>
      <c r="F41" s="30">
        <f t="shared" si="0"/>
        <v>0</v>
      </c>
      <c r="G41" s="31">
        <v>0.23</v>
      </c>
      <c r="H41" s="30">
        <f t="shared" si="1"/>
        <v>0</v>
      </c>
      <c r="I41" s="106">
        <f t="shared" si="2"/>
        <v>0</v>
      </c>
      <c r="J41" s="107"/>
      <c r="K41" s="107"/>
    </row>
    <row r="42" spans="1:11" s="9" customFormat="1" ht="63.75" customHeight="1" x14ac:dyDescent="0.25">
      <c r="A42" s="26">
        <v>38</v>
      </c>
      <c r="B42" s="27" t="s">
        <v>55</v>
      </c>
      <c r="C42" s="28" t="s">
        <v>18</v>
      </c>
      <c r="D42" s="28">
        <v>10</v>
      </c>
      <c r="E42" s="29"/>
      <c r="F42" s="30">
        <f t="shared" si="0"/>
        <v>0</v>
      </c>
      <c r="G42" s="31">
        <v>0.23</v>
      </c>
      <c r="H42" s="30">
        <f t="shared" si="1"/>
        <v>0</v>
      </c>
      <c r="I42" s="106">
        <f t="shared" si="2"/>
        <v>0</v>
      </c>
      <c r="J42" s="107"/>
      <c r="K42" s="107"/>
    </row>
    <row r="43" spans="1:11" s="9" customFormat="1" ht="29.25" customHeight="1" x14ac:dyDescent="0.2">
      <c r="A43" s="118" t="s">
        <v>56</v>
      </c>
      <c r="B43" s="119"/>
      <c r="C43" s="119"/>
      <c r="D43" s="119"/>
      <c r="E43" s="120"/>
      <c r="F43" s="32">
        <f>SUM(F5:F42)</f>
        <v>0</v>
      </c>
      <c r="G43" s="33" t="s">
        <v>57</v>
      </c>
      <c r="H43" s="34">
        <f>SUM(H5:H42)</f>
        <v>0</v>
      </c>
      <c r="I43" s="32">
        <f>SUM(I5:I42)</f>
        <v>0</v>
      </c>
      <c r="J43" s="35"/>
    </row>
    <row r="44" spans="1:11" s="35" customFormat="1" ht="23.25" customHeight="1" x14ac:dyDescent="0.2">
      <c r="A44" s="9"/>
      <c r="B44" s="36"/>
      <c r="C44" s="7"/>
      <c r="D44" s="7"/>
      <c r="E44" s="37"/>
      <c r="F44" s="38"/>
      <c r="G44" s="39"/>
      <c r="H44" s="38"/>
      <c r="I44" s="38"/>
      <c r="J44" s="7"/>
    </row>
    <row r="45" spans="1:11" ht="24.95" customHeight="1" x14ac:dyDescent="0.2">
      <c r="A45" s="3"/>
      <c r="B45" s="40" t="s">
        <v>58</v>
      </c>
      <c r="C45" s="41">
        <f>F43</f>
        <v>0</v>
      </c>
      <c r="D45" s="42" t="s">
        <v>59</v>
      </c>
      <c r="E45" s="121"/>
      <c r="F45" s="122"/>
      <c r="G45" s="122"/>
      <c r="H45" s="122"/>
      <c r="I45" s="122"/>
      <c r="J45" s="5"/>
    </row>
    <row r="46" spans="1:11" s="5" customFormat="1" ht="24.95" customHeight="1" x14ac:dyDescent="0.2">
      <c r="A46" s="3"/>
      <c r="B46" s="40" t="s">
        <v>60</v>
      </c>
      <c r="C46" s="41">
        <f>H43</f>
        <v>0</v>
      </c>
      <c r="D46" s="42" t="s">
        <v>59</v>
      </c>
      <c r="E46" s="121"/>
      <c r="F46" s="122"/>
      <c r="G46" s="122"/>
      <c r="H46" s="122"/>
      <c r="I46" s="122"/>
    </row>
    <row r="47" spans="1:11" s="5" customFormat="1" ht="24.95" customHeight="1" x14ac:dyDescent="0.2">
      <c r="A47" s="3"/>
      <c r="B47" s="40" t="s">
        <v>61</v>
      </c>
      <c r="C47" s="41">
        <f>I43</f>
        <v>0</v>
      </c>
      <c r="D47" s="42" t="s">
        <v>62</v>
      </c>
      <c r="E47" s="121"/>
      <c r="F47" s="122"/>
      <c r="G47" s="122"/>
      <c r="H47" s="122"/>
      <c r="I47" s="122"/>
    </row>
    <row r="48" spans="1:11" ht="50.1" customHeight="1" x14ac:dyDescent="0.2">
      <c r="B48" s="43"/>
    </row>
    <row r="49" spans="1:10" ht="36.75" customHeight="1" x14ac:dyDescent="0.2">
      <c r="B49" s="44"/>
      <c r="C49" s="44"/>
      <c r="D49" s="44"/>
      <c r="E49" s="44"/>
      <c r="F49" s="44"/>
      <c r="G49" s="44"/>
      <c r="H49" s="44"/>
      <c r="I49" s="44"/>
      <c r="J49" s="44"/>
    </row>
    <row r="50" spans="1:10" ht="59.25" customHeight="1" x14ac:dyDescent="0.2">
      <c r="B50" s="111"/>
      <c r="C50" s="112"/>
      <c r="D50" s="112"/>
      <c r="E50" s="112"/>
      <c r="F50" s="112"/>
      <c r="G50" s="112"/>
      <c r="H50" s="112"/>
      <c r="I50" s="112"/>
    </row>
    <row r="51" spans="1:10" ht="119.25" customHeight="1" x14ac:dyDescent="0.2">
      <c r="B51" s="111"/>
      <c r="C51" s="112"/>
      <c r="D51" s="112"/>
      <c r="E51" s="112"/>
      <c r="F51" s="112"/>
      <c r="G51" s="112"/>
      <c r="H51" s="112"/>
      <c r="I51" s="112"/>
    </row>
    <row r="52" spans="1:10" ht="38.25" customHeight="1" x14ac:dyDescent="0.2">
      <c r="B52" s="111"/>
      <c r="C52" s="113"/>
      <c r="D52" s="113"/>
      <c r="E52" s="113"/>
      <c r="F52" s="113"/>
      <c r="G52" s="113"/>
      <c r="H52" s="113"/>
      <c r="I52" s="113"/>
      <c r="J52" s="45"/>
    </row>
    <row r="53" spans="1:10" s="45" customFormat="1" ht="30.75" customHeight="1" x14ac:dyDescent="0.25">
      <c r="A53" s="114"/>
      <c r="B53" s="114"/>
      <c r="C53" s="114"/>
      <c r="D53" s="114"/>
      <c r="E53" s="114"/>
      <c r="F53" s="114"/>
      <c r="G53" s="114"/>
      <c r="H53" s="114"/>
      <c r="I53" s="114"/>
    </row>
    <row r="54" spans="1:10" s="45" customFormat="1" ht="24" customHeight="1" x14ac:dyDescent="0.25"/>
    <row r="55" spans="1:10" s="45" customFormat="1" ht="24.75" customHeight="1" x14ac:dyDescent="0.25">
      <c r="A55" s="9"/>
      <c r="B55" s="115"/>
      <c r="C55" s="116"/>
      <c r="D55" s="116"/>
      <c r="E55" s="116"/>
      <c r="F55" s="116"/>
      <c r="G55" s="116"/>
      <c r="H55" s="116"/>
      <c r="I55" s="116"/>
      <c r="J55" s="7"/>
    </row>
  </sheetData>
  <mergeCells count="11">
    <mergeCell ref="A1:K1"/>
    <mergeCell ref="B51:I51"/>
    <mergeCell ref="B52:I52"/>
    <mergeCell ref="A53:I53"/>
    <mergeCell ref="B55:I55"/>
    <mergeCell ref="A2:G2"/>
    <mergeCell ref="A43:E43"/>
    <mergeCell ref="E45:I45"/>
    <mergeCell ref="E46:I46"/>
    <mergeCell ref="E47:I47"/>
    <mergeCell ref="B50:I50"/>
  </mergeCells>
  <pageMargins left="0.7" right="0.7" top="0.75" bottom="0.75" header="0.3" footer="0.3"/>
  <pageSetup paperSize="9" scale="52"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
  <sheetViews>
    <sheetView topLeftCell="A24" workbookViewId="0">
      <selection activeCell="B20" sqref="B20"/>
    </sheetView>
  </sheetViews>
  <sheetFormatPr defaultRowHeight="12.75" x14ac:dyDescent="0.2"/>
  <cols>
    <col min="1" max="1" width="4.7109375" style="55" customWidth="1"/>
    <col min="2" max="2" width="69.85546875" style="88" customWidth="1"/>
    <col min="3" max="3" width="13.7109375" style="48" customWidth="1"/>
    <col min="4" max="4" width="10.140625" style="48" customWidth="1"/>
    <col min="5" max="5" width="13.5703125" style="48" customWidth="1"/>
    <col min="6" max="6" width="14.140625" style="48" customWidth="1"/>
    <col min="7" max="7" width="13.5703125" style="48" customWidth="1"/>
    <col min="8" max="8" width="14.85546875" style="48" customWidth="1"/>
    <col min="9" max="9" width="17" style="87" customWidth="1"/>
    <col min="10" max="10" width="35.85546875" style="87" customWidth="1"/>
    <col min="11" max="16384" width="9.140625" style="87"/>
  </cols>
  <sheetData>
    <row r="1" spans="1:10" s="48" customFormat="1" ht="18" hidden="1" x14ac:dyDescent="0.25">
      <c r="A1" s="46"/>
      <c r="B1" s="47"/>
      <c r="E1" s="123"/>
      <c r="F1" s="123"/>
      <c r="G1" s="123"/>
      <c r="H1" s="123"/>
      <c r="I1" s="123"/>
    </row>
    <row r="2" spans="1:10" s="48" customFormat="1" ht="18" hidden="1" x14ac:dyDescent="0.25">
      <c r="A2" s="46"/>
      <c r="B2" s="47"/>
      <c r="F2" s="49"/>
      <c r="G2" s="49"/>
      <c r="H2" s="49"/>
      <c r="I2" s="50"/>
    </row>
    <row r="3" spans="1:10" s="48" customFormat="1" ht="18" customHeight="1" x14ac:dyDescent="0.2">
      <c r="A3" s="129" t="s">
        <v>83</v>
      </c>
      <c r="B3" s="129"/>
      <c r="C3" s="129"/>
      <c r="D3" s="129"/>
      <c r="E3" s="129"/>
      <c r="F3" s="129"/>
      <c r="G3" s="129"/>
      <c r="H3" s="129"/>
      <c r="I3" s="129"/>
      <c r="J3" s="129"/>
    </row>
    <row r="4" spans="1:10" s="99" customFormat="1" ht="18" x14ac:dyDescent="0.25">
      <c r="A4" s="128" t="s">
        <v>63</v>
      </c>
      <c r="B4" s="128"/>
      <c r="C4" s="128"/>
      <c r="D4" s="128"/>
      <c r="E4" s="128"/>
      <c r="F4" s="128"/>
      <c r="G4" s="128"/>
      <c r="H4" s="128"/>
      <c r="I4" s="98"/>
      <c r="J4" s="98"/>
    </row>
    <row r="5" spans="1:10" s="100" customFormat="1" x14ac:dyDescent="0.2">
      <c r="A5" s="95"/>
      <c r="B5" s="96"/>
      <c r="C5" s="97"/>
      <c r="D5" s="97"/>
      <c r="E5" s="97"/>
      <c r="F5" s="97"/>
      <c r="G5" s="97"/>
      <c r="H5" s="97"/>
    </row>
    <row r="6" spans="1:10" s="103" customFormat="1" ht="38.25" x14ac:dyDescent="0.25">
      <c r="A6" s="51" t="s">
        <v>1</v>
      </c>
      <c r="B6" s="52" t="s">
        <v>2</v>
      </c>
      <c r="C6" s="53" t="s">
        <v>3</v>
      </c>
      <c r="D6" s="53" t="s">
        <v>4</v>
      </c>
      <c r="E6" s="54" t="s">
        <v>5</v>
      </c>
      <c r="F6" s="54" t="s">
        <v>6</v>
      </c>
      <c r="G6" s="54" t="s">
        <v>8</v>
      </c>
      <c r="H6" s="54" t="s">
        <v>9</v>
      </c>
      <c r="I6" s="51" t="s">
        <v>85</v>
      </c>
      <c r="J6" s="51" t="s">
        <v>84</v>
      </c>
    </row>
    <row r="7" spans="1:10" s="55" customFormat="1" ht="78.75" x14ac:dyDescent="0.25">
      <c r="A7" s="56">
        <v>1</v>
      </c>
      <c r="B7" s="57" t="s">
        <v>64</v>
      </c>
      <c r="C7" s="58" t="s">
        <v>31</v>
      </c>
      <c r="D7" s="58">
        <v>60</v>
      </c>
      <c r="E7" s="59"/>
      <c r="F7" s="60">
        <f t="shared" ref="F7:F20" si="0">D7*E7</f>
        <v>0</v>
      </c>
      <c r="G7" s="61">
        <f t="shared" ref="G7:G20" si="1">F7*23%</f>
        <v>0</v>
      </c>
      <c r="H7" s="60">
        <f t="shared" ref="H7:H20" si="2">F7+G7</f>
        <v>0</v>
      </c>
      <c r="I7" s="101"/>
      <c r="J7" s="101"/>
    </row>
    <row r="8" spans="1:10" s="55" customFormat="1" ht="157.5" x14ac:dyDescent="0.25">
      <c r="A8" s="62">
        <v>2</v>
      </c>
      <c r="B8" s="63" t="s">
        <v>65</v>
      </c>
      <c r="C8" s="64" t="s">
        <v>31</v>
      </c>
      <c r="D8" s="64">
        <v>2</v>
      </c>
      <c r="E8" s="65"/>
      <c r="F8" s="60">
        <f t="shared" si="0"/>
        <v>0</v>
      </c>
      <c r="G8" s="61">
        <f t="shared" si="1"/>
        <v>0</v>
      </c>
      <c r="H8" s="60">
        <f t="shared" si="2"/>
        <v>0</v>
      </c>
      <c r="I8" s="101"/>
      <c r="J8" s="101"/>
    </row>
    <row r="9" spans="1:10" s="55" customFormat="1" ht="56.25" x14ac:dyDescent="0.25">
      <c r="A9" s="56">
        <v>3</v>
      </c>
      <c r="B9" s="57" t="s">
        <v>66</v>
      </c>
      <c r="C9" s="64" t="s">
        <v>31</v>
      </c>
      <c r="D9" s="64">
        <v>60</v>
      </c>
      <c r="E9" s="59"/>
      <c r="F9" s="60">
        <f t="shared" si="0"/>
        <v>0</v>
      </c>
      <c r="G9" s="61">
        <f t="shared" si="1"/>
        <v>0</v>
      </c>
      <c r="H9" s="60">
        <f t="shared" si="2"/>
        <v>0</v>
      </c>
      <c r="I9" s="101"/>
      <c r="J9" s="101"/>
    </row>
    <row r="10" spans="1:10" s="55" customFormat="1" ht="112.5" x14ac:dyDescent="0.25">
      <c r="A10" s="62">
        <v>4</v>
      </c>
      <c r="B10" s="66" t="s">
        <v>67</v>
      </c>
      <c r="C10" s="64" t="s">
        <v>31</v>
      </c>
      <c r="D10" s="64">
        <v>2</v>
      </c>
      <c r="E10" s="59"/>
      <c r="F10" s="60">
        <f t="shared" si="0"/>
        <v>0</v>
      </c>
      <c r="G10" s="61">
        <f t="shared" si="1"/>
        <v>0</v>
      </c>
      <c r="H10" s="60">
        <f t="shared" si="2"/>
        <v>0</v>
      </c>
      <c r="I10" s="101"/>
      <c r="J10" s="101"/>
    </row>
    <row r="11" spans="1:10" s="55" customFormat="1" ht="157.5" x14ac:dyDescent="0.25">
      <c r="A11" s="56">
        <v>5</v>
      </c>
      <c r="B11" s="67" t="s">
        <v>68</v>
      </c>
      <c r="C11" s="64" t="s">
        <v>31</v>
      </c>
      <c r="D11" s="64">
        <v>3</v>
      </c>
      <c r="E11" s="65"/>
      <c r="F11" s="60">
        <f t="shared" si="0"/>
        <v>0</v>
      </c>
      <c r="G11" s="61">
        <f t="shared" si="1"/>
        <v>0</v>
      </c>
      <c r="H11" s="60">
        <f t="shared" si="2"/>
        <v>0</v>
      </c>
      <c r="I11" s="101"/>
      <c r="J11" s="101"/>
    </row>
    <row r="12" spans="1:10" s="55" customFormat="1" ht="101.25" x14ac:dyDescent="0.25">
      <c r="A12" s="56">
        <v>6</v>
      </c>
      <c r="B12" s="67" t="s">
        <v>69</v>
      </c>
      <c r="C12" s="64" t="s">
        <v>31</v>
      </c>
      <c r="D12" s="64">
        <v>30</v>
      </c>
      <c r="E12" s="65"/>
      <c r="F12" s="60">
        <f t="shared" si="0"/>
        <v>0</v>
      </c>
      <c r="G12" s="61">
        <f t="shared" si="1"/>
        <v>0</v>
      </c>
      <c r="H12" s="60">
        <f t="shared" si="2"/>
        <v>0</v>
      </c>
      <c r="I12" s="101"/>
      <c r="J12" s="101"/>
    </row>
    <row r="13" spans="1:10" s="55" customFormat="1" ht="90" x14ac:dyDescent="0.2">
      <c r="A13" s="56">
        <v>7</v>
      </c>
      <c r="B13" s="68" t="s">
        <v>70</v>
      </c>
      <c r="C13" s="64" t="s">
        <v>31</v>
      </c>
      <c r="D13" s="64">
        <v>2</v>
      </c>
      <c r="E13" s="65"/>
      <c r="F13" s="60">
        <f t="shared" si="0"/>
        <v>0</v>
      </c>
      <c r="G13" s="61">
        <f t="shared" si="1"/>
        <v>0</v>
      </c>
      <c r="H13" s="60">
        <f t="shared" si="2"/>
        <v>0</v>
      </c>
      <c r="I13" s="101"/>
      <c r="J13" s="101"/>
    </row>
    <row r="14" spans="1:10" s="55" customFormat="1" ht="45" x14ac:dyDescent="0.25">
      <c r="A14" s="56">
        <v>8</v>
      </c>
      <c r="B14" s="69" t="s">
        <v>71</v>
      </c>
      <c r="C14" s="64" t="s">
        <v>31</v>
      </c>
      <c r="D14" s="64">
        <v>50</v>
      </c>
      <c r="E14" s="65"/>
      <c r="F14" s="60">
        <f t="shared" si="0"/>
        <v>0</v>
      </c>
      <c r="G14" s="61">
        <f t="shared" si="1"/>
        <v>0</v>
      </c>
      <c r="H14" s="60">
        <f t="shared" si="2"/>
        <v>0</v>
      </c>
      <c r="I14" s="101"/>
      <c r="J14" s="101"/>
    </row>
    <row r="15" spans="1:10" s="55" customFormat="1" ht="45" x14ac:dyDescent="0.25">
      <c r="A15" s="62">
        <v>9</v>
      </c>
      <c r="B15" s="70" t="s">
        <v>72</v>
      </c>
      <c r="C15" s="71" t="s">
        <v>31</v>
      </c>
      <c r="D15" s="71">
        <v>10</v>
      </c>
      <c r="E15" s="60"/>
      <c r="F15" s="60">
        <f t="shared" si="0"/>
        <v>0</v>
      </c>
      <c r="G15" s="61">
        <f t="shared" si="1"/>
        <v>0</v>
      </c>
      <c r="H15" s="60">
        <f t="shared" si="2"/>
        <v>0</v>
      </c>
      <c r="I15" s="101"/>
      <c r="J15" s="101"/>
    </row>
    <row r="16" spans="1:10" s="55" customFormat="1" ht="159.75" customHeight="1" x14ac:dyDescent="0.25">
      <c r="A16" s="56">
        <v>10</v>
      </c>
      <c r="B16" s="57" t="s">
        <v>73</v>
      </c>
      <c r="C16" s="64" t="s">
        <v>31</v>
      </c>
      <c r="D16" s="64">
        <v>100</v>
      </c>
      <c r="E16" s="65"/>
      <c r="F16" s="60">
        <f t="shared" si="0"/>
        <v>0</v>
      </c>
      <c r="G16" s="61">
        <f t="shared" si="1"/>
        <v>0</v>
      </c>
      <c r="H16" s="60">
        <f t="shared" si="2"/>
        <v>0</v>
      </c>
      <c r="I16" s="101"/>
      <c r="J16" s="101"/>
    </row>
    <row r="17" spans="1:10" s="55" customFormat="1" ht="68.25" customHeight="1" x14ac:dyDescent="0.25">
      <c r="A17" s="72">
        <v>11</v>
      </c>
      <c r="B17" s="73" t="s">
        <v>74</v>
      </c>
      <c r="C17" s="74" t="s">
        <v>31</v>
      </c>
      <c r="D17" s="74">
        <v>2</v>
      </c>
      <c r="E17" s="75"/>
      <c r="F17" s="76">
        <f t="shared" si="0"/>
        <v>0</v>
      </c>
      <c r="G17" s="77">
        <f t="shared" si="1"/>
        <v>0</v>
      </c>
      <c r="H17" s="76">
        <f t="shared" si="2"/>
        <v>0</v>
      </c>
      <c r="I17" s="101"/>
      <c r="J17" s="101"/>
    </row>
    <row r="18" spans="1:10" s="55" customFormat="1" ht="135" x14ac:dyDescent="0.25">
      <c r="A18" s="78">
        <v>12</v>
      </c>
      <c r="B18" s="57" t="s">
        <v>75</v>
      </c>
      <c r="C18" s="64" t="s">
        <v>31</v>
      </c>
      <c r="D18" s="58">
        <v>3</v>
      </c>
      <c r="E18" s="79"/>
      <c r="F18" s="80">
        <f t="shared" si="0"/>
        <v>0</v>
      </c>
      <c r="G18" s="81">
        <f t="shared" si="1"/>
        <v>0</v>
      </c>
      <c r="H18" s="80">
        <f t="shared" si="2"/>
        <v>0</v>
      </c>
      <c r="I18" s="101"/>
      <c r="J18" s="101"/>
    </row>
    <row r="19" spans="1:10" s="55" customFormat="1" ht="67.5" x14ac:dyDescent="0.25">
      <c r="A19" s="78">
        <v>13</v>
      </c>
      <c r="B19" s="82" t="s">
        <v>76</v>
      </c>
      <c r="C19" s="58" t="s">
        <v>29</v>
      </c>
      <c r="D19" s="58">
        <v>10</v>
      </c>
      <c r="E19" s="79"/>
      <c r="F19" s="80">
        <f t="shared" si="0"/>
        <v>0</v>
      </c>
      <c r="G19" s="81">
        <f t="shared" si="1"/>
        <v>0</v>
      </c>
      <c r="H19" s="80">
        <f t="shared" si="2"/>
        <v>0</v>
      </c>
      <c r="I19" s="101"/>
      <c r="J19" s="101"/>
    </row>
    <row r="20" spans="1:10" s="55" customFormat="1" ht="74.25" customHeight="1" x14ac:dyDescent="0.25">
      <c r="A20" s="72">
        <v>14</v>
      </c>
      <c r="B20" s="83" t="s">
        <v>77</v>
      </c>
      <c r="C20" s="74" t="s">
        <v>31</v>
      </c>
      <c r="D20" s="74">
        <v>2</v>
      </c>
      <c r="E20" s="75"/>
      <c r="F20" s="76">
        <f t="shared" si="0"/>
        <v>0</v>
      </c>
      <c r="G20" s="77">
        <f t="shared" si="1"/>
        <v>0</v>
      </c>
      <c r="H20" s="76">
        <f t="shared" si="2"/>
        <v>0</v>
      </c>
      <c r="I20" s="101"/>
      <c r="J20" s="101"/>
    </row>
    <row r="21" spans="1:10" ht="21.75" customHeight="1" x14ac:dyDescent="0.25">
      <c r="A21" s="124" t="s">
        <v>78</v>
      </c>
      <c r="B21" s="125"/>
      <c r="C21" s="125"/>
      <c r="D21" s="125"/>
      <c r="E21" s="126"/>
      <c r="F21" s="84">
        <f>SUM(F7:F20)</f>
        <v>0</v>
      </c>
      <c r="G21" s="85">
        <f>SUM(G7:G20)</f>
        <v>0</v>
      </c>
      <c r="H21" s="86">
        <f>SUM(H7:H20)</f>
        <v>0</v>
      </c>
      <c r="I21" s="102"/>
      <c r="J21" s="102"/>
    </row>
    <row r="22" spans="1:10" x14ac:dyDescent="0.2">
      <c r="G22" s="89"/>
    </row>
    <row r="23" spans="1:10" s="93" customFormat="1" x14ac:dyDescent="0.25">
      <c r="A23" s="46"/>
      <c r="B23" s="90" t="s">
        <v>79</v>
      </c>
      <c r="C23" s="91">
        <f>F21</f>
        <v>0</v>
      </c>
      <c r="D23" s="92" t="s">
        <v>59</v>
      </c>
      <c r="E23" s="127"/>
      <c r="F23" s="127"/>
      <c r="G23" s="127"/>
      <c r="H23" s="127"/>
    </row>
    <row r="24" spans="1:10" s="93" customFormat="1" x14ac:dyDescent="0.25">
      <c r="A24" s="46"/>
      <c r="B24" s="90" t="s">
        <v>80</v>
      </c>
      <c r="C24" s="94">
        <f>G21</f>
        <v>0</v>
      </c>
      <c r="D24" s="92" t="s">
        <v>59</v>
      </c>
      <c r="E24" s="127"/>
      <c r="F24" s="127"/>
      <c r="G24" s="127"/>
      <c r="H24" s="127"/>
    </row>
    <row r="25" spans="1:10" s="93" customFormat="1" x14ac:dyDescent="0.25">
      <c r="A25" s="46"/>
      <c r="B25" s="90" t="s">
        <v>81</v>
      </c>
      <c r="C25" s="94">
        <f>H21</f>
        <v>0</v>
      </c>
      <c r="D25" s="92" t="s">
        <v>59</v>
      </c>
      <c r="E25" s="127"/>
      <c r="F25" s="127"/>
      <c r="G25" s="127"/>
      <c r="H25" s="127"/>
    </row>
  </sheetData>
  <mergeCells count="7">
    <mergeCell ref="E1:I1"/>
    <mergeCell ref="A21:E21"/>
    <mergeCell ref="E23:H23"/>
    <mergeCell ref="E24:H24"/>
    <mergeCell ref="E25:H25"/>
    <mergeCell ref="A4:H4"/>
    <mergeCell ref="A3:J3"/>
  </mergeCells>
  <pageMargins left="0.7" right="0.7" top="0.75" bottom="0.75" header="0.3" footer="0.3"/>
  <pageSetup paperSize="9" scale="72"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zad 1</vt:lpstr>
      <vt:lpstr>zad 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792280</dc:creator>
  <cp:lastModifiedBy>792798</cp:lastModifiedBy>
  <cp:lastPrinted>2023-03-16T08:44:58Z</cp:lastPrinted>
  <dcterms:created xsi:type="dcterms:W3CDTF">2023-02-14T09:43:18Z</dcterms:created>
  <dcterms:modified xsi:type="dcterms:W3CDTF">2023-03-16T09:06:43Z</dcterms:modified>
</cp:coreProperties>
</file>