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3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5. 115 GZ EE/Załaczniki - VOL:EE:115:2024/"/>
    </mc:Choice>
  </mc:AlternateContent>
  <xr:revisionPtr revIDLastSave="0" documentId="13_ncr:1_{A27B7806-A4AC-2A41-BD95-EDCD92A4D8E8}" xr6:coauthVersionLast="47" xr6:coauthVersionMax="47" xr10:uidLastSave="{00000000-0000-0000-0000-000000000000}"/>
  <bookViews>
    <workbookView xWindow="9920" yWindow="760" windowWidth="29880" windowHeight="16060" activeTab="3" xr2:uid="{00000000-000D-0000-FFFF-FFFF00000000}"/>
  </bookViews>
  <sheets>
    <sheet name="Taryfa Cxx - Oświetlenie Ul." sheetId="2" r:id="rId1"/>
    <sheet name="Taryfa Cxx, Gx i R" sheetId="1" r:id="rId2"/>
    <sheet name="Taryfa Bxx" sheetId="3" r:id="rId3"/>
    <sheet name="Instalacje OZE" sheetId="4" r:id="rId4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4" l="1"/>
  <c r="F30" i="4"/>
  <c r="F28" i="4"/>
  <c r="F26" i="4"/>
  <c r="AG24" i="4"/>
  <c r="AF24" i="4"/>
  <c r="AE24" i="4"/>
  <c r="AC24" i="4"/>
  <c r="Y24" i="4"/>
  <c r="X24" i="4"/>
  <c r="W24" i="4"/>
  <c r="V24" i="4"/>
  <c r="U24" i="4"/>
  <c r="T24" i="4"/>
  <c r="S24" i="4"/>
  <c r="AH23" i="4"/>
  <c r="AC23" i="4"/>
  <c r="AB23" i="4"/>
  <c r="AB24" i="4" s="1"/>
  <c r="AA23" i="4"/>
  <c r="AD23" i="4" s="1"/>
  <c r="Z23" i="4"/>
  <c r="Z24" i="4" s="1"/>
  <c r="V23" i="4"/>
  <c r="AI23" i="4" s="1"/>
  <c r="AH22" i="4"/>
  <c r="AH24" i="4" s="1"/>
  <c r="AD22" i="4"/>
  <c r="AI22" i="4" s="1"/>
  <c r="AI24" i="4" s="1"/>
  <c r="AC22" i="4"/>
  <c r="AB22" i="4"/>
  <c r="AA22" i="4"/>
  <c r="Z22" i="4"/>
  <c r="V22" i="4"/>
  <c r="AD24" i="4" l="1"/>
  <c r="AA24" i="4"/>
  <c r="S538" i="1"/>
  <c r="S539" i="1" s="1"/>
  <c r="AE538" i="1"/>
  <c r="AE539" i="1" s="1"/>
  <c r="Y539" i="1"/>
  <c r="X539" i="1"/>
  <c r="W539" i="1"/>
  <c r="AG538" i="1"/>
  <c r="AG539" i="1" s="1"/>
  <c r="AF538" i="1"/>
  <c r="AF539" i="1" s="1"/>
  <c r="AC538" i="1"/>
  <c r="AB538" i="1"/>
  <c r="AB539" i="1" s="1"/>
  <c r="AA538" i="1"/>
  <c r="AA539" i="1" s="1"/>
  <c r="Z538" i="1"/>
  <c r="Z539" i="1" s="1"/>
  <c r="U538" i="1"/>
  <c r="U539" i="1" s="1"/>
  <c r="T538" i="1"/>
  <c r="T539" i="1" s="1"/>
  <c r="W25" i="3"/>
  <c r="X25" i="3"/>
  <c r="T7" i="4"/>
  <c r="U7" i="4"/>
  <c r="W7" i="4"/>
  <c r="X7" i="4"/>
  <c r="Y7" i="4"/>
  <c r="AA7" i="4"/>
  <c r="AB7" i="4"/>
  <c r="AC7" i="4"/>
  <c r="AE7" i="4"/>
  <c r="AF7" i="4"/>
  <c r="AG7" i="4"/>
  <c r="S7" i="4"/>
  <c r="Z5" i="4"/>
  <c r="AD5" i="4"/>
  <c r="AH5" i="4"/>
  <c r="Z6" i="4"/>
  <c r="AD6" i="4"/>
  <c r="AH6" i="4"/>
  <c r="V5" i="4"/>
  <c r="V7" i="4" s="1"/>
  <c r="V6" i="4"/>
  <c r="T46" i="1"/>
  <c r="U46" i="1"/>
  <c r="W46" i="1"/>
  <c r="X46" i="1"/>
  <c r="Y46" i="1"/>
  <c r="AA46" i="1"/>
  <c r="AB46" i="1"/>
  <c r="AC46" i="1"/>
  <c r="AE46" i="1"/>
  <c r="AF46" i="1"/>
  <c r="AG46" i="1"/>
  <c r="S46" i="1"/>
  <c r="Z5" i="1"/>
  <c r="AD5" i="1"/>
  <c r="AH5" i="1"/>
  <c r="Z6" i="1"/>
  <c r="AD6" i="1"/>
  <c r="AH6" i="1"/>
  <c r="Z7" i="1"/>
  <c r="AD7" i="1"/>
  <c r="AH7" i="1"/>
  <c r="Z8" i="1"/>
  <c r="AD8" i="1"/>
  <c r="AH8" i="1"/>
  <c r="Z9" i="1"/>
  <c r="AD9" i="1"/>
  <c r="AH9" i="1"/>
  <c r="Z10" i="1"/>
  <c r="AD10" i="1"/>
  <c r="AH10" i="1"/>
  <c r="Z11" i="1"/>
  <c r="AD11" i="1"/>
  <c r="AH11" i="1"/>
  <c r="Z12" i="1"/>
  <c r="AD12" i="1"/>
  <c r="AH12" i="1"/>
  <c r="Z13" i="1"/>
  <c r="AD13" i="1"/>
  <c r="AH13" i="1"/>
  <c r="Z14" i="1"/>
  <c r="AD14" i="1"/>
  <c r="AH14" i="1"/>
  <c r="Z15" i="1"/>
  <c r="AD15" i="1"/>
  <c r="AH15" i="1"/>
  <c r="Z16" i="1"/>
  <c r="AD16" i="1"/>
  <c r="AH16" i="1"/>
  <c r="Z17" i="1"/>
  <c r="AD17" i="1"/>
  <c r="AH17" i="1"/>
  <c r="Z18" i="1"/>
  <c r="AD18" i="1"/>
  <c r="AH18" i="1"/>
  <c r="Z19" i="1"/>
  <c r="AD19" i="1"/>
  <c r="AH19" i="1"/>
  <c r="Z20" i="1"/>
  <c r="AD20" i="1"/>
  <c r="AH20" i="1"/>
  <c r="Z21" i="1"/>
  <c r="AD21" i="1"/>
  <c r="AH21" i="1"/>
  <c r="Z22" i="1"/>
  <c r="AD22" i="1"/>
  <c r="AH22" i="1"/>
  <c r="Z23" i="1"/>
  <c r="AD23" i="1"/>
  <c r="AH23" i="1"/>
  <c r="Z24" i="1"/>
  <c r="AD24" i="1"/>
  <c r="AH24" i="1"/>
  <c r="Z25" i="1"/>
  <c r="AD25" i="1"/>
  <c r="AH25" i="1"/>
  <c r="Z26" i="1"/>
  <c r="AD26" i="1"/>
  <c r="AH26" i="1"/>
  <c r="Z27" i="1"/>
  <c r="AD27" i="1"/>
  <c r="AH27" i="1"/>
  <c r="Z28" i="1"/>
  <c r="AD28" i="1"/>
  <c r="AH28" i="1"/>
  <c r="Z29" i="1"/>
  <c r="AD29" i="1"/>
  <c r="AH29" i="1"/>
  <c r="Z30" i="1"/>
  <c r="AD30" i="1"/>
  <c r="AH30" i="1"/>
  <c r="Z31" i="1"/>
  <c r="AD31" i="1"/>
  <c r="AH31" i="1"/>
  <c r="Z32" i="1"/>
  <c r="AD32" i="1"/>
  <c r="AH32" i="1"/>
  <c r="Z33" i="1"/>
  <c r="AD33" i="1"/>
  <c r="AH33" i="1"/>
  <c r="Z34" i="1"/>
  <c r="AD34" i="1"/>
  <c r="AH34" i="1"/>
  <c r="Z35" i="1"/>
  <c r="AD35" i="1"/>
  <c r="AH35" i="1"/>
  <c r="Z36" i="1"/>
  <c r="AD36" i="1"/>
  <c r="AH36" i="1"/>
  <c r="Z37" i="1"/>
  <c r="AD37" i="1"/>
  <c r="AH37" i="1"/>
  <c r="Z38" i="1"/>
  <c r="AD38" i="1"/>
  <c r="AH38" i="1"/>
  <c r="Z39" i="1"/>
  <c r="AD39" i="1"/>
  <c r="AH39" i="1"/>
  <c r="Z40" i="1"/>
  <c r="AD40" i="1"/>
  <c r="AH40" i="1"/>
  <c r="Z41" i="1"/>
  <c r="AD41" i="1"/>
  <c r="AH41" i="1"/>
  <c r="Z42" i="1"/>
  <c r="AD42" i="1"/>
  <c r="AH42" i="1"/>
  <c r="Z43" i="1"/>
  <c r="AD43" i="1"/>
  <c r="AH43" i="1"/>
  <c r="Z44" i="1"/>
  <c r="AD44" i="1"/>
  <c r="AH44" i="1"/>
  <c r="Z45" i="1"/>
  <c r="AD45" i="1"/>
  <c r="AH45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AI36" i="1" s="1"/>
  <c r="V37" i="1"/>
  <c r="V38" i="1"/>
  <c r="V39" i="1"/>
  <c r="V40" i="1"/>
  <c r="V41" i="1"/>
  <c r="V42" i="1"/>
  <c r="V43" i="1"/>
  <c r="V44" i="1"/>
  <c r="V45" i="1"/>
  <c r="V47" i="1"/>
  <c r="AI17" i="1" l="1"/>
  <c r="AI42" i="1"/>
  <c r="AI6" i="4"/>
  <c r="AD538" i="1"/>
  <c r="AD539" i="1"/>
  <c r="AH7" i="4"/>
  <c r="AI22" i="1"/>
  <c r="AI28" i="1"/>
  <c r="AD7" i="4"/>
  <c r="AI26" i="1"/>
  <c r="AI12" i="1"/>
  <c r="AI5" i="4"/>
  <c r="AI7" i="4" s="1"/>
  <c r="Z7" i="4"/>
  <c r="AI19" i="1"/>
  <c r="AC539" i="1"/>
  <c r="AH538" i="1"/>
  <c r="AH539" i="1" s="1"/>
  <c r="V538" i="1"/>
  <c r="AI34" i="1"/>
  <c r="AI10" i="1"/>
  <c r="AI45" i="1"/>
  <c r="AI32" i="1"/>
  <c r="AI40" i="1"/>
  <c r="AI8" i="1"/>
  <c r="AI16" i="1"/>
  <c r="AD46" i="1"/>
  <c r="AI23" i="1"/>
  <c r="AI39" i="1"/>
  <c r="AI13" i="1"/>
  <c r="Z46" i="1"/>
  <c r="AI29" i="1"/>
  <c r="AH46" i="1"/>
  <c r="AI30" i="1"/>
  <c r="AI6" i="1"/>
  <c r="AI15" i="1"/>
  <c r="AI21" i="1"/>
  <c r="V46" i="1"/>
  <c r="AI38" i="1"/>
  <c r="AI7" i="1"/>
  <c r="AI44" i="1"/>
  <c r="AI31" i="1"/>
  <c r="AI24" i="1"/>
  <c r="AI9" i="1"/>
  <c r="AI33" i="1"/>
  <c r="AI11" i="1"/>
  <c r="AI35" i="1"/>
  <c r="AI37" i="1"/>
  <c r="AI14" i="1"/>
  <c r="AI41" i="1"/>
  <c r="AI25" i="1"/>
  <c r="AI18" i="1"/>
  <c r="AI43" i="1"/>
  <c r="AI27" i="1"/>
  <c r="AI20" i="1"/>
  <c r="AI5" i="1"/>
  <c r="AE13" i="3"/>
  <c r="AE14" i="3"/>
  <c r="AF13" i="3"/>
  <c r="AG13" i="3"/>
  <c r="AF14" i="3"/>
  <c r="AG14" i="3"/>
  <c r="AF390" i="1"/>
  <c r="AG390" i="1"/>
  <c r="AE390" i="1"/>
  <c r="AI538" i="1" l="1"/>
  <c r="AI539" i="1" s="1"/>
  <c r="V539" i="1"/>
  <c r="AI46" i="1"/>
  <c r="AB413" i="2"/>
  <c r="AC413" i="2"/>
  <c r="AB414" i="2"/>
  <c r="AC414" i="2"/>
  <c r="AB415" i="2"/>
  <c r="AC415" i="2"/>
  <c r="AB416" i="2"/>
  <c r="AC416" i="2"/>
  <c r="AB417" i="2"/>
  <c r="AC417" i="2"/>
  <c r="AB418" i="2"/>
  <c r="AC418" i="2"/>
  <c r="AB419" i="2"/>
  <c r="AC419" i="2"/>
  <c r="AB420" i="2"/>
  <c r="AC420" i="2"/>
  <c r="AA414" i="2"/>
  <c r="AA415" i="2"/>
  <c r="AA416" i="2"/>
  <c r="AA417" i="2"/>
  <c r="AA418" i="2"/>
  <c r="AA419" i="2"/>
  <c r="AA420" i="2"/>
  <c r="AA413" i="2"/>
  <c r="AA207" i="1"/>
  <c r="AB207" i="1"/>
  <c r="AC207" i="1"/>
  <c r="AA208" i="1"/>
  <c r="AB208" i="1"/>
  <c r="AC208" i="1"/>
  <c r="AA209" i="1"/>
  <c r="AB209" i="1"/>
  <c r="AC209" i="1"/>
  <c r="AA210" i="1"/>
  <c r="AB210" i="1"/>
  <c r="AC210" i="1"/>
  <c r="AA211" i="1"/>
  <c r="AB211" i="1"/>
  <c r="AC211" i="1"/>
  <c r="AA212" i="1"/>
  <c r="AB212" i="1"/>
  <c r="AC212" i="1"/>
  <c r="AA213" i="1"/>
  <c r="AB213" i="1"/>
  <c r="AC213" i="1"/>
  <c r="AA214" i="1"/>
  <c r="AB214" i="1"/>
  <c r="AC214" i="1"/>
  <c r="AA215" i="1"/>
  <c r="AB215" i="1"/>
  <c r="AC215" i="1"/>
  <c r="AA216" i="1"/>
  <c r="AB216" i="1"/>
  <c r="AC216" i="1"/>
  <c r="AA217" i="1"/>
  <c r="AB217" i="1"/>
  <c r="AC217" i="1"/>
  <c r="AA218" i="1"/>
  <c r="AB218" i="1"/>
  <c r="AC218" i="1"/>
  <c r="AA219" i="1"/>
  <c r="AB219" i="1"/>
  <c r="AC219" i="1"/>
  <c r="AA220" i="1"/>
  <c r="AB220" i="1"/>
  <c r="AC220" i="1"/>
  <c r="AA221" i="1"/>
  <c r="AB221" i="1"/>
  <c r="AC221" i="1"/>
  <c r="AA222" i="1"/>
  <c r="AB222" i="1"/>
  <c r="AC222" i="1"/>
  <c r="AA223" i="1"/>
  <c r="AB223" i="1"/>
  <c r="AC223" i="1"/>
  <c r="AA224" i="1"/>
  <c r="AB224" i="1"/>
  <c r="AC224" i="1"/>
  <c r="AA225" i="1"/>
  <c r="AB225" i="1"/>
  <c r="AC225" i="1"/>
  <c r="AA226" i="1"/>
  <c r="AB226" i="1"/>
  <c r="AC226" i="1"/>
  <c r="AA227" i="1"/>
  <c r="AB227" i="1"/>
  <c r="AC227" i="1"/>
  <c r="AA228" i="1"/>
  <c r="AB228" i="1"/>
  <c r="AC228" i="1"/>
  <c r="AA229" i="1"/>
  <c r="AB229" i="1"/>
  <c r="AC229" i="1"/>
  <c r="AA230" i="1"/>
  <c r="AB230" i="1"/>
  <c r="AC230" i="1"/>
  <c r="AA231" i="1"/>
  <c r="AB231" i="1"/>
  <c r="AC231" i="1"/>
  <c r="AA232" i="1"/>
  <c r="AB232" i="1"/>
  <c r="AC232" i="1"/>
  <c r="AA233" i="1"/>
  <c r="AB233" i="1"/>
  <c r="AC233" i="1"/>
  <c r="AA234" i="1"/>
  <c r="AB234" i="1"/>
  <c r="AC234" i="1"/>
  <c r="AA235" i="1"/>
  <c r="AB235" i="1"/>
  <c r="AC235" i="1"/>
  <c r="AA236" i="1"/>
  <c r="AB236" i="1"/>
  <c r="AC236" i="1"/>
  <c r="AA237" i="1"/>
  <c r="AB237" i="1"/>
  <c r="AC237" i="1"/>
  <c r="AA238" i="1"/>
  <c r="AB238" i="1"/>
  <c r="AC238" i="1"/>
  <c r="AA239" i="1"/>
  <c r="AB239" i="1"/>
  <c r="AC239" i="1"/>
  <c r="AA240" i="1"/>
  <c r="AB240" i="1"/>
  <c r="AC240" i="1"/>
  <c r="AA241" i="1"/>
  <c r="AB241" i="1"/>
  <c r="AC241" i="1"/>
  <c r="AA242" i="1"/>
  <c r="AB242" i="1"/>
  <c r="AC242" i="1"/>
  <c r="AA243" i="1"/>
  <c r="AB243" i="1"/>
  <c r="AC243" i="1"/>
  <c r="AA244" i="1"/>
  <c r="AB244" i="1"/>
  <c r="AC244" i="1"/>
  <c r="AA245" i="1"/>
  <c r="AB245" i="1"/>
  <c r="AC245" i="1"/>
  <c r="AA246" i="1"/>
  <c r="AB246" i="1"/>
  <c r="AC246" i="1"/>
  <c r="AA247" i="1"/>
  <c r="AB247" i="1"/>
  <c r="AC247" i="1"/>
  <c r="W86" i="1" l="1"/>
  <c r="Y25" i="3"/>
  <c r="AF19" i="3"/>
  <c r="AG19" i="3"/>
  <c r="AF20" i="3"/>
  <c r="AG20" i="3"/>
  <c r="AF21" i="3"/>
  <c r="AG21" i="3"/>
  <c r="AF22" i="3"/>
  <c r="AG22" i="3"/>
  <c r="AF23" i="3"/>
  <c r="AG23" i="3"/>
  <c r="AF24" i="3"/>
  <c r="AG24" i="3"/>
  <c r="AE20" i="3"/>
  <c r="AE21" i="3"/>
  <c r="AE22" i="3"/>
  <c r="AE23" i="3"/>
  <c r="AE24" i="3"/>
  <c r="AE19" i="3"/>
  <c r="Z21" i="3"/>
  <c r="AA21" i="3"/>
  <c r="AB21" i="3"/>
  <c r="AC21" i="3"/>
  <c r="AD21" i="3"/>
  <c r="Z22" i="3"/>
  <c r="AA22" i="3"/>
  <c r="AB22" i="3"/>
  <c r="AC22" i="3"/>
  <c r="Z23" i="3"/>
  <c r="AA23" i="3"/>
  <c r="AB23" i="3"/>
  <c r="AC23" i="3"/>
  <c r="Z24" i="3"/>
  <c r="AA24" i="3"/>
  <c r="AB24" i="3"/>
  <c r="AC24" i="3"/>
  <c r="AD24" i="3"/>
  <c r="T19" i="3"/>
  <c r="U19" i="3"/>
  <c r="T20" i="3"/>
  <c r="U20" i="3"/>
  <c r="T21" i="3"/>
  <c r="U21" i="3"/>
  <c r="T22" i="3"/>
  <c r="U22" i="3"/>
  <c r="T23" i="3"/>
  <c r="U23" i="3"/>
  <c r="T24" i="3"/>
  <c r="U24" i="3"/>
  <c r="S20" i="3"/>
  <c r="S21" i="3"/>
  <c r="V21" i="3" s="1"/>
  <c r="S22" i="3"/>
  <c r="S23" i="3"/>
  <c r="S24" i="3"/>
  <c r="S19" i="3"/>
  <c r="AC20" i="3"/>
  <c r="AB20" i="3"/>
  <c r="AA20" i="3"/>
  <c r="Z20" i="3"/>
  <c r="AC19" i="3"/>
  <c r="AB19" i="3"/>
  <c r="AA19" i="3"/>
  <c r="Z19" i="3"/>
  <c r="W537" i="1"/>
  <c r="X537" i="1"/>
  <c r="Y537" i="1"/>
  <c r="AF514" i="1"/>
  <c r="AG514" i="1"/>
  <c r="AF515" i="1"/>
  <c r="AG515" i="1"/>
  <c r="AF516" i="1"/>
  <c r="AG516" i="1"/>
  <c r="AF517" i="1"/>
  <c r="AG517" i="1"/>
  <c r="AF518" i="1"/>
  <c r="AG518" i="1"/>
  <c r="AF519" i="1"/>
  <c r="AG519" i="1"/>
  <c r="AF520" i="1"/>
  <c r="AG520" i="1"/>
  <c r="AF521" i="1"/>
  <c r="AG521" i="1"/>
  <c r="AF522" i="1"/>
  <c r="AG522" i="1"/>
  <c r="AF523" i="1"/>
  <c r="AG523" i="1"/>
  <c r="AF524" i="1"/>
  <c r="AG524" i="1"/>
  <c r="AF525" i="1"/>
  <c r="AG525" i="1"/>
  <c r="AF526" i="1"/>
  <c r="AG526" i="1"/>
  <c r="AF527" i="1"/>
  <c r="AG527" i="1"/>
  <c r="AF528" i="1"/>
  <c r="AG528" i="1"/>
  <c r="AF529" i="1"/>
  <c r="AG529" i="1"/>
  <c r="AF530" i="1"/>
  <c r="AG530" i="1"/>
  <c r="AF531" i="1"/>
  <c r="AG531" i="1"/>
  <c r="AF532" i="1"/>
  <c r="AG532" i="1"/>
  <c r="AF533" i="1"/>
  <c r="AG533" i="1"/>
  <c r="AF534" i="1"/>
  <c r="AG534" i="1"/>
  <c r="AF535" i="1"/>
  <c r="AG535" i="1"/>
  <c r="AF536" i="1"/>
  <c r="AG536" i="1"/>
  <c r="AE515" i="1"/>
  <c r="AE516" i="1"/>
  <c r="AE517" i="1"/>
  <c r="AE518" i="1"/>
  <c r="AE519" i="1"/>
  <c r="AE520" i="1"/>
  <c r="AE521" i="1"/>
  <c r="AE522" i="1"/>
  <c r="AE523" i="1"/>
  <c r="AH523" i="1" s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14" i="1"/>
  <c r="T514" i="1"/>
  <c r="U514" i="1"/>
  <c r="T515" i="1"/>
  <c r="U515" i="1"/>
  <c r="T516" i="1"/>
  <c r="U516" i="1"/>
  <c r="T517" i="1"/>
  <c r="U517" i="1"/>
  <c r="T518" i="1"/>
  <c r="U518" i="1"/>
  <c r="T519" i="1"/>
  <c r="U519" i="1"/>
  <c r="T520" i="1"/>
  <c r="U520" i="1"/>
  <c r="T521" i="1"/>
  <c r="U521" i="1"/>
  <c r="T522" i="1"/>
  <c r="U522" i="1"/>
  <c r="T523" i="1"/>
  <c r="U523" i="1"/>
  <c r="T524" i="1"/>
  <c r="U524" i="1"/>
  <c r="T525" i="1"/>
  <c r="U525" i="1"/>
  <c r="T526" i="1"/>
  <c r="U526" i="1"/>
  <c r="T527" i="1"/>
  <c r="U527" i="1"/>
  <c r="T528" i="1"/>
  <c r="U528" i="1"/>
  <c r="T529" i="1"/>
  <c r="U529" i="1"/>
  <c r="T530" i="1"/>
  <c r="U530" i="1"/>
  <c r="T531" i="1"/>
  <c r="U531" i="1"/>
  <c r="T532" i="1"/>
  <c r="U532" i="1"/>
  <c r="T533" i="1"/>
  <c r="U533" i="1"/>
  <c r="T534" i="1"/>
  <c r="U534" i="1"/>
  <c r="T535" i="1"/>
  <c r="U535" i="1"/>
  <c r="T536" i="1"/>
  <c r="U536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14" i="1"/>
  <c r="AC536" i="1"/>
  <c r="AB536" i="1"/>
  <c r="AA536" i="1"/>
  <c r="Z536" i="1"/>
  <c r="AC535" i="1"/>
  <c r="AB535" i="1"/>
  <c r="AA535" i="1"/>
  <c r="Z535" i="1"/>
  <c r="AC534" i="1"/>
  <c r="AB534" i="1"/>
  <c r="AA534" i="1"/>
  <c r="Z534" i="1"/>
  <c r="AC533" i="1"/>
  <c r="AB533" i="1"/>
  <c r="AA533" i="1"/>
  <c r="Z533" i="1"/>
  <c r="AC532" i="1"/>
  <c r="AB532" i="1"/>
  <c r="AA532" i="1"/>
  <c r="Z532" i="1"/>
  <c r="AC531" i="1"/>
  <c r="AB531" i="1"/>
  <c r="AA531" i="1"/>
  <c r="Z531" i="1"/>
  <c r="AC530" i="1"/>
  <c r="AB530" i="1"/>
  <c r="AA530" i="1"/>
  <c r="Z530" i="1"/>
  <c r="AC529" i="1"/>
  <c r="AB529" i="1"/>
  <c r="AA529" i="1"/>
  <c r="Z529" i="1"/>
  <c r="AC528" i="1"/>
  <c r="AB528" i="1"/>
  <c r="AA528" i="1"/>
  <c r="Z528" i="1"/>
  <c r="AC527" i="1"/>
  <c r="AB527" i="1"/>
  <c r="AA527" i="1"/>
  <c r="Z527" i="1"/>
  <c r="AC526" i="1"/>
  <c r="AB526" i="1"/>
  <c r="AA526" i="1"/>
  <c r="Z526" i="1"/>
  <c r="AC525" i="1"/>
  <c r="AB525" i="1"/>
  <c r="AA525" i="1"/>
  <c r="Z525" i="1"/>
  <c r="AC524" i="1"/>
  <c r="AB524" i="1"/>
  <c r="AA524" i="1"/>
  <c r="Z524" i="1"/>
  <c r="AC523" i="1"/>
  <c r="AB523" i="1"/>
  <c r="AA523" i="1"/>
  <c r="Z523" i="1"/>
  <c r="AC522" i="1"/>
  <c r="AB522" i="1"/>
  <c r="AA522" i="1"/>
  <c r="Z522" i="1"/>
  <c r="AC521" i="1"/>
  <c r="AB521" i="1"/>
  <c r="AA521" i="1"/>
  <c r="Z521" i="1"/>
  <c r="AC520" i="1"/>
  <c r="AB520" i="1"/>
  <c r="AA520" i="1"/>
  <c r="Z520" i="1"/>
  <c r="AC519" i="1"/>
  <c r="AB519" i="1"/>
  <c r="AA519" i="1"/>
  <c r="Z519" i="1"/>
  <c r="AC518" i="1"/>
  <c r="AB518" i="1"/>
  <c r="AA518" i="1"/>
  <c r="Z518" i="1"/>
  <c r="AC517" i="1"/>
  <c r="AB517" i="1"/>
  <c r="AA517" i="1"/>
  <c r="Z517" i="1"/>
  <c r="AC516" i="1"/>
  <c r="AB516" i="1"/>
  <c r="AA516" i="1"/>
  <c r="Z516" i="1"/>
  <c r="AC515" i="1"/>
  <c r="AB515" i="1"/>
  <c r="AA515" i="1"/>
  <c r="Z515" i="1"/>
  <c r="AC514" i="1"/>
  <c r="AB514" i="1"/>
  <c r="AA514" i="1"/>
  <c r="Z514" i="1"/>
  <c r="W248" i="1"/>
  <c r="X248" i="1"/>
  <c r="Y248" i="1"/>
  <c r="AE248" i="1"/>
  <c r="AF248" i="1"/>
  <c r="AG248" i="1"/>
  <c r="Z246" i="1"/>
  <c r="AH246" i="1"/>
  <c r="Z247" i="1"/>
  <c r="AH247" i="1"/>
  <c r="S246" i="1"/>
  <c r="T246" i="1"/>
  <c r="U246" i="1"/>
  <c r="S247" i="1"/>
  <c r="T247" i="1"/>
  <c r="U247" i="1"/>
  <c r="W421" i="2"/>
  <c r="X421" i="2"/>
  <c r="Y421" i="2"/>
  <c r="AA421" i="2"/>
  <c r="AB421" i="2"/>
  <c r="AE421" i="2"/>
  <c r="AF421" i="2"/>
  <c r="AG421" i="2"/>
  <c r="AC421" i="2"/>
  <c r="AD416" i="2"/>
  <c r="AD417" i="2"/>
  <c r="AD418" i="2"/>
  <c r="AD419" i="2"/>
  <c r="AD420" i="2"/>
  <c r="AH420" i="2"/>
  <c r="Z420" i="2"/>
  <c r="U420" i="2"/>
  <c r="T420" i="2"/>
  <c r="S420" i="2"/>
  <c r="AH419" i="2"/>
  <c r="Z419" i="2"/>
  <c r="U419" i="2"/>
  <c r="T419" i="2"/>
  <c r="S419" i="2"/>
  <c r="V419" i="2" s="1"/>
  <c r="AH418" i="2"/>
  <c r="Z418" i="2"/>
  <c r="U418" i="2"/>
  <c r="T418" i="2"/>
  <c r="S418" i="2"/>
  <c r="AH417" i="2"/>
  <c r="Z417" i="2"/>
  <c r="U417" i="2"/>
  <c r="T417" i="2"/>
  <c r="V417" i="2" s="1"/>
  <c r="S417" i="2"/>
  <c r="AH416" i="2"/>
  <c r="Z416" i="2"/>
  <c r="U416" i="2"/>
  <c r="T416" i="2"/>
  <c r="S416" i="2"/>
  <c r="AH415" i="2"/>
  <c r="Z415" i="2"/>
  <c r="U415" i="2"/>
  <c r="T415" i="2"/>
  <c r="S415" i="2"/>
  <c r="V415" i="2" s="1"/>
  <c r="AH414" i="2"/>
  <c r="AD414" i="2"/>
  <c r="Z414" i="2"/>
  <c r="U414" i="2"/>
  <c r="T414" i="2"/>
  <c r="S414" i="2"/>
  <c r="AH413" i="2"/>
  <c r="Z413" i="2"/>
  <c r="U413" i="2"/>
  <c r="T413" i="2"/>
  <c r="S413" i="2"/>
  <c r="AD518" i="1" l="1"/>
  <c r="AH535" i="1"/>
  <c r="AD23" i="3"/>
  <c r="AH24" i="3"/>
  <c r="AH421" i="2"/>
  <c r="AD530" i="1"/>
  <c r="Z25" i="3"/>
  <c r="AD534" i="1"/>
  <c r="AA25" i="3"/>
  <c r="V24" i="3"/>
  <c r="AI24" i="3" s="1"/>
  <c r="AB25" i="3"/>
  <c r="AC25" i="3"/>
  <c r="AE25" i="3"/>
  <c r="S421" i="2"/>
  <c r="AH19" i="3"/>
  <c r="AF25" i="3"/>
  <c r="AH21" i="3"/>
  <c r="AI21" i="3" s="1"/>
  <c r="S25" i="3"/>
  <c r="V418" i="2"/>
  <c r="U421" i="2"/>
  <c r="AG25" i="3"/>
  <c r="V23" i="3"/>
  <c r="U25" i="3"/>
  <c r="AH23" i="3"/>
  <c r="T25" i="3"/>
  <c r="AH22" i="3"/>
  <c r="V22" i="3"/>
  <c r="AD519" i="1"/>
  <c r="AH524" i="1"/>
  <c r="V534" i="1"/>
  <c r="V526" i="1"/>
  <c r="V518" i="1"/>
  <c r="AC537" i="1"/>
  <c r="U537" i="1"/>
  <c r="V515" i="1"/>
  <c r="AB537" i="1"/>
  <c r="AD529" i="1"/>
  <c r="AD531" i="1"/>
  <c r="AD533" i="1"/>
  <c r="V514" i="1"/>
  <c r="V532" i="1"/>
  <c r="T537" i="1"/>
  <c r="AG537" i="1"/>
  <c r="V530" i="1"/>
  <c r="AE537" i="1"/>
  <c r="V246" i="1"/>
  <c r="AA537" i="1"/>
  <c r="Z537" i="1"/>
  <c r="V527" i="1"/>
  <c r="AH533" i="1"/>
  <c r="AF537" i="1"/>
  <c r="AH521" i="1"/>
  <c r="AD535" i="1"/>
  <c r="AH536" i="1"/>
  <c r="V523" i="1"/>
  <c r="V531" i="1"/>
  <c r="S537" i="1"/>
  <c r="V522" i="1"/>
  <c r="T421" i="2"/>
  <c r="Z421" i="2"/>
  <c r="V413" i="2"/>
  <c r="V416" i="2"/>
  <c r="AI416" i="2" s="1"/>
  <c r="V414" i="2"/>
  <c r="V420" i="2"/>
  <c r="AH20" i="3"/>
  <c r="AD22" i="3"/>
  <c r="V19" i="3"/>
  <c r="AD20" i="3"/>
  <c r="AD19" i="3"/>
  <c r="V20" i="3"/>
  <c r="AH530" i="1"/>
  <c r="V535" i="1"/>
  <c r="AH516" i="1"/>
  <c r="AH517" i="1"/>
  <c r="AD522" i="1"/>
  <c r="AD523" i="1"/>
  <c r="AH528" i="1"/>
  <c r="AH515" i="1"/>
  <c r="AH518" i="1"/>
  <c r="AD521" i="1"/>
  <c r="AD524" i="1"/>
  <c r="AH525" i="1"/>
  <c r="AH527" i="1"/>
  <c r="V525" i="1"/>
  <c r="V521" i="1"/>
  <c r="V517" i="1"/>
  <c r="AH526" i="1"/>
  <c r="V516" i="1"/>
  <c r="AD520" i="1"/>
  <c r="AD517" i="1"/>
  <c r="AH520" i="1"/>
  <c r="AH522" i="1"/>
  <c r="AD532" i="1"/>
  <c r="V524" i="1"/>
  <c r="AD515" i="1"/>
  <c r="AH519" i="1"/>
  <c r="AD525" i="1"/>
  <c r="AD526" i="1"/>
  <c r="AD527" i="1"/>
  <c r="AH531" i="1"/>
  <c r="AH532" i="1"/>
  <c r="AD536" i="1"/>
  <c r="AH514" i="1"/>
  <c r="AD516" i="1"/>
  <c r="AD528" i="1"/>
  <c r="AH529" i="1"/>
  <c r="AH534" i="1"/>
  <c r="AI534" i="1" s="1"/>
  <c r="V536" i="1"/>
  <c r="V520" i="1"/>
  <c r="V519" i="1"/>
  <c r="V528" i="1"/>
  <c r="V533" i="1"/>
  <c r="V529" i="1"/>
  <c r="AD246" i="1"/>
  <c r="AD514" i="1"/>
  <c r="AD247" i="1"/>
  <c r="V247" i="1"/>
  <c r="AD415" i="2"/>
  <c r="AI415" i="2" s="1"/>
  <c r="AD413" i="2"/>
  <c r="AI418" i="2"/>
  <c r="AI419" i="2"/>
  <c r="AI414" i="2"/>
  <c r="AI417" i="2"/>
  <c r="AI420" i="2"/>
  <c r="W513" i="1"/>
  <c r="X513" i="1"/>
  <c r="Y513" i="1"/>
  <c r="AG512" i="1"/>
  <c r="AG513" i="1" s="1"/>
  <c r="AF512" i="1"/>
  <c r="AF513" i="1" s="1"/>
  <c r="AE512" i="1"/>
  <c r="AC512" i="1"/>
  <c r="AC513" i="1" s="1"/>
  <c r="AB512" i="1"/>
  <c r="AB513" i="1" s="1"/>
  <c r="AA512" i="1"/>
  <c r="AA513" i="1" s="1"/>
  <c r="Z512" i="1"/>
  <c r="Z513" i="1" s="1"/>
  <c r="U512" i="1"/>
  <c r="U513" i="1" s="1"/>
  <c r="T512" i="1"/>
  <c r="T513" i="1" s="1"/>
  <c r="S512" i="1"/>
  <c r="W511" i="1"/>
  <c r="X511" i="1"/>
  <c r="Y511" i="1"/>
  <c r="AG510" i="1"/>
  <c r="AF510" i="1"/>
  <c r="AE510" i="1"/>
  <c r="AC510" i="1"/>
  <c r="AB510" i="1"/>
  <c r="AA510" i="1"/>
  <c r="Z510" i="1"/>
  <c r="U510" i="1"/>
  <c r="T510" i="1"/>
  <c r="S510" i="1"/>
  <c r="AG509" i="1"/>
  <c r="AF509" i="1"/>
  <c r="AE509" i="1"/>
  <c r="AC509" i="1"/>
  <c r="AB509" i="1"/>
  <c r="AA509" i="1"/>
  <c r="Z509" i="1"/>
  <c r="U509" i="1"/>
  <c r="T509" i="1"/>
  <c r="S509" i="1"/>
  <c r="W508" i="1"/>
  <c r="X508" i="1"/>
  <c r="Y508" i="1"/>
  <c r="AF485" i="1"/>
  <c r="AG485" i="1"/>
  <c r="AF486" i="1"/>
  <c r="AG486" i="1"/>
  <c r="AF487" i="1"/>
  <c r="AG487" i="1"/>
  <c r="AF488" i="1"/>
  <c r="AG488" i="1"/>
  <c r="AF489" i="1"/>
  <c r="AG489" i="1"/>
  <c r="AF490" i="1"/>
  <c r="AG490" i="1"/>
  <c r="AF491" i="1"/>
  <c r="AG491" i="1"/>
  <c r="AF492" i="1"/>
  <c r="AG492" i="1"/>
  <c r="AF493" i="1"/>
  <c r="AG493" i="1"/>
  <c r="AF494" i="1"/>
  <c r="AG494" i="1"/>
  <c r="AF495" i="1"/>
  <c r="AG495" i="1"/>
  <c r="AF496" i="1"/>
  <c r="AG496" i="1"/>
  <c r="AF497" i="1"/>
  <c r="AG497" i="1"/>
  <c r="AF498" i="1"/>
  <c r="AG498" i="1"/>
  <c r="AF499" i="1"/>
  <c r="AG499" i="1"/>
  <c r="AF500" i="1"/>
  <c r="AG500" i="1"/>
  <c r="AF501" i="1"/>
  <c r="AG501" i="1"/>
  <c r="AF502" i="1"/>
  <c r="AG502" i="1"/>
  <c r="AF503" i="1"/>
  <c r="AG503" i="1"/>
  <c r="AF504" i="1"/>
  <c r="AG504" i="1"/>
  <c r="AF505" i="1"/>
  <c r="AG505" i="1"/>
  <c r="AF506" i="1"/>
  <c r="AG506" i="1"/>
  <c r="AF507" i="1"/>
  <c r="AG507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485" i="1"/>
  <c r="AC507" i="1"/>
  <c r="AB507" i="1"/>
  <c r="AA507" i="1"/>
  <c r="Z507" i="1"/>
  <c r="U507" i="1"/>
  <c r="T507" i="1"/>
  <c r="S507" i="1"/>
  <c r="AC506" i="1"/>
  <c r="AB506" i="1"/>
  <c r="AA506" i="1"/>
  <c r="Z506" i="1"/>
  <c r="U506" i="1"/>
  <c r="T506" i="1"/>
  <c r="S506" i="1"/>
  <c r="AC505" i="1"/>
  <c r="AB505" i="1"/>
  <c r="AA505" i="1"/>
  <c r="Z505" i="1"/>
  <c r="U505" i="1"/>
  <c r="T505" i="1"/>
  <c r="S505" i="1"/>
  <c r="AC504" i="1"/>
  <c r="AB504" i="1"/>
  <c r="AA504" i="1"/>
  <c r="Z504" i="1"/>
  <c r="U504" i="1"/>
  <c r="T504" i="1"/>
  <c r="S504" i="1"/>
  <c r="AC503" i="1"/>
  <c r="AB503" i="1"/>
  <c r="AA503" i="1"/>
  <c r="Z503" i="1"/>
  <c r="U503" i="1"/>
  <c r="T503" i="1"/>
  <c r="S503" i="1"/>
  <c r="AC502" i="1"/>
  <c r="AB502" i="1"/>
  <c r="AA502" i="1"/>
  <c r="Z502" i="1"/>
  <c r="U502" i="1"/>
  <c r="T502" i="1"/>
  <c r="S502" i="1"/>
  <c r="AC501" i="1"/>
  <c r="AB501" i="1"/>
  <c r="AA501" i="1"/>
  <c r="Z501" i="1"/>
  <c r="U501" i="1"/>
  <c r="T501" i="1"/>
  <c r="S501" i="1"/>
  <c r="AC500" i="1"/>
  <c r="AB500" i="1"/>
  <c r="AA500" i="1"/>
  <c r="Z500" i="1"/>
  <c r="U500" i="1"/>
  <c r="T500" i="1"/>
  <c r="S500" i="1"/>
  <c r="AC499" i="1"/>
  <c r="AB499" i="1"/>
  <c r="AA499" i="1"/>
  <c r="Z499" i="1"/>
  <c r="U499" i="1"/>
  <c r="T499" i="1"/>
  <c r="S499" i="1"/>
  <c r="AC498" i="1"/>
  <c r="AB498" i="1"/>
  <c r="AA498" i="1"/>
  <c r="Z498" i="1"/>
  <c r="U498" i="1"/>
  <c r="T498" i="1"/>
  <c r="S498" i="1"/>
  <c r="AC497" i="1"/>
  <c r="AB497" i="1"/>
  <c r="AA497" i="1"/>
  <c r="Z497" i="1"/>
  <c r="U497" i="1"/>
  <c r="T497" i="1"/>
  <c r="S497" i="1"/>
  <c r="AC496" i="1"/>
  <c r="AB496" i="1"/>
  <c r="AA496" i="1"/>
  <c r="Z496" i="1"/>
  <c r="U496" i="1"/>
  <c r="T496" i="1"/>
  <c r="S496" i="1"/>
  <c r="AC495" i="1"/>
  <c r="AB495" i="1"/>
  <c r="AA495" i="1"/>
  <c r="Z495" i="1"/>
  <c r="U495" i="1"/>
  <c r="T495" i="1"/>
  <c r="S495" i="1"/>
  <c r="AC494" i="1"/>
  <c r="AB494" i="1"/>
  <c r="AA494" i="1"/>
  <c r="Z494" i="1"/>
  <c r="U494" i="1"/>
  <c r="T494" i="1"/>
  <c r="S494" i="1"/>
  <c r="AC493" i="1"/>
  <c r="AB493" i="1"/>
  <c r="AA493" i="1"/>
  <c r="Z493" i="1"/>
  <c r="U493" i="1"/>
  <c r="T493" i="1"/>
  <c r="S493" i="1"/>
  <c r="AC492" i="1"/>
  <c r="AB492" i="1"/>
  <c r="AA492" i="1"/>
  <c r="Z492" i="1"/>
  <c r="U492" i="1"/>
  <c r="T492" i="1"/>
  <c r="S492" i="1"/>
  <c r="AC491" i="1"/>
  <c r="AB491" i="1"/>
  <c r="AA491" i="1"/>
  <c r="Z491" i="1"/>
  <c r="U491" i="1"/>
  <c r="T491" i="1"/>
  <c r="S491" i="1"/>
  <c r="AC490" i="1"/>
  <c r="AB490" i="1"/>
  <c r="AA490" i="1"/>
  <c r="Z490" i="1"/>
  <c r="U490" i="1"/>
  <c r="T490" i="1"/>
  <c r="S490" i="1"/>
  <c r="AC489" i="1"/>
  <c r="AB489" i="1"/>
  <c r="AA489" i="1"/>
  <c r="Z489" i="1"/>
  <c r="U489" i="1"/>
  <c r="T489" i="1"/>
  <c r="S489" i="1"/>
  <c r="AC488" i="1"/>
  <c r="AB488" i="1"/>
  <c r="AA488" i="1"/>
  <c r="Z488" i="1"/>
  <c r="U488" i="1"/>
  <c r="T488" i="1"/>
  <c r="S488" i="1"/>
  <c r="AC487" i="1"/>
  <c r="AB487" i="1"/>
  <c r="AA487" i="1"/>
  <c r="Z487" i="1"/>
  <c r="U487" i="1"/>
  <c r="T487" i="1"/>
  <c r="S487" i="1"/>
  <c r="AC486" i="1"/>
  <c r="AB486" i="1"/>
  <c r="AA486" i="1"/>
  <c r="Z486" i="1"/>
  <c r="U486" i="1"/>
  <c r="T486" i="1"/>
  <c r="S486" i="1"/>
  <c r="AC485" i="1"/>
  <c r="AB485" i="1"/>
  <c r="AA485" i="1"/>
  <c r="Z485" i="1"/>
  <c r="U485" i="1"/>
  <c r="T485" i="1"/>
  <c r="S485" i="1"/>
  <c r="S323" i="2"/>
  <c r="V323" i="2" s="1"/>
  <c r="T323" i="2"/>
  <c r="U323" i="2"/>
  <c r="Z323" i="2"/>
  <c r="AA323" i="2"/>
  <c r="AB323" i="2"/>
  <c r="AC323" i="2"/>
  <c r="AE323" i="2"/>
  <c r="AH323" i="2" s="1"/>
  <c r="AF323" i="2"/>
  <c r="AG323" i="2"/>
  <c r="S324" i="2"/>
  <c r="T324" i="2"/>
  <c r="U324" i="2"/>
  <c r="Z324" i="2"/>
  <c r="AA324" i="2"/>
  <c r="AD324" i="2" s="1"/>
  <c r="AB324" i="2"/>
  <c r="AC324" i="2"/>
  <c r="AE324" i="2"/>
  <c r="AF324" i="2"/>
  <c r="AG324" i="2"/>
  <c r="S325" i="2"/>
  <c r="T325" i="2"/>
  <c r="U325" i="2"/>
  <c r="Z325" i="2"/>
  <c r="AA325" i="2"/>
  <c r="AB325" i="2"/>
  <c r="AC325" i="2"/>
  <c r="AE325" i="2"/>
  <c r="AF325" i="2"/>
  <c r="AG325" i="2"/>
  <c r="S326" i="2"/>
  <c r="T326" i="2"/>
  <c r="U326" i="2"/>
  <c r="Z326" i="2"/>
  <c r="AA326" i="2"/>
  <c r="AB326" i="2"/>
  <c r="AC326" i="2"/>
  <c r="AE326" i="2"/>
  <c r="AF326" i="2"/>
  <c r="AG326" i="2"/>
  <c r="S327" i="2"/>
  <c r="T327" i="2"/>
  <c r="U327" i="2"/>
  <c r="Z327" i="2"/>
  <c r="AA327" i="2"/>
  <c r="AB327" i="2"/>
  <c r="AC327" i="2"/>
  <c r="AE327" i="2"/>
  <c r="AF327" i="2"/>
  <c r="AG327" i="2"/>
  <c r="S328" i="2"/>
  <c r="T328" i="2"/>
  <c r="U328" i="2"/>
  <c r="Z328" i="2"/>
  <c r="AA328" i="2"/>
  <c r="AB328" i="2"/>
  <c r="AC328" i="2"/>
  <c r="AE328" i="2"/>
  <c r="AF328" i="2"/>
  <c r="AG328" i="2"/>
  <c r="S329" i="2"/>
  <c r="T329" i="2"/>
  <c r="U329" i="2"/>
  <c r="Z329" i="2"/>
  <c r="AA329" i="2"/>
  <c r="AB329" i="2"/>
  <c r="AC329" i="2"/>
  <c r="AE329" i="2"/>
  <c r="AF329" i="2"/>
  <c r="AG329" i="2"/>
  <c r="S330" i="2"/>
  <c r="T330" i="2"/>
  <c r="U330" i="2"/>
  <c r="Z330" i="2"/>
  <c r="AA330" i="2"/>
  <c r="AB330" i="2"/>
  <c r="AC330" i="2"/>
  <c r="AE330" i="2"/>
  <c r="AF330" i="2"/>
  <c r="AG330" i="2"/>
  <c r="S331" i="2"/>
  <c r="T331" i="2"/>
  <c r="U331" i="2"/>
  <c r="Z331" i="2"/>
  <c r="AA331" i="2"/>
  <c r="AB331" i="2"/>
  <c r="AC331" i="2"/>
  <c r="AE331" i="2"/>
  <c r="AF331" i="2"/>
  <c r="AG331" i="2"/>
  <c r="S332" i="2"/>
  <c r="T332" i="2"/>
  <c r="U332" i="2"/>
  <c r="Z332" i="2"/>
  <c r="AA332" i="2"/>
  <c r="AB332" i="2"/>
  <c r="AC332" i="2"/>
  <c r="AE332" i="2"/>
  <c r="AF332" i="2"/>
  <c r="AG332" i="2"/>
  <c r="S333" i="2"/>
  <c r="T333" i="2"/>
  <c r="U333" i="2"/>
  <c r="Z333" i="2"/>
  <c r="AA333" i="2"/>
  <c r="AB333" i="2"/>
  <c r="AC333" i="2"/>
  <c r="AE333" i="2"/>
  <c r="AF333" i="2"/>
  <c r="AG333" i="2"/>
  <c r="S334" i="2"/>
  <c r="T334" i="2"/>
  <c r="U334" i="2"/>
  <c r="Z334" i="2"/>
  <c r="AA334" i="2"/>
  <c r="AB334" i="2"/>
  <c r="AC334" i="2"/>
  <c r="AE334" i="2"/>
  <c r="AF334" i="2"/>
  <c r="AG334" i="2"/>
  <c r="S335" i="2"/>
  <c r="T335" i="2"/>
  <c r="U335" i="2"/>
  <c r="Z335" i="2"/>
  <c r="AA335" i="2"/>
  <c r="AB335" i="2"/>
  <c r="AC335" i="2"/>
  <c r="AE335" i="2"/>
  <c r="AF335" i="2"/>
  <c r="AG335" i="2"/>
  <c r="S336" i="2"/>
  <c r="T336" i="2"/>
  <c r="U336" i="2"/>
  <c r="Z336" i="2"/>
  <c r="AA336" i="2"/>
  <c r="AB336" i="2"/>
  <c r="AC336" i="2"/>
  <c r="AE336" i="2"/>
  <c r="AF336" i="2"/>
  <c r="AG336" i="2"/>
  <c r="S337" i="2"/>
  <c r="V337" i="2" s="1"/>
  <c r="T337" i="2"/>
  <c r="U337" i="2"/>
  <c r="Z337" i="2"/>
  <c r="AA337" i="2"/>
  <c r="AB337" i="2"/>
  <c r="AC337" i="2"/>
  <c r="AE337" i="2"/>
  <c r="AF337" i="2"/>
  <c r="AG337" i="2"/>
  <c r="S338" i="2"/>
  <c r="T338" i="2"/>
  <c r="U338" i="2"/>
  <c r="Z338" i="2"/>
  <c r="AA338" i="2"/>
  <c r="AB338" i="2"/>
  <c r="AC338" i="2"/>
  <c r="AE338" i="2"/>
  <c r="AF338" i="2"/>
  <c r="AG338" i="2"/>
  <c r="S339" i="2"/>
  <c r="T339" i="2"/>
  <c r="V339" i="2" s="1"/>
  <c r="U339" i="2"/>
  <c r="Z339" i="2"/>
  <c r="AA339" i="2"/>
  <c r="AB339" i="2"/>
  <c r="AC339" i="2"/>
  <c r="AE339" i="2"/>
  <c r="AF339" i="2"/>
  <c r="AG339" i="2"/>
  <c r="S340" i="2"/>
  <c r="T340" i="2"/>
  <c r="U340" i="2"/>
  <c r="Z340" i="2"/>
  <c r="AA340" i="2"/>
  <c r="AB340" i="2"/>
  <c r="AD340" i="2" s="1"/>
  <c r="AC340" i="2"/>
  <c r="AE340" i="2"/>
  <c r="AF340" i="2"/>
  <c r="AG340" i="2"/>
  <c r="S341" i="2"/>
  <c r="T341" i="2"/>
  <c r="U341" i="2"/>
  <c r="Z341" i="2"/>
  <c r="AA341" i="2"/>
  <c r="AB341" i="2"/>
  <c r="AC341" i="2"/>
  <c r="AE341" i="2"/>
  <c r="AF341" i="2"/>
  <c r="AG341" i="2"/>
  <c r="S342" i="2"/>
  <c r="T342" i="2"/>
  <c r="U342" i="2"/>
  <c r="Z342" i="2"/>
  <c r="AA342" i="2"/>
  <c r="AB342" i="2"/>
  <c r="AC342" i="2"/>
  <c r="AE342" i="2"/>
  <c r="AF342" i="2"/>
  <c r="AG342" i="2"/>
  <c r="S343" i="2"/>
  <c r="T343" i="2"/>
  <c r="U343" i="2"/>
  <c r="Z343" i="2"/>
  <c r="AA343" i="2"/>
  <c r="AB343" i="2"/>
  <c r="AC343" i="2"/>
  <c r="AE343" i="2"/>
  <c r="AH343" i="2" s="1"/>
  <c r="AF343" i="2"/>
  <c r="AG343" i="2"/>
  <c r="S344" i="2"/>
  <c r="T344" i="2"/>
  <c r="U344" i="2"/>
  <c r="Z344" i="2"/>
  <c r="AA344" i="2"/>
  <c r="AB344" i="2"/>
  <c r="AC344" i="2"/>
  <c r="AE344" i="2"/>
  <c r="AF344" i="2"/>
  <c r="AG344" i="2"/>
  <c r="S345" i="2"/>
  <c r="T345" i="2"/>
  <c r="U345" i="2"/>
  <c r="Z345" i="2"/>
  <c r="AA345" i="2"/>
  <c r="AB345" i="2"/>
  <c r="AC345" i="2"/>
  <c r="AE345" i="2"/>
  <c r="AF345" i="2"/>
  <c r="AG345" i="2"/>
  <c r="S346" i="2"/>
  <c r="T346" i="2"/>
  <c r="U346" i="2"/>
  <c r="Z346" i="2"/>
  <c r="AA346" i="2"/>
  <c r="AB346" i="2"/>
  <c r="AC346" i="2"/>
  <c r="AE346" i="2"/>
  <c r="AH346" i="2" s="1"/>
  <c r="AF346" i="2"/>
  <c r="AG346" i="2"/>
  <c r="S347" i="2"/>
  <c r="T347" i="2"/>
  <c r="U347" i="2"/>
  <c r="Z347" i="2"/>
  <c r="AA347" i="2"/>
  <c r="AB347" i="2"/>
  <c r="AC347" i="2"/>
  <c r="AE347" i="2"/>
  <c r="AF347" i="2"/>
  <c r="AG347" i="2"/>
  <c r="S348" i="2"/>
  <c r="T348" i="2"/>
  <c r="U348" i="2"/>
  <c r="Z348" i="2"/>
  <c r="AA348" i="2"/>
  <c r="AB348" i="2"/>
  <c r="AC348" i="2"/>
  <c r="AE348" i="2"/>
  <c r="AF348" i="2"/>
  <c r="AG348" i="2"/>
  <c r="S349" i="2"/>
  <c r="T349" i="2"/>
  <c r="U349" i="2"/>
  <c r="Z349" i="2"/>
  <c r="AA349" i="2"/>
  <c r="AB349" i="2"/>
  <c r="AC349" i="2"/>
  <c r="AE349" i="2"/>
  <c r="AF349" i="2"/>
  <c r="AG349" i="2"/>
  <c r="S350" i="2"/>
  <c r="T350" i="2"/>
  <c r="U350" i="2"/>
  <c r="Z350" i="2"/>
  <c r="AA350" i="2"/>
  <c r="AB350" i="2"/>
  <c r="AC350" i="2"/>
  <c r="AE350" i="2"/>
  <c r="AH350" i="2" s="1"/>
  <c r="AF350" i="2"/>
  <c r="AG350" i="2"/>
  <c r="S351" i="2"/>
  <c r="T351" i="2"/>
  <c r="U351" i="2"/>
  <c r="Z351" i="2"/>
  <c r="AA351" i="2"/>
  <c r="AB351" i="2"/>
  <c r="AC351" i="2"/>
  <c r="AE351" i="2"/>
  <c r="AF351" i="2"/>
  <c r="AG351" i="2"/>
  <c r="S352" i="2"/>
  <c r="T352" i="2"/>
  <c r="U352" i="2"/>
  <c r="Z352" i="2"/>
  <c r="AA352" i="2"/>
  <c r="AB352" i="2"/>
  <c r="AC352" i="2"/>
  <c r="AE352" i="2"/>
  <c r="AF352" i="2"/>
  <c r="AG352" i="2"/>
  <c r="S353" i="2"/>
  <c r="T353" i="2"/>
  <c r="U353" i="2"/>
  <c r="Z353" i="2"/>
  <c r="AA353" i="2"/>
  <c r="AB353" i="2"/>
  <c r="AC353" i="2"/>
  <c r="AE353" i="2"/>
  <c r="AF353" i="2"/>
  <c r="AG353" i="2"/>
  <c r="S354" i="2"/>
  <c r="T354" i="2"/>
  <c r="U354" i="2"/>
  <c r="Z354" i="2"/>
  <c r="AA354" i="2"/>
  <c r="AB354" i="2"/>
  <c r="AC354" i="2"/>
  <c r="AE354" i="2"/>
  <c r="AF354" i="2"/>
  <c r="AG354" i="2"/>
  <c r="AH354" i="2" s="1"/>
  <c r="S355" i="2"/>
  <c r="T355" i="2"/>
  <c r="U355" i="2"/>
  <c r="Z355" i="2"/>
  <c r="AA355" i="2"/>
  <c r="AB355" i="2"/>
  <c r="AC355" i="2"/>
  <c r="AE355" i="2"/>
  <c r="AF355" i="2"/>
  <c r="AG355" i="2"/>
  <c r="S356" i="2"/>
  <c r="T356" i="2"/>
  <c r="U356" i="2"/>
  <c r="Z356" i="2"/>
  <c r="AA356" i="2"/>
  <c r="AB356" i="2"/>
  <c r="AC356" i="2"/>
  <c r="AE356" i="2"/>
  <c r="AF356" i="2"/>
  <c r="AG356" i="2"/>
  <c r="S357" i="2"/>
  <c r="T357" i="2"/>
  <c r="U357" i="2"/>
  <c r="Z357" i="2"/>
  <c r="AA357" i="2"/>
  <c r="AB357" i="2"/>
  <c r="AC357" i="2"/>
  <c r="AD357" i="2" s="1"/>
  <c r="AE357" i="2"/>
  <c r="AF357" i="2"/>
  <c r="AG357" i="2"/>
  <c r="S358" i="2"/>
  <c r="T358" i="2"/>
  <c r="U358" i="2"/>
  <c r="Z358" i="2"/>
  <c r="AA358" i="2"/>
  <c r="AB358" i="2"/>
  <c r="AC358" i="2"/>
  <c r="AE358" i="2"/>
  <c r="AF358" i="2"/>
  <c r="AG358" i="2"/>
  <c r="S359" i="2"/>
  <c r="T359" i="2"/>
  <c r="U359" i="2"/>
  <c r="Z359" i="2"/>
  <c r="AA359" i="2"/>
  <c r="AB359" i="2"/>
  <c r="AC359" i="2"/>
  <c r="AE359" i="2"/>
  <c r="AF359" i="2"/>
  <c r="AG359" i="2"/>
  <c r="S360" i="2"/>
  <c r="T360" i="2"/>
  <c r="U360" i="2"/>
  <c r="Z360" i="2"/>
  <c r="AA360" i="2"/>
  <c r="AB360" i="2"/>
  <c r="AC360" i="2"/>
  <c r="AE360" i="2"/>
  <c r="AF360" i="2"/>
  <c r="AG360" i="2"/>
  <c r="S361" i="2"/>
  <c r="T361" i="2"/>
  <c r="U361" i="2"/>
  <c r="Z361" i="2"/>
  <c r="AA361" i="2"/>
  <c r="AB361" i="2"/>
  <c r="AC361" i="2"/>
  <c r="AE361" i="2"/>
  <c r="AH361" i="2" s="1"/>
  <c r="AF361" i="2"/>
  <c r="AG361" i="2"/>
  <c r="S362" i="2"/>
  <c r="T362" i="2"/>
  <c r="U362" i="2"/>
  <c r="Z362" i="2"/>
  <c r="AA362" i="2"/>
  <c r="AB362" i="2"/>
  <c r="AC362" i="2"/>
  <c r="AE362" i="2"/>
  <c r="AF362" i="2"/>
  <c r="AG362" i="2"/>
  <c r="S363" i="2"/>
  <c r="T363" i="2"/>
  <c r="U363" i="2"/>
  <c r="Z363" i="2"/>
  <c r="AA363" i="2"/>
  <c r="AB363" i="2"/>
  <c r="AC363" i="2"/>
  <c r="AE363" i="2"/>
  <c r="AF363" i="2"/>
  <c r="AG363" i="2"/>
  <c r="S364" i="2"/>
  <c r="T364" i="2"/>
  <c r="U364" i="2"/>
  <c r="Z364" i="2"/>
  <c r="AA364" i="2"/>
  <c r="AB364" i="2"/>
  <c r="AC364" i="2"/>
  <c r="AE364" i="2"/>
  <c r="AF364" i="2"/>
  <c r="AG364" i="2"/>
  <c r="S365" i="2"/>
  <c r="T365" i="2"/>
  <c r="U365" i="2"/>
  <c r="Z365" i="2"/>
  <c r="AA365" i="2"/>
  <c r="AB365" i="2"/>
  <c r="AC365" i="2"/>
  <c r="AE365" i="2"/>
  <c r="AF365" i="2"/>
  <c r="AG365" i="2"/>
  <c r="S366" i="2"/>
  <c r="T366" i="2"/>
  <c r="U366" i="2"/>
  <c r="Z366" i="2"/>
  <c r="AA366" i="2"/>
  <c r="AB366" i="2"/>
  <c r="AC366" i="2"/>
  <c r="AE366" i="2"/>
  <c r="AF366" i="2"/>
  <c r="AG366" i="2"/>
  <c r="AH366" i="2" s="1"/>
  <c r="S367" i="2"/>
  <c r="T367" i="2"/>
  <c r="U367" i="2"/>
  <c r="Z367" i="2"/>
  <c r="AA367" i="2"/>
  <c r="AB367" i="2"/>
  <c r="AC367" i="2"/>
  <c r="AE367" i="2"/>
  <c r="AF367" i="2"/>
  <c r="AG367" i="2"/>
  <c r="S368" i="2"/>
  <c r="T368" i="2"/>
  <c r="U368" i="2"/>
  <c r="Z368" i="2"/>
  <c r="AA368" i="2"/>
  <c r="AB368" i="2"/>
  <c r="AC368" i="2"/>
  <c r="AE368" i="2"/>
  <c r="AF368" i="2"/>
  <c r="AG368" i="2"/>
  <c r="S369" i="2"/>
  <c r="V369" i="2" s="1"/>
  <c r="T369" i="2"/>
  <c r="U369" i="2"/>
  <c r="Z369" i="2"/>
  <c r="AA369" i="2"/>
  <c r="AB369" i="2"/>
  <c r="AC369" i="2"/>
  <c r="AE369" i="2"/>
  <c r="AF369" i="2"/>
  <c r="AG369" i="2"/>
  <c r="S370" i="2"/>
  <c r="V370" i="2" s="1"/>
  <c r="T370" i="2"/>
  <c r="U370" i="2"/>
  <c r="Z370" i="2"/>
  <c r="AA370" i="2"/>
  <c r="AB370" i="2"/>
  <c r="AC370" i="2"/>
  <c r="AE370" i="2"/>
  <c r="AF370" i="2"/>
  <c r="AG370" i="2"/>
  <c r="S371" i="2"/>
  <c r="V371" i="2" s="1"/>
  <c r="T371" i="2"/>
  <c r="U371" i="2"/>
  <c r="Z371" i="2"/>
  <c r="AA371" i="2"/>
  <c r="AB371" i="2"/>
  <c r="AC371" i="2"/>
  <c r="AE371" i="2"/>
  <c r="AH371" i="2" s="1"/>
  <c r="AF371" i="2"/>
  <c r="AG371" i="2"/>
  <c r="S372" i="2"/>
  <c r="T372" i="2"/>
  <c r="U372" i="2"/>
  <c r="Z372" i="2"/>
  <c r="AA372" i="2"/>
  <c r="AD372" i="2" s="1"/>
  <c r="AB372" i="2"/>
  <c r="AC372" i="2"/>
  <c r="AE372" i="2"/>
  <c r="AF372" i="2"/>
  <c r="AG372" i="2"/>
  <c r="S373" i="2"/>
  <c r="T373" i="2"/>
  <c r="U373" i="2"/>
  <c r="Z373" i="2"/>
  <c r="AA373" i="2"/>
  <c r="AB373" i="2"/>
  <c r="AC373" i="2"/>
  <c r="AE373" i="2"/>
  <c r="AF373" i="2"/>
  <c r="AG373" i="2"/>
  <c r="S374" i="2"/>
  <c r="T374" i="2"/>
  <c r="U374" i="2"/>
  <c r="Z374" i="2"/>
  <c r="AA374" i="2"/>
  <c r="AB374" i="2"/>
  <c r="AC374" i="2"/>
  <c r="AE374" i="2"/>
  <c r="AF374" i="2"/>
  <c r="AG374" i="2"/>
  <c r="S375" i="2"/>
  <c r="T375" i="2"/>
  <c r="U375" i="2"/>
  <c r="Z375" i="2"/>
  <c r="AA375" i="2"/>
  <c r="AB375" i="2"/>
  <c r="AC375" i="2"/>
  <c r="AE375" i="2"/>
  <c r="AF375" i="2"/>
  <c r="AG375" i="2"/>
  <c r="S376" i="2"/>
  <c r="T376" i="2"/>
  <c r="U376" i="2"/>
  <c r="Z376" i="2"/>
  <c r="AA376" i="2"/>
  <c r="AB376" i="2"/>
  <c r="AC376" i="2"/>
  <c r="AE376" i="2"/>
  <c r="AF376" i="2"/>
  <c r="AG376" i="2"/>
  <c r="S377" i="2"/>
  <c r="T377" i="2"/>
  <c r="U377" i="2"/>
  <c r="Z377" i="2"/>
  <c r="AA377" i="2"/>
  <c r="AB377" i="2"/>
  <c r="AC377" i="2"/>
  <c r="AE377" i="2"/>
  <c r="AF377" i="2"/>
  <c r="AG377" i="2"/>
  <c r="S378" i="2"/>
  <c r="T378" i="2"/>
  <c r="U378" i="2"/>
  <c r="Z378" i="2"/>
  <c r="AA378" i="2"/>
  <c r="AB378" i="2"/>
  <c r="AC378" i="2"/>
  <c r="AE378" i="2"/>
  <c r="AF378" i="2"/>
  <c r="AG378" i="2"/>
  <c r="S379" i="2"/>
  <c r="T379" i="2"/>
  <c r="U379" i="2"/>
  <c r="Z379" i="2"/>
  <c r="AA379" i="2"/>
  <c r="AB379" i="2"/>
  <c r="AC379" i="2"/>
  <c r="AE379" i="2"/>
  <c r="AF379" i="2"/>
  <c r="AG379" i="2"/>
  <c r="S380" i="2"/>
  <c r="T380" i="2"/>
  <c r="U380" i="2"/>
  <c r="Z380" i="2"/>
  <c r="AA380" i="2"/>
  <c r="AB380" i="2"/>
  <c r="AC380" i="2"/>
  <c r="AE380" i="2"/>
  <c r="AF380" i="2"/>
  <c r="AG380" i="2"/>
  <c r="S381" i="2"/>
  <c r="T381" i="2"/>
  <c r="U381" i="2"/>
  <c r="Z381" i="2"/>
  <c r="AA381" i="2"/>
  <c r="AD381" i="2" s="1"/>
  <c r="AB381" i="2"/>
  <c r="AC381" i="2"/>
  <c r="AE381" i="2"/>
  <c r="AF381" i="2"/>
  <c r="AG381" i="2"/>
  <c r="S382" i="2"/>
  <c r="T382" i="2"/>
  <c r="U382" i="2"/>
  <c r="Z382" i="2"/>
  <c r="AA382" i="2"/>
  <c r="AB382" i="2"/>
  <c r="AC382" i="2"/>
  <c r="AE382" i="2"/>
  <c r="AF382" i="2"/>
  <c r="AG382" i="2"/>
  <c r="S383" i="2"/>
  <c r="T383" i="2"/>
  <c r="U383" i="2"/>
  <c r="Z383" i="2"/>
  <c r="AA383" i="2"/>
  <c r="AB383" i="2"/>
  <c r="AC383" i="2"/>
  <c r="AE383" i="2"/>
  <c r="AF383" i="2"/>
  <c r="AG383" i="2"/>
  <c r="S384" i="2"/>
  <c r="T384" i="2"/>
  <c r="U384" i="2"/>
  <c r="Z384" i="2"/>
  <c r="AA384" i="2"/>
  <c r="AB384" i="2"/>
  <c r="AC384" i="2"/>
  <c r="AE384" i="2"/>
  <c r="AF384" i="2"/>
  <c r="AG384" i="2"/>
  <c r="S385" i="2"/>
  <c r="V385" i="2" s="1"/>
  <c r="T385" i="2"/>
  <c r="U385" i="2"/>
  <c r="Z385" i="2"/>
  <c r="AA385" i="2"/>
  <c r="AB385" i="2"/>
  <c r="AC385" i="2"/>
  <c r="AE385" i="2"/>
  <c r="AF385" i="2"/>
  <c r="AG385" i="2"/>
  <c r="S386" i="2"/>
  <c r="T386" i="2"/>
  <c r="U386" i="2"/>
  <c r="Z386" i="2"/>
  <c r="AA386" i="2"/>
  <c r="AB386" i="2"/>
  <c r="AC386" i="2"/>
  <c r="AE386" i="2"/>
  <c r="AF386" i="2"/>
  <c r="AG386" i="2"/>
  <c r="S387" i="2"/>
  <c r="V387" i="2" s="1"/>
  <c r="T387" i="2"/>
  <c r="U387" i="2"/>
  <c r="Z387" i="2"/>
  <c r="AA387" i="2"/>
  <c r="AB387" i="2"/>
  <c r="AC387" i="2"/>
  <c r="AE387" i="2"/>
  <c r="AH387" i="2" s="1"/>
  <c r="AF387" i="2"/>
  <c r="AG387" i="2"/>
  <c r="S388" i="2"/>
  <c r="T388" i="2"/>
  <c r="U388" i="2"/>
  <c r="Z388" i="2"/>
  <c r="AA388" i="2"/>
  <c r="AB388" i="2"/>
  <c r="AC388" i="2"/>
  <c r="AD388" i="2"/>
  <c r="AE388" i="2"/>
  <c r="AF388" i="2"/>
  <c r="AG388" i="2"/>
  <c r="S389" i="2"/>
  <c r="T389" i="2"/>
  <c r="U389" i="2"/>
  <c r="Z389" i="2"/>
  <c r="AA389" i="2"/>
  <c r="AD389" i="2" s="1"/>
  <c r="AB389" i="2"/>
  <c r="AC389" i="2"/>
  <c r="AE389" i="2"/>
  <c r="AF389" i="2"/>
  <c r="AG389" i="2"/>
  <c r="S390" i="2"/>
  <c r="T390" i="2"/>
  <c r="U390" i="2"/>
  <c r="Z390" i="2"/>
  <c r="AA390" i="2"/>
  <c r="AB390" i="2"/>
  <c r="AC390" i="2"/>
  <c r="AE390" i="2"/>
  <c r="AF390" i="2"/>
  <c r="AG390" i="2"/>
  <c r="S391" i="2"/>
  <c r="T391" i="2"/>
  <c r="U391" i="2"/>
  <c r="Z391" i="2"/>
  <c r="AA391" i="2"/>
  <c r="AB391" i="2"/>
  <c r="AC391" i="2"/>
  <c r="AE391" i="2"/>
  <c r="AF391" i="2"/>
  <c r="AG391" i="2"/>
  <c r="S392" i="2"/>
  <c r="T392" i="2"/>
  <c r="U392" i="2"/>
  <c r="Z392" i="2"/>
  <c r="AA392" i="2"/>
  <c r="AD392" i="2" s="1"/>
  <c r="AB392" i="2"/>
  <c r="AC392" i="2"/>
  <c r="AE392" i="2"/>
  <c r="AF392" i="2"/>
  <c r="AG392" i="2"/>
  <c r="S393" i="2"/>
  <c r="T393" i="2"/>
  <c r="U393" i="2"/>
  <c r="Z393" i="2"/>
  <c r="AA393" i="2"/>
  <c r="AB393" i="2"/>
  <c r="AC393" i="2"/>
  <c r="AE393" i="2"/>
  <c r="AF393" i="2"/>
  <c r="AG393" i="2"/>
  <c r="S394" i="2"/>
  <c r="T394" i="2"/>
  <c r="U394" i="2"/>
  <c r="Z394" i="2"/>
  <c r="AA394" i="2"/>
  <c r="AB394" i="2"/>
  <c r="AC394" i="2"/>
  <c r="AE394" i="2"/>
  <c r="AF394" i="2"/>
  <c r="AG394" i="2"/>
  <c r="S395" i="2"/>
  <c r="T395" i="2"/>
  <c r="U395" i="2"/>
  <c r="Z395" i="2"/>
  <c r="AA395" i="2"/>
  <c r="AB395" i="2"/>
  <c r="AC395" i="2"/>
  <c r="AE395" i="2"/>
  <c r="AF395" i="2"/>
  <c r="AG395" i="2"/>
  <c r="S396" i="2"/>
  <c r="T396" i="2"/>
  <c r="U396" i="2"/>
  <c r="Z396" i="2"/>
  <c r="AA396" i="2"/>
  <c r="AD396" i="2" s="1"/>
  <c r="AB396" i="2"/>
  <c r="AC396" i="2"/>
  <c r="AE396" i="2"/>
  <c r="AF396" i="2"/>
  <c r="AG396" i="2"/>
  <c r="S397" i="2"/>
  <c r="T397" i="2"/>
  <c r="U397" i="2"/>
  <c r="Z397" i="2"/>
  <c r="AA397" i="2"/>
  <c r="AB397" i="2"/>
  <c r="AC397" i="2"/>
  <c r="AE397" i="2"/>
  <c r="AF397" i="2"/>
  <c r="AG397" i="2"/>
  <c r="S398" i="2"/>
  <c r="T398" i="2"/>
  <c r="U398" i="2"/>
  <c r="Z398" i="2"/>
  <c r="AA398" i="2"/>
  <c r="AB398" i="2"/>
  <c r="AC398" i="2"/>
  <c r="AE398" i="2"/>
  <c r="AF398" i="2"/>
  <c r="AG398" i="2"/>
  <c r="S399" i="2"/>
  <c r="T399" i="2"/>
  <c r="U399" i="2"/>
  <c r="Z399" i="2"/>
  <c r="AA399" i="2"/>
  <c r="AB399" i="2"/>
  <c r="AC399" i="2"/>
  <c r="AE399" i="2"/>
  <c r="AF399" i="2"/>
  <c r="AG399" i="2"/>
  <c r="S400" i="2"/>
  <c r="T400" i="2"/>
  <c r="U400" i="2"/>
  <c r="Z400" i="2"/>
  <c r="AA400" i="2"/>
  <c r="AB400" i="2"/>
  <c r="AC400" i="2"/>
  <c r="AE400" i="2"/>
  <c r="AF400" i="2"/>
  <c r="AG400" i="2"/>
  <c r="S401" i="2"/>
  <c r="T401" i="2"/>
  <c r="U401" i="2"/>
  <c r="Z401" i="2"/>
  <c r="AA401" i="2"/>
  <c r="AB401" i="2"/>
  <c r="AC401" i="2"/>
  <c r="AE401" i="2"/>
  <c r="AF401" i="2"/>
  <c r="AG401" i="2"/>
  <c r="S402" i="2"/>
  <c r="T402" i="2"/>
  <c r="U402" i="2"/>
  <c r="Z402" i="2"/>
  <c r="AA402" i="2"/>
  <c r="AB402" i="2"/>
  <c r="AC402" i="2"/>
  <c r="AE402" i="2"/>
  <c r="AF402" i="2"/>
  <c r="AG402" i="2"/>
  <c r="S403" i="2"/>
  <c r="T403" i="2"/>
  <c r="U403" i="2"/>
  <c r="Z403" i="2"/>
  <c r="AA403" i="2"/>
  <c r="AB403" i="2"/>
  <c r="AC403" i="2"/>
  <c r="AE403" i="2"/>
  <c r="AF403" i="2"/>
  <c r="AG403" i="2"/>
  <c r="S404" i="2"/>
  <c r="T404" i="2"/>
  <c r="U404" i="2"/>
  <c r="Z404" i="2"/>
  <c r="AA404" i="2"/>
  <c r="AB404" i="2"/>
  <c r="AC404" i="2"/>
  <c r="AE404" i="2"/>
  <c r="AF404" i="2"/>
  <c r="AG404" i="2"/>
  <c r="S405" i="2"/>
  <c r="V405" i="2" s="1"/>
  <c r="T405" i="2"/>
  <c r="U405" i="2"/>
  <c r="Z405" i="2"/>
  <c r="AA405" i="2"/>
  <c r="AB405" i="2"/>
  <c r="AC405" i="2"/>
  <c r="AD405" i="2"/>
  <c r="AE405" i="2"/>
  <c r="AF405" i="2"/>
  <c r="AG405" i="2"/>
  <c r="S406" i="2"/>
  <c r="V406" i="2" s="1"/>
  <c r="T406" i="2"/>
  <c r="U406" i="2"/>
  <c r="Z406" i="2"/>
  <c r="AA406" i="2"/>
  <c r="AB406" i="2"/>
  <c r="AC406" i="2"/>
  <c r="AE406" i="2"/>
  <c r="AF406" i="2"/>
  <c r="AG406" i="2"/>
  <c r="S407" i="2"/>
  <c r="T407" i="2"/>
  <c r="U407" i="2"/>
  <c r="Z407" i="2"/>
  <c r="AA407" i="2"/>
  <c r="AB407" i="2"/>
  <c r="AC407" i="2"/>
  <c r="AE407" i="2"/>
  <c r="AF407" i="2"/>
  <c r="AG407" i="2"/>
  <c r="S408" i="2"/>
  <c r="T408" i="2"/>
  <c r="U408" i="2"/>
  <c r="Z408" i="2"/>
  <c r="AA408" i="2"/>
  <c r="AB408" i="2"/>
  <c r="AC408" i="2"/>
  <c r="AE408" i="2"/>
  <c r="AF408" i="2"/>
  <c r="AG408" i="2"/>
  <c r="S409" i="2"/>
  <c r="T409" i="2"/>
  <c r="U409" i="2"/>
  <c r="Z409" i="2"/>
  <c r="AA409" i="2"/>
  <c r="AB409" i="2"/>
  <c r="AC409" i="2"/>
  <c r="AE409" i="2"/>
  <c r="AF409" i="2"/>
  <c r="AG409" i="2"/>
  <c r="S410" i="2"/>
  <c r="T410" i="2"/>
  <c r="U410" i="2"/>
  <c r="Z410" i="2"/>
  <c r="AA410" i="2"/>
  <c r="AB410" i="2"/>
  <c r="AC410" i="2"/>
  <c r="AE410" i="2"/>
  <c r="AF410" i="2"/>
  <c r="AG410" i="2"/>
  <c r="S411" i="2"/>
  <c r="T411" i="2"/>
  <c r="U411" i="2"/>
  <c r="Z411" i="2"/>
  <c r="AA411" i="2"/>
  <c r="AB411" i="2"/>
  <c r="AC411" i="2"/>
  <c r="AE411" i="2"/>
  <c r="AF411" i="2"/>
  <c r="AG411" i="2"/>
  <c r="AF322" i="2"/>
  <c r="AG322" i="2"/>
  <c r="AE322" i="2"/>
  <c r="Y412" i="2"/>
  <c r="X412" i="2"/>
  <c r="W412" i="2"/>
  <c r="AC322" i="2"/>
  <c r="AB322" i="2"/>
  <c r="AA322" i="2"/>
  <c r="Z322" i="2"/>
  <c r="U322" i="2"/>
  <c r="T322" i="2"/>
  <c r="S322" i="2"/>
  <c r="T21" i="4"/>
  <c r="U21" i="4"/>
  <c r="W21" i="4"/>
  <c r="X21" i="4"/>
  <c r="Y21" i="4"/>
  <c r="AE21" i="4"/>
  <c r="AF21" i="4"/>
  <c r="AG21" i="4"/>
  <c r="S21" i="4"/>
  <c r="AH20" i="4"/>
  <c r="AH21" i="4" s="1"/>
  <c r="AC20" i="4"/>
  <c r="AC21" i="4" s="1"/>
  <c r="AB20" i="4"/>
  <c r="AB21" i="4" s="1"/>
  <c r="AA20" i="4"/>
  <c r="Z20" i="4"/>
  <c r="Z21" i="4" s="1"/>
  <c r="V20" i="4"/>
  <c r="V21" i="4" s="1"/>
  <c r="W19" i="4"/>
  <c r="X19" i="4"/>
  <c r="Y19" i="4"/>
  <c r="AE19" i="4"/>
  <c r="AF19" i="4"/>
  <c r="AG19" i="4"/>
  <c r="S17" i="4"/>
  <c r="T17" i="4"/>
  <c r="U17" i="4"/>
  <c r="Z17" i="4"/>
  <c r="AA17" i="4"/>
  <c r="AB17" i="4"/>
  <c r="AC17" i="4"/>
  <c r="AH17" i="4"/>
  <c r="S18" i="4"/>
  <c r="T18" i="4"/>
  <c r="U18" i="4"/>
  <c r="Z18" i="4"/>
  <c r="AA18" i="4"/>
  <c r="AB18" i="4"/>
  <c r="AC18" i="4"/>
  <c r="AH18" i="4"/>
  <c r="T16" i="4"/>
  <c r="U16" i="4"/>
  <c r="U19" i="4" s="1"/>
  <c r="S16" i="4"/>
  <c r="AH16" i="4"/>
  <c r="AC16" i="4"/>
  <c r="AB16" i="4"/>
  <c r="AA16" i="4"/>
  <c r="Z16" i="4"/>
  <c r="AB16" i="3"/>
  <c r="AC16" i="3"/>
  <c r="AB17" i="3"/>
  <c r="AC17" i="3"/>
  <c r="AA17" i="3"/>
  <c r="AA16" i="3"/>
  <c r="Y18" i="3"/>
  <c r="X18" i="3"/>
  <c r="W18" i="3"/>
  <c r="AG18" i="3"/>
  <c r="AF18" i="3"/>
  <c r="AH17" i="3"/>
  <c r="Z17" i="3"/>
  <c r="U17" i="3"/>
  <c r="T17" i="3"/>
  <c r="S17" i="3"/>
  <c r="AH16" i="3"/>
  <c r="Z16" i="3"/>
  <c r="U16" i="3"/>
  <c r="T16" i="3"/>
  <c r="S16" i="3"/>
  <c r="AB262" i="2"/>
  <c r="AC262" i="2"/>
  <c r="AB263" i="2"/>
  <c r="AC263" i="2"/>
  <c r="AB264" i="2"/>
  <c r="AC264" i="2"/>
  <c r="AB265" i="2"/>
  <c r="AC265" i="2"/>
  <c r="AB266" i="2"/>
  <c r="AC266" i="2"/>
  <c r="AB267" i="2"/>
  <c r="AC267" i="2"/>
  <c r="AB268" i="2"/>
  <c r="AC268" i="2"/>
  <c r="AB269" i="2"/>
  <c r="AC269" i="2"/>
  <c r="AB270" i="2"/>
  <c r="AC270" i="2"/>
  <c r="AB271" i="2"/>
  <c r="AC271" i="2"/>
  <c r="AB272" i="2"/>
  <c r="AC272" i="2"/>
  <c r="AB273" i="2"/>
  <c r="AC273" i="2"/>
  <c r="AB274" i="2"/>
  <c r="AC274" i="2"/>
  <c r="AB275" i="2"/>
  <c r="AC275" i="2"/>
  <c r="AB276" i="2"/>
  <c r="AC276" i="2"/>
  <c r="AB277" i="2"/>
  <c r="AC277" i="2"/>
  <c r="AB278" i="2"/>
  <c r="AC278" i="2"/>
  <c r="AB279" i="2"/>
  <c r="AC279" i="2"/>
  <c r="AB280" i="2"/>
  <c r="AC280" i="2"/>
  <c r="AB281" i="2"/>
  <c r="AC281" i="2"/>
  <c r="AB282" i="2"/>
  <c r="AC282" i="2"/>
  <c r="AB283" i="2"/>
  <c r="AC283" i="2"/>
  <c r="AB284" i="2"/>
  <c r="AC284" i="2"/>
  <c r="AB285" i="2"/>
  <c r="AC285" i="2"/>
  <c r="AB286" i="2"/>
  <c r="AC286" i="2"/>
  <c r="AB287" i="2"/>
  <c r="AC287" i="2"/>
  <c r="AB288" i="2"/>
  <c r="AC288" i="2"/>
  <c r="AB289" i="2"/>
  <c r="AC289" i="2"/>
  <c r="AB290" i="2"/>
  <c r="AC290" i="2"/>
  <c r="AB291" i="2"/>
  <c r="AC291" i="2"/>
  <c r="AB292" i="2"/>
  <c r="AC292" i="2"/>
  <c r="AB293" i="2"/>
  <c r="AC293" i="2"/>
  <c r="AB294" i="2"/>
  <c r="AC294" i="2"/>
  <c r="AB295" i="2"/>
  <c r="AC295" i="2"/>
  <c r="AB296" i="2"/>
  <c r="AC296" i="2"/>
  <c r="AB297" i="2"/>
  <c r="AC297" i="2"/>
  <c r="AB298" i="2"/>
  <c r="AC298" i="2"/>
  <c r="AB299" i="2"/>
  <c r="AC299" i="2"/>
  <c r="AB300" i="2"/>
  <c r="AC300" i="2"/>
  <c r="AB301" i="2"/>
  <c r="AC301" i="2"/>
  <c r="AB302" i="2"/>
  <c r="AC302" i="2"/>
  <c r="AB303" i="2"/>
  <c r="AC303" i="2"/>
  <c r="AB304" i="2"/>
  <c r="AC304" i="2"/>
  <c r="AB305" i="2"/>
  <c r="AC305" i="2"/>
  <c r="AB306" i="2"/>
  <c r="AC306" i="2"/>
  <c r="AB307" i="2"/>
  <c r="AC307" i="2"/>
  <c r="AB308" i="2"/>
  <c r="AC308" i="2"/>
  <c r="AB309" i="2"/>
  <c r="AC309" i="2"/>
  <c r="AB310" i="2"/>
  <c r="AC310" i="2"/>
  <c r="AB311" i="2"/>
  <c r="AC311" i="2"/>
  <c r="AB312" i="2"/>
  <c r="AC312" i="2"/>
  <c r="AB313" i="2"/>
  <c r="AC313" i="2"/>
  <c r="AB314" i="2"/>
  <c r="AC314" i="2"/>
  <c r="AB315" i="2"/>
  <c r="AC315" i="2"/>
  <c r="AB316" i="2"/>
  <c r="AC316" i="2"/>
  <c r="AB317" i="2"/>
  <c r="AC317" i="2"/>
  <c r="AB318" i="2"/>
  <c r="AC318" i="2"/>
  <c r="AB319" i="2"/>
  <c r="AC319" i="2"/>
  <c r="AB320" i="2"/>
  <c r="AC320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D282" i="2" s="1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D300" i="2" s="1"/>
  <c r="AA301" i="2"/>
  <c r="AA302" i="2"/>
  <c r="AA303" i="2"/>
  <c r="AA304" i="2"/>
  <c r="AA305" i="2"/>
  <c r="AA306" i="2"/>
  <c r="AA307" i="2"/>
  <c r="AA308" i="2"/>
  <c r="AD308" i="2" s="1"/>
  <c r="AA309" i="2"/>
  <c r="AA310" i="2"/>
  <c r="AA311" i="2"/>
  <c r="AA312" i="2"/>
  <c r="AA313" i="2"/>
  <c r="AA314" i="2"/>
  <c r="AD314" i="2" s="1"/>
  <c r="AA315" i="2"/>
  <c r="AA316" i="2"/>
  <c r="AA317" i="2"/>
  <c r="AA318" i="2"/>
  <c r="AA319" i="2"/>
  <c r="AA320" i="2"/>
  <c r="AA262" i="2"/>
  <c r="AB421" i="1"/>
  <c r="AC421" i="1"/>
  <c r="AB422" i="1"/>
  <c r="AC422" i="1"/>
  <c r="AB423" i="1"/>
  <c r="AC423" i="1"/>
  <c r="AB424" i="1"/>
  <c r="AC424" i="1"/>
  <c r="AB425" i="1"/>
  <c r="AC425" i="1"/>
  <c r="AB426" i="1"/>
  <c r="AC426" i="1"/>
  <c r="AB427" i="1"/>
  <c r="AC427" i="1"/>
  <c r="AB428" i="1"/>
  <c r="AC428" i="1"/>
  <c r="AB429" i="1"/>
  <c r="AC429" i="1"/>
  <c r="AB430" i="1"/>
  <c r="AC430" i="1"/>
  <c r="AB431" i="1"/>
  <c r="AC431" i="1"/>
  <c r="AB432" i="1"/>
  <c r="AC432" i="1"/>
  <c r="AB433" i="1"/>
  <c r="AC433" i="1"/>
  <c r="AB434" i="1"/>
  <c r="AC434" i="1"/>
  <c r="AB435" i="1"/>
  <c r="AC435" i="1"/>
  <c r="AB436" i="1"/>
  <c r="AC436" i="1"/>
  <c r="AB437" i="1"/>
  <c r="AC437" i="1"/>
  <c r="AB438" i="1"/>
  <c r="AC438" i="1"/>
  <c r="AB439" i="1"/>
  <c r="AC439" i="1"/>
  <c r="AB440" i="1"/>
  <c r="AC440" i="1"/>
  <c r="AB441" i="1"/>
  <c r="AC441" i="1"/>
  <c r="AB442" i="1"/>
  <c r="AC442" i="1"/>
  <c r="AB443" i="1"/>
  <c r="AC443" i="1"/>
  <c r="AB444" i="1"/>
  <c r="AC444" i="1"/>
  <c r="AB445" i="1"/>
  <c r="AC445" i="1"/>
  <c r="AB446" i="1"/>
  <c r="AC446" i="1"/>
  <c r="AB447" i="1"/>
  <c r="AC447" i="1"/>
  <c r="AB448" i="1"/>
  <c r="AC448" i="1"/>
  <c r="AB449" i="1"/>
  <c r="AC449" i="1"/>
  <c r="AB450" i="1"/>
  <c r="AC450" i="1"/>
  <c r="AB451" i="1"/>
  <c r="AC451" i="1"/>
  <c r="AB452" i="1"/>
  <c r="AC452" i="1"/>
  <c r="AB453" i="1"/>
  <c r="AC453" i="1"/>
  <c r="AB454" i="1"/>
  <c r="AC454" i="1"/>
  <c r="AB455" i="1"/>
  <c r="AC455" i="1"/>
  <c r="AB456" i="1"/>
  <c r="AC456" i="1"/>
  <c r="AB457" i="1"/>
  <c r="AC457" i="1"/>
  <c r="AB458" i="1"/>
  <c r="AC458" i="1"/>
  <c r="AB459" i="1"/>
  <c r="AC459" i="1"/>
  <c r="AB460" i="1"/>
  <c r="AC460" i="1"/>
  <c r="AB461" i="1"/>
  <c r="AC461" i="1"/>
  <c r="AB462" i="1"/>
  <c r="AC462" i="1"/>
  <c r="AB463" i="1"/>
  <c r="AC463" i="1"/>
  <c r="AB464" i="1"/>
  <c r="AC464" i="1"/>
  <c r="AB465" i="1"/>
  <c r="AC465" i="1"/>
  <c r="AB466" i="1"/>
  <c r="AC466" i="1"/>
  <c r="AB467" i="1"/>
  <c r="AC467" i="1"/>
  <c r="AB468" i="1"/>
  <c r="AC468" i="1"/>
  <c r="AB469" i="1"/>
  <c r="AC469" i="1"/>
  <c r="AB470" i="1"/>
  <c r="AC470" i="1"/>
  <c r="AB471" i="1"/>
  <c r="AC471" i="1"/>
  <c r="AB472" i="1"/>
  <c r="AC472" i="1"/>
  <c r="AB473" i="1"/>
  <c r="AC473" i="1"/>
  <c r="AB474" i="1"/>
  <c r="AC474" i="1"/>
  <c r="AB475" i="1"/>
  <c r="AC475" i="1"/>
  <c r="AB476" i="1"/>
  <c r="AC476" i="1"/>
  <c r="AB477" i="1"/>
  <c r="AC477" i="1"/>
  <c r="AB478" i="1"/>
  <c r="AC478" i="1"/>
  <c r="AB479" i="1"/>
  <c r="AC479" i="1"/>
  <c r="AB480" i="1"/>
  <c r="AC480" i="1"/>
  <c r="AB481" i="1"/>
  <c r="AC481" i="1"/>
  <c r="AB482" i="1"/>
  <c r="AC482" i="1"/>
  <c r="AB483" i="1"/>
  <c r="AC483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21" i="1"/>
  <c r="S472" i="1"/>
  <c r="T472" i="1"/>
  <c r="U472" i="1"/>
  <c r="Z472" i="1"/>
  <c r="AH472" i="1"/>
  <c r="S473" i="1"/>
  <c r="T473" i="1"/>
  <c r="U473" i="1"/>
  <c r="Z473" i="1"/>
  <c r="AH473" i="1"/>
  <c r="S474" i="1"/>
  <c r="T474" i="1"/>
  <c r="U474" i="1"/>
  <c r="Z474" i="1"/>
  <c r="AH474" i="1"/>
  <c r="S475" i="1"/>
  <c r="T475" i="1"/>
  <c r="U475" i="1"/>
  <c r="Z475" i="1"/>
  <c r="AH475" i="1"/>
  <c r="S476" i="1"/>
  <c r="T476" i="1"/>
  <c r="U476" i="1"/>
  <c r="Z476" i="1"/>
  <c r="AH476" i="1"/>
  <c r="S477" i="1"/>
  <c r="T477" i="1"/>
  <c r="U477" i="1"/>
  <c r="Z477" i="1"/>
  <c r="AH477" i="1"/>
  <c r="S478" i="1"/>
  <c r="T478" i="1"/>
  <c r="U478" i="1"/>
  <c r="Z478" i="1"/>
  <c r="AH478" i="1"/>
  <c r="S479" i="1"/>
  <c r="T479" i="1"/>
  <c r="U479" i="1"/>
  <c r="Z479" i="1"/>
  <c r="AH479" i="1"/>
  <c r="S480" i="1"/>
  <c r="T480" i="1"/>
  <c r="U480" i="1"/>
  <c r="Z480" i="1"/>
  <c r="AH480" i="1"/>
  <c r="S481" i="1"/>
  <c r="T481" i="1"/>
  <c r="U481" i="1"/>
  <c r="Z481" i="1"/>
  <c r="AH481" i="1"/>
  <c r="S482" i="1"/>
  <c r="T482" i="1"/>
  <c r="U482" i="1"/>
  <c r="Z482" i="1"/>
  <c r="AH482" i="1"/>
  <c r="S483" i="1"/>
  <c r="T483" i="1"/>
  <c r="U483" i="1"/>
  <c r="Z483" i="1"/>
  <c r="AH483" i="1"/>
  <c r="W321" i="2"/>
  <c r="S263" i="2"/>
  <c r="T263" i="2"/>
  <c r="U263" i="2"/>
  <c r="Z263" i="2"/>
  <c r="AH263" i="2"/>
  <c r="S264" i="2"/>
  <c r="T264" i="2"/>
  <c r="U264" i="2"/>
  <c r="Z264" i="2"/>
  <c r="AH264" i="2"/>
  <c r="S265" i="2"/>
  <c r="T265" i="2"/>
  <c r="U265" i="2"/>
  <c r="Z265" i="2"/>
  <c r="AH265" i="2"/>
  <c r="S266" i="2"/>
  <c r="T266" i="2"/>
  <c r="U266" i="2"/>
  <c r="Z266" i="2"/>
  <c r="AH266" i="2"/>
  <c r="S267" i="2"/>
  <c r="T267" i="2"/>
  <c r="U267" i="2"/>
  <c r="Z267" i="2"/>
  <c r="AH267" i="2"/>
  <c r="S268" i="2"/>
  <c r="T268" i="2"/>
  <c r="U268" i="2"/>
  <c r="Z268" i="2"/>
  <c r="AH268" i="2"/>
  <c r="S269" i="2"/>
  <c r="T269" i="2"/>
  <c r="U269" i="2"/>
  <c r="Z269" i="2"/>
  <c r="AH269" i="2"/>
  <c r="S270" i="2"/>
  <c r="T270" i="2"/>
  <c r="U270" i="2"/>
  <c r="Z270" i="2"/>
  <c r="AH270" i="2"/>
  <c r="S271" i="2"/>
  <c r="T271" i="2"/>
  <c r="U271" i="2"/>
  <c r="Z271" i="2"/>
  <c r="AH271" i="2"/>
  <c r="S272" i="2"/>
  <c r="T272" i="2"/>
  <c r="U272" i="2"/>
  <c r="Z272" i="2"/>
  <c r="AH272" i="2"/>
  <c r="S273" i="2"/>
  <c r="T273" i="2"/>
  <c r="U273" i="2"/>
  <c r="Z273" i="2"/>
  <c r="AH273" i="2"/>
  <c r="S274" i="2"/>
  <c r="T274" i="2"/>
  <c r="U274" i="2"/>
  <c r="Z274" i="2"/>
  <c r="AH274" i="2"/>
  <c r="S275" i="2"/>
  <c r="T275" i="2"/>
  <c r="U275" i="2"/>
  <c r="Z275" i="2"/>
  <c r="AH275" i="2"/>
  <c r="S276" i="2"/>
  <c r="T276" i="2"/>
  <c r="U276" i="2"/>
  <c r="Z276" i="2"/>
  <c r="AH276" i="2"/>
  <c r="S277" i="2"/>
  <c r="T277" i="2"/>
  <c r="U277" i="2"/>
  <c r="Z277" i="2"/>
  <c r="AH277" i="2"/>
  <c r="S278" i="2"/>
  <c r="T278" i="2"/>
  <c r="U278" i="2"/>
  <c r="Z278" i="2"/>
  <c r="AH278" i="2"/>
  <c r="S279" i="2"/>
  <c r="T279" i="2"/>
  <c r="U279" i="2"/>
  <c r="Z279" i="2"/>
  <c r="AH279" i="2"/>
  <c r="S280" i="2"/>
  <c r="T280" i="2"/>
  <c r="U280" i="2"/>
  <c r="Z280" i="2"/>
  <c r="AH280" i="2"/>
  <c r="S281" i="2"/>
  <c r="T281" i="2"/>
  <c r="U281" i="2"/>
  <c r="Z281" i="2"/>
  <c r="AH281" i="2"/>
  <c r="S282" i="2"/>
  <c r="T282" i="2"/>
  <c r="U282" i="2"/>
  <c r="Z282" i="2"/>
  <c r="AH282" i="2"/>
  <c r="S283" i="2"/>
  <c r="T283" i="2"/>
  <c r="U283" i="2"/>
  <c r="Z283" i="2"/>
  <c r="AH283" i="2"/>
  <c r="S284" i="2"/>
  <c r="T284" i="2"/>
  <c r="U284" i="2"/>
  <c r="Z284" i="2"/>
  <c r="AH284" i="2"/>
  <c r="S285" i="2"/>
  <c r="T285" i="2"/>
  <c r="U285" i="2"/>
  <c r="Z285" i="2"/>
  <c r="AH285" i="2"/>
  <c r="S286" i="2"/>
  <c r="T286" i="2"/>
  <c r="U286" i="2"/>
  <c r="Z286" i="2"/>
  <c r="AH286" i="2"/>
  <c r="S287" i="2"/>
  <c r="T287" i="2"/>
  <c r="U287" i="2"/>
  <c r="Z287" i="2"/>
  <c r="AH287" i="2"/>
  <c r="S288" i="2"/>
  <c r="T288" i="2"/>
  <c r="U288" i="2"/>
  <c r="Z288" i="2"/>
  <c r="AH288" i="2"/>
  <c r="S289" i="2"/>
  <c r="T289" i="2"/>
  <c r="U289" i="2"/>
  <c r="Z289" i="2"/>
  <c r="AH289" i="2"/>
  <c r="S290" i="2"/>
  <c r="T290" i="2"/>
  <c r="U290" i="2"/>
  <c r="Z290" i="2"/>
  <c r="AH290" i="2"/>
  <c r="S291" i="2"/>
  <c r="T291" i="2"/>
  <c r="U291" i="2"/>
  <c r="Z291" i="2"/>
  <c r="AH291" i="2"/>
  <c r="S292" i="2"/>
  <c r="T292" i="2"/>
  <c r="U292" i="2"/>
  <c r="Z292" i="2"/>
  <c r="AH292" i="2"/>
  <c r="S293" i="2"/>
  <c r="T293" i="2"/>
  <c r="U293" i="2"/>
  <c r="Z293" i="2"/>
  <c r="AH293" i="2"/>
  <c r="S294" i="2"/>
  <c r="T294" i="2"/>
  <c r="U294" i="2"/>
  <c r="Z294" i="2"/>
  <c r="AH294" i="2"/>
  <c r="S295" i="2"/>
  <c r="T295" i="2"/>
  <c r="U295" i="2"/>
  <c r="Z295" i="2"/>
  <c r="AH295" i="2"/>
  <c r="S296" i="2"/>
  <c r="T296" i="2"/>
  <c r="U296" i="2"/>
  <c r="Z296" i="2"/>
  <c r="AH296" i="2"/>
  <c r="S297" i="2"/>
  <c r="T297" i="2"/>
  <c r="U297" i="2"/>
  <c r="Z297" i="2"/>
  <c r="AH297" i="2"/>
  <c r="S298" i="2"/>
  <c r="T298" i="2"/>
  <c r="U298" i="2"/>
  <c r="Z298" i="2"/>
  <c r="AH298" i="2"/>
  <c r="S299" i="2"/>
  <c r="T299" i="2"/>
  <c r="U299" i="2"/>
  <c r="Z299" i="2"/>
  <c r="AH299" i="2"/>
  <c r="S300" i="2"/>
  <c r="T300" i="2"/>
  <c r="U300" i="2"/>
  <c r="Z300" i="2"/>
  <c r="AH300" i="2"/>
  <c r="S301" i="2"/>
  <c r="T301" i="2"/>
  <c r="U301" i="2"/>
  <c r="Z301" i="2"/>
  <c r="AH301" i="2"/>
  <c r="S302" i="2"/>
  <c r="T302" i="2"/>
  <c r="U302" i="2"/>
  <c r="Z302" i="2"/>
  <c r="AH302" i="2"/>
  <c r="S303" i="2"/>
  <c r="V303" i="2" s="1"/>
  <c r="T303" i="2"/>
  <c r="U303" i="2"/>
  <c r="Z303" i="2"/>
  <c r="AH303" i="2"/>
  <c r="S304" i="2"/>
  <c r="T304" i="2"/>
  <c r="U304" i="2"/>
  <c r="Z304" i="2"/>
  <c r="AH304" i="2"/>
  <c r="S305" i="2"/>
  <c r="T305" i="2"/>
  <c r="U305" i="2"/>
  <c r="Z305" i="2"/>
  <c r="AH305" i="2"/>
  <c r="S306" i="2"/>
  <c r="T306" i="2"/>
  <c r="U306" i="2"/>
  <c r="Z306" i="2"/>
  <c r="AH306" i="2"/>
  <c r="S307" i="2"/>
  <c r="T307" i="2"/>
  <c r="U307" i="2"/>
  <c r="Z307" i="2"/>
  <c r="AH307" i="2"/>
  <c r="S308" i="2"/>
  <c r="T308" i="2"/>
  <c r="U308" i="2"/>
  <c r="Z308" i="2"/>
  <c r="AH308" i="2"/>
  <c r="S309" i="2"/>
  <c r="T309" i="2"/>
  <c r="U309" i="2"/>
  <c r="Z309" i="2"/>
  <c r="AH309" i="2"/>
  <c r="S310" i="2"/>
  <c r="T310" i="2"/>
  <c r="U310" i="2"/>
  <c r="Z310" i="2"/>
  <c r="AH310" i="2"/>
  <c r="S311" i="2"/>
  <c r="T311" i="2"/>
  <c r="U311" i="2"/>
  <c r="Z311" i="2"/>
  <c r="AH311" i="2"/>
  <c r="S312" i="2"/>
  <c r="T312" i="2"/>
  <c r="U312" i="2"/>
  <c r="Z312" i="2"/>
  <c r="AH312" i="2"/>
  <c r="S313" i="2"/>
  <c r="T313" i="2"/>
  <c r="U313" i="2"/>
  <c r="Z313" i="2"/>
  <c r="AH313" i="2"/>
  <c r="S314" i="2"/>
  <c r="T314" i="2"/>
  <c r="U314" i="2"/>
  <c r="Z314" i="2"/>
  <c r="AH314" i="2"/>
  <c r="S315" i="2"/>
  <c r="T315" i="2"/>
  <c r="U315" i="2"/>
  <c r="Z315" i="2"/>
  <c r="AH315" i="2"/>
  <c r="S316" i="2"/>
  <c r="T316" i="2"/>
  <c r="U316" i="2"/>
  <c r="Z316" i="2"/>
  <c r="AH316" i="2"/>
  <c r="S317" i="2"/>
  <c r="V317" i="2" s="1"/>
  <c r="T317" i="2"/>
  <c r="U317" i="2"/>
  <c r="Z317" i="2"/>
  <c r="AH317" i="2"/>
  <c r="S318" i="2"/>
  <c r="T318" i="2"/>
  <c r="U318" i="2"/>
  <c r="Z318" i="2"/>
  <c r="AH318" i="2"/>
  <c r="S319" i="2"/>
  <c r="T319" i="2"/>
  <c r="U319" i="2"/>
  <c r="Z319" i="2"/>
  <c r="AH319" i="2"/>
  <c r="S320" i="2"/>
  <c r="T320" i="2"/>
  <c r="U320" i="2"/>
  <c r="Z320" i="2"/>
  <c r="AH320" i="2"/>
  <c r="T262" i="2"/>
  <c r="U262" i="2"/>
  <c r="S262" i="2"/>
  <c r="AG321" i="2"/>
  <c r="AF321" i="2"/>
  <c r="AE321" i="2"/>
  <c r="Y321" i="2"/>
  <c r="X321" i="2"/>
  <c r="AH262" i="2"/>
  <c r="Z262" i="2"/>
  <c r="S422" i="1"/>
  <c r="T422" i="1"/>
  <c r="U422" i="1"/>
  <c r="Z422" i="1"/>
  <c r="AH422" i="1"/>
  <c r="S423" i="1"/>
  <c r="T423" i="1"/>
  <c r="U423" i="1"/>
  <c r="Z423" i="1"/>
  <c r="AH423" i="1"/>
  <c r="S424" i="1"/>
  <c r="T424" i="1"/>
  <c r="U424" i="1"/>
  <c r="Z424" i="1"/>
  <c r="AH424" i="1"/>
  <c r="S425" i="1"/>
  <c r="T425" i="1"/>
  <c r="U425" i="1"/>
  <c r="Z425" i="1"/>
  <c r="AH425" i="1"/>
  <c r="S426" i="1"/>
  <c r="T426" i="1"/>
  <c r="U426" i="1"/>
  <c r="Z426" i="1"/>
  <c r="AH426" i="1"/>
  <c r="S427" i="1"/>
  <c r="T427" i="1"/>
  <c r="U427" i="1"/>
  <c r="Z427" i="1"/>
  <c r="AH427" i="1"/>
  <c r="S428" i="1"/>
  <c r="T428" i="1"/>
  <c r="U428" i="1"/>
  <c r="Z428" i="1"/>
  <c r="AH428" i="1"/>
  <c r="S429" i="1"/>
  <c r="T429" i="1"/>
  <c r="U429" i="1"/>
  <c r="Z429" i="1"/>
  <c r="AH429" i="1"/>
  <c r="S430" i="1"/>
  <c r="T430" i="1"/>
  <c r="U430" i="1"/>
  <c r="Z430" i="1"/>
  <c r="AH430" i="1"/>
  <c r="S431" i="1"/>
  <c r="T431" i="1"/>
  <c r="U431" i="1"/>
  <c r="Z431" i="1"/>
  <c r="AH431" i="1"/>
  <c r="S432" i="1"/>
  <c r="T432" i="1"/>
  <c r="U432" i="1"/>
  <c r="Z432" i="1"/>
  <c r="AH432" i="1"/>
  <c r="S433" i="1"/>
  <c r="T433" i="1"/>
  <c r="U433" i="1"/>
  <c r="Z433" i="1"/>
  <c r="AH433" i="1"/>
  <c r="S434" i="1"/>
  <c r="T434" i="1"/>
  <c r="U434" i="1"/>
  <c r="Z434" i="1"/>
  <c r="AH434" i="1"/>
  <c r="S435" i="1"/>
  <c r="T435" i="1"/>
  <c r="U435" i="1"/>
  <c r="Z435" i="1"/>
  <c r="AH435" i="1"/>
  <c r="S436" i="1"/>
  <c r="T436" i="1"/>
  <c r="U436" i="1"/>
  <c r="Z436" i="1"/>
  <c r="AH436" i="1"/>
  <c r="S437" i="1"/>
  <c r="T437" i="1"/>
  <c r="U437" i="1"/>
  <c r="Z437" i="1"/>
  <c r="AH437" i="1"/>
  <c r="S438" i="1"/>
  <c r="T438" i="1"/>
  <c r="U438" i="1"/>
  <c r="Z438" i="1"/>
  <c r="AH438" i="1"/>
  <c r="S439" i="1"/>
  <c r="T439" i="1"/>
  <c r="U439" i="1"/>
  <c r="Z439" i="1"/>
  <c r="AH439" i="1"/>
  <c r="S440" i="1"/>
  <c r="T440" i="1"/>
  <c r="U440" i="1"/>
  <c r="Z440" i="1"/>
  <c r="AH440" i="1"/>
  <c r="S441" i="1"/>
  <c r="T441" i="1"/>
  <c r="U441" i="1"/>
  <c r="Z441" i="1"/>
  <c r="AH441" i="1"/>
  <c r="S442" i="1"/>
  <c r="T442" i="1"/>
  <c r="U442" i="1"/>
  <c r="Z442" i="1"/>
  <c r="AH442" i="1"/>
  <c r="S443" i="1"/>
  <c r="T443" i="1"/>
  <c r="U443" i="1"/>
  <c r="Z443" i="1"/>
  <c r="AH443" i="1"/>
  <c r="S444" i="1"/>
  <c r="T444" i="1"/>
  <c r="U444" i="1"/>
  <c r="Z444" i="1"/>
  <c r="AH444" i="1"/>
  <c r="S445" i="1"/>
  <c r="T445" i="1"/>
  <c r="U445" i="1"/>
  <c r="Z445" i="1"/>
  <c r="AH445" i="1"/>
  <c r="S446" i="1"/>
  <c r="T446" i="1"/>
  <c r="U446" i="1"/>
  <c r="Z446" i="1"/>
  <c r="AH446" i="1"/>
  <c r="S447" i="1"/>
  <c r="T447" i="1"/>
  <c r="U447" i="1"/>
  <c r="Z447" i="1"/>
  <c r="AH447" i="1"/>
  <c r="S448" i="1"/>
  <c r="T448" i="1"/>
  <c r="U448" i="1"/>
  <c r="Z448" i="1"/>
  <c r="AH448" i="1"/>
  <c r="S449" i="1"/>
  <c r="T449" i="1"/>
  <c r="U449" i="1"/>
  <c r="Z449" i="1"/>
  <c r="AH449" i="1"/>
  <c r="S450" i="1"/>
  <c r="T450" i="1"/>
  <c r="U450" i="1"/>
  <c r="Z450" i="1"/>
  <c r="AH450" i="1"/>
  <c r="S451" i="1"/>
  <c r="T451" i="1"/>
  <c r="U451" i="1"/>
  <c r="Z451" i="1"/>
  <c r="AH451" i="1"/>
  <c r="S452" i="1"/>
  <c r="T452" i="1"/>
  <c r="U452" i="1"/>
  <c r="Z452" i="1"/>
  <c r="AH452" i="1"/>
  <c r="S453" i="1"/>
  <c r="T453" i="1"/>
  <c r="U453" i="1"/>
  <c r="Z453" i="1"/>
  <c r="AH453" i="1"/>
  <c r="S454" i="1"/>
  <c r="T454" i="1"/>
  <c r="U454" i="1"/>
  <c r="Z454" i="1"/>
  <c r="AH454" i="1"/>
  <c r="S455" i="1"/>
  <c r="T455" i="1"/>
  <c r="U455" i="1"/>
  <c r="Z455" i="1"/>
  <c r="AH455" i="1"/>
  <c r="S456" i="1"/>
  <c r="T456" i="1"/>
  <c r="U456" i="1"/>
  <c r="Z456" i="1"/>
  <c r="AH456" i="1"/>
  <c r="S457" i="1"/>
  <c r="T457" i="1"/>
  <c r="U457" i="1"/>
  <c r="Z457" i="1"/>
  <c r="AH457" i="1"/>
  <c r="S458" i="1"/>
  <c r="T458" i="1"/>
  <c r="U458" i="1"/>
  <c r="Z458" i="1"/>
  <c r="AH458" i="1"/>
  <c r="S459" i="1"/>
  <c r="T459" i="1"/>
  <c r="U459" i="1"/>
  <c r="Z459" i="1"/>
  <c r="AH459" i="1"/>
  <c r="S460" i="1"/>
  <c r="T460" i="1"/>
  <c r="U460" i="1"/>
  <c r="Z460" i="1"/>
  <c r="AH460" i="1"/>
  <c r="S461" i="1"/>
  <c r="T461" i="1"/>
  <c r="U461" i="1"/>
  <c r="Z461" i="1"/>
  <c r="AH461" i="1"/>
  <c r="S462" i="1"/>
  <c r="T462" i="1"/>
  <c r="U462" i="1"/>
  <c r="Z462" i="1"/>
  <c r="AH462" i="1"/>
  <c r="S463" i="1"/>
  <c r="T463" i="1"/>
  <c r="U463" i="1"/>
  <c r="Z463" i="1"/>
  <c r="AH463" i="1"/>
  <c r="S464" i="1"/>
  <c r="T464" i="1"/>
  <c r="U464" i="1"/>
  <c r="Z464" i="1"/>
  <c r="AH464" i="1"/>
  <c r="S465" i="1"/>
  <c r="T465" i="1"/>
  <c r="U465" i="1"/>
  <c r="Z465" i="1"/>
  <c r="AH465" i="1"/>
  <c r="S466" i="1"/>
  <c r="T466" i="1"/>
  <c r="U466" i="1"/>
  <c r="Z466" i="1"/>
  <c r="AH466" i="1"/>
  <c r="S467" i="1"/>
  <c r="T467" i="1"/>
  <c r="U467" i="1"/>
  <c r="Z467" i="1"/>
  <c r="AH467" i="1"/>
  <c r="S468" i="1"/>
  <c r="T468" i="1"/>
  <c r="U468" i="1"/>
  <c r="Z468" i="1"/>
  <c r="AH468" i="1"/>
  <c r="S469" i="1"/>
  <c r="T469" i="1"/>
  <c r="U469" i="1"/>
  <c r="Z469" i="1"/>
  <c r="AH469" i="1"/>
  <c r="S470" i="1"/>
  <c r="T470" i="1"/>
  <c r="U470" i="1"/>
  <c r="Z470" i="1"/>
  <c r="AH470" i="1"/>
  <c r="S471" i="1"/>
  <c r="T471" i="1"/>
  <c r="U471" i="1"/>
  <c r="Z471" i="1"/>
  <c r="AH471" i="1"/>
  <c r="T421" i="1"/>
  <c r="U421" i="1"/>
  <c r="S421" i="1"/>
  <c r="AG484" i="1"/>
  <c r="AF484" i="1"/>
  <c r="AE484" i="1"/>
  <c r="Y484" i="1"/>
  <c r="X484" i="1"/>
  <c r="W484" i="1"/>
  <c r="AH421" i="1"/>
  <c r="Z421" i="1"/>
  <c r="AF15" i="4"/>
  <c r="Y15" i="4"/>
  <c r="X15" i="4"/>
  <c r="W15" i="4"/>
  <c r="U15" i="4"/>
  <c r="T15" i="4"/>
  <c r="AG15" i="4"/>
  <c r="AC14" i="4"/>
  <c r="AB14" i="4"/>
  <c r="AB15" i="4" s="1"/>
  <c r="AA14" i="4"/>
  <c r="AA15" i="4" s="1"/>
  <c r="Z14" i="4"/>
  <c r="Z15" i="4" s="1"/>
  <c r="S15" i="4"/>
  <c r="AB392" i="1"/>
  <c r="AC392" i="1"/>
  <c r="AB393" i="1"/>
  <c r="AC393" i="1"/>
  <c r="AB394" i="1"/>
  <c r="AC394" i="1"/>
  <c r="AB395" i="1"/>
  <c r="AC395" i="1"/>
  <c r="AB396" i="1"/>
  <c r="AC396" i="1"/>
  <c r="AA393" i="1"/>
  <c r="AA394" i="1"/>
  <c r="AA395" i="1"/>
  <c r="AA396" i="1"/>
  <c r="AA392" i="1"/>
  <c r="AB398" i="1"/>
  <c r="AC398" i="1"/>
  <c r="AB399" i="1"/>
  <c r="AC399" i="1"/>
  <c r="AB400" i="1"/>
  <c r="AC400" i="1"/>
  <c r="AB401" i="1"/>
  <c r="AC401" i="1"/>
  <c r="AB402" i="1"/>
  <c r="AC402" i="1"/>
  <c r="AB403" i="1"/>
  <c r="AC403" i="1"/>
  <c r="AB404" i="1"/>
  <c r="AC404" i="1"/>
  <c r="AB405" i="1"/>
  <c r="AC405" i="1"/>
  <c r="AB406" i="1"/>
  <c r="AC406" i="1"/>
  <c r="AB407" i="1"/>
  <c r="AC407" i="1"/>
  <c r="AB408" i="1"/>
  <c r="AC408" i="1"/>
  <c r="AB409" i="1"/>
  <c r="AC409" i="1"/>
  <c r="AB410" i="1"/>
  <c r="AC410" i="1"/>
  <c r="AB411" i="1"/>
  <c r="AC411" i="1"/>
  <c r="AB412" i="1"/>
  <c r="AC412" i="1"/>
  <c r="AB413" i="1"/>
  <c r="AC413" i="1"/>
  <c r="AB414" i="1"/>
  <c r="AC414" i="1"/>
  <c r="AB415" i="1"/>
  <c r="AC415" i="1"/>
  <c r="AB416" i="1"/>
  <c r="AC416" i="1"/>
  <c r="AB417" i="1"/>
  <c r="AC417" i="1"/>
  <c r="AB418" i="1"/>
  <c r="AC418" i="1"/>
  <c r="AB419" i="1"/>
  <c r="AC419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398" i="1"/>
  <c r="W420" i="1"/>
  <c r="Z399" i="1"/>
  <c r="AH399" i="1"/>
  <c r="Z400" i="1"/>
  <c r="AH400" i="1"/>
  <c r="Z401" i="1"/>
  <c r="AH401" i="1"/>
  <c r="Z402" i="1"/>
  <c r="AH402" i="1"/>
  <c r="Z403" i="1"/>
  <c r="AH403" i="1"/>
  <c r="Z404" i="1"/>
  <c r="AH404" i="1"/>
  <c r="Z405" i="1"/>
  <c r="AH405" i="1"/>
  <c r="Z406" i="1"/>
  <c r="AH406" i="1"/>
  <c r="Z407" i="1"/>
  <c r="AH407" i="1"/>
  <c r="Z408" i="1"/>
  <c r="AH408" i="1"/>
  <c r="Z409" i="1"/>
  <c r="AH409" i="1"/>
  <c r="Z410" i="1"/>
  <c r="AH410" i="1"/>
  <c r="Z411" i="1"/>
  <c r="AH411" i="1"/>
  <c r="Z412" i="1"/>
  <c r="AH412" i="1"/>
  <c r="Z413" i="1"/>
  <c r="AH413" i="1"/>
  <c r="Z414" i="1"/>
  <c r="AH414" i="1"/>
  <c r="Z415" i="1"/>
  <c r="AH415" i="1"/>
  <c r="Z416" i="1"/>
  <c r="AH416" i="1"/>
  <c r="Z417" i="1"/>
  <c r="AH417" i="1"/>
  <c r="Z418" i="1"/>
  <c r="AH418" i="1"/>
  <c r="Z419" i="1"/>
  <c r="AH419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AG420" i="1"/>
  <c r="AF420" i="1"/>
  <c r="AE420" i="1"/>
  <c r="Y420" i="1"/>
  <c r="X420" i="1"/>
  <c r="AH398" i="1"/>
  <c r="Z398" i="1"/>
  <c r="AB221" i="2"/>
  <c r="AC221" i="2"/>
  <c r="AB222" i="2"/>
  <c r="AC222" i="2"/>
  <c r="AB223" i="2"/>
  <c r="AC223" i="2"/>
  <c r="AB224" i="2"/>
  <c r="AC224" i="2"/>
  <c r="AB225" i="2"/>
  <c r="AC225" i="2"/>
  <c r="AB226" i="2"/>
  <c r="AC226" i="2"/>
  <c r="AB227" i="2"/>
  <c r="AC227" i="2"/>
  <c r="AB228" i="2"/>
  <c r="AC228" i="2"/>
  <c r="AB229" i="2"/>
  <c r="AC229" i="2"/>
  <c r="AB230" i="2"/>
  <c r="AC230" i="2"/>
  <c r="AB231" i="2"/>
  <c r="AC231" i="2"/>
  <c r="AB232" i="2"/>
  <c r="AC232" i="2"/>
  <c r="AB233" i="2"/>
  <c r="AC233" i="2"/>
  <c r="AB234" i="2"/>
  <c r="AC234" i="2"/>
  <c r="AB235" i="2"/>
  <c r="AC235" i="2"/>
  <c r="AB236" i="2"/>
  <c r="AC236" i="2"/>
  <c r="AB237" i="2"/>
  <c r="AC237" i="2"/>
  <c r="AB238" i="2"/>
  <c r="AC238" i="2"/>
  <c r="AB239" i="2"/>
  <c r="AC239" i="2"/>
  <c r="AB240" i="2"/>
  <c r="AC240" i="2"/>
  <c r="AB241" i="2"/>
  <c r="AC241" i="2"/>
  <c r="AB242" i="2"/>
  <c r="AC242" i="2"/>
  <c r="AB243" i="2"/>
  <c r="AC243" i="2"/>
  <c r="AB244" i="2"/>
  <c r="AC244" i="2"/>
  <c r="AB245" i="2"/>
  <c r="AC245" i="2"/>
  <c r="AB246" i="2"/>
  <c r="AC246" i="2"/>
  <c r="AB247" i="2"/>
  <c r="AC247" i="2"/>
  <c r="AB248" i="2"/>
  <c r="AC248" i="2"/>
  <c r="AB249" i="2"/>
  <c r="AC249" i="2"/>
  <c r="AB250" i="2"/>
  <c r="AC250" i="2"/>
  <c r="AB251" i="2"/>
  <c r="AC251" i="2"/>
  <c r="AB252" i="2"/>
  <c r="AC252" i="2"/>
  <c r="AB253" i="2"/>
  <c r="AC253" i="2"/>
  <c r="AB254" i="2"/>
  <c r="AC254" i="2"/>
  <c r="AB255" i="2"/>
  <c r="AC255" i="2"/>
  <c r="AB256" i="2"/>
  <c r="AC256" i="2"/>
  <c r="AB257" i="2"/>
  <c r="AC257" i="2"/>
  <c r="AB258" i="2"/>
  <c r="AC258" i="2"/>
  <c r="AB259" i="2"/>
  <c r="AC259" i="2"/>
  <c r="AB260" i="2"/>
  <c r="AC260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D260" i="2" s="1"/>
  <c r="AA221" i="2"/>
  <c r="AG261" i="2"/>
  <c r="AF261" i="2"/>
  <c r="AE261" i="2"/>
  <c r="Y261" i="2"/>
  <c r="X261" i="2"/>
  <c r="W261" i="2"/>
  <c r="AH260" i="2"/>
  <c r="Z260" i="2"/>
  <c r="AH259" i="2"/>
  <c r="Z259" i="2"/>
  <c r="V259" i="2"/>
  <c r="AH258" i="2"/>
  <c r="Z258" i="2"/>
  <c r="AH257" i="2"/>
  <c r="Z257" i="2"/>
  <c r="AH256" i="2"/>
  <c r="Z256" i="2"/>
  <c r="AH255" i="2"/>
  <c r="Z255" i="2"/>
  <c r="AH254" i="2"/>
  <c r="Z254" i="2"/>
  <c r="V254" i="2"/>
  <c r="AH253" i="2"/>
  <c r="Z253" i="2"/>
  <c r="AH252" i="2"/>
  <c r="Z252" i="2"/>
  <c r="AH251" i="2"/>
  <c r="Z251" i="2"/>
  <c r="V251" i="2"/>
  <c r="AH250" i="2"/>
  <c r="Z250" i="2"/>
  <c r="AH249" i="2"/>
  <c r="Z249" i="2"/>
  <c r="AH248" i="2"/>
  <c r="Z248" i="2"/>
  <c r="AH247" i="2"/>
  <c r="Z247" i="2"/>
  <c r="AH246" i="2"/>
  <c r="Z246" i="2"/>
  <c r="V246" i="2"/>
  <c r="AH245" i="2"/>
  <c r="Z245" i="2"/>
  <c r="AH244" i="2"/>
  <c r="Z244" i="2"/>
  <c r="AH243" i="2"/>
  <c r="Z243" i="2"/>
  <c r="V243" i="2"/>
  <c r="AH242" i="2"/>
  <c r="Z242" i="2"/>
  <c r="V242" i="2"/>
  <c r="AH241" i="2"/>
  <c r="Z241" i="2"/>
  <c r="AH240" i="2"/>
  <c r="Z240" i="2"/>
  <c r="V240" i="2"/>
  <c r="AH239" i="2"/>
  <c r="Z239" i="2"/>
  <c r="V239" i="2"/>
  <c r="AH238" i="2"/>
  <c r="Z238" i="2"/>
  <c r="AH237" i="2"/>
  <c r="Z237" i="2"/>
  <c r="V237" i="2"/>
  <c r="AH236" i="2"/>
  <c r="Z236" i="2"/>
  <c r="V236" i="2"/>
  <c r="AH235" i="2"/>
  <c r="Z235" i="2"/>
  <c r="V235" i="2"/>
  <c r="AH234" i="2"/>
  <c r="Z234" i="2"/>
  <c r="V234" i="2"/>
  <c r="AH233" i="2"/>
  <c r="Z233" i="2"/>
  <c r="AH232" i="2"/>
  <c r="Z232" i="2"/>
  <c r="V232" i="2"/>
  <c r="AH231" i="2"/>
  <c r="Z231" i="2"/>
  <c r="V231" i="2"/>
  <c r="AH230" i="2"/>
  <c r="Z230" i="2"/>
  <c r="AH229" i="2"/>
  <c r="Z229" i="2"/>
  <c r="V229" i="2"/>
  <c r="AH228" i="2"/>
  <c r="Z228" i="2"/>
  <c r="AH227" i="2"/>
  <c r="Z227" i="2"/>
  <c r="V227" i="2"/>
  <c r="AH226" i="2"/>
  <c r="Z226" i="2"/>
  <c r="AH225" i="2"/>
  <c r="Z225" i="2"/>
  <c r="AH224" i="2"/>
  <c r="Z224" i="2"/>
  <c r="AH223" i="2"/>
  <c r="Z223" i="2"/>
  <c r="AH222" i="2"/>
  <c r="Z222" i="2"/>
  <c r="AH221" i="2"/>
  <c r="Z221" i="2"/>
  <c r="Y15" i="3"/>
  <c r="X15" i="3"/>
  <c r="W15" i="3"/>
  <c r="AC14" i="3"/>
  <c r="AB14" i="3"/>
  <c r="AA14" i="3"/>
  <c r="Z14" i="3"/>
  <c r="U14" i="3"/>
  <c r="T14" i="3"/>
  <c r="S14" i="3"/>
  <c r="AC13" i="3"/>
  <c r="AB13" i="3"/>
  <c r="AA13" i="3"/>
  <c r="Z13" i="3"/>
  <c r="U13" i="3"/>
  <c r="T13" i="3"/>
  <c r="S13" i="3"/>
  <c r="AF392" i="1"/>
  <c r="AG392" i="1"/>
  <c r="AF393" i="1"/>
  <c r="AG393" i="1"/>
  <c r="AF394" i="1"/>
  <c r="AG394" i="1"/>
  <c r="AF395" i="1"/>
  <c r="AG395" i="1"/>
  <c r="AF396" i="1"/>
  <c r="AG396" i="1"/>
  <c r="AE393" i="1"/>
  <c r="AE394" i="1"/>
  <c r="AE395" i="1"/>
  <c r="AE396" i="1"/>
  <c r="AE392" i="1"/>
  <c r="W397" i="1"/>
  <c r="X397" i="1"/>
  <c r="Y397" i="1"/>
  <c r="Z396" i="1"/>
  <c r="U396" i="1"/>
  <c r="T396" i="1"/>
  <c r="S396" i="1"/>
  <c r="Z395" i="1"/>
  <c r="U395" i="1"/>
  <c r="T395" i="1"/>
  <c r="S395" i="1"/>
  <c r="Z394" i="1"/>
  <c r="U394" i="1"/>
  <c r="T394" i="1"/>
  <c r="S394" i="1"/>
  <c r="Z393" i="1"/>
  <c r="U393" i="1"/>
  <c r="T393" i="1"/>
  <c r="S393" i="1"/>
  <c r="Z392" i="1"/>
  <c r="U392" i="1"/>
  <c r="T392" i="1"/>
  <c r="S392" i="1"/>
  <c r="AD25" i="3" l="1"/>
  <c r="AB19" i="4"/>
  <c r="V341" i="2"/>
  <c r="AH339" i="2"/>
  <c r="AD316" i="2"/>
  <c r="AD274" i="2"/>
  <c r="AD270" i="2"/>
  <c r="AD20" i="4"/>
  <c r="AD21" i="4" s="1"/>
  <c r="AH25" i="3"/>
  <c r="V338" i="2"/>
  <c r="AD325" i="2"/>
  <c r="AD298" i="2"/>
  <c r="AD310" i="2"/>
  <c r="T19" i="4"/>
  <c r="AD408" i="2"/>
  <c r="V407" i="2"/>
  <c r="AH358" i="2"/>
  <c r="AH326" i="2"/>
  <c r="AG511" i="1"/>
  <c r="V25" i="3"/>
  <c r="AA18" i="3"/>
  <c r="V403" i="2"/>
  <c r="AD361" i="2"/>
  <c r="V328" i="2"/>
  <c r="AI23" i="3"/>
  <c r="AH409" i="2"/>
  <c r="AH355" i="2"/>
  <c r="AD266" i="2"/>
  <c r="AD294" i="2"/>
  <c r="V375" i="2"/>
  <c r="AD373" i="2"/>
  <c r="AH370" i="2"/>
  <c r="V361" i="2"/>
  <c r="V263" i="2"/>
  <c r="AD306" i="2"/>
  <c r="V379" i="2"/>
  <c r="V354" i="2"/>
  <c r="AH338" i="2"/>
  <c r="T511" i="1"/>
  <c r="Z19" i="4"/>
  <c r="AH407" i="2"/>
  <c r="V401" i="2"/>
  <c r="V394" i="2"/>
  <c r="V358" i="2"/>
  <c r="V326" i="2"/>
  <c r="V299" i="2"/>
  <c r="AD290" i="2"/>
  <c r="AD276" i="2"/>
  <c r="AD377" i="2"/>
  <c r="AH335" i="2"/>
  <c r="AI518" i="1"/>
  <c r="U511" i="1"/>
  <c r="AI22" i="3"/>
  <c r="AB18" i="3"/>
  <c r="AD449" i="1"/>
  <c r="AI526" i="1"/>
  <c r="AI535" i="1"/>
  <c r="AD481" i="1"/>
  <c r="AD473" i="1"/>
  <c r="AD465" i="1"/>
  <c r="AD457" i="1"/>
  <c r="AD441" i="1"/>
  <c r="AD433" i="1"/>
  <c r="AD425" i="1"/>
  <c r="AI525" i="1"/>
  <c r="AI523" i="1"/>
  <c r="AI516" i="1"/>
  <c r="AI530" i="1"/>
  <c r="AC19" i="4"/>
  <c r="S19" i="4"/>
  <c r="AH19" i="4"/>
  <c r="AA21" i="4"/>
  <c r="AI20" i="4"/>
  <c r="AI21" i="4" s="1"/>
  <c r="AA19" i="4"/>
  <c r="V492" i="1"/>
  <c r="AD496" i="1"/>
  <c r="AF511" i="1"/>
  <c r="AH510" i="1"/>
  <c r="S397" i="1"/>
  <c r="AI524" i="1"/>
  <c r="AI246" i="1"/>
  <c r="AI517" i="1"/>
  <c r="AI515" i="1"/>
  <c r="V512" i="1"/>
  <c r="V513" i="1" s="1"/>
  <c r="AI531" i="1"/>
  <c r="AI521" i="1"/>
  <c r="AI533" i="1"/>
  <c r="V537" i="1"/>
  <c r="AI536" i="1"/>
  <c r="AI532" i="1"/>
  <c r="AI520" i="1"/>
  <c r="AI527" i="1"/>
  <c r="AI519" i="1"/>
  <c r="AH537" i="1"/>
  <c r="AD537" i="1"/>
  <c r="AI413" i="2"/>
  <c r="AI421" i="2" s="1"/>
  <c r="AI247" i="1"/>
  <c r="AD404" i="2"/>
  <c r="V390" i="2"/>
  <c r="V318" i="2"/>
  <c r="V397" i="2"/>
  <c r="AH394" i="2"/>
  <c r="AH390" i="2"/>
  <c r="V366" i="2"/>
  <c r="AD344" i="2"/>
  <c r="AD337" i="2"/>
  <c r="V386" i="2"/>
  <c r="V382" i="2"/>
  <c r="AH379" i="2"/>
  <c r="AH375" i="2"/>
  <c r="V353" i="2"/>
  <c r="AD347" i="2"/>
  <c r="AH328" i="2"/>
  <c r="AI328" i="2" s="1"/>
  <c r="V325" i="2"/>
  <c r="V271" i="2"/>
  <c r="AD393" i="2"/>
  <c r="AH386" i="2"/>
  <c r="V381" i="2"/>
  <c r="AD376" i="2"/>
  <c r="V335" i="2"/>
  <c r="AD329" i="2"/>
  <c r="V327" i="2"/>
  <c r="V292" i="2"/>
  <c r="AI292" i="2" s="1"/>
  <c r="V399" i="2"/>
  <c r="V355" i="2"/>
  <c r="V351" i="2"/>
  <c r="AH334" i="2"/>
  <c r="V330" i="2"/>
  <c r="V402" i="2"/>
  <c r="AD410" i="2"/>
  <c r="AH406" i="2"/>
  <c r="AH403" i="2"/>
  <c r="AH402" i="2"/>
  <c r="AH391" i="2"/>
  <c r="V373" i="2"/>
  <c r="AD362" i="2"/>
  <c r="AD356" i="2"/>
  <c r="AI356" i="2" s="1"/>
  <c r="AD352" i="2"/>
  <c r="AH347" i="2"/>
  <c r="V343" i="2"/>
  <c r="AD341" i="2"/>
  <c r="AH340" i="2"/>
  <c r="V340" i="2"/>
  <c r="AD421" i="2"/>
  <c r="V421" i="2"/>
  <c r="AI20" i="3"/>
  <c r="AI19" i="3"/>
  <c r="AD14" i="3"/>
  <c r="AG15" i="3"/>
  <c r="U18" i="3"/>
  <c r="AF15" i="3"/>
  <c r="U15" i="3"/>
  <c r="AE15" i="3"/>
  <c r="T18" i="3"/>
  <c r="V17" i="3"/>
  <c r="AD17" i="3"/>
  <c r="V14" i="3"/>
  <c r="AI528" i="1"/>
  <c r="AI522" i="1"/>
  <c r="AI529" i="1"/>
  <c r="V510" i="1"/>
  <c r="V422" i="1"/>
  <c r="AI514" i="1"/>
  <c r="Z511" i="1"/>
  <c r="AC508" i="1"/>
  <c r="V487" i="1"/>
  <c r="AB511" i="1"/>
  <c r="AH502" i="1"/>
  <c r="AC511" i="1"/>
  <c r="AH512" i="1"/>
  <c r="AH513" i="1" s="1"/>
  <c r="V481" i="1"/>
  <c r="V476" i="1"/>
  <c r="AH506" i="1"/>
  <c r="AE513" i="1"/>
  <c r="S513" i="1"/>
  <c r="AD509" i="1"/>
  <c r="V495" i="1"/>
  <c r="V288" i="2"/>
  <c r="AD395" i="2"/>
  <c r="AH330" i="2"/>
  <c r="V363" i="2"/>
  <c r="V357" i="2"/>
  <c r="AH411" i="2"/>
  <c r="AD394" i="2"/>
  <c r="AD379" i="2"/>
  <c r="V377" i="2"/>
  <c r="AI377" i="2" s="1"/>
  <c r="AH367" i="2"/>
  <c r="AH363" i="2"/>
  <c r="V362" i="2"/>
  <c r="V359" i="2"/>
  <c r="AD353" i="2"/>
  <c r="AH351" i="2"/>
  <c r="V347" i="2"/>
  <c r="AH344" i="2"/>
  <c r="V344" i="2"/>
  <c r="V333" i="2"/>
  <c r="AD331" i="2"/>
  <c r="V262" i="2"/>
  <c r="AH408" i="2"/>
  <c r="AH382" i="2"/>
  <c r="AH345" i="2"/>
  <c r="V393" i="2"/>
  <c r="V367" i="2"/>
  <c r="AH360" i="2"/>
  <c r="AD343" i="2"/>
  <c r="V281" i="2"/>
  <c r="V410" i="2"/>
  <c r="AD401" i="2"/>
  <c r="V392" i="2"/>
  <c r="AH377" i="2"/>
  <c r="V374" i="2"/>
  <c r="AD368" i="2"/>
  <c r="AD364" i="2"/>
  <c r="AH362" i="2"/>
  <c r="AH359" i="2"/>
  <c r="AD349" i="2"/>
  <c r="AD345" i="2"/>
  <c r="AH329" i="2"/>
  <c r="V329" i="2"/>
  <c r="AI329" i="2" s="1"/>
  <c r="AD380" i="2"/>
  <c r="V360" i="2"/>
  <c r="AD336" i="2"/>
  <c r="AD332" i="2"/>
  <c r="AD409" i="2"/>
  <c r="AH393" i="2"/>
  <c r="AD358" i="2"/>
  <c r="AI358" i="2" s="1"/>
  <c r="V282" i="2"/>
  <c r="AI282" i="2" s="1"/>
  <c r="V276" i="2"/>
  <c r="AI276" i="2" s="1"/>
  <c r="AH410" i="2"/>
  <c r="AH399" i="2"/>
  <c r="AD397" i="2"/>
  <c r="V395" i="2"/>
  <c r="AH392" i="2"/>
  <c r="AD390" i="2"/>
  <c r="AH389" i="2"/>
  <c r="AI389" i="2" s="1"/>
  <c r="V389" i="2"/>
  <c r="AD378" i="2"/>
  <c r="AD375" i="2"/>
  <c r="AH374" i="2"/>
  <c r="AD360" i="2"/>
  <c r="AD348" i="2"/>
  <c r="AD330" i="2"/>
  <c r="AI330" i="2" s="1"/>
  <c r="V408" i="2"/>
  <c r="V378" i="2"/>
  <c r="AD369" i="2"/>
  <c r="AD365" i="2"/>
  <c r="V342" i="2"/>
  <c r="AD346" i="2"/>
  <c r="AH342" i="2"/>
  <c r="V309" i="2"/>
  <c r="V277" i="2"/>
  <c r="AD311" i="2"/>
  <c r="AH322" i="2"/>
  <c r="AD411" i="2"/>
  <c r="V409" i="2"/>
  <c r="AD400" i="2"/>
  <c r="V398" i="2"/>
  <c r="AH395" i="2"/>
  <c r="V391" i="2"/>
  <c r="AD385" i="2"/>
  <c r="V383" i="2"/>
  <c r="AH376" i="2"/>
  <c r="V376" i="2"/>
  <c r="V365" i="2"/>
  <c r="AD363" i="2"/>
  <c r="AI363" i="2" s="1"/>
  <c r="V350" i="2"/>
  <c r="V349" i="2"/>
  <c r="V346" i="2"/>
  <c r="AD333" i="2"/>
  <c r="AH331" i="2"/>
  <c r="AH327" i="2"/>
  <c r="V411" i="2"/>
  <c r="AH378" i="2"/>
  <c r="AD328" i="2"/>
  <c r="V269" i="2"/>
  <c r="AH398" i="2"/>
  <c r="AD384" i="2"/>
  <c r="AH383" i="2"/>
  <c r="V345" i="2"/>
  <c r="V334" i="2"/>
  <c r="V331" i="2"/>
  <c r="AD512" i="1"/>
  <c r="V474" i="1"/>
  <c r="U508" i="1"/>
  <c r="AH507" i="1"/>
  <c r="AG508" i="1"/>
  <c r="AA511" i="1"/>
  <c r="V483" i="1"/>
  <c r="AD477" i="1"/>
  <c r="AD469" i="1"/>
  <c r="AD461" i="1"/>
  <c r="AD453" i="1"/>
  <c r="AD445" i="1"/>
  <c r="AD437" i="1"/>
  <c r="AD429" i="1"/>
  <c r="Z508" i="1"/>
  <c r="AB508" i="1"/>
  <c r="V477" i="1"/>
  <c r="AD478" i="1"/>
  <c r="AD446" i="1"/>
  <c r="AD430" i="1"/>
  <c r="AA508" i="1"/>
  <c r="AH509" i="1"/>
  <c r="AE511" i="1"/>
  <c r="T508" i="1"/>
  <c r="S511" i="1"/>
  <c r="AD470" i="1"/>
  <c r="AD422" i="1"/>
  <c r="S508" i="1"/>
  <c r="V473" i="1"/>
  <c r="AI473" i="1" s="1"/>
  <c r="AD466" i="1"/>
  <c r="AH505" i="1"/>
  <c r="AF508" i="1"/>
  <c r="V509" i="1"/>
  <c r="AD510" i="1"/>
  <c r="V436" i="1"/>
  <c r="V478" i="1"/>
  <c r="V475" i="1"/>
  <c r="AD488" i="1"/>
  <c r="AD494" i="1"/>
  <c r="AD502" i="1"/>
  <c r="AH501" i="1"/>
  <c r="AH493" i="1"/>
  <c r="AH503" i="1"/>
  <c r="AH487" i="1"/>
  <c r="V482" i="1"/>
  <c r="AH485" i="1"/>
  <c r="AE508" i="1"/>
  <c r="V494" i="1"/>
  <c r="V502" i="1"/>
  <c r="V503" i="1"/>
  <c r="AH486" i="1"/>
  <c r="AD416" i="1"/>
  <c r="AI416" i="1" s="1"/>
  <c r="AD400" i="1"/>
  <c r="AI400" i="1" s="1"/>
  <c r="V480" i="1"/>
  <c r="V489" i="1"/>
  <c r="V497" i="1"/>
  <c r="AD503" i="1"/>
  <c r="AD504" i="1"/>
  <c r="V488" i="1"/>
  <c r="AH504" i="1"/>
  <c r="AH496" i="1"/>
  <c r="AH488" i="1"/>
  <c r="V485" i="1"/>
  <c r="V500" i="1"/>
  <c r="AH494" i="1"/>
  <c r="AH495" i="1"/>
  <c r="V491" i="1"/>
  <c r="V499" i="1"/>
  <c r="AH497" i="1"/>
  <c r="AH489" i="1"/>
  <c r="AD485" i="1"/>
  <c r="AD505" i="1"/>
  <c r="AD506" i="1"/>
  <c r="AH500" i="1"/>
  <c r="AH491" i="1"/>
  <c r="AH498" i="1"/>
  <c r="AH490" i="1"/>
  <c r="AH492" i="1"/>
  <c r="AH499" i="1"/>
  <c r="AD495" i="1"/>
  <c r="V463" i="1"/>
  <c r="V479" i="1"/>
  <c r="V486" i="1"/>
  <c r="AD491" i="1"/>
  <c r="AD497" i="1"/>
  <c r="AD498" i="1"/>
  <c r="AD500" i="1"/>
  <c r="AD501" i="1"/>
  <c r="V506" i="1"/>
  <c r="V493" i="1"/>
  <c r="V496" i="1"/>
  <c r="V490" i="1"/>
  <c r="AD507" i="1"/>
  <c r="AD499" i="1"/>
  <c r="AD486" i="1"/>
  <c r="AD487" i="1"/>
  <c r="V501" i="1"/>
  <c r="V504" i="1"/>
  <c r="AD463" i="1"/>
  <c r="AD439" i="1"/>
  <c r="AD456" i="1"/>
  <c r="AD436" i="1"/>
  <c r="AD432" i="1"/>
  <c r="AD489" i="1"/>
  <c r="AD490" i="1"/>
  <c r="AD492" i="1"/>
  <c r="AD493" i="1"/>
  <c r="V498" i="1"/>
  <c r="V505" i="1"/>
  <c r="V507" i="1"/>
  <c r="AD464" i="1"/>
  <c r="AD448" i="1"/>
  <c r="AD440" i="1"/>
  <c r="AD428" i="1"/>
  <c r="V455" i="1"/>
  <c r="V431" i="1"/>
  <c r="V425" i="1"/>
  <c r="V472" i="1"/>
  <c r="AD479" i="1"/>
  <c r="AD471" i="1"/>
  <c r="AD447" i="1"/>
  <c r="AD423" i="1"/>
  <c r="V450" i="1"/>
  <c r="V423" i="1"/>
  <c r="AD462" i="1"/>
  <c r="AD472" i="1"/>
  <c r="AD452" i="1"/>
  <c r="V470" i="1"/>
  <c r="AD431" i="1"/>
  <c r="V462" i="1"/>
  <c r="V442" i="1"/>
  <c r="AD480" i="1"/>
  <c r="AD460" i="1"/>
  <c r="AD444" i="1"/>
  <c r="AD424" i="1"/>
  <c r="AD455" i="1"/>
  <c r="AD454" i="1"/>
  <c r="V441" i="1"/>
  <c r="AD438" i="1"/>
  <c r="V457" i="1"/>
  <c r="V430" i="1"/>
  <c r="AI409" i="2"/>
  <c r="AH397" i="2"/>
  <c r="V380" i="2"/>
  <c r="AD351" i="2"/>
  <c r="AH333" i="2"/>
  <c r="AD402" i="2"/>
  <c r="AI402" i="2" s="1"/>
  <c r="AH401" i="2"/>
  <c r="AD387" i="2"/>
  <c r="AI387" i="2" s="1"/>
  <c r="AH384" i="2"/>
  <c r="V384" i="2"/>
  <c r="AD370" i="2"/>
  <c r="AI370" i="2" s="1"/>
  <c r="AH369" i="2"/>
  <c r="AD355" i="2"/>
  <c r="AI355" i="2" s="1"/>
  <c r="AH352" i="2"/>
  <c r="V352" i="2"/>
  <c r="AI352" i="2" s="1"/>
  <c r="AD338" i="2"/>
  <c r="AI338" i="2" s="1"/>
  <c r="AH337" i="2"/>
  <c r="AI337" i="2" s="1"/>
  <c r="AD323" i="2"/>
  <c r="AI323" i="2" s="1"/>
  <c r="AD406" i="2"/>
  <c r="AH405" i="2"/>
  <c r="AI405" i="2" s="1"/>
  <c r="AD391" i="2"/>
  <c r="AH388" i="2"/>
  <c r="V388" i="2"/>
  <c r="AD374" i="2"/>
  <c r="AI374" i="2" s="1"/>
  <c r="AH373" i="2"/>
  <c r="AI373" i="2" s="1"/>
  <c r="AD359" i="2"/>
  <c r="AH356" i="2"/>
  <c r="V356" i="2"/>
  <c r="AD342" i="2"/>
  <c r="AH341" i="2"/>
  <c r="AI341" i="2" s="1"/>
  <c r="AD327" i="2"/>
  <c r="AI327" i="2" s="1"/>
  <c r="AE412" i="2"/>
  <c r="V324" i="2"/>
  <c r="AD398" i="2"/>
  <c r="AH348" i="2"/>
  <c r="AI410" i="2"/>
  <c r="AD399" i="2"/>
  <c r="AH396" i="2"/>
  <c r="V396" i="2"/>
  <c r="AD382" i="2"/>
  <c r="AH381" i="2"/>
  <c r="AI381" i="2" s="1"/>
  <c r="AD367" i="2"/>
  <c r="AI367" i="2" s="1"/>
  <c r="AH364" i="2"/>
  <c r="AI364" i="2" s="1"/>
  <c r="V364" i="2"/>
  <c r="AD350" i="2"/>
  <c r="AH349" i="2"/>
  <c r="AD335" i="2"/>
  <c r="AH332" i="2"/>
  <c r="V332" i="2"/>
  <c r="AG412" i="2"/>
  <c r="AD383" i="2"/>
  <c r="AD366" i="2"/>
  <c r="AI366" i="2" s="1"/>
  <c r="AD334" i="2"/>
  <c r="AD403" i="2"/>
  <c r="AI403" i="2" s="1"/>
  <c r="AH400" i="2"/>
  <c r="V400" i="2"/>
  <c r="AD386" i="2"/>
  <c r="AI386" i="2" s="1"/>
  <c r="AH385" i="2"/>
  <c r="AD371" i="2"/>
  <c r="AI371" i="2" s="1"/>
  <c r="AH368" i="2"/>
  <c r="V368" i="2"/>
  <c r="AD354" i="2"/>
  <c r="AI354" i="2" s="1"/>
  <c r="AH353" i="2"/>
  <c r="AD339" i="2"/>
  <c r="AI339" i="2" s="1"/>
  <c r="AH336" i="2"/>
  <c r="V336" i="2"/>
  <c r="AF412" i="2"/>
  <c r="AH380" i="2"/>
  <c r="AH365" i="2"/>
  <c r="V348" i="2"/>
  <c r="AD407" i="2"/>
  <c r="AI407" i="2" s="1"/>
  <c r="AH404" i="2"/>
  <c r="V404" i="2"/>
  <c r="AI375" i="2"/>
  <c r="AH372" i="2"/>
  <c r="V372" i="2"/>
  <c r="AH357" i="2"/>
  <c r="AI343" i="2"/>
  <c r="AD326" i="2"/>
  <c r="AI326" i="2" s="1"/>
  <c r="AH325" i="2"/>
  <c r="AI325" i="2" s="1"/>
  <c r="AI392" i="2"/>
  <c r="AI393" i="2"/>
  <c r="AI361" i="2"/>
  <c r="AH324" i="2"/>
  <c r="V270" i="2"/>
  <c r="AI270" i="2" s="1"/>
  <c r="V311" i="2"/>
  <c r="V305" i="2"/>
  <c r="V293" i="2"/>
  <c r="V310" i="2"/>
  <c r="AI310" i="2" s="1"/>
  <c r="AD299" i="2"/>
  <c r="AI299" i="2" s="1"/>
  <c r="V316" i="2"/>
  <c r="AI316" i="2" s="1"/>
  <c r="V287" i="2"/>
  <c r="AI287" i="2" s="1"/>
  <c r="V314" i="2"/>
  <c r="AI314" i="2" s="1"/>
  <c r="V274" i="2"/>
  <c r="AI274" i="2" s="1"/>
  <c r="V268" i="2"/>
  <c r="AD275" i="2"/>
  <c r="V315" i="2"/>
  <c r="AD287" i="2"/>
  <c r="V298" i="2"/>
  <c r="V291" i="2"/>
  <c r="V319" i="2"/>
  <c r="V275" i="2"/>
  <c r="V264" i="2"/>
  <c r="AD315" i="2"/>
  <c r="AD319" i="2"/>
  <c r="AD295" i="2"/>
  <c r="AD279" i="2"/>
  <c r="AD263" i="2"/>
  <c r="AI263" i="2" s="1"/>
  <c r="V285" i="2"/>
  <c r="V279" i="2"/>
  <c r="V272" i="2"/>
  <c r="V306" i="2"/>
  <c r="V289" i="2"/>
  <c r="V286" i="2"/>
  <c r="AD318" i="2"/>
  <c r="AI318" i="2" s="1"/>
  <c r="AD302" i="2"/>
  <c r="AD307" i="2"/>
  <c r="AD283" i="2"/>
  <c r="AD271" i="2"/>
  <c r="AI271" i="2" s="1"/>
  <c r="V304" i="2"/>
  <c r="V300" i="2"/>
  <c r="AI300" i="2" s="1"/>
  <c r="V283" i="2"/>
  <c r="V280" i="2"/>
  <c r="U412" i="2"/>
  <c r="T412" i="2"/>
  <c r="V295" i="2"/>
  <c r="AD291" i="2"/>
  <c r="AD267" i="2"/>
  <c r="V307" i="2"/>
  <c r="V301" i="2"/>
  <c r="V297" i="2"/>
  <c r="AD286" i="2"/>
  <c r="AD278" i="2"/>
  <c r="AD292" i="2"/>
  <c r="AD284" i="2"/>
  <c r="AD268" i="2"/>
  <c r="AD303" i="2"/>
  <c r="AI303" i="2" s="1"/>
  <c r="V312" i="2"/>
  <c r="V294" i="2"/>
  <c r="AI294" i="2" s="1"/>
  <c r="V265" i="2"/>
  <c r="V313" i="2"/>
  <c r="AB412" i="2"/>
  <c r="V278" i="2"/>
  <c r="V267" i="2"/>
  <c r="V322" i="2"/>
  <c r="AC412" i="2"/>
  <c r="U321" i="2"/>
  <c r="Z412" i="2"/>
  <c r="T321" i="2"/>
  <c r="V290" i="2"/>
  <c r="AI290" i="2" s="1"/>
  <c r="V266" i="2"/>
  <c r="AI266" i="2" s="1"/>
  <c r="S412" i="2"/>
  <c r="V273" i="2"/>
  <c r="V320" i="2"/>
  <c r="AA412" i="2"/>
  <c r="V308" i="2"/>
  <c r="AI308" i="2" s="1"/>
  <c r="V302" i="2"/>
  <c r="V284" i="2"/>
  <c r="AI298" i="2"/>
  <c r="V296" i="2"/>
  <c r="AI306" i="2"/>
  <c r="AD254" i="2"/>
  <c r="AI254" i="2" s="1"/>
  <c r="AD246" i="2"/>
  <c r="AI246" i="2" s="1"/>
  <c r="AD222" i="2"/>
  <c r="AD317" i="2"/>
  <c r="AI317" i="2" s="1"/>
  <c r="AD313" i="2"/>
  <c r="AD309" i="2"/>
  <c r="AI309" i="2" s="1"/>
  <c r="AD305" i="2"/>
  <c r="AD301" i="2"/>
  <c r="AD297" i="2"/>
  <c r="AD293" i="2"/>
  <c r="AI293" i="2" s="1"/>
  <c r="AD289" i="2"/>
  <c r="AD285" i="2"/>
  <c r="AI285" i="2" s="1"/>
  <c r="AD281" i="2"/>
  <c r="AD277" i="2"/>
  <c r="AD273" i="2"/>
  <c r="AD269" i="2"/>
  <c r="AI269" i="2" s="1"/>
  <c r="AD265" i="2"/>
  <c r="AD320" i="2"/>
  <c r="AD312" i="2"/>
  <c r="AD304" i="2"/>
  <c r="AD296" i="2"/>
  <c r="AD288" i="2"/>
  <c r="AD280" i="2"/>
  <c r="AD272" i="2"/>
  <c r="AD264" i="2"/>
  <c r="AD322" i="2"/>
  <c r="AD251" i="2"/>
  <c r="AI251" i="2" s="1"/>
  <c r="V18" i="4"/>
  <c r="AD17" i="4"/>
  <c r="AD18" i="4"/>
  <c r="V17" i="4"/>
  <c r="V16" i="4"/>
  <c r="AD16" i="4"/>
  <c r="S18" i="3"/>
  <c r="Z18" i="3"/>
  <c r="AH18" i="3"/>
  <c r="AC18" i="3"/>
  <c r="AA15" i="3"/>
  <c r="AE18" i="3"/>
  <c r="Z15" i="3"/>
  <c r="AD16" i="3"/>
  <c r="AD18" i="3" s="1"/>
  <c r="AC15" i="3"/>
  <c r="V13" i="3"/>
  <c r="V15" i="3" s="1"/>
  <c r="V16" i="3"/>
  <c r="T15" i="3"/>
  <c r="AD468" i="1"/>
  <c r="AD475" i="1"/>
  <c r="AD459" i="1"/>
  <c r="AD435" i="1"/>
  <c r="AD482" i="1"/>
  <c r="AD474" i="1"/>
  <c r="AD458" i="1"/>
  <c r="AD450" i="1"/>
  <c r="AD442" i="1"/>
  <c r="AD434" i="1"/>
  <c r="AD426" i="1"/>
  <c r="AD483" i="1"/>
  <c r="AD451" i="1"/>
  <c r="AD476" i="1"/>
  <c r="AD467" i="1"/>
  <c r="AD443" i="1"/>
  <c r="AD427" i="1"/>
  <c r="V421" i="1"/>
  <c r="V460" i="1"/>
  <c r="U484" i="1"/>
  <c r="V448" i="1"/>
  <c r="V444" i="1"/>
  <c r="V453" i="1"/>
  <c r="V428" i="1"/>
  <c r="V468" i="1"/>
  <c r="V464" i="1"/>
  <c r="V449" i="1"/>
  <c r="V438" i="1"/>
  <c r="V454" i="1"/>
  <c r="V459" i="1"/>
  <c r="V434" i="1"/>
  <c r="V446" i="1"/>
  <c r="V432" i="1"/>
  <c r="V439" i="1"/>
  <c r="V429" i="1"/>
  <c r="V424" i="1"/>
  <c r="V465" i="1"/>
  <c r="V440" i="1"/>
  <c r="V435" i="1"/>
  <c r="V461" i="1"/>
  <c r="V451" i="1"/>
  <c r="V467" i="1"/>
  <c r="V452" i="1"/>
  <c r="V447" i="1"/>
  <c r="V437" i="1"/>
  <c r="V427" i="1"/>
  <c r="V469" i="1"/>
  <c r="V445" i="1"/>
  <c r="V471" i="1"/>
  <c r="V466" i="1"/>
  <c r="V456" i="1"/>
  <c r="V426" i="1"/>
  <c r="V458" i="1"/>
  <c r="V443" i="1"/>
  <c r="V433" i="1"/>
  <c r="AI433" i="1" s="1"/>
  <c r="T484" i="1"/>
  <c r="S321" i="2"/>
  <c r="AD249" i="2"/>
  <c r="AB321" i="2"/>
  <c r="AC321" i="2"/>
  <c r="AH321" i="2"/>
  <c r="AD248" i="2"/>
  <c r="AD239" i="2"/>
  <c r="AI239" i="2" s="1"/>
  <c r="Z321" i="2"/>
  <c r="AA321" i="2"/>
  <c r="AD245" i="2"/>
  <c r="AD253" i="2"/>
  <c r="AD231" i="2"/>
  <c r="AI231" i="2" s="1"/>
  <c r="AD262" i="2"/>
  <c r="AI262" i="2" s="1"/>
  <c r="S484" i="1"/>
  <c r="AD403" i="1"/>
  <c r="AI403" i="1" s="1"/>
  <c r="AD418" i="1"/>
  <c r="AI418" i="1" s="1"/>
  <c r="AD421" i="1"/>
  <c r="AD415" i="1"/>
  <c r="AI415" i="1" s="1"/>
  <c r="AD407" i="1"/>
  <c r="AI407" i="1" s="1"/>
  <c r="AD399" i="1"/>
  <c r="AI399" i="1" s="1"/>
  <c r="AH484" i="1"/>
  <c r="AC484" i="1"/>
  <c r="Z484" i="1"/>
  <c r="AA484" i="1"/>
  <c r="AB484" i="1"/>
  <c r="AD406" i="1"/>
  <c r="AI406" i="1" s="1"/>
  <c r="AD411" i="1"/>
  <c r="AI411" i="1" s="1"/>
  <c r="AD401" i="1"/>
  <c r="AI401" i="1" s="1"/>
  <c r="AD408" i="1"/>
  <c r="AI408" i="1" s="1"/>
  <c r="AD14" i="4"/>
  <c r="AD15" i="4" s="1"/>
  <c r="AH14" i="4"/>
  <c r="AH15" i="4" s="1"/>
  <c r="AC15" i="4"/>
  <c r="AE15" i="4"/>
  <c r="V14" i="4"/>
  <c r="AD413" i="1"/>
  <c r="AI413" i="1" s="1"/>
  <c r="AD405" i="1"/>
  <c r="AI405" i="1" s="1"/>
  <c r="AD412" i="1"/>
  <c r="AI412" i="1" s="1"/>
  <c r="AD404" i="1"/>
  <c r="AI404" i="1" s="1"/>
  <c r="AD419" i="1"/>
  <c r="AI419" i="1" s="1"/>
  <c r="AD414" i="1"/>
  <c r="AI414" i="1" s="1"/>
  <c r="AD402" i="1"/>
  <c r="AI402" i="1" s="1"/>
  <c r="AD410" i="1"/>
  <c r="AI410" i="1" s="1"/>
  <c r="AD417" i="1"/>
  <c r="AI417" i="1" s="1"/>
  <c r="AD409" i="1"/>
  <c r="AI409" i="1" s="1"/>
  <c r="AB420" i="1"/>
  <c r="Z420" i="1"/>
  <c r="AH393" i="1"/>
  <c r="AB397" i="1"/>
  <c r="T420" i="1"/>
  <c r="AC397" i="1"/>
  <c r="V398" i="1"/>
  <c r="AH396" i="1"/>
  <c r="AD398" i="1"/>
  <c r="AH392" i="1"/>
  <c r="AA397" i="1"/>
  <c r="Z397" i="1"/>
  <c r="AA420" i="1"/>
  <c r="T397" i="1"/>
  <c r="U420" i="1"/>
  <c r="AC420" i="1"/>
  <c r="AH420" i="1"/>
  <c r="V394" i="1"/>
  <c r="U397" i="1"/>
  <c r="S420" i="1"/>
  <c r="AD392" i="1"/>
  <c r="AD393" i="1"/>
  <c r="AD394" i="1"/>
  <c r="AD395" i="1"/>
  <c r="AG397" i="1"/>
  <c r="AH395" i="1"/>
  <c r="AF397" i="1"/>
  <c r="AE397" i="1"/>
  <c r="AH394" i="1"/>
  <c r="V396" i="1"/>
  <c r="AD256" i="2"/>
  <c r="AD252" i="2"/>
  <c r="AD224" i="2"/>
  <c r="AD225" i="2"/>
  <c r="AD236" i="2"/>
  <c r="AI236" i="2" s="1"/>
  <c r="AD228" i="2"/>
  <c r="AD258" i="2"/>
  <c r="AD244" i="2"/>
  <c r="S261" i="2"/>
  <c r="V223" i="2"/>
  <c r="V224" i="2"/>
  <c r="AI224" i="2" s="1"/>
  <c r="V226" i="2"/>
  <c r="AD237" i="2"/>
  <c r="AI237" i="2" s="1"/>
  <c r="AD238" i="2"/>
  <c r="AD240" i="2"/>
  <c r="AI240" i="2" s="1"/>
  <c r="AD241" i="2"/>
  <c r="V253" i="2"/>
  <c r="V255" i="2"/>
  <c r="V256" i="2"/>
  <c r="V258" i="2"/>
  <c r="V225" i="2"/>
  <c r="V228" i="2"/>
  <c r="AD242" i="2"/>
  <c r="AI242" i="2" s="1"/>
  <c r="AD243" i="2"/>
  <c r="AI243" i="2" s="1"/>
  <c r="V257" i="2"/>
  <c r="V260" i="2"/>
  <c r="AI260" i="2" s="1"/>
  <c r="Z261" i="2"/>
  <c r="V233" i="2"/>
  <c r="AD250" i="2"/>
  <c r="U261" i="2"/>
  <c r="AA261" i="2"/>
  <c r="V230" i="2"/>
  <c r="AD247" i="2"/>
  <c r="AD257" i="2"/>
  <c r="AD226" i="2"/>
  <c r="AD227" i="2"/>
  <c r="AI227" i="2" s="1"/>
  <c r="V241" i="2"/>
  <c r="V244" i="2"/>
  <c r="AD259" i="2"/>
  <c r="AI259" i="2" s="1"/>
  <c r="AC261" i="2"/>
  <c r="AD229" i="2"/>
  <c r="AI229" i="2" s="1"/>
  <c r="AD230" i="2"/>
  <c r="AD232" i="2"/>
  <c r="AI232" i="2" s="1"/>
  <c r="AD233" i="2"/>
  <c r="V238" i="2"/>
  <c r="V245" i="2"/>
  <c r="V247" i="2"/>
  <c r="V248" i="2"/>
  <c r="V250" i="2"/>
  <c r="AD255" i="2"/>
  <c r="AH261" i="2"/>
  <c r="AD234" i="2"/>
  <c r="AI234" i="2" s="1"/>
  <c r="AD235" i="2"/>
  <c r="AI235" i="2" s="1"/>
  <c r="V249" i="2"/>
  <c r="V252" i="2"/>
  <c r="T261" i="2"/>
  <c r="V222" i="2"/>
  <c r="AD223" i="2"/>
  <c r="AD221" i="2"/>
  <c r="V221" i="2"/>
  <c r="AB261" i="2"/>
  <c r="AD13" i="3"/>
  <c r="AD15" i="3" s="1"/>
  <c r="AH14" i="3"/>
  <c r="AI14" i="3" s="1"/>
  <c r="S15" i="3"/>
  <c r="AH13" i="3"/>
  <c r="AB15" i="3"/>
  <c r="AD396" i="1"/>
  <c r="V392" i="1"/>
  <c r="V395" i="1"/>
  <c r="V393" i="1"/>
  <c r="AI288" i="2" l="1"/>
  <c r="AI222" i="2"/>
  <c r="AI278" i="2"/>
  <c r="AI345" i="2"/>
  <c r="AI257" i="2"/>
  <c r="AI307" i="2"/>
  <c r="AI401" i="2"/>
  <c r="AI372" i="2"/>
  <c r="AI368" i="2"/>
  <c r="AI404" i="2"/>
  <c r="AI350" i="2"/>
  <c r="AI406" i="2"/>
  <c r="AI333" i="2"/>
  <c r="AI395" i="2"/>
  <c r="AI397" i="2"/>
  <c r="AI25" i="3"/>
  <c r="AI411" i="2"/>
  <c r="AI390" i="2"/>
  <c r="AI342" i="2"/>
  <c r="AI379" i="2"/>
  <c r="AI394" i="2"/>
  <c r="AI340" i="2"/>
  <c r="AI425" i="1"/>
  <c r="AI449" i="1"/>
  <c r="AI481" i="1"/>
  <c r="AI441" i="1"/>
  <c r="AH511" i="1"/>
  <c r="AI465" i="1"/>
  <c r="AI457" i="1"/>
  <c r="AI17" i="4"/>
  <c r="AI477" i="1"/>
  <c r="AI445" i="1"/>
  <c r="AI446" i="1"/>
  <c r="AI485" i="1"/>
  <c r="AI453" i="1"/>
  <c r="AI480" i="1"/>
  <c r="AI429" i="1"/>
  <c r="AI537" i="1"/>
  <c r="AI466" i="1"/>
  <c r="AI422" i="1"/>
  <c r="AH15" i="3"/>
  <c r="AI408" i="2"/>
  <c r="AI305" i="2"/>
  <c r="AI268" i="2"/>
  <c r="AI267" i="2"/>
  <c r="AI400" i="2"/>
  <c r="AI391" i="2"/>
  <c r="AI362" i="2"/>
  <c r="AI365" i="2"/>
  <c r="AI357" i="2"/>
  <c r="AI353" i="2"/>
  <c r="AI335" i="2"/>
  <c r="AI396" i="2"/>
  <c r="AI346" i="2"/>
  <c r="AI311" i="2"/>
  <c r="AI360" i="2"/>
  <c r="AI349" i="2"/>
  <c r="AI344" i="2"/>
  <c r="AI281" i="2"/>
  <c r="AI304" i="2"/>
  <c r="AI384" i="2"/>
  <c r="AI378" i="2"/>
  <c r="AI347" i="2"/>
  <c r="AI17" i="3"/>
  <c r="AI13" i="3"/>
  <c r="AI15" i="3" s="1"/>
  <c r="AI476" i="1"/>
  <c r="AI510" i="1"/>
  <c r="V511" i="1"/>
  <c r="AI430" i="1"/>
  <c r="AI470" i="1"/>
  <c r="AI461" i="1"/>
  <c r="AI463" i="1"/>
  <c r="AI478" i="1"/>
  <c r="AI474" i="1"/>
  <c r="AI512" i="1"/>
  <c r="AI513" i="1" s="1"/>
  <c r="AD513" i="1"/>
  <c r="AI469" i="1"/>
  <c r="AI454" i="1"/>
  <c r="AI447" i="1"/>
  <c r="AI503" i="1"/>
  <c r="AI460" i="1"/>
  <c r="AI495" i="1"/>
  <c r="AI494" i="1"/>
  <c r="AI502" i="1"/>
  <c r="AD511" i="1"/>
  <c r="AI383" i="2"/>
  <c r="AI283" i="2"/>
  <c r="AI336" i="2"/>
  <c r="AI385" i="2"/>
  <c r="AI399" i="2"/>
  <c r="AI380" i="2"/>
  <c r="AI297" i="2"/>
  <c r="AI280" i="2"/>
  <c r="AI273" i="2"/>
  <c r="AI295" i="2"/>
  <c r="AI398" i="2"/>
  <c r="AI376" i="2"/>
  <c r="AI348" i="2"/>
  <c r="AI332" i="2"/>
  <c r="AI331" i="2"/>
  <c r="AI359" i="2"/>
  <c r="AI319" i="2"/>
  <c r="AI277" i="2"/>
  <c r="AI313" i="2"/>
  <c r="AI286" i="2"/>
  <c r="AI279" i="2"/>
  <c r="AI334" i="2"/>
  <c r="AI382" i="2"/>
  <c r="AI324" i="2"/>
  <c r="AI369" i="2"/>
  <c r="AI351" i="2"/>
  <c r="AI475" i="1"/>
  <c r="AI509" i="1"/>
  <c r="AI436" i="1"/>
  <c r="AI500" i="1"/>
  <c r="AI437" i="1"/>
  <c r="AI482" i="1"/>
  <c r="AI431" i="1"/>
  <c r="AI479" i="1"/>
  <c r="AI426" i="1"/>
  <c r="AI424" i="1"/>
  <c r="AI483" i="1"/>
  <c r="AI455" i="1"/>
  <c r="AI507" i="1"/>
  <c r="AI498" i="1"/>
  <c r="AD508" i="1"/>
  <c r="AI489" i="1"/>
  <c r="AH508" i="1"/>
  <c r="AI456" i="1"/>
  <c r="V508" i="1"/>
  <c r="AI432" i="1"/>
  <c r="AI497" i="1"/>
  <c r="AI472" i="1"/>
  <c r="AI487" i="1"/>
  <c r="AI506" i="1"/>
  <c r="AI488" i="1"/>
  <c r="AI504" i="1"/>
  <c r="AI501" i="1"/>
  <c r="AI496" i="1"/>
  <c r="AI493" i="1"/>
  <c r="AI486" i="1"/>
  <c r="AI492" i="1"/>
  <c r="AI491" i="1"/>
  <c r="AI505" i="1"/>
  <c r="AI499" i="1"/>
  <c r="AI438" i="1"/>
  <c r="AI442" i="1"/>
  <c r="AI452" i="1"/>
  <c r="AI435" i="1"/>
  <c r="AI462" i="1"/>
  <c r="AI490" i="1"/>
  <c r="AI439" i="1"/>
  <c r="AI464" i="1"/>
  <c r="AI423" i="1"/>
  <c r="AI471" i="1"/>
  <c r="AI468" i="1"/>
  <c r="AI444" i="1"/>
  <c r="AI428" i="1"/>
  <c r="AI434" i="1"/>
  <c r="AI450" i="1"/>
  <c r="AI443" i="1"/>
  <c r="AI427" i="1"/>
  <c r="AI440" i="1"/>
  <c r="AI459" i="1"/>
  <c r="AI448" i="1"/>
  <c r="AI388" i="2"/>
  <c r="AH412" i="2"/>
  <c r="AI275" i="2"/>
  <c r="AI315" i="2"/>
  <c r="AI253" i="2"/>
  <c r="AI289" i="2"/>
  <c r="AI312" i="2"/>
  <c r="AI264" i="2"/>
  <c r="AI291" i="2"/>
  <c r="AI272" i="2"/>
  <c r="AI265" i="2"/>
  <c r="AI284" i="2"/>
  <c r="AI301" i="2"/>
  <c r="AI302" i="2"/>
  <c r="V321" i="2"/>
  <c r="AI255" i="2"/>
  <c r="AI296" i="2"/>
  <c r="V412" i="2"/>
  <c r="AI322" i="2"/>
  <c r="AD412" i="2"/>
  <c r="AI320" i="2"/>
  <c r="V19" i="4"/>
  <c r="AD19" i="4"/>
  <c r="AI18" i="4"/>
  <c r="AI16" i="4"/>
  <c r="V18" i="3"/>
  <c r="AI16" i="3"/>
  <c r="AI458" i="1"/>
  <c r="AI467" i="1"/>
  <c r="AI451" i="1"/>
  <c r="AI421" i="1"/>
  <c r="V484" i="1"/>
  <c r="AI249" i="2"/>
  <c r="AI248" i="2"/>
  <c r="AI245" i="2"/>
  <c r="AI256" i="2"/>
  <c r="AD321" i="2"/>
  <c r="AI223" i="2"/>
  <c r="AI241" i="2"/>
  <c r="AD484" i="1"/>
  <c r="AI14" i="4"/>
  <c r="AI15" i="4" s="1"/>
  <c r="V15" i="4"/>
  <c r="V420" i="1"/>
  <c r="AD420" i="1"/>
  <c r="AI393" i="1"/>
  <c r="AI398" i="1"/>
  <c r="AI420" i="1" s="1"/>
  <c r="AH397" i="1"/>
  <c r="AI396" i="1"/>
  <c r="AI394" i="1"/>
  <c r="AI395" i="1"/>
  <c r="AD397" i="1"/>
  <c r="AI392" i="1"/>
  <c r="V397" i="1"/>
  <c r="AI228" i="2"/>
  <c r="AI225" i="2"/>
  <c r="AI252" i="2"/>
  <c r="AI247" i="2"/>
  <c r="AI244" i="2"/>
  <c r="AI250" i="2"/>
  <c r="AI233" i="2"/>
  <c r="AI258" i="2"/>
  <c r="AI226" i="2"/>
  <c r="AD261" i="2"/>
  <c r="AI238" i="2"/>
  <c r="AI230" i="2"/>
  <c r="V261" i="2"/>
  <c r="AI221" i="2"/>
  <c r="AI18" i="3" l="1"/>
  <c r="AI19" i="4"/>
  <c r="AI511" i="1"/>
  <c r="AI321" i="2"/>
  <c r="AI508" i="1"/>
  <c r="AI484" i="1"/>
  <c r="AI412" i="2"/>
  <c r="AI397" i="1"/>
  <c r="AI261" i="2"/>
  <c r="S132" i="1"/>
  <c r="T132" i="1"/>
  <c r="U132" i="1"/>
  <c r="W132" i="1"/>
  <c r="X132" i="1"/>
  <c r="Y132" i="1"/>
  <c r="Z128" i="1"/>
  <c r="AA128" i="1"/>
  <c r="AB128" i="1"/>
  <c r="AC128" i="1"/>
  <c r="AE128" i="1"/>
  <c r="AF128" i="1"/>
  <c r="AG128" i="1"/>
  <c r="Z129" i="1"/>
  <c r="AA129" i="1"/>
  <c r="AB129" i="1"/>
  <c r="AC129" i="1"/>
  <c r="AE129" i="1"/>
  <c r="AF129" i="1"/>
  <c r="AG129" i="1"/>
  <c r="Z130" i="1"/>
  <c r="AA130" i="1"/>
  <c r="AB130" i="1"/>
  <c r="AC130" i="1"/>
  <c r="AE130" i="1"/>
  <c r="AF130" i="1"/>
  <c r="AG130" i="1"/>
  <c r="Z131" i="1"/>
  <c r="AA131" i="1"/>
  <c r="AB131" i="1"/>
  <c r="AC131" i="1"/>
  <c r="AE131" i="1"/>
  <c r="AF131" i="1"/>
  <c r="AG131" i="1"/>
  <c r="V130" i="1"/>
  <c r="V131" i="1"/>
  <c r="T31" i="2"/>
  <c r="U31" i="2"/>
  <c r="W31" i="2"/>
  <c r="X31" i="2"/>
  <c r="Y31" i="2"/>
  <c r="S31" i="2"/>
  <c r="Z30" i="2"/>
  <c r="AA30" i="2"/>
  <c r="AB30" i="2"/>
  <c r="AC30" i="2"/>
  <c r="AE30" i="2"/>
  <c r="AF30" i="2"/>
  <c r="AG30" i="2"/>
  <c r="V30" i="2"/>
  <c r="W391" i="1"/>
  <c r="X391" i="1"/>
  <c r="Y391" i="1"/>
  <c r="AE391" i="1"/>
  <c r="AF391" i="1"/>
  <c r="AG391" i="1"/>
  <c r="AH390" i="1"/>
  <c r="AH391" i="1" s="1"/>
  <c r="AC390" i="1"/>
  <c r="AC391" i="1" s="1"/>
  <c r="AB390" i="1"/>
  <c r="AB391" i="1" s="1"/>
  <c r="AA390" i="1"/>
  <c r="Z390" i="1"/>
  <c r="Z391" i="1" s="1"/>
  <c r="U390" i="1"/>
  <c r="U391" i="1" s="1"/>
  <c r="T390" i="1"/>
  <c r="T391" i="1" s="1"/>
  <c r="S390" i="1"/>
  <c r="T219" i="2"/>
  <c r="Z219" i="2"/>
  <c r="AA219" i="2"/>
  <c r="AB219" i="2"/>
  <c r="AC219" i="2"/>
  <c r="AH219" i="2"/>
  <c r="S219" i="2"/>
  <c r="U219" i="2"/>
  <c r="S161" i="2"/>
  <c r="T161" i="2"/>
  <c r="U161" i="2"/>
  <c r="Z161" i="2"/>
  <c r="AA161" i="2"/>
  <c r="AB161" i="2"/>
  <c r="AC161" i="2"/>
  <c r="AH161" i="2"/>
  <c r="S162" i="2"/>
  <c r="T162" i="2"/>
  <c r="U162" i="2"/>
  <c r="Z162" i="2"/>
  <c r="AA162" i="2"/>
  <c r="AB162" i="2"/>
  <c r="AC162" i="2"/>
  <c r="AH162" i="2"/>
  <c r="S163" i="2"/>
  <c r="T163" i="2"/>
  <c r="U163" i="2"/>
  <c r="Z163" i="2"/>
  <c r="AA163" i="2"/>
  <c r="AB163" i="2"/>
  <c r="AC163" i="2"/>
  <c r="AH163" i="2"/>
  <c r="S164" i="2"/>
  <c r="T164" i="2"/>
  <c r="U164" i="2"/>
  <c r="Z164" i="2"/>
  <c r="AA164" i="2"/>
  <c r="AB164" i="2"/>
  <c r="AC164" i="2"/>
  <c r="AH164" i="2"/>
  <c r="S165" i="2"/>
  <c r="T165" i="2"/>
  <c r="U165" i="2"/>
  <c r="Z165" i="2"/>
  <c r="AA165" i="2"/>
  <c r="AB165" i="2"/>
  <c r="AC165" i="2"/>
  <c r="AH165" i="2"/>
  <c r="S166" i="2"/>
  <c r="T166" i="2"/>
  <c r="U166" i="2"/>
  <c r="Z166" i="2"/>
  <c r="AA166" i="2"/>
  <c r="AB166" i="2"/>
  <c r="AC166" i="2"/>
  <c r="AH166" i="2"/>
  <c r="S167" i="2"/>
  <c r="T167" i="2"/>
  <c r="U167" i="2"/>
  <c r="Z167" i="2"/>
  <c r="AA167" i="2"/>
  <c r="AB167" i="2"/>
  <c r="AC167" i="2"/>
  <c r="AH167" i="2"/>
  <c r="S168" i="2"/>
  <c r="T168" i="2"/>
  <c r="U168" i="2"/>
  <c r="Z168" i="2"/>
  <c r="AA168" i="2"/>
  <c r="AB168" i="2"/>
  <c r="AC168" i="2"/>
  <c r="AH168" i="2"/>
  <c r="S169" i="2"/>
  <c r="T169" i="2"/>
  <c r="U169" i="2"/>
  <c r="Z169" i="2"/>
  <c r="AA169" i="2"/>
  <c r="AB169" i="2"/>
  <c r="AC169" i="2"/>
  <c r="AH169" i="2"/>
  <c r="S170" i="2"/>
  <c r="T170" i="2"/>
  <c r="U170" i="2"/>
  <c r="Z170" i="2"/>
  <c r="AA170" i="2"/>
  <c r="AB170" i="2"/>
  <c r="AC170" i="2"/>
  <c r="AH170" i="2"/>
  <c r="S171" i="2"/>
  <c r="T171" i="2"/>
  <c r="U171" i="2"/>
  <c r="Z171" i="2"/>
  <c r="AA171" i="2"/>
  <c r="AB171" i="2"/>
  <c r="AC171" i="2"/>
  <c r="AH171" i="2"/>
  <c r="S172" i="2"/>
  <c r="T172" i="2"/>
  <c r="U172" i="2"/>
  <c r="Z172" i="2"/>
  <c r="AA172" i="2"/>
  <c r="AB172" i="2"/>
  <c r="AC172" i="2"/>
  <c r="AH172" i="2"/>
  <c r="S173" i="2"/>
  <c r="T173" i="2"/>
  <c r="U173" i="2"/>
  <c r="Z173" i="2"/>
  <c r="AA173" i="2"/>
  <c r="AB173" i="2"/>
  <c r="AC173" i="2"/>
  <c r="AH173" i="2"/>
  <c r="S174" i="2"/>
  <c r="T174" i="2"/>
  <c r="U174" i="2"/>
  <c r="Z174" i="2"/>
  <c r="AA174" i="2"/>
  <c r="AB174" i="2"/>
  <c r="AC174" i="2"/>
  <c r="AH174" i="2"/>
  <c r="S175" i="2"/>
  <c r="T175" i="2"/>
  <c r="U175" i="2"/>
  <c r="Z175" i="2"/>
  <c r="AA175" i="2"/>
  <c r="AB175" i="2"/>
  <c r="AC175" i="2"/>
  <c r="AH175" i="2"/>
  <c r="S176" i="2"/>
  <c r="T176" i="2"/>
  <c r="U176" i="2"/>
  <c r="Z176" i="2"/>
  <c r="AA176" i="2"/>
  <c r="AB176" i="2"/>
  <c r="AC176" i="2"/>
  <c r="AH176" i="2"/>
  <c r="S177" i="2"/>
  <c r="T177" i="2"/>
  <c r="U177" i="2"/>
  <c r="Z177" i="2"/>
  <c r="AA177" i="2"/>
  <c r="AB177" i="2"/>
  <c r="AC177" i="2"/>
  <c r="AH177" i="2"/>
  <c r="S178" i="2"/>
  <c r="T178" i="2"/>
  <c r="U178" i="2"/>
  <c r="Z178" i="2"/>
  <c r="AA178" i="2"/>
  <c r="AB178" i="2"/>
  <c r="AC178" i="2"/>
  <c r="AH178" i="2"/>
  <c r="S179" i="2"/>
  <c r="T179" i="2"/>
  <c r="U179" i="2"/>
  <c r="Z179" i="2"/>
  <c r="AA179" i="2"/>
  <c r="AB179" i="2"/>
  <c r="AC179" i="2"/>
  <c r="AH179" i="2"/>
  <c r="S180" i="2"/>
  <c r="T180" i="2"/>
  <c r="U180" i="2"/>
  <c r="Z180" i="2"/>
  <c r="AA180" i="2"/>
  <c r="AB180" i="2"/>
  <c r="AC180" i="2"/>
  <c r="AH180" i="2"/>
  <c r="S181" i="2"/>
  <c r="T181" i="2"/>
  <c r="U181" i="2"/>
  <c r="Z181" i="2"/>
  <c r="AA181" i="2"/>
  <c r="AB181" i="2"/>
  <c r="AC181" i="2"/>
  <c r="AH181" i="2"/>
  <c r="S182" i="2"/>
  <c r="T182" i="2"/>
  <c r="U182" i="2"/>
  <c r="Z182" i="2"/>
  <c r="AA182" i="2"/>
  <c r="AB182" i="2"/>
  <c r="AC182" i="2"/>
  <c r="AH182" i="2"/>
  <c r="S183" i="2"/>
  <c r="T183" i="2"/>
  <c r="U183" i="2"/>
  <c r="Z183" i="2"/>
  <c r="AA183" i="2"/>
  <c r="AB183" i="2"/>
  <c r="AC183" i="2"/>
  <c r="AH183" i="2"/>
  <c r="S184" i="2"/>
  <c r="T184" i="2"/>
  <c r="U184" i="2"/>
  <c r="Z184" i="2"/>
  <c r="AA184" i="2"/>
  <c r="AB184" i="2"/>
  <c r="AC184" i="2"/>
  <c r="AH184" i="2"/>
  <c r="S185" i="2"/>
  <c r="T185" i="2"/>
  <c r="U185" i="2"/>
  <c r="Z185" i="2"/>
  <c r="AA185" i="2"/>
  <c r="AB185" i="2"/>
  <c r="AC185" i="2"/>
  <c r="AH185" i="2"/>
  <c r="S186" i="2"/>
  <c r="T186" i="2"/>
  <c r="U186" i="2"/>
  <c r="Z186" i="2"/>
  <c r="AA186" i="2"/>
  <c r="AB186" i="2"/>
  <c r="AC186" i="2"/>
  <c r="AH186" i="2"/>
  <c r="S187" i="2"/>
  <c r="T187" i="2"/>
  <c r="U187" i="2"/>
  <c r="Z187" i="2"/>
  <c r="AA187" i="2"/>
  <c r="AB187" i="2"/>
  <c r="AC187" i="2"/>
  <c r="AH187" i="2"/>
  <c r="S188" i="2"/>
  <c r="T188" i="2"/>
  <c r="U188" i="2"/>
  <c r="Z188" i="2"/>
  <c r="AA188" i="2"/>
  <c r="AB188" i="2"/>
  <c r="AC188" i="2"/>
  <c r="AH188" i="2"/>
  <c r="S189" i="2"/>
  <c r="T189" i="2"/>
  <c r="U189" i="2"/>
  <c r="Z189" i="2"/>
  <c r="AA189" i="2"/>
  <c r="AB189" i="2"/>
  <c r="AC189" i="2"/>
  <c r="AH189" i="2"/>
  <c r="S190" i="2"/>
  <c r="T190" i="2"/>
  <c r="U190" i="2"/>
  <c r="Z190" i="2"/>
  <c r="AA190" i="2"/>
  <c r="AB190" i="2"/>
  <c r="AC190" i="2"/>
  <c r="AH190" i="2"/>
  <c r="S191" i="2"/>
  <c r="T191" i="2"/>
  <c r="U191" i="2"/>
  <c r="Z191" i="2"/>
  <c r="AA191" i="2"/>
  <c r="AB191" i="2"/>
  <c r="AC191" i="2"/>
  <c r="AH191" i="2"/>
  <c r="S192" i="2"/>
  <c r="T192" i="2"/>
  <c r="U192" i="2"/>
  <c r="Z192" i="2"/>
  <c r="AA192" i="2"/>
  <c r="AB192" i="2"/>
  <c r="AC192" i="2"/>
  <c r="AH192" i="2"/>
  <c r="S193" i="2"/>
  <c r="T193" i="2"/>
  <c r="U193" i="2"/>
  <c r="Z193" i="2"/>
  <c r="AA193" i="2"/>
  <c r="AB193" i="2"/>
  <c r="AC193" i="2"/>
  <c r="AH193" i="2"/>
  <c r="S194" i="2"/>
  <c r="T194" i="2"/>
  <c r="U194" i="2"/>
  <c r="Z194" i="2"/>
  <c r="AA194" i="2"/>
  <c r="AB194" i="2"/>
  <c r="AC194" i="2"/>
  <c r="AH194" i="2"/>
  <c r="S195" i="2"/>
  <c r="T195" i="2"/>
  <c r="U195" i="2"/>
  <c r="Z195" i="2"/>
  <c r="AA195" i="2"/>
  <c r="AB195" i="2"/>
  <c r="AC195" i="2"/>
  <c r="AH195" i="2"/>
  <c r="S196" i="2"/>
  <c r="T196" i="2"/>
  <c r="U196" i="2"/>
  <c r="Z196" i="2"/>
  <c r="AA196" i="2"/>
  <c r="AB196" i="2"/>
  <c r="AC196" i="2"/>
  <c r="AH196" i="2"/>
  <c r="S197" i="2"/>
  <c r="T197" i="2"/>
  <c r="U197" i="2"/>
  <c r="Z197" i="2"/>
  <c r="AA197" i="2"/>
  <c r="AB197" i="2"/>
  <c r="AC197" i="2"/>
  <c r="AH197" i="2"/>
  <c r="S198" i="2"/>
  <c r="T198" i="2"/>
  <c r="U198" i="2"/>
  <c r="Z198" i="2"/>
  <c r="AA198" i="2"/>
  <c r="AB198" i="2"/>
  <c r="AC198" i="2"/>
  <c r="AH198" i="2"/>
  <c r="S199" i="2"/>
  <c r="T199" i="2"/>
  <c r="U199" i="2"/>
  <c r="Z199" i="2"/>
  <c r="AA199" i="2"/>
  <c r="AB199" i="2"/>
  <c r="AC199" i="2"/>
  <c r="AH199" i="2"/>
  <c r="S200" i="2"/>
  <c r="T200" i="2"/>
  <c r="U200" i="2"/>
  <c r="Z200" i="2"/>
  <c r="AA200" i="2"/>
  <c r="AB200" i="2"/>
  <c r="AC200" i="2"/>
  <c r="AH200" i="2"/>
  <c r="S201" i="2"/>
  <c r="T201" i="2"/>
  <c r="U201" i="2"/>
  <c r="Z201" i="2"/>
  <c r="AA201" i="2"/>
  <c r="AB201" i="2"/>
  <c r="AC201" i="2"/>
  <c r="AH201" i="2"/>
  <c r="S202" i="2"/>
  <c r="T202" i="2"/>
  <c r="U202" i="2"/>
  <c r="Z202" i="2"/>
  <c r="AA202" i="2"/>
  <c r="AB202" i="2"/>
  <c r="AC202" i="2"/>
  <c r="AH202" i="2"/>
  <c r="S203" i="2"/>
  <c r="T203" i="2"/>
  <c r="U203" i="2"/>
  <c r="Z203" i="2"/>
  <c r="AA203" i="2"/>
  <c r="AB203" i="2"/>
  <c r="AC203" i="2"/>
  <c r="AH203" i="2"/>
  <c r="S204" i="2"/>
  <c r="T204" i="2"/>
  <c r="U204" i="2"/>
  <c r="Z204" i="2"/>
  <c r="AA204" i="2"/>
  <c r="AB204" i="2"/>
  <c r="AC204" i="2"/>
  <c r="AH204" i="2"/>
  <c r="S205" i="2"/>
  <c r="T205" i="2"/>
  <c r="U205" i="2"/>
  <c r="Z205" i="2"/>
  <c r="AA205" i="2"/>
  <c r="AB205" i="2"/>
  <c r="AC205" i="2"/>
  <c r="AH205" i="2"/>
  <c r="S206" i="2"/>
  <c r="T206" i="2"/>
  <c r="U206" i="2"/>
  <c r="Z206" i="2"/>
  <c r="AA206" i="2"/>
  <c r="AB206" i="2"/>
  <c r="AC206" i="2"/>
  <c r="AH206" i="2"/>
  <c r="S207" i="2"/>
  <c r="T207" i="2"/>
  <c r="U207" i="2"/>
  <c r="Z207" i="2"/>
  <c r="AA207" i="2"/>
  <c r="AB207" i="2"/>
  <c r="AC207" i="2"/>
  <c r="AH207" i="2"/>
  <c r="S208" i="2"/>
  <c r="T208" i="2"/>
  <c r="U208" i="2"/>
  <c r="Z208" i="2"/>
  <c r="AA208" i="2"/>
  <c r="AB208" i="2"/>
  <c r="AC208" i="2"/>
  <c r="AH208" i="2"/>
  <c r="S209" i="2"/>
  <c r="T209" i="2"/>
  <c r="U209" i="2"/>
  <c r="Z209" i="2"/>
  <c r="AA209" i="2"/>
  <c r="AB209" i="2"/>
  <c r="AC209" i="2"/>
  <c r="AH209" i="2"/>
  <c r="S210" i="2"/>
  <c r="T210" i="2"/>
  <c r="U210" i="2"/>
  <c r="Z210" i="2"/>
  <c r="AA210" i="2"/>
  <c r="AB210" i="2"/>
  <c r="AC210" i="2"/>
  <c r="AH210" i="2"/>
  <c r="S211" i="2"/>
  <c r="T211" i="2"/>
  <c r="U211" i="2"/>
  <c r="Z211" i="2"/>
  <c r="AA211" i="2"/>
  <c r="AB211" i="2"/>
  <c r="AC211" i="2"/>
  <c r="AH211" i="2"/>
  <c r="S212" i="2"/>
  <c r="T212" i="2"/>
  <c r="U212" i="2"/>
  <c r="Z212" i="2"/>
  <c r="AA212" i="2"/>
  <c r="AB212" i="2"/>
  <c r="AC212" i="2"/>
  <c r="AH212" i="2"/>
  <c r="S213" i="2"/>
  <c r="T213" i="2"/>
  <c r="U213" i="2"/>
  <c r="Z213" i="2"/>
  <c r="AA213" i="2"/>
  <c r="AB213" i="2"/>
  <c r="AC213" i="2"/>
  <c r="AH213" i="2"/>
  <c r="S214" i="2"/>
  <c r="T214" i="2"/>
  <c r="U214" i="2"/>
  <c r="Z214" i="2"/>
  <c r="AA214" i="2"/>
  <c r="AB214" i="2"/>
  <c r="AC214" i="2"/>
  <c r="AH214" i="2"/>
  <c r="S215" i="2"/>
  <c r="T215" i="2"/>
  <c r="U215" i="2"/>
  <c r="Z215" i="2"/>
  <c r="AA215" i="2"/>
  <c r="AB215" i="2"/>
  <c r="AC215" i="2"/>
  <c r="AH215" i="2"/>
  <c r="S216" i="2"/>
  <c r="T216" i="2"/>
  <c r="U216" i="2"/>
  <c r="Z216" i="2"/>
  <c r="AA216" i="2"/>
  <c r="AB216" i="2"/>
  <c r="AC216" i="2"/>
  <c r="AH216" i="2"/>
  <c r="S217" i="2"/>
  <c r="T217" i="2"/>
  <c r="U217" i="2"/>
  <c r="Z217" i="2"/>
  <c r="AA217" i="2"/>
  <c r="AB217" i="2"/>
  <c r="AC217" i="2"/>
  <c r="AH217" i="2"/>
  <c r="S218" i="2"/>
  <c r="T218" i="2"/>
  <c r="U218" i="2"/>
  <c r="Z218" i="2"/>
  <c r="AA218" i="2"/>
  <c r="AB218" i="2"/>
  <c r="AC218" i="2"/>
  <c r="AH218" i="2"/>
  <c r="AB160" i="2"/>
  <c r="AC160" i="2"/>
  <c r="AA160" i="2"/>
  <c r="T160" i="2"/>
  <c r="U160" i="2"/>
  <c r="S160" i="2"/>
  <c r="Y220" i="2"/>
  <c r="X220" i="2"/>
  <c r="W220" i="2"/>
  <c r="Z160" i="2"/>
  <c r="W12" i="3"/>
  <c r="X12" i="3"/>
  <c r="Y12" i="3"/>
  <c r="AE12" i="3"/>
  <c r="AF12" i="3"/>
  <c r="AG12" i="3"/>
  <c r="S11" i="3"/>
  <c r="T11" i="3"/>
  <c r="U11" i="3"/>
  <c r="Z11" i="3"/>
  <c r="AA11" i="3"/>
  <c r="AB11" i="3"/>
  <c r="AC11" i="3"/>
  <c r="AH11" i="3"/>
  <c r="AB10" i="3"/>
  <c r="AC10" i="3"/>
  <c r="AA10" i="3"/>
  <c r="T10" i="3"/>
  <c r="U10" i="3"/>
  <c r="U12" i="3" s="1"/>
  <c r="S10" i="3"/>
  <c r="AH10" i="3"/>
  <c r="Z10" i="3"/>
  <c r="W389" i="1"/>
  <c r="X389" i="1"/>
  <c r="Y389" i="1"/>
  <c r="AE389" i="1"/>
  <c r="AF389" i="1"/>
  <c r="AG389" i="1"/>
  <c r="W379" i="1"/>
  <c r="X379" i="1"/>
  <c r="Y379" i="1"/>
  <c r="AE379" i="1"/>
  <c r="AF379" i="1"/>
  <c r="AG379" i="1"/>
  <c r="S381" i="1"/>
  <c r="T381" i="1"/>
  <c r="U381" i="1"/>
  <c r="Z381" i="1"/>
  <c r="AA381" i="1"/>
  <c r="AB381" i="1"/>
  <c r="AC381" i="1"/>
  <c r="AH381" i="1"/>
  <c r="S382" i="1"/>
  <c r="T382" i="1"/>
  <c r="U382" i="1"/>
  <c r="Z382" i="1"/>
  <c r="AA382" i="1"/>
  <c r="AB382" i="1"/>
  <c r="AC382" i="1"/>
  <c r="AH382" i="1"/>
  <c r="S383" i="1"/>
  <c r="T383" i="1"/>
  <c r="U383" i="1"/>
  <c r="Z383" i="1"/>
  <c r="AA383" i="1"/>
  <c r="AB383" i="1"/>
  <c r="AC383" i="1"/>
  <c r="AH383" i="1"/>
  <c r="S384" i="1"/>
  <c r="T384" i="1"/>
  <c r="U384" i="1"/>
  <c r="Z384" i="1"/>
  <c r="AA384" i="1"/>
  <c r="AB384" i="1"/>
  <c r="AC384" i="1"/>
  <c r="AH384" i="1"/>
  <c r="S385" i="1"/>
  <c r="T385" i="1"/>
  <c r="U385" i="1"/>
  <c r="Z385" i="1"/>
  <c r="AA385" i="1"/>
  <c r="AB385" i="1"/>
  <c r="AC385" i="1"/>
  <c r="AH385" i="1"/>
  <c r="S386" i="1"/>
  <c r="T386" i="1"/>
  <c r="U386" i="1"/>
  <c r="Z386" i="1"/>
  <c r="AA386" i="1"/>
  <c r="AB386" i="1"/>
  <c r="AC386" i="1"/>
  <c r="AH386" i="1"/>
  <c r="S387" i="1"/>
  <c r="T387" i="1"/>
  <c r="U387" i="1"/>
  <c r="Z387" i="1"/>
  <c r="AA387" i="1"/>
  <c r="AB387" i="1"/>
  <c r="AC387" i="1"/>
  <c r="AH387" i="1"/>
  <c r="S388" i="1"/>
  <c r="T388" i="1"/>
  <c r="U388" i="1"/>
  <c r="Z388" i="1"/>
  <c r="AA388" i="1"/>
  <c r="AB388" i="1"/>
  <c r="AC388" i="1"/>
  <c r="AH388" i="1"/>
  <c r="AB380" i="1"/>
  <c r="AC380" i="1"/>
  <c r="AA380" i="1"/>
  <c r="S250" i="1"/>
  <c r="T250" i="1"/>
  <c r="U250" i="1"/>
  <c r="Z250" i="1"/>
  <c r="AA250" i="1"/>
  <c r="AB250" i="1"/>
  <c r="AC250" i="1"/>
  <c r="AH250" i="1"/>
  <c r="S251" i="1"/>
  <c r="T251" i="1"/>
  <c r="U251" i="1"/>
  <c r="Z251" i="1"/>
  <c r="AA251" i="1"/>
  <c r="AB251" i="1"/>
  <c r="AC251" i="1"/>
  <c r="AH251" i="1"/>
  <c r="S252" i="1"/>
  <c r="T252" i="1"/>
  <c r="U252" i="1"/>
  <c r="Z252" i="1"/>
  <c r="AA252" i="1"/>
  <c r="AB252" i="1"/>
  <c r="AC252" i="1"/>
  <c r="AH252" i="1"/>
  <c r="S253" i="1"/>
  <c r="T253" i="1"/>
  <c r="U253" i="1"/>
  <c r="Z253" i="1"/>
  <c r="AA253" i="1"/>
  <c r="AB253" i="1"/>
  <c r="AC253" i="1"/>
  <c r="AH253" i="1"/>
  <c r="S254" i="1"/>
  <c r="T254" i="1"/>
  <c r="U254" i="1"/>
  <c r="Z254" i="1"/>
  <c r="AA254" i="1"/>
  <c r="AB254" i="1"/>
  <c r="AC254" i="1"/>
  <c r="AH254" i="1"/>
  <c r="S255" i="1"/>
  <c r="T255" i="1"/>
  <c r="U255" i="1"/>
  <c r="Z255" i="1"/>
  <c r="AA255" i="1"/>
  <c r="AB255" i="1"/>
  <c r="AC255" i="1"/>
  <c r="AH255" i="1"/>
  <c r="S256" i="1"/>
  <c r="T256" i="1"/>
  <c r="U256" i="1"/>
  <c r="Z256" i="1"/>
  <c r="AA256" i="1"/>
  <c r="AB256" i="1"/>
  <c r="AC256" i="1"/>
  <c r="AH256" i="1"/>
  <c r="S257" i="1"/>
  <c r="T257" i="1"/>
  <c r="U257" i="1"/>
  <c r="Z257" i="1"/>
  <c r="AA257" i="1"/>
  <c r="AB257" i="1"/>
  <c r="AC257" i="1"/>
  <c r="AH257" i="1"/>
  <c r="S258" i="1"/>
  <c r="T258" i="1"/>
  <c r="U258" i="1"/>
  <c r="Z258" i="1"/>
  <c r="AA258" i="1"/>
  <c r="AB258" i="1"/>
  <c r="AC258" i="1"/>
  <c r="AH258" i="1"/>
  <c r="S259" i="1"/>
  <c r="T259" i="1"/>
  <c r="U259" i="1"/>
  <c r="Z259" i="1"/>
  <c r="AA259" i="1"/>
  <c r="AB259" i="1"/>
  <c r="AC259" i="1"/>
  <c r="AH259" i="1"/>
  <c r="S260" i="1"/>
  <c r="T260" i="1"/>
  <c r="U260" i="1"/>
  <c r="Z260" i="1"/>
  <c r="AA260" i="1"/>
  <c r="AB260" i="1"/>
  <c r="AC260" i="1"/>
  <c r="AH260" i="1"/>
  <c r="S261" i="1"/>
  <c r="T261" i="1"/>
  <c r="U261" i="1"/>
  <c r="Z261" i="1"/>
  <c r="AA261" i="1"/>
  <c r="AB261" i="1"/>
  <c r="AC261" i="1"/>
  <c r="AH261" i="1"/>
  <c r="S262" i="1"/>
  <c r="T262" i="1"/>
  <c r="U262" i="1"/>
  <c r="Z262" i="1"/>
  <c r="AA262" i="1"/>
  <c r="AB262" i="1"/>
  <c r="AC262" i="1"/>
  <c r="AH262" i="1"/>
  <c r="S263" i="1"/>
  <c r="T263" i="1"/>
  <c r="U263" i="1"/>
  <c r="Z263" i="1"/>
  <c r="AA263" i="1"/>
  <c r="AB263" i="1"/>
  <c r="AC263" i="1"/>
  <c r="AH263" i="1"/>
  <c r="S264" i="1"/>
  <c r="T264" i="1"/>
  <c r="U264" i="1"/>
  <c r="Z264" i="1"/>
  <c r="AA264" i="1"/>
  <c r="AB264" i="1"/>
  <c r="AC264" i="1"/>
  <c r="AH264" i="1"/>
  <c r="S265" i="1"/>
  <c r="T265" i="1"/>
  <c r="U265" i="1"/>
  <c r="Z265" i="1"/>
  <c r="AA265" i="1"/>
  <c r="AB265" i="1"/>
  <c r="AC265" i="1"/>
  <c r="AH265" i="1"/>
  <c r="S266" i="1"/>
  <c r="T266" i="1"/>
  <c r="U266" i="1"/>
  <c r="Z266" i="1"/>
  <c r="AA266" i="1"/>
  <c r="AB266" i="1"/>
  <c r="AC266" i="1"/>
  <c r="AH266" i="1"/>
  <c r="S267" i="1"/>
  <c r="T267" i="1"/>
  <c r="U267" i="1"/>
  <c r="Z267" i="1"/>
  <c r="AA267" i="1"/>
  <c r="AB267" i="1"/>
  <c r="AC267" i="1"/>
  <c r="AH267" i="1"/>
  <c r="S268" i="1"/>
  <c r="T268" i="1"/>
  <c r="U268" i="1"/>
  <c r="Z268" i="1"/>
  <c r="AA268" i="1"/>
  <c r="AB268" i="1"/>
  <c r="AC268" i="1"/>
  <c r="AH268" i="1"/>
  <c r="S269" i="1"/>
  <c r="T269" i="1"/>
  <c r="U269" i="1"/>
  <c r="Z269" i="1"/>
  <c r="AA269" i="1"/>
  <c r="AB269" i="1"/>
  <c r="AC269" i="1"/>
  <c r="AH269" i="1"/>
  <c r="S270" i="1"/>
  <c r="T270" i="1"/>
  <c r="U270" i="1"/>
  <c r="Z270" i="1"/>
  <c r="AA270" i="1"/>
  <c r="AB270" i="1"/>
  <c r="AC270" i="1"/>
  <c r="AH270" i="1"/>
  <c r="S271" i="1"/>
  <c r="T271" i="1"/>
  <c r="U271" i="1"/>
  <c r="Z271" i="1"/>
  <c r="AA271" i="1"/>
  <c r="AB271" i="1"/>
  <c r="AC271" i="1"/>
  <c r="AH271" i="1"/>
  <c r="S272" i="1"/>
  <c r="T272" i="1"/>
  <c r="U272" i="1"/>
  <c r="Z272" i="1"/>
  <c r="AA272" i="1"/>
  <c r="AB272" i="1"/>
  <c r="AC272" i="1"/>
  <c r="AH272" i="1"/>
  <c r="S273" i="1"/>
  <c r="T273" i="1"/>
  <c r="U273" i="1"/>
  <c r="Z273" i="1"/>
  <c r="AA273" i="1"/>
  <c r="AB273" i="1"/>
  <c r="AC273" i="1"/>
  <c r="AH273" i="1"/>
  <c r="S274" i="1"/>
  <c r="T274" i="1"/>
  <c r="U274" i="1"/>
  <c r="Z274" i="1"/>
  <c r="AA274" i="1"/>
  <c r="AB274" i="1"/>
  <c r="AC274" i="1"/>
  <c r="AH274" i="1"/>
  <c r="S275" i="1"/>
  <c r="T275" i="1"/>
  <c r="U275" i="1"/>
  <c r="Z275" i="1"/>
  <c r="AA275" i="1"/>
  <c r="AB275" i="1"/>
  <c r="AC275" i="1"/>
  <c r="AH275" i="1"/>
  <c r="S276" i="1"/>
  <c r="T276" i="1"/>
  <c r="U276" i="1"/>
  <c r="Z276" i="1"/>
  <c r="AA276" i="1"/>
  <c r="AB276" i="1"/>
  <c r="AC276" i="1"/>
  <c r="AH276" i="1"/>
  <c r="S277" i="1"/>
  <c r="T277" i="1"/>
  <c r="U277" i="1"/>
  <c r="Z277" i="1"/>
  <c r="AA277" i="1"/>
  <c r="AB277" i="1"/>
  <c r="AC277" i="1"/>
  <c r="AH277" i="1"/>
  <c r="S278" i="1"/>
  <c r="T278" i="1"/>
  <c r="U278" i="1"/>
  <c r="Z278" i="1"/>
  <c r="AA278" i="1"/>
  <c r="AB278" i="1"/>
  <c r="AC278" i="1"/>
  <c r="AH278" i="1"/>
  <c r="S279" i="1"/>
  <c r="T279" i="1"/>
  <c r="U279" i="1"/>
  <c r="Z279" i="1"/>
  <c r="AA279" i="1"/>
  <c r="AB279" i="1"/>
  <c r="AC279" i="1"/>
  <c r="AH279" i="1"/>
  <c r="S280" i="1"/>
  <c r="T280" i="1"/>
  <c r="U280" i="1"/>
  <c r="Z280" i="1"/>
  <c r="AA280" i="1"/>
  <c r="AB280" i="1"/>
  <c r="AC280" i="1"/>
  <c r="AH280" i="1"/>
  <c r="S281" i="1"/>
  <c r="T281" i="1"/>
  <c r="U281" i="1"/>
  <c r="Z281" i="1"/>
  <c r="AA281" i="1"/>
  <c r="AB281" i="1"/>
  <c r="AC281" i="1"/>
  <c r="AH281" i="1"/>
  <c r="S282" i="1"/>
  <c r="T282" i="1"/>
  <c r="U282" i="1"/>
  <c r="Z282" i="1"/>
  <c r="AA282" i="1"/>
  <c r="AB282" i="1"/>
  <c r="AC282" i="1"/>
  <c r="AH282" i="1"/>
  <c r="S283" i="1"/>
  <c r="T283" i="1"/>
  <c r="U283" i="1"/>
  <c r="Z283" i="1"/>
  <c r="AA283" i="1"/>
  <c r="AB283" i="1"/>
  <c r="AC283" i="1"/>
  <c r="AH283" i="1"/>
  <c r="S284" i="1"/>
  <c r="T284" i="1"/>
  <c r="U284" i="1"/>
  <c r="Z284" i="1"/>
  <c r="AA284" i="1"/>
  <c r="AB284" i="1"/>
  <c r="AC284" i="1"/>
  <c r="AH284" i="1"/>
  <c r="S285" i="1"/>
  <c r="T285" i="1"/>
  <c r="U285" i="1"/>
  <c r="Z285" i="1"/>
  <c r="AA285" i="1"/>
  <c r="AB285" i="1"/>
  <c r="AC285" i="1"/>
  <c r="AH285" i="1"/>
  <c r="S286" i="1"/>
  <c r="T286" i="1"/>
  <c r="U286" i="1"/>
  <c r="Z286" i="1"/>
  <c r="AA286" i="1"/>
  <c r="AB286" i="1"/>
  <c r="AC286" i="1"/>
  <c r="AH286" i="1"/>
  <c r="S287" i="1"/>
  <c r="T287" i="1"/>
  <c r="U287" i="1"/>
  <c r="Z287" i="1"/>
  <c r="AA287" i="1"/>
  <c r="AB287" i="1"/>
  <c r="AC287" i="1"/>
  <c r="AH287" i="1"/>
  <c r="S288" i="1"/>
  <c r="T288" i="1"/>
  <c r="U288" i="1"/>
  <c r="Z288" i="1"/>
  <c r="AA288" i="1"/>
  <c r="AB288" i="1"/>
  <c r="AC288" i="1"/>
  <c r="AH288" i="1"/>
  <c r="S289" i="1"/>
  <c r="T289" i="1"/>
  <c r="U289" i="1"/>
  <c r="Z289" i="1"/>
  <c r="AA289" i="1"/>
  <c r="AB289" i="1"/>
  <c r="AC289" i="1"/>
  <c r="AH289" i="1"/>
  <c r="S290" i="1"/>
  <c r="T290" i="1"/>
  <c r="U290" i="1"/>
  <c r="Z290" i="1"/>
  <c r="AA290" i="1"/>
  <c r="AB290" i="1"/>
  <c r="AC290" i="1"/>
  <c r="AH290" i="1"/>
  <c r="S291" i="1"/>
  <c r="T291" i="1"/>
  <c r="U291" i="1"/>
  <c r="Z291" i="1"/>
  <c r="AA291" i="1"/>
  <c r="AB291" i="1"/>
  <c r="AC291" i="1"/>
  <c r="AH291" i="1"/>
  <c r="S292" i="1"/>
  <c r="T292" i="1"/>
  <c r="U292" i="1"/>
  <c r="Z292" i="1"/>
  <c r="AA292" i="1"/>
  <c r="AB292" i="1"/>
  <c r="AC292" i="1"/>
  <c r="AH292" i="1"/>
  <c r="S293" i="1"/>
  <c r="T293" i="1"/>
  <c r="U293" i="1"/>
  <c r="Z293" i="1"/>
  <c r="AA293" i="1"/>
  <c r="AB293" i="1"/>
  <c r="AC293" i="1"/>
  <c r="AH293" i="1"/>
  <c r="S294" i="1"/>
  <c r="T294" i="1"/>
  <c r="U294" i="1"/>
  <c r="Z294" i="1"/>
  <c r="AA294" i="1"/>
  <c r="AB294" i="1"/>
  <c r="AC294" i="1"/>
  <c r="AH294" i="1"/>
  <c r="S295" i="1"/>
  <c r="T295" i="1"/>
  <c r="U295" i="1"/>
  <c r="Z295" i="1"/>
  <c r="AA295" i="1"/>
  <c r="AB295" i="1"/>
  <c r="AC295" i="1"/>
  <c r="AH295" i="1"/>
  <c r="S296" i="1"/>
  <c r="T296" i="1"/>
  <c r="U296" i="1"/>
  <c r="Z296" i="1"/>
  <c r="AA296" i="1"/>
  <c r="AB296" i="1"/>
  <c r="AC296" i="1"/>
  <c r="AH296" i="1"/>
  <c r="S297" i="1"/>
  <c r="T297" i="1"/>
  <c r="U297" i="1"/>
  <c r="Z297" i="1"/>
  <c r="AA297" i="1"/>
  <c r="AB297" i="1"/>
  <c r="AC297" i="1"/>
  <c r="AH297" i="1"/>
  <c r="S298" i="1"/>
  <c r="T298" i="1"/>
  <c r="U298" i="1"/>
  <c r="Z298" i="1"/>
  <c r="AA298" i="1"/>
  <c r="AB298" i="1"/>
  <c r="AC298" i="1"/>
  <c r="AH298" i="1"/>
  <c r="S299" i="1"/>
  <c r="T299" i="1"/>
  <c r="U299" i="1"/>
  <c r="Z299" i="1"/>
  <c r="AA299" i="1"/>
  <c r="AB299" i="1"/>
  <c r="AC299" i="1"/>
  <c r="AH299" i="1"/>
  <c r="S300" i="1"/>
  <c r="T300" i="1"/>
  <c r="U300" i="1"/>
  <c r="Z300" i="1"/>
  <c r="AA300" i="1"/>
  <c r="AB300" i="1"/>
  <c r="AC300" i="1"/>
  <c r="AH300" i="1"/>
  <c r="S301" i="1"/>
  <c r="T301" i="1"/>
  <c r="U301" i="1"/>
  <c r="Z301" i="1"/>
  <c r="AA301" i="1"/>
  <c r="AB301" i="1"/>
  <c r="AC301" i="1"/>
  <c r="AH301" i="1"/>
  <c r="S302" i="1"/>
  <c r="T302" i="1"/>
  <c r="U302" i="1"/>
  <c r="Z302" i="1"/>
  <c r="AA302" i="1"/>
  <c r="AB302" i="1"/>
  <c r="AC302" i="1"/>
  <c r="AH302" i="1"/>
  <c r="S303" i="1"/>
  <c r="T303" i="1"/>
  <c r="U303" i="1"/>
  <c r="Z303" i="1"/>
  <c r="AA303" i="1"/>
  <c r="AB303" i="1"/>
  <c r="AC303" i="1"/>
  <c r="AH303" i="1"/>
  <c r="S304" i="1"/>
  <c r="T304" i="1"/>
  <c r="U304" i="1"/>
  <c r="Z304" i="1"/>
  <c r="AA304" i="1"/>
  <c r="AB304" i="1"/>
  <c r="AC304" i="1"/>
  <c r="AH304" i="1"/>
  <c r="S305" i="1"/>
  <c r="T305" i="1"/>
  <c r="U305" i="1"/>
  <c r="Z305" i="1"/>
  <c r="AA305" i="1"/>
  <c r="AB305" i="1"/>
  <c r="AC305" i="1"/>
  <c r="AH305" i="1"/>
  <c r="S306" i="1"/>
  <c r="T306" i="1"/>
  <c r="U306" i="1"/>
  <c r="Z306" i="1"/>
  <c r="AA306" i="1"/>
  <c r="AB306" i="1"/>
  <c r="AC306" i="1"/>
  <c r="AH306" i="1"/>
  <c r="S307" i="1"/>
  <c r="T307" i="1"/>
  <c r="U307" i="1"/>
  <c r="Z307" i="1"/>
  <c r="AA307" i="1"/>
  <c r="AB307" i="1"/>
  <c r="AC307" i="1"/>
  <c r="AH307" i="1"/>
  <c r="S308" i="1"/>
  <c r="T308" i="1"/>
  <c r="U308" i="1"/>
  <c r="Z308" i="1"/>
  <c r="AA308" i="1"/>
  <c r="AB308" i="1"/>
  <c r="AC308" i="1"/>
  <c r="AH308" i="1"/>
  <c r="S309" i="1"/>
  <c r="T309" i="1"/>
  <c r="U309" i="1"/>
  <c r="Z309" i="1"/>
  <c r="AA309" i="1"/>
  <c r="AB309" i="1"/>
  <c r="AC309" i="1"/>
  <c r="AH309" i="1"/>
  <c r="S310" i="1"/>
  <c r="T310" i="1"/>
  <c r="U310" i="1"/>
  <c r="Z310" i="1"/>
  <c r="AA310" i="1"/>
  <c r="AB310" i="1"/>
  <c r="AC310" i="1"/>
  <c r="AH310" i="1"/>
  <c r="S311" i="1"/>
  <c r="T311" i="1"/>
  <c r="U311" i="1"/>
  <c r="Z311" i="1"/>
  <c r="AA311" i="1"/>
  <c r="AB311" i="1"/>
  <c r="AC311" i="1"/>
  <c r="AH311" i="1"/>
  <c r="S312" i="1"/>
  <c r="T312" i="1"/>
  <c r="U312" i="1"/>
  <c r="Z312" i="1"/>
  <c r="AA312" i="1"/>
  <c r="AB312" i="1"/>
  <c r="AC312" i="1"/>
  <c r="AH312" i="1"/>
  <c r="S313" i="1"/>
  <c r="T313" i="1"/>
  <c r="U313" i="1"/>
  <c r="Z313" i="1"/>
  <c r="AA313" i="1"/>
  <c r="AB313" i="1"/>
  <c r="AC313" i="1"/>
  <c r="AH313" i="1"/>
  <c r="S314" i="1"/>
  <c r="T314" i="1"/>
  <c r="U314" i="1"/>
  <c r="Z314" i="1"/>
  <c r="AA314" i="1"/>
  <c r="AB314" i="1"/>
  <c r="AC314" i="1"/>
  <c r="AH314" i="1"/>
  <c r="S315" i="1"/>
  <c r="T315" i="1"/>
  <c r="U315" i="1"/>
  <c r="Z315" i="1"/>
  <c r="AA315" i="1"/>
  <c r="AB315" i="1"/>
  <c r="AC315" i="1"/>
  <c r="AH315" i="1"/>
  <c r="S316" i="1"/>
  <c r="T316" i="1"/>
  <c r="U316" i="1"/>
  <c r="Z316" i="1"/>
  <c r="AA316" i="1"/>
  <c r="AB316" i="1"/>
  <c r="AC316" i="1"/>
  <c r="AH316" i="1"/>
  <c r="S317" i="1"/>
  <c r="T317" i="1"/>
  <c r="U317" i="1"/>
  <c r="Z317" i="1"/>
  <c r="AA317" i="1"/>
  <c r="AB317" i="1"/>
  <c r="AC317" i="1"/>
  <c r="AH317" i="1"/>
  <c r="S318" i="1"/>
  <c r="T318" i="1"/>
  <c r="U318" i="1"/>
  <c r="Z318" i="1"/>
  <c r="AA318" i="1"/>
  <c r="AB318" i="1"/>
  <c r="AC318" i="1"/>
  <c r="AH318" i="1"/>
  <c r="S319" i="1"/>
  <c r="T319" i="1"/>
  <c r="U319" i="1"/>
  <c r="Z319" i="1"/>
  <c r="AA319" i="1"/>
  <c r="AB319" i="1"/>
  <c r="AC319" i="1"/>
  <c r="AH319" i="1"/>
  <c r="S320" i="1"/>
  <c r="T320" i="1"/>
  <c r="U320" i="1"/>
  <c r="Z320" i="1"/>
  <c r="AA320" i="1"/>
  <c r="AB320" i="1"/>
  <c r="AC320" i="1"/>
  <c r="AH320" i="1"/>
  <c r="S321" i="1"/>
  <c r="T321" i="1"/>
  <c r="U321" i="1"/>
  <c r="Z321" i="1"/>
  <c r="AA321" i="1"/>
  <c r="AB321" i="1"/>
  <c r="AC321" i="1"/>
  <c r="AH321" i="1"/>
  <c r="S322" i="1"/>
  <c r="T322" i="1"/>
  <c r="U322" i="1"/>
  <c r="Z322" i="1"/>
  <c r="AA322" i="1"/>
  <c r="AB322" i="1"/>
  <c r="AC322" i="1"/>
  <c r="AH322" i="1"/>
  <c r="S323" i="1"/>
  <c r="T323" i="1"/>
  <c r="U323" i="1"/>
  <c r="Z323" i="1"/>
  <c r="AA323" i="1"/>
  <c r="AB323" i="1"/>
  <c r="AC323" i="1"/>
  <c r="AH323" i="1"/>
  <c r="S324" i="1"/>
  <c r="T324" i="1"/>
  <c r="U324" i="1"/>
  <c r="Z324" i="1"/>
  <c r="AA324" i="1"/>
  <c r="AB324" i="1"/>
  <c r="AC324" i="1"/>
  <c r="AH324" i="1"/>
  <c r="S325" i="1"/>
  <c r="T325" i="1"/>
  <c r="U325" i="1"/>
  <c r="Z325" i="1"/>
  <c r="AA325" i="1"/>
  <c r="AB325" i="1"/>
  <c r="AC325" i="1"/>
  <c r="AH325" i="1"/>
  <c r="S326" i="1"/>
  <c r="T326" i="1"/>
  <c r="U326" i="1"/>
  <c r="Z326" i="1"/>
  <c r="AA326" i="1"/>
  <c r="AB326" i="1"/>
  <c r="AC326" i="1"/>
  <c r="AH326" i="1"/>
  <c r="S327" i="1"/>
  <c r="T327" i="1"/>
  <c r="U327" i="1"/>
  <c r="Z327" i="1"/>
  <c r="AA327" i="1"/>
  <c r="AB327" i="1"/>
  <c r="AC327" i="1"/>
  <c r="AH327" i="1"/>
  <c r="S328" i="1"/>
  <c r="T328" i="1"/>
  <c r="U328" i="1"/>
  <c r="Z328" i="1"/>
  <c r="AA328" i="1"/>
  <c r="AB328" i="1"/>
  <c r="AC328" i="1"/>
  <c r="AH328" i="1"/>
  <c r="S329" i="1"/>
  <c r="T329" i="1"/>
  <c r="U329" i="1"/>
  <c r="Z329" i="1"/>
  <c r="AA329" i="1"/>
  <c r="AB329" i="1"/>
  <c r="AC329" i="1"/>
  <c r="AH329" i="1"/>
  <c r="S330" i="1"/>
  <c r="T330" i="1"/>
  <c r="U330" i="1"/>
  <c r="Z330" i="1"/>
  <c r="AA330" i="1"/>
  <c r="AB330" i="1"/>
  <c r="AC330" i="1"/>
  <c r="AH330" i="1"/>
  <c r="S331" i="1"/>
  <c r="T331" i="1"/>
  <c r="U331" i="1"/>
  <c r="Z331" i="1"/>
  <c r="AA331" i="1"/>
  <c r="AB331" i="1"/>
  <c r="AC331" i="1"/>
  <c r="AH331" i="1"/>
  <c r="S332" i="1"/>
  <c r="T332" i="1"/>
  <c r="U332" i="1"/>
  <c r="Z332" i="1"/>
  <c r="AA332" i="1"/>
  <c r="AB332" i="1"/>
  <c r="AC332" i="1"/>
  <c r="AH332" i="1"/>
  <c r="S333" i="1"/>
  <c r="T333" i="1"/>
  <c r="U333" i="1"/>
  <c r="Z333" i="1"/>
  <c r="AA333" i="1"/>
  <c r="AB333" i="1"/>
  <c r="AC333" i="1"/>
  <c r="AH333" i="1"/>
  <c r="S334" i="1"/>
  <c r="T334" i="1"/>
  <c r="U334" i="1"/>
  <c r="Z334" i="1"/>
  <c r="AA334" i="1"/>
  <c r="AB334" i="1"/>
  <c r="AC334" i="1"/>
  <c r="AH334" i="1"/>
  <c r="S335" i="1"/>
  <c r="T335" i="1"/>
  <c r="U335" i="1"/>
  <c r="Z335" i="1"/>
  <c r="AA335" i="1"/>
  <c r="AB335" i="1"/>
  <c r="AC335" i="1"/>
  <c r="AH335" i="1"/>
  <c r="S336" i="1"/>
  <c r="T336" i="1"/>
  <c r="U336" i="1"/>
  <c r="Z336" i="1"/>
  <c r="AA336" i="1"/>
  <c r="AB336" i="1"/>
  <c r="AC336" i="1"/>
  <c r="AH336" i="1"/>
  <c r="S337" i="1"/>
  <c r="T337" i="1"/>
  <c r="U337" i="1"/>
  <c r="Z337" i="1"/>
  <c r="AA337" i="1"/>
  <c r="AB337" i="1"/>
  <c r="AC337" i="1"/>
  <c r="AH337" i="1"/>
  <c r="S338" i="1"/>
  <c r="T338" i="1"/>
  <c r="U338" i="1"/>
  <c r="Z338" i="1"/>
  <c r="AA338" i="1"/>
  <c r="AB338" i="1"/>
  <c r="AC338" i="1"/>
  <c r="AH338" i="1"/>
  <c r="S339" i="1"/>
  <c r="T339" i="1"/>
  <c r="U339" i="1"/>
  <c r="Z339" i="1"/>
  <c r="AA339" i="1"/>
  <c r="AB339" i="1"/>
  <c r="AC339" i="1"/>
  <c r="AH339" i="1"/>
  <c r="S340" i="1"/>
  <c r="T340" i="1"/>
  <c r="U340" i="1"/>
  <c r="Z340" i="1"/>
  <c r="AA340" i="1"/>
  <c r="AB340" i="1"/>
  <c r="AC340" i="1"/>
  <c r="AH340" i="1"/>
  <c r="S341" i="1"/>
  <c r="T341" i="1"/>
  <c r="U341" i="1"/>
  <c r="Z341" i="1"/>
  <c r="AA341" i="1"/>
  <c r="AB341" i="1"/>
  <c r="AC341" i="1"/>
  <c r="AH341" i="1"/>
  <c r="S342" i="1"/>
  <c r="T342" i="1"/>
  <c r="U342" i="1"/>
  <c r="Z342" i="1"/>
  <c r="AA342" i="1"/>
  <c r="AB342" i="1"/>
  <c r="AC342" i="1"/>
  <c r="AH342" i="1"/>
  <c r="S343" i="1"/>
  <c r="T343" i="1"/>
  <c r="U343" i="1"/>
  <c r="Z343" i="1"/>
  <c r="AA343" i="1"/>
  <c r="AB343" i="1"/>
  <c r="AC343" i="1"/>
  <c r="AH343" i="1"/>
  <c r="S344" i="1"/>
  <c r="T344" i="1"/>
  <c r="U344" i="1"/>
  <c r="Z344" i="1"/>
  <c r="AA344" i="1"/>
  <c r="AB344" i="1"/>
  <c r="AC344" i="1"/>
  <c r="AH344" i="1"/>
  <c r="S345" i="1"/>
  <c r="T345" i="1"/>
  <c r="U345" i="1"/>
  <c r="Z345" i="1"/>
  <c r="AA345" i="1"/>
  <c r="AB345" i="1"/>
  <c r="AC345" i="1"/>
  <c r="AH345" i="1"/>
  <c r="S346" i="1"/>
  <c r="T346" i="1"/>
  <c r="U346" i="1"/>
  <c r="Z346" i="1"/>
  <c r="AA346" i="1"/>
  <c r="AB346" i="1"/>
  <c r="AC346" i="1"/>
  <c r="AH346" i="1"/>
  <c r="S347" i="1"/>
  <c r="T347" i="1"/>
  <c r="U347" i="1"/>
  <c r="Z347" i="1"/>
  <c r="AA347" i="1"/>
  <c r="AB347" i="1"/>
  <c r="AC347" i="1"/>
  <c r="AH347" i="1"/>
  <c r="S348" i="1"/>
  <c r="T348" i="1"/>
  <c r="U348" i="1"/>
  <c r="Z348" i="1"/>
  <c r="AA348" i="1"/>
  <c r="AB348" i="1"/>
  <c r="AC348" i="1"/>
  <c r="AH348" i="1"/>
  <c r="S349" i="1"/>
  <c r="T349" i="1"/>
  <c r="U349" i="1"/>
  <c r="Z349" i="1"/>
  <c r="AA349" i="1"/>
  <c r="AB349" i="1"/>
  <c r="AC349" i="1"/>
  <c r="AH349" i="1"/>
  <c r="S350" i="1"/>
  <c r="T350" i="1"/>
  <c r="U350" i="1"/>
  <c r="Z350" i="1"/>
  <c r="AA350" i="1"/>
  <c r="AB350" i="1"/>
  <c r="AC350" i="1"/>
  <c r="AH350" i="1"/>
  <c r="S351" i="1"/>
  <c r="T351" i="1"/>
  <c r="U351" i="1"/>
  <c r="Z351" i="1"/>
  <c r="AA351" i="1"/>
  <c r="AB351" i="1"/>
  <c r="AC351" i="1"/>
  <c r="AH351" i="1"/>
  <c r="S352" i="1"/>
  <c r="T352" i="1"/>
  <c r="U352" i="1"/>
  <c r="Z352" i="1"/>
  <c r="AA352" i="1"/>
  <c r="AB352" i="1"/>
  <c r="AC352" i="1"/>
  <c r="AH352" i="1"/>
  <c r="S353" i="1"/>
  <c r="T353" i="1"/>
  <c r="U353" i="1"/>
  <c r="Z353" i="1"/>
  <c r="AA353" i="1"/>
  <c r="AB353" i="1"/>
  <c r="AC353" i="1"/>
  <c r="AH353" i="1"/>
  <c r="S354" i="1"/>
  <c r="T354" i="1"/>
  <c r="U354" i="1"/>
  <c r="Z354" i="1"/>
  <c r="AA354" i="1"/>
  <c r="AB354" i="1"/>
  <c r="AC354" i="1"/>
  <c r="AH354" i="1"/>
  <c r="S355" i="1"/>
  <c r="T355" i="1"/>
  <c r="U355" i="1"/>
  <c r="Z355" i="1"/>
  <c r="AA355" i="1"/>
  <c r="AB355" i="1"/>
  <c r="AC355" i="1"/>
  <c r="AH355" i="1"/>
  <c r="S356" i="1"/>
  <c r="T356" i="1"/>
  <c r="U356" i="1"/>
  <c r="Z356" i="1"/>
  <c r="AA356" i="1"/>
  <c r="AB356" i="1"/>
  <c r="AC356" i="1"/>
  <c r="AH356" i="1"/>
  <c r="S357" i="1"/>
  <c r="T357" i="1"/>
  <c r="U357" i="1"/>
  <c r="Z357" i="1"/>
  <c r="AA357" i="1"/>
  <c r="AB357" i="1"/>
  <c r="AC357" i="1"/>
  <c r="AH357" i="1"/>
  <c r="S358" i="1"/>
  <c r="T358" i="1"/>
  <c r="U358" i="1"/>
  <c r="Z358" i="1"/>
  <c r="AA358" i="1"/>
  <c r="AB358" i="1"/>
  <c r="AC358" i="1"/>
  <c r="AH358" i="1"/>
  <c r="S359" i="1"/>
  <c r="T359" i="1"/>
  <c r="U359" i="1"/>
  <c r="Z359" i="1"/>
  <c r="AA359" i="1"/>
  <c r="AB359" i="1"/>
  <c r="AC359" i="1"/>
  <c r="AH359" i="1"/>
  <c r="S360" i="1"/>
  <c r="T360" i="1"/>
  <c r="U360" i="1"/>
  <c r="Z360" i="1"/>
  <c r="AA360" i="1"/>
  <c r="AB360" i="1"/>
  <c r="AC360" i="1"/>
  <c r="AH360" i="1"/>
  <c r="S361" i="1"/>
  <c r="T361" i="1"/>
  <c r="U361" i="1"/>
  <c r="Z361" i="1"/>
  <c r="AA361" i="1"/>
  <c r="AB361" i="1"/>
  <c r="AC361" i="1"/>
  <c r="AH361" i="1"/>
  <c r="S362" i="1"/>
  <c r="T362" i="1"/>
  <c r="U362" i="1"/>
  <c r="Z362" i="1"/>
  <c r="AA362" i="1"/>
  <c r="AB362" i="1"/>
  <c r="AC362" i="1"/>
  <c r="AH362" i="1"/>
  <c r="S363" i="1"/>
  <c r="T363" i="1"/>
  <c r="U363" i="1"/>
  <c r="Z363" i="1"/>
  <c r="AA363" i="1"/>
  <c r="AB363" i="1"/>
  <c r="AC363" i="1"/>
  <c r="AH363" i="1"/>
  <c r="S364" i="1"/>
  <c r="T364" i="1"/>
  <c r="U364" i="1"/>
  <c r="Z364" i="1"/>
  <c r="AA364" i="1"/>
  <c r="AB364" i="1"/>
  <c r="AC364" i="1"/>
  <c r="AH364" i="1"/>
  <c r="S365" i="1"/>
  <c r="T365" i="1"/>
  <c r="U365" i="1"/>
  <c r="Z365" i="1"/>
  <c r="AA365" i="1"/>
  <c r="AB365" i="1"/>
  <c r="AC365" i="1"/>
  <c r="AH365" i="1"/>
  <c r="S366" i="1"/>
  <c r="T366" i="1"/>
  <c r="U366" i="1"/>
  <c r="Z366" i="1"/>
  <c r="AA366" i="1"/>
  <c r="AB366" i="1"/>
  <c r="AC366" i="1"/>
  <c r="AH366" i="1"/>
  <c r="S367" i="1"/>
  <c r="T367" i="1"/>
  <c r="U367" i="1"/>
  <c r="Z367" i="1"/>
  <c r="AA367" i="1"/>
  <c r="AB367" i="1"/>
  <c r="AC367" i="1"/>
  <c r="AH367" i="1"/>
  <c r="S368" i="1"/>
  <c r="T368" i="1"/>
  <c r="U368" i="1"/>
  <c r="Z368" i="1"/>
  <c r="AA368" i="1"/>
  <c r="AB368" i="1"/>
  <c r="AC368" i="1"/>
  <c r="AH368" i="1"/>
  <c r="S369" i="1"/>
  <c r="T369" i="1"/>
  <c r="U369" i="1"/>
  <c r="Z369" i="1"/>
  <c r="AA369" i="1"/>
  <c r="AB369" i="1"/>
  <c r="AC369" i="1"/>
  <c r="AH369" i="1"/>
  <c r="S370" i="1"/>
  <c r="T370" i="1"/>
  <c r="U370" i="1"/>
  <c r="Z370" i="1"/>
  <c r="AA370" i="1"/>
  <c r="AB370" i="1"/>
  <c r="AC370" i="1"/>
  <c r="AH370" i="1"/>
  <c r="S371" i="1"/>
  <c r="T371" i="1"/>
  <c r="U371" i="1"/>
  <c r="Z371" i="1"/>
  <c r="AA371" i="1"/>
  <c r="AB371" i="1"/>
  <c r="AC371" i="1"/>
  <c r="AH371" i="1"/>
  <c r="S372" i="1"/>
  <c r="T372" i="1"/>
  <c r="U372" i="1"/>
  <c r="Z372" i="1"/>
  <c r="AA372" i="1"/>
  <c r="AB372" i="1"/>
  <c r="AC372" i="1"/>
  <c r="AH372" i="1"/>
  <c r="S373" i="1"/>
  <c r="T373" i="1"/>
  <c r="U373" i="1"/>
  <c r="Z373" i="1"/>
  <c r="AA373" i="1"/>
  <c r="AB373" i="1"/>
  <c r="AC373" i="1"/>
  <c r="AH373" i="1"/>
  <c r="S374" i="1"/>
  <c r="T374" i="1"/>
  <c r="U374" i="1"/>
  <c r="Z374" i="1"/>
  <c r="AA374" i="1"/>
  <c r="AB374" i="1"/>
  <c r="AC374" i="1"/>
  <c r="AH374" i="1"/>
  <c r="S375" i="1"/>
  <c r="T375" i="1"/>
  <c r="U375" i="1"/>
  <c r="Z375" i="1"/>
  <c r="AA375" i="1"/>
  <c r="AB375" i="1"/>
  <c r="AC375" i="1"/>
  <c r="AH375" i="1"/>
  <c r="S376" i="1"/>
  <c r="T376" i="1"/>
  <c r="U376" i="1"/>
  <c r="Z376" i="1"/>
  <c r="AA376" i="1"/>
  <c r="AB376" i="1"/>
  <c r="AC376" i="1"/>
  <c r="AH376" i="1"/>
  <c r="S377" i="1"/>
  <c r="T377" i="1"/>
  <c r="U377" i="1"/>
  <c r="Z377" i="1"/>
  <c r="AA377" i="1"/>
  <c r="AB377" i="1"/>
  <c r="AC377" i="1"/>
  <c r="AH377" i="1"/>
  <c r="S378" i="1"/>
  <c r="T378" i="1"/>
  <c r="U378" i="1"/>
  <c r="Z378" i="1"/>
  <c r="AA378" i="1"/>
  <c r="AB378" i="1"/>
  <c r="AC378" i="1"/>
  <c r="AH378" i="1"/>
  <c r="AB249" i="1"/>
  <c r="AC249" i="1"/>
  <c r="AA249" i="1"/>
  <c r="AH380" i="1"/>
  <c r="Z380" i="1"/>
  <c r="U380" i="1"/>
  <c r="T380" i="1"/>
  <c r="S380" i="1"/>
  <c r="AH249" i="1"/>
  <c r="Z249" i="1"/>
  <c r="U249" i="1"/>
  <c r="T249" i="1"/>
  <c r="S249" i="1"/>
  <c r="S12" i="3" l="1"/>
  <c r="AH12" i="3"/>
  <c r="AA12" i="3"/>
  <c r="T12" i="3"/>
  <c r="Z12" i="3"/>
  <c r="AB248" i="1"/>
  <c r="AA248" i="1"/>
  <c r="AC248" i="1"/>
  <c r="AD171" i="2"/>
  <c r="AD206" i="2"/>
  <c r="AD191" i="2"/>
  <c r="AD194" i="2"/>
  <c r="AD189" i="2"/>
  <c r="AD30" i="2"/>
  <c r="AD193" i="2"/>
  <c r="AD190" i="2"/>
  <c r="V181" i="2"/>
  <c r="AD128" i="1"/>
  <c r="AD129" i="1"/>
  <c r="AD162" i="2"/>
  <c r="AD173" i="2"/>
  <c r="AD164" i="2"/>
  <c r="V217" i="2"/>
  <c r="V210" i="2"/>
  <c r="V199" i="2"/>
  <c r="V205" i="2"/>
  <c r="V202" i="2"/>
  <c r="V193" i="2"/>
  <c r="V192" i="2"/>
  <c r="V190" i="2"/>
  <c r="V170" i="2"/>
  <c r="AD174" i="2"/>
  <c r="V201" i="2"/>
  <c r="V204" i="2"/>
  <c r="V180" i="2"/>
  <c r="V179" i="2"/>
  <c r="V178" i="2"/>
  <c r="V175" i="2"/>
  <c r="V174" i="2"/>
  <c r="V173" i="2"/>
  <c r="AI173" i="2" s="1"/>
  <c r="V172" i="2"/>
  <c r="V165" i="2"/>
  <c r="V164" i="2"/>
  <c r="AD172" i="2"/>
  <c r="AH30" i="2"/>
  <c r="V216" i="2"/>
  <c r="V197" i="2"/>
  <c r="V206" i="2"/>
  <c r="V203" i="2"/>
  <c r="U220" i="2"/>
  <c r="AD218" i="2"/>
  <c r="AD217" i="2"/>
  <c r="AD215" i="2"/>
  <c r="AD214" i="2"/>
  <c r="AD201" i="2"/>
  <c r="AD200" i="2"/>
  <c r="AI200" i="2" s="1"/>
  <c r="V162" i="2"/>
  <c r="V218" i="2"/>
  <c r="V189" i="2"/>
  <c r="AD203" i="2"/>
  <c r="AD202" i="2"/>
  <c r="AD186" i="2"/>
  <c r="AC12" i="3"/>
  <c r="AB12" i="3"/>
  <c r="AD11" i="3"/>
  <c r="AH130" i="1"/>
  <c r="AH131" i="1"/>
  <c r="AH129" i="1"/>
  <c r="AH128" i="1"/>
  <c r="AD131" i="1"/>
  <c r="AD130" i="1"/>
  <c r="AD257" i="1"/>
  <c r="AD386" i="1"/>
  <c r="V376" i="1"/>
  <c r="V296" i="1"/>
  <c r="V256" i="1"/>
  <c r="AD390" i="1"/>
  <c r="AD391" i="1" s="1"/>
  <c r="AD307" i="1"/>
  <c r="AD305" i="1"/>
  <c r="AD270" i="1"/>
  <c r="AD329" i="1"/>
  <c r="V344" i="1"/>
  <c r="AD353" i="1"/>
  <c r="AD345" i="1"/>
  <c r="AD310" i="1"/>
  <c r="AD306" i="1"/>
  <c r="V280" i="1"/>
  <c r="V390" i="1"/>
  <c r="V391" i="1" s="1"/>
  <c r="S391" i="1"/>
  <c r="AD286" i="1"/>
  <c r="V352" i="1"/>
  <c r="AD262" i="1"/>
  <c r="V370" i="1"/>
  <c r="V365" i="1"/>
  <c r="V298" i="1"/>
  <c r="V311" i="1"/>
  <c r="V306" i="1"/>
  <c r="V303" i="1"/>
  <c r="V286" i="1"/>
  <c r="AD332" i="1"/>
  <c r="V289" i="1"/>
  <c r="V288" i="1"/>
  <c r="V287" i="1"/>
  <c r="AA391" i="1"/>
  <c r="AD289" i="1"/>
  <c r="AD264" i="1"/>
  <c r="V373" i="1"/>
  <c r="V367" i="1"/>
  <c r="V363" i="1"/>
  <c r="V385" i="1"/>
  <c r="V312" i="1"/>
  <c r="V305" i="1"/>
  <c r="AD297" i="1"/>
  <c r="V266" i="1"/>
  <c r="V264" i="1"/>
  <c r="V263" i="1"/>
  <c r="V261" i="1"/>
  <c r="V260" i="1"/>
  <c r="AD259" i="1"/>
  <c r="AH379" i="1"/>
  <c r="AD265" i="1"/>
  <c r="V372" i="1"/>
  <c r="V368" i="1"/>
  <c r="V362" i="1"/>
  <c r="V302" i="1"/>
  <c r="V309" i="1"/>
  <c r="V304" i="1"/>
  <c r="T379" i="1"/>
  <c r="AH389" i="1"/>
  <c r="AD374" i="1"/>
  <c r="AD373" i="1"/>
  <c r="AD371" i="1"/>
  <c r="AD370" i="1"/>
  <c r="AD369" i="1"/>
  <c r="AD361" i="1"/>
  <c r="AD302" i="1"/>
  <c r="AD382" i="1"/>
  <c r="AD213" i="2"/>
  <c r="AD211" i="2"/>
  <c r="V198" i="2"/>
  <c r="AD188" i="2"/>
  <c r="V169" i="2"/>
  <c r="AD209" i="2"/>
  <c r="AD207" i="2"/>
  <c r="V196" i="2"/>
  <c r="V195" i="2"/>
  <c r="AD183" i="2"/>
  <c r="AD182" i="2"/>
  <c r="AD181" i="2"/>
  <c r="V167" i="2"/>
  <c r="V166" i="2"/>
  <c r="AD219" i="2"/>
  <c r="AD212" i="2"/>
  <c r="AD210" i="2"/>
  <c r="V200" i="2"/>
  <c r="AD187" i="2"/>
  <c r="AD184" i="2"/>
  <c r="V171" i="2"/>
  <c r="AD205" i="2"/>
  <c r="AI205" i="2" s="1"/>
  <c r="AD204" i="2"/>
  <c r="V194" i="2"/>
  <c r="V191" i="2"/>
  <c r="AI191" i="2" s="1"/>
  <c r="AD180" i="2"/>
  <c r="AD179" i="2"/>
  <c r="AD178" i="2"/>
  <c r="AI178" i="2" s="1"/>
  <c r="AD175" i="2"/>
  <c r="AI175" i="2" s="1"/>
  <c r="V163" i="2"/>
  <c r="V161" i="2"/>
  <c r="V214" i="2"/>
  <c r="V213" i="2"/>
  <c r="V212" i="2"/>
  <c r="V211" i="2"/>
  <c r="AD199" i="2"/>
  <c r="AD198" i="2"/>
  <c r="AD197" i="2"/>
  <c r="V188" i="2"/>
  <c r="V187" i="2"/>
  <c r="V184" i="2"/>
  <c r="V183" i="2"/>
  <c r="AI183" i="2" s="1"/>
  <c r="AD170" i="2"/>
  <c r="AD169" i="2"/>
  <c r="V209" i="2"/>
  <c r="V208" i="2"/>
  <c r="AD196" i="2"/>
  <c r="AD195" i="2"/>
  <c r="V186" i="2"/>
  <c r="V185" i="2"/>
  <c r="V182" i="2"/>
  <c r="V177" i="2"/>
  <c r="AD168" i="2"/>
  <c r="AD167" i="2"/>
  <c r="AD166" i="2"/>
  <c r="AD165" i="2"/>
  <c r="AD163" i="2"/>
  <c r="V168" i="2"/>
  <c r="U379" i="1"/>
  <c r="AD347" i="1"/>
  <c r="V300" i="1"/>
  <c r="AD283" i="1"/>
  <c r="AD280" i="1"/>
  <c r="AD273" i="1"/>
  <c r="V259" i="1"/>
  <c r="Z379" i="1"/>
  <c r="AC379" i="1"/>
  <c r="AD341" i="1"/>
  <c r="AD339" i="1"/>
  <c r="AD338" i="1"/>
  <c r="AD337" i="1"/>
  <c r="AD321" i="1"/>
  <c r="V294" i="1"/>
  <c r="V292" i="1"/>
  <c r="AD269" i="1"/>
  <c r="AD267" i="1"/>
  <c r="AD260" i="1"/>
  <c r="AD385" i="1"/>
  <c r="AA379" i="1"/>
  <c r="AD358" i="1"/>
  <c r="AD354" i="1"/>
  <c r="V301" i="1"/>
  <c r="AD281" i="1"/>
  <c r="V258" i="1"/>
  <c r="V381" i="1"/>
  <c r="AB379" i="1"/>
  <c r="V347" i="1"/>
  <c r="AD326" i="1"/>
  <c r="AD323" i="1"/>
  <c r="AD322" i="1"/>
  <c r="AD318" i="1"/>
  <c r="AD317" i="1"/>
  <c r="AD315" i="1"/>
  <c r="AD314" i="1"/>
  <c r="AD313" i="1"/>
  <c r="V295" i="1"/>
  <c r="V290" i="1"/>
  <c r="AD263" i="1"/>
  <c r="AD349" i="1"/>
  <c r="V360" i="1"/>
  <c r="V359" i="1"/>
  <c r="V357" i="1"/>
  <c r="V356" i="1"/>
  <c r="V354" i="1"/>
  <c r="AD299" i="1"/>
  <c r="V285" i="1"/>
  <c r="AC389" i="1"/>
  <c r="Z389" i="1"/>
  <c r="AD346" i="1"/>
  <c r="S389" i="1"/>
  <c r="AA389" i="1"/>
  <c r="U389" i="1"/>
  <c r="V343" i="1"/>
  <c r="V341" i="1"/>
  <c r="V340" i="1"/>
  <c r="V336" i="1"/>
  <c r="V335" i="1"/>
  <c r="V333" i="1"/>
  <c r="V332" i="1"/>
  <c r="V331" i="1"/>
  <c r="V330" i="1"/>
  <c r="V320" i="1"/>
  <c r="AD296" i="1"/>
  <c r="AD293" i="1"/>
  <c r="AD291" i="1"/>
  <c r="V279" i="1"/>
  <c r="V277" i="1"/>
  <c r="V276" i="1"/>
  <c r="V274" i="1"/>
  <c r="V272" i="1"/>
  <c r="V271" i="1"/>
  <c r="V268" i="1"/>
  <c r="AD256" i="1"/>
  <c r="AB389" i="1"/>
  <c r="V382" i="1"/>
  <c r="AD355" i="1"/>
  <c r="T389" i="1"/>
  <c r="S379" i="1"/>
  <c r="AD377" i="1"/>
  <c r="AD376" i="1"/>
  <c r="AD375" i="1"/>
  <c r="V329" i="1"/>
  <c r="V328" i="1"/>
  <c r="V327" i="1"/>
  <c r="V325" i="1"/>
  <c r="V322" i="1"/>
  <c r="AD294" i="1"/>
  <c r="AD284" i="1"/>
  <c r="V269" i="1"/>
  <c r="V262" i="1"/>
  <c r="AD254" i="1"/>
  <c r="AD252" i="1"/>
  <c r="AD251" i="1"/>
  <c r="AD250" i="1"/>
  <c r="V219" i="2"/>
  <c r="T220" i="2"/>
  <c r="AD208" i="2"/>
  <c r="AD185" i="2"/>
  <c r="AD161" i="2"/>
  <c r="AD216" i="2"/>
  <c r="V176" i="2"/>
  <c r="AD192" i="2"/>
  <c r="V207" i="2"/>
  <c r="V215" i="2"/>
  <c r="AI215" i="2" s="1"/>
  <c r="AD177" i="2"/>
  <c r="AD176" i="2"/>
  <c r="S220" i="2"/>
  <c r="AD160" i="2"/>
  <c r="V160" i="2"/>
  <c r="AE220" i="2"/>
  <c r="AC220" i="2"/>
  <c r="AF220" i="2"/>
  <c r="Z220" i="2"/>
  <c r="AG220" i="2"/>
  <c r="AA220" i="2"/>
  <c r="AB220" i="2"/>
  <c r="AH160" i="2"/>
  <c r="V11" i="3"/>
  <c r="V10" i="3"/>
  <c r="AD10" i="3"/>
  <c r="V388" i="1"/>
  <c r="V384" i="1"/>
  <c r="V383" i="1"/>
  <c r="AD381" i="1"/>
  <c r="AD388" i="1"/>
  <c r="AD387" i="1"/>
  <c r="AD383" i="1"/>
  <c r="V387" i="1"/>
  <c r="V386" i="1"/>
  <c r="AD384" i="1"/>
  <c r="V353" i="1"/>
  <c r="AD336" i="1"/>
  <c r="V316" i="1"/>
  <c r="AD304" i="1"/>
  <c r="AD274" i="1"/>
  <c r="V377" i="1"/>
  <c r="V371" i="1"/>
  <c r="AD366" i="1"/>
  <c r="AD364" i="1"/>
  <c r="AD363" i="1"/>
  <c r="AD362" i="1"/>
  <c r="AD356" i="1"/>
  <c r="V351" i="1"/>
  <c r="V349" i="1"/>
  <c r="V348" i="1"/>
  <c r="V346" i="1"/>
  <c r="AD334" i="1"/>
  <c r="AD331" i="1"/>
  <c r="AD330" i="1"/>
  <c r="AD324" i="1"/>
  <c r="V319" i="1"/>
  <c r="V317" i="1"/>
  <c r="V315" i="1"/>
  <c r="V314" i="1"/>
  <c r="V307" i="1"/>
  <c r="AD300" i="1"/>
  <c r="AD290" i="1"/>
  <c r="V284" i="1"/>
  <c r="V283" i="1"/>
  <c r="V282" i="1"/>
  <c r="AD272" i="1"/>
  <c r="AD271" i="1"/>
  <c r="V267" i="1"/>
  <c r="AD261" i="1"/>
  <c r="V257" i="1"/>
  <c r="V254" i="1"/>
  <c r="V252" i="1"/>
  <c r="V350" i="1"/>
  <c r="V318" i="1"/>
  <c r="AD303" i="1"/>
  <c r="AD275" i="1"/>
  <c r="V375" i="1"/>
  <c r="V374" i="1"/>
  <c r="AD360" i="1"/>
  <c r="AD359" i="1"/>
  <c r="AD357" i="1"/>
  <c r="V345" i="1"/>
  <c r="V342" i="1"/>
  <c r="V339" i="1"/>
  <c r="AD328" i="1"/>
  <c r="AD327" i="1"/>
  <c r="AD325" i="1"/>
  <c r="V313" i="1"/>
  <c r="V310" i="1"/>
  <c r="V308" i="1"/>
  <c r="AD301" i="1"/>
  <c r="V297" i="1"/>
  <c r="AD288" i="1"/>
  <c r="AD287" i="1"/>
  <c r="V281" i="1"/>
  <c r="V278" i="1"/>
  <c r="V275" i="1"/>
  <c r="AD268" i="1"/>
  <c r="V255" i="1"/>
  <c r="V253" i="1"/>
  <c r="V378" i="1"/>
  <c r="AD367" i="1"/>
  <c r="V321" i="1"/>
  <c r="AD348" i="1"/>
  <c r="V338" i="1"/>
  <c r="AD316" i="1"/>
  <c r="V291" i="1"/>
  <c r="V265" i="1"/>
  <c r="AD258" i="1"/>
  <c r="V251" i="1"/>
  <c r="V250" i="1"/>
  <c r="AD365" i="1"/>
  <c r="AD335" i="1"/>
  <c r="AD378" i="1"/>
  <c r="V369" i="1"/>
  <c r="V366" i="1"/>
  <c r="V364" i="1"/>
  <c r="AD352" i="1"/>
  <c r="AD351" i="1"/>
  <c r="AD350" i="1"/>
  <c r="V337" i="1"/>
  <c r="V334" i="1"/>
  <c r="AD320" i="1"/>
  <c r="AD319" i="1"/>
  <c r="AD298" i="1"/>
  <c r="V293" i="1"/>
  <c r="AD285" i="1"/>
  <c r="AD368" i="1"/>
  <c r="AD333" i="1"/>
  <c r="V299" i="1"/>
  <c r="AD372" i="1"/>
  <c r="V355" i="1"/>
  <c r="AD340" i="1"/>
  <c r="V323" i="1"/>
  <c r="AD308" i="1"/>
  <c r="AD282" i="1"/>
  <c r="AD278" i="1"/>
  <c r="V273" i="1"/>
  <c r="AD266" i="1"/>
  <c r="AI266" i="1" s="1"/>
  <c r="AD255" i="1"/>
  <c r="AD253" i="1"/>
  <c r="V361" i="1"/>
  <c r="V358" i="1"/>
  <c r="AD344" i="1"/>
  <c r="AD343" i="1"/>
  <c r="AD342" i="1"/>
  <c r="V326" i="1"/>
  <c r="V324" i="1"/>
  <c r="AD312" i="1"/>
  <c r="AD311" i="1"/>
  <c r="AD309" i="1"/>
  <c r="AD295" i="1"/>
  <c r="AD292" i="1"/>
  <c r="AD279" i="1"/>
  <c r="AD277" i="1"/>
  <c r="AD276" i="1"/>
  <c r="V270" i="1"/>
  <c r="V249" i="1"/>
  <c r="AD380" i="1"/>
  <c r="V380" i="1"/>
  <c r="AD249" i="1"/>
  <c r="AI372" i="1" l="1"/>
  <c r="AI303" i="1"/>
  <c r="AI197" i="2"/>
  <c r="AI194" i="2"/>
  <c r="AI182" i="2"/>
  <c r="AI206" i="2"/>
  <c r="AI171" i="2"/>
  <c r="AI344" i="1"/>
  <c r="AI190" i="2"/>
  <c r="AI216" i="2"/>
  <c r="AI195" i="2"/>
  <c r="AI214" i="2"/>
  <c r="AI162" i="2"/>
  <c r="AI172" i="2"/>
  <c r="AI201" i="2"/>
  <c r="AD12" i="3"/>
  <c r="AI11" i="3"/>
  <c r="AI192" i="2"/>
  <c r="AI189" i="2"/>
  <c r="AI164" i="2"/>
  <c r="AI202" i="2"/>
  <c r="AI174" i="2"/>
  <c r="AI186" i="2"/>
  <c r="AI208" i="2"/>
  <c r="AI196" i="2"/>
  <c r="AI207" i="2"/>
  <c r="AI163" i="2"/>
  <c r="AI199" i="2"/>
  <c r="AI184" i="2"/>
  <c r="AI181" i="2"/>
  <c r="AI30" i="2"/>
  <c r="AI176" i="2"/>
  <c r="AI170" i="2"/>
  <c r="AI211" i="2"/>
  <c r="AI187" i="2"/>
  <c r="AI193" i="2"/>
  <c r="AI212" i="2"/>
  <c r="AI210" i="2"/>
  <c r="AI357" i="1"/>
  <c r="AI289" i="1"/>
  <c r="AI131" i="1"/>
  <c r="AI386" i="1"/>
  <c r="AI382" i="1"/>
  <c r="AI329" i="1"/>
  <c r="AI286" i="1"/>
  <c r="AI346" i="1"/>
  <c r="AI376" i="1"/>
  <c r="AI375" i="1"/>
  <c r="AI260" i="1"/>
  <c r="AI367" i="1"/>
  <c r="AI374" i="1"/>
  <c r="AI362" i="1"/>
  <c r="AI332" i="1"/>
  <c r="AI300" i="1"/>
  <c r="AI336" i="1"/>
  <c r="AI381" i="1"/>
  <c r="AI130" i="1"/>
  <c r="AI167" i="2"/>
  <c r="AI219" i="2"/>
  <c r="AI166" i="2"/>
  <c r="AI218" i="2"/>
  <c r="AI209" i="2"/>
  <c r="AI161" i="2"/>
  <c r="AI204" i="2"/>
  <c r="AI203" i="2"/>
  <c r="AI217" i="2"/>
  <c r="AI179" i="2"/>
  <c r="AI198" i="2"/>
  <c r="AI213" i="2"/>
  <c r="AI180" i="2"/>
  <c r="AI177" i="2"/>
  <c r="AI165" i="2"/>
  <c r="AI188" i="2"/>
  <c r="AI296" i="1"/>
  <c r="AI322" i="1"/>
  <c r="AI264" i="1"/>
  <c r="AI257" i="1"/>
  <c r="AI351" i="1"/>
  <c r="AI305" i="1"/>
  <c r="AI309" i="1"/>
  <c r="AI356" i="1"/>
  <c r="AI270" i="1"/>
  <c r="AI316" i="1"/>
  <c r="AI373" i="1"/>
  <c r="AI353" i="1"/>
  <c r="AI256" i="1"/>
  <c r="AI335" i="1"/>
  <c r="AI302" i="1"/>
  <c r="AI262" i="1"/>
  <c r="AI280" i="1"/>
  <c r="AI355" i="1"/>
  <c r="AI307" i="1"/>
  <c r="AI369" i="1"/>
  <c r="AI291" i="1"/>
  <c r="AI268" i="1"/>
  <c r="AI306" i="1"/>
  <c r="AI370" i="1"/>
  <c r="AI261" i="1"/>
  <c r="AI314" i="1"/>
  <c r="AI363" i="1"/>
  <c r="AI333" i="1"/>
  <c r="AI358" i="1"/>
  <c r="AI368" i="1"/>
  <c r="AI345" i="1"/>
  <c r="AI315" i="1"/>
  <c r="AI371" i="1"/>
  <c r="AI310" i="1"/>
  <c r="AI341" i="1"/>
  <c r="AI269" i="1"/>
  <c r="AI359" i="1"/>
  <c r="AI283" i="1"/>
  <c r="AI285" i="1"/>
  <c r="AI263" i="1"/>
  <c r="AI390" i="1"/>
  <c r="AI391" i="1" s="1"/>
  <c r="AI287" i="1"/>
  <c r="AI352" i="1"/>
  <c r="AI360" i="1"/>
  <c r="AI284" i="1"/>
  <c r="AI304" i="1"/>
  <c r="AI290" i="1"/>
  <c r="AI288" i="1"/>
  <c r="AI365" i="1"/>
  <c r="AI378" i="1"/>
  <c r="AI325" i="1"/>
  <c r="AI330" i="1"/>
  <c r="AI292" i="1"/>
  <c r="AI331" i="1"/>
  <c r="AI294" i="1"/>
  <c r="AI354" i="1"/>
  <c r="AI297" i="1"/>
  <c r="AI267" i="1"/>
  <c r="AI259" i="1"/>
  <c r="AI301" i="1"/>
  <c r="AI271" i="1"/>
  <c r="AI295" i="1"/>
  <c r="AI276" i="1"/>
  <c r="AI361" i="1"/>
  <c r="AI298" i="1"/>
  <c r="AI251" i="1"/>
  <c r="AI347" i="1"/>
  <c r="AI324" i="1"/>
  <c r="AI258" i="1"/>
  <c r="AI350" i="1"/>
  <c r="AI282" i="1"/>
  <c r="AI317" i="1"/>
  <c r="AI349" i="1"/>
  <c r="AI377" i="1"/>
  <c r="AI385" i="1"/>
  <c r="AI340" i="1"/>
  <c r="AI320" i="1"/>
  <c r="AI327" i="1"/>
  <c r="AI311" i="1"/>
  <c r="AI342" i="1"/>
  <c r="AI312" i="1"/>
  <c r="AI277" i="1"/>
  <c r="AI253" i="1"/>
  <c r="AI279" i="1"/>
  <c r="AI326" i="1"/>
  <c r="AI299" i="1"/>
  <c r="AI265" i="1"/>
  <c r="AI321" i="1"/>
  <c r="AI313" i="1"/>
  <c r="AI274" i="1"/>
  <c r="AI384" i="1"/>
  <c r="AI168" i="2"/>
  <c r="AI169" i="2"/>
  <c r="AI185" i="2"/>
  <c r="AI318" i="1"/>
  <c r="AI272" i="1"/>
  <c r="AI281" i="1"/>
  <c r="AI252" i="1"/>
  <c r="AI323" i="1"/>
  <c r="AI254" i="1"/>
  <c r="AI273" i="1"/>
  <c r="AI328" i="1"/>
  <c r="AI308" i="1"/>
  <c r="AI319" i="1"/>
  <c r="AI337" i="1"/>
  <c r="AI343" i="1"/>
  <c r="AI293" i="1"/>
  <c r="AI250" i="1"/>
  <c r="AI338" i="1"/>
  <c r="AI255" i="1"/>
  <c r="AI339" i="1"/>
  <c r="V220" i="2"/>
  <c r="AD220" i="2"/>
  <c r="AH220" i="2"/>
  <c r="AI160" i="2"/>
  <c r="V12" i="3"/>
  <c r="AI10" i="3"/>
  <c r="AI12" i="3" s="1"/>
  <c r="V389" i="1"/>
  <c r="AI383" i="1"/>
  <c r="AD389" i="1"/>
  <c r="AI388" i="1"/>
  <c r="AI387" i="1"/>
  <c r="AD379" i="1"/>
  <c r="AI364" i="1"/>
  <c r="AI348" i="1"/>
  <c r="AI366" i="1"/>
  <c r="AI275" i="1"/>
  <c r="AI334" i="1"/>
  <c r="V379" i="1"/>
  <c r="AI278" i="1"/>
  <c r="AI249" i="1"/>
  <c r="AI380" i="1"/>
  <c r="S208" i="1"/>
  <c r="T208" i="1"/>
  <c r="U208" i="1"/>
  <c r="Z208" i="1"/>
  <c r="AD208" i="1"/>
  <c r="AH208" i="1"/>
  <c r="S209" i="1"/>
  <c r="T209" i="1"/>
  <c r="U209" i="1"/>
  <c r="Z209" i="1"/>
  <c r="AD209" i="1"/>
  <c r="AH209" i="1"/>
  <c r="S210" i="1"/>
  <c r="T210" i="1"/>
  <c r="U210" i="1"/>
  <c r="Z210" i="1"/>
  <c r="AD210" i="1"/>
  <c r="AH210" i="1"/>
  <c r="S211" i="1"/>
  <c r="T211" i="1"/>
  <c r="U211" i="1"/>
  <c r="Z211" i="1"/>
  <c r="AD211" i="1"/>
  <c r="AH211" i="1"/>
  <c r="S212" i="1"/>
  <c r="T212" i="1"/>
  <c r="U212" i="1"/>
  <c r="Z212" i="1"/>
  <c r="AD212" i="1"/>
  <c r="AH212" i="1"/>
  <c r="S213" i="1"/>
  <c r="T213" i="1"/>
  <c r="U213" i="1"/>
  <c r="Z213" i="1"/>
  <c r="AD213" i="1"/>
  <c r="AH213" i="1"/>
  <c r="S214" i="1"/>
  <c r="T214" i="1"/>
  <c r="U214" i="1"/>
  <c r="Z214" i="1"/>
  <c r="AD214" i="1"/>
  <c r="AH214" i="1"/>
  <c r="S215" i="1"/>
  <c r="T215" i="1"/>
  <c r="U215" i="1"/>
  <c r="Z215" i="1"/>
  <c r="AD215" i="1"/>
  <c r="AH215" i="1"/>
  <c r="S216" i="1"/>
  <c r="T216" i="1"/>
  <c r="U216" i="1"/>
  <c r="Z216" i="1"/>
  <c r="AD216" i="1"/>
  <c r="AH216" i="1"/>
  <c r="S217" i="1"/>
  <c r="T217" i="1"/>
  <c r="U217" i="1"/>
  <c r="Z217" i="1"/>
  <c r="AD217" i="1"/>
  <c r="AH217" i="1"/>
  <c r="S218" i="1"/>
  <c r="T218" i="1"/>
  <c r="U218" i="1"/>
  <c r="Z218" i="1"/>
  <c r="AD218" i="1"/>
  <c r="AH218" i="1"/>
  <c r="S219" i="1"/>
  <c r="T219" i="1"/>
  <c r="U219" i="1"/>
  <c r="Z219" i="1"/>
  <c r="AD219" i="1"/>
  <c r="AH219" i="1"/>
  <c r="S220" i="1"/>
  <c r="T220" i="1"/>
  <c r="U220" i="1"/>
  <c r="Z220" i="1"/>
  <c r="AD220" i="1"/>
  <c r="AH220" i="1"/>
  <c r="S221" i="1"/>
  <c r="T221" i="1"/>
  <c r="U221" i="1"/>
  <c r="Z221" i="1"/>
  <c r="AD221" i="1"/>
  <c r="AH221" i="1"/>
  <c r="S222" i="1"/>
  <c r="T222" i="1"/>
  <c r="U222" i="1"/>
  <c r="Z222" i="1"/>
  <c r="AD222" i="1"/>
  <c r="AH222" i="1"/>
  <c r="S223" i="1"/>
  <c r="T223" i="1"/>
  <c r="U223" i="1"/>
  <c r="Z223" i="1"/>
  <c r="AD223" i="1"/>
  <c r="AH223" i="1"/>
  <c r="S224" i="1"/>
  <c r="T224" i="1"/>
  <c r="U224" i="1"/>
  <c r="Z224" i="1"/>
  <c r="AD224" i="1"/>
  <c r="AH224" i="1"/>
  <c r="S225" i="1"/>
  <c r="T225" i="1"/>
  <c r="U225" i="1"/>
  <c r="Z225" i="1"/>
  <c r="AD225" i="1"/>
  <c r="AH225" i="1"/>
  <c r="S226" i="1"/>
  <c r="T226" i="1"/>
  <c r="U226" i="1"/>
  <c r="Z226" i="1"/>
  <c r="AD226" i="1"/>
  <c r="AH226" i="1"/>
  <c r="S227" i="1"/>
  <c r="T227" i="1"/>
  <c r="U227" i="1"/>
  <c r="Z227" i="1"/>
  <c r="AD227" i="1"/>
  <c r="AH227" i="1"/>
  <c r="S228" i="1"/>
  <c r="T228" i="1"/>
  <c r="U228" i="1"/>
  <c r="Z228" i="1"/>
  <c r="AD228" i="1"/>
  <c r="AH228" i="1"/>
  <c r="S229" i="1"/>
  <c r="T229" i="1"/>
  <c r="U229" i="1"/>
  <c r="Z229" i="1"/>
  <c r="AD229" i="1"/>
  <c r="AH229" i="1"/>
  <c r="S230" i="1"/>
  <c r="T230" i="1"/>
  <c r="U230" i="1"/>
  <c r="Z230" i="1"/>
  <c r="AD230" i="1"/>
  <c r="AH230" i="1"/>
  <c r="S231" i="1"/>
  <c r="T231" i="1"/>
  <c r="U231" i="1"/>
  <c r="Z231" i="1"/>
  <c r="AD231" i="1"/>
  <c r="AH231" i="1"/>
  <c r="S232" i="1"/>
  <c r="T232" i="1"/>
  <c r="U232" i="1"/>
  <c r="Z232" i="1"/>
  <c r="AD232" i="1"/>
  <c r="AH232" i="1"/>
  <c r="S233" i="1"/>
  <c r="T233" i="1"/>
  <c r="U233" i="1"/>
  <c r="Z233" i="1"/>
  <c r="AD233" i="1"/>
  <c r="AH233" i="1"/>
  <c r="S234" i="1"/>
  <c r="T234" i="1"/>
  <c r="U234" i="1"/>
  <c r="Z234" i="1"/>
  <c r="AD234" i="1"/>
  <c r="AH234" i="1"/>
  <c r="S235" i="1"/>
  <c r="T235" i="1"/>
  <c r="U235" i="1"/>
  <c r="Z235" i="1"/>
  <c r="AD235" i="1"/>
  <c r="AH235" i="1"/>
  <c r="S236" i="1"/>
  <c r="T236" i="1"/>
  <c r="U236" i="1"/>
  <c r="Z236" i="1"/>
  <c r="AD236" i="1"/>
  <c r="AH236" i="1"/>
  <c r="S237" i="1"/>
  <c r="T237" i="1"/>
  <c r="U237" i="1"/>
  <c r="Z237" i="1"/>
  <c r="AD237" i="1"/>
  <c r="AH237" i="1"/>
  <c r="S238" i="1"/>
  <c r="T238" i="1"/>
  <c r="U238" i="1"/>
  <c r="Z238" i="1"/>
  <c r="AD238" i="1"/>
  <c r="AH238" i="1"/>
  <c r="S239" i="1"/>
  <c r="T239" i="1"/>
  <c r="U239" i="1"/>
  <c r="Z239" i="1"/>
  <c r="AD239" i="1"/>
  <c r="AH239" i="1"/>
  <c r="S240" i="1"/>
  <c r="T240" i="1"/>
  <c r="U240" i="1"/>
  <c r="Z240" i="1"/>
  <c r="AD240" i="1"/>
  <c r="AH240" i="1"/>
  <c r="S241" i="1"/>
  <c r="T241" i="1"/>
  <c r="U241" i="1"/>
  <c r="Z241" i="1"/>
  <c r="AD241" i="1"/>
  <c r="AH241" i="1"/>
  <c r="S242" i="1"/>
  <c r="T242" i="1"/>
  <c r="U242" i="1"/>
  <c r="Z242" i="1"/>
  <c r="AD242" i="1"/>
  <c r="AH242" i="1"/>
  <c r="S243" i="1"/>
  <c r="T243" i="1"/>
  <c r="U243" i="1"/>
  <c r="Z243" i="1"/>
  <c r="AD243" i="1"/>
  <c r="AH243" i="1"/>
  <c r="S244" i="1"/>
  <c r="T244" i="1"/>
  <c r="U244" i="1"/>
  <c r="Z244" i="1"/>
  <c r="AD244" i="1"/>
  <c r="AH244" i="1"/>
  <c r="S245" i="1"/>
  <c r="T245" i="1"/>
  <c r="U245" i="1"/>
  <c r="Z245" i="1"/>
  <c r="AD245" i="1"/>
  <c r="AH245" i="1"/>
  <c r="T207" i="1"/>
  <c r="U207" i="1"/>
  <c r="S207" i="1"/>
  <c r="AH207" i="1"/>
  <c r="Z207" i="1"/>
  <c r="W206" i="1"/>
  <c r="X206" i="1"/>
  <c r="Y206" i="1"/>
  <c r="AA206" i="1"/>
  <c r="AB206" i="1"/>
  <c r="AC206" i="1"/>
  <c r="AE206" i="1"/>
  <c r="AF206" i="1"/>
  <c r="AG206" i="1"/>
  <c r="W204" i="1"/>
  <c r="X204" i="1"/>
  <c r="Y204" i="1"/>
  <c r="AA204" i="1"/>
  <c r="AB204" i="1"/>
  <c r="AC204" i="1"/>
  <c r="AF204" i="1"/>
  <c r="AG204" i="1"/>
  <c r="AE204" i="1"/>
  <c r="S203" i="1"/>
  <c r="S204" i="1" s="1"/>
  <c r="S205" i="1"/>
  <c r="S206" i="1" s="1"/>
  <c r="AD205" i="1"/>
  <c r="AD206" i="1" s="1"/>
  <c r="Z205" i="1"/>
  <c r="Z206" i="1" s="1"/>
  <c r="U205" i="1"/>
  <c r="U206" i="1" s="1"/>
  <c r="T205" i="1"/>
  <c r="T206" i="1" s="1"/>
  <c r="Z203" i="1"/>
  <c r="Z204" i="1" s="1"/>
  <c r="U203" i="1"/>
  <c r="U204" i="1" s="1"/>
  <c r="T203" i="1"/>
  <c r="T204" i="1" s="1"/>
  <c r="AH248" i="1" l="1"/>
  <c r="S248" i="1"/>
  <c r="U248" i="1"/>
  <c r="Z248" i="1"/>
  <c r="T248" i="1"/>
  <c r="AI220" i="2"/>
  <c r="AI389" i="1"/>
  <c r="AI379" i="1"/>
  <c r="V235" i="1"/>
  <c r="AI235" i="1" s="1"/>
  <c r="V233" i="1"/>
  <c r="AI233" i="1" s="1"/>
  <c r="V221" i="1"/>
  <c r="AI221" i="1" s="1"/>
  <c r="V241" i="1"/>
  <c r="AI241" i="1" s="1"/>
  <c r="V237" i="1"/>
  <c r="AI237" i="1" s="1"/>
  <c r="V213" i="1"/>
  <c r="AI213" i="1" s="1"/>
  <c r="V218" i="1"/>
  <c r="AI218" i="1" s="1"/>
  <c r="V219" i="1"/>
  <c r="AI219" i="1" s="1"/>
  <c r="V211" i="1"/>
  <c r="AI211" i="1" s="1"/>
  <c r="V243" i="1"/>
  <c r="AI243" i="1" s="1"/>
  <c r="V226" i="1"/>
  <c r="AI226" i="1" s="1"/>
  <c r="V212" i="1"/>
  <c r="AI212" i="1" s="1"/>
  <c r="V234" i="1"/>
  <c r="AI234" i="1" s="1"/>
  <c r="V222" i="1"/>
  <c r="AI222" i="1" s="1"/>
  <c r="V217" i="1"/>
  <c r="AI217" i="1" s="1"/>
  <c r="V209" i="1"/>
  <c r="AI209" i="1" s="1"/>
  <c r="V216" i="1"/>
  <c r="AI216" i="1" s="1"/>
  <c r="V229" i="1"/>
  <c r="AI229" i="1" s="1"/>
  <c r="V244" i="1"/>
  <c r="AI244" i="1" s="1"/>
  <c r="V227" i="1"/>
  <c r="AI227" i="1" s="1"/>
  <c r="V228" i="1"/>
  <c r="AI228" i="1" s="1"/>
  <c r="V220" i="1"/>
  <c r="AI220" i="1" s="1"/>
  <c r="V210" i="1"/>
  <c r="AI210" i="1" s="1"/>
  <c r="V242" i="1"/>
  <c r="AI242" i="1" s="1"/>
  <c r="V225" i="1"/>
  <c r="AI225" i="1" s="1"/>
  <c r="V245" i="1"/>
  <c r="AI245" i="1" s="1"/>
  <c r="V215" i="1"/>
  <c r="AI215" i="1" s="1"/>
  <c r="V223" i="1"/>
  <c r="V207" i="1"/>
  <c r="V240" i="1"/>
  <c r="AI240" i="1" s="1"/>
  <c r="V230" i="1"/>
  <c r="AI230" i="1" s="1"/>
  <c r="V236" i="1"/>
  <c r="AI236" i="1" s="1"/>
  <c r="V224" i="1"/>
  <c r="AI224" i="1" s="1"/>
  <c r="V214" i="1"/>
  <c r="AI214" i="1" s="1"/>
  <c r="V239" i="1"/>
  <c r="AI239" i="1" s="1"/>
  <c r="V231" i="1"/>
  <c r="AI231" i="1" s="1"/>
  <c r="V238" i="1"/>
  <c r="AI238" i="1" s="1"/>
  <c r="V232" i="1"/>
  <c r="AI232" i="1" s="1"/>
  <c r="V208" i="1"/>
  <c r="AI208" i="1" s="1"/>
  <c r="V205" i="1"/>
  <c r="V206" i="1" s="1"/>
  <c r="AD207" i="1"/>
  <c r="AD248" i="1" s="1"/>
  <c r="AH203" i="1"/>
  <c r="AH204" i="1" s="1"/>
  <c r="AH205" i="1"/>
  <c r="AD203" i="1"/>
  <c r="AD204" i="1" s="1"/>
  <c r="V203" i="1"/>
  <c r="V204" i="1" s="1"/>
  <c r="S201" i="1"/>
  <c r="T201" i="1"/>
  <c r="U201" i="1"/>
  <c r="Z201" i="1"/>
  <c r="AA201" i="1"/>
  <c r="AB201" i="1"/>
  <c r="AC201" i="1"/>
  <c r="AE201" i="1"/>
  <c r="AF201" i="1"/>
  <c r="AG201" i="1"/>
  <c r="AF200" i="1"/>
  <c r="AG200" i="1"/>
  <c r="AE200" i="1"/>
  <c r="T200" i="1"/>
  <c r="U200" i="1"/>
  <c r="S200" i="1"/>
  <c r="Y202" i="1"/>
  <c r="X202" i="1"/>
  <c r="W202" i="1"/>
  <c r="AC200" i="1"/>
  <c r="AB200" i="1"/>
  <c r="AA200" i="1"/>
  <c r="Z200" i="1"/>
  <c r="V248" i="1" l="1"/>
  <c r="AI223" i="1"/>
  <c r="U202" i="1"/>
  <c r="V201" i="1"/>
  <c r="AH201" i="1"/>
  <c r="AG202" i="1"/>
  <c r="T202" i="1"/>
  <c r="AE202" i="1"/>
  <c r="AF202" i="1"/>
  <c r="AI205" i="1"/>
  <c r="AI206" i="1" s="1"/>
  <c r="AH206" i="1"/>
  <c r="AI207" i="1"/>
  <c r="S202" i="1"/>
  <c r="AC202" i="1"/>
  <c r="AB202" i="1"/>
  <c r="AI203" i="1"/>
  <c r="AI204" i="1" s="1"/>
  <c r="AD200" i="1"/>
  <c r="Z202" i="1"/>
  <c r="AD201" i="1"/>
  <c r="V200" i="1"/>
  <c r="V202" i="1" s="1"/>
  <c r="AA202" i="1"/>
  <c r="AH200" i="1"/>
  <c r="S199" i="1"/>
  <c r="T199" i="1"/>
  <c r="U199" i="1"/>
  <c r="W199" i="1"/>
  <c r="X199" i="1"/>
  <c r="Y199" i="1"/>
  <c r="V197" i="1"/>
  <c r="Z197" i="1"/>
  <c r="AA197" i="1"/>
  <c r="AB197" i="1"/>
  <c r="AC197" i="1"/>
  <c r="AE197" i="1"/>
  <c r="AF197" i="1"/>
  <c r="AG197" i="1"/>
  <c r="V198" i="1"/>
  <c r="Z198" i="1"/>
  <c r="AA198" i="1"/>
  <c r="AB198" i="1"/>
  <c r="AC198" i="1"/>
  <c r="AE198" i="1"/>
  <c r="AF198" i="1"/>
  <c r="AG198" i="1"/>
  <c r="AG196" i="1"/>
  <c r="AF196" i="1"/>
  <c r="AE196" i="1"/>
  <c r="AC196" i="1"/>
  <c r="AB196" i="1"/>
  <c r="AA196" i="1"/>
  <c r="Z196" i="1"/>
  <c r="V196" i="1"/>
  <c r="Y9" i="3"/>
  <c r="X9" i="3"/>
  <c r="W9" i="3"/>
  <c r="U9" i="3"/>
  <c r="T9" i="3"/>
  <c r="S9" i="3"/>
  <c r="AG8" i="3"/>
  <c r="AG9" i="3" s="1"/>
  <c r="AF8" i="3"/>
  <c r="AF9" i="3" s="1"/>
  <c r="AE8" i="3"/>
  <c r="AE9" i="3" s="1"/>
  <c r="AC8" i="3"/>
  <c r="AB8" i="3"/>
  <c r="AB9" i="3" s="1"/>
  <c r="AA8" i="3"/>
  <c r="AA9" i="3" s="1"/>
  <c r="Z8" i="3"/>
  <c r="Z9" i="3" s="1"/>
  <c r="V8" i="3"/>
  <c r="V9" i="3" s="1"/>
  <c r="AI248" i="1" l="1"/>
  <c r="AH202" i="1"/>
  <c r="AH196" i="1"/>
  <c r="V199" i="1"/>
  <c r="AI201" i="1"/>
  <c r="AC199" i="1"/>
  <c r="AG199" i="1"/>
  <c r="AF199" i="1"/>
  <c r="Z199" i="1"/>
  <c r="AB199" i="1"/>
  <c r="AD202" i="1"/>
  <c r="AH197" i="1"/>
  <c r="AH198" i="1"/>
  <c r="AD198" i="1"/>
  <c r="AA199" i="1"/>
  <c r="AI200" i="1"/>
  <c r="AD197" i="1"/>
  <c r="AE199" i="1"/>
  <c r="AD196" i="1"/>
  <c r="AD8" i="3"/>
  <c r="AD9" i="3" s="1"/>
  <c r="AC9" i="3"/>
  <c r="AH8" i="3"/>
  <c r="AH9" i="3" s="1"/>
  <c r="Y195" i="1"/>
  <c r="X195" i="1"/>
  <c r="W195" i="1"/>
  <c r="U195" i="1"/>
  <c r="T195" i="1"/>
  <c r="AG194" i="1"/>
  <c r="AF194" i="1"/>
  <c r="AE194" i="1"/>
  <c r="AC194" i="1"/>
  <c r="AB194" i="1"/>
  <c r="AA194" i="1"/>
  <c r="Z194" i="1"/>
  <c r="V194" i="1"/>
  <c r="AG193" i="1"/>
  <c r="AF193" i="1"/>
  <c r="AE193" i="1"/>
  <c r="AC193" i="1"/>
  <c r="AB193" i="1"/>
  <c r="AA193" i="1"/>
  <c r="AA195" i="1" s="1"/>
  <c r="Z193" i="1"/>
  <c r="S195" i="1"/>
  <c r="W192" i="1"/>
  <c r="X192" i="1"/>
  <c r="Y192" i="1"/>
  <c r="S191" i="1"/>
  <c r="T191" i="1"/>
  <c r="U191" i="1"/>
  <c r="Z191" i="1"/>
  <c r="AA191" i="1"/>
  <c r="AB191" i="1"/>
  <c r="AC191" i="1"/>
  <c r="AE191" i="1"/>
  <c r="AF191" i="1"/>
  <c r="AG191" i="1"/>
  <c r="S190" i="1"/>
  <c r="T190" i="1"/>
  <c r="U190" i="1"/>
  <c r="AG190" i="1"/>
  <c r="AF190" i="1"/>
  <c r="AE190" i="1"/>
  <c r="AC190" i="1"/>
  <c r="AB190" i="1"/>
  <c r="AA190" i="1"/>
  <c r="Z190" i="1"/>
  <c r="Z192" i="1" s="1"/>
  <c r="AG195" i="1" l="1"/>
  <c r="AI202" i="1"/>
  <c r="AA192" i="1"/>
  <c r="AH199" i="1"/>
  <c r="AE192" i="1"/>
  <c r="U192" i="1"/>
  <c r="AD199" i="1"/>
  <c r="AH194" i="1"/>
  <c r="AI198" i="1"/>
  <c r="AI197" i="1"/>
  <c r="AI196" i="1"/>
  <c r="AG192" i="1"/>
  <c r="V191" i="1"/>
  <c r="AI8" i="3"/>
  <c r="AI9" i="3" s="1"/>
  <c r="AH191" i="1"/>
  <c r="AF192" i="1"/>
  <c r="AC195" i="1"/>
  <c r="T192" i="1"/>
  <c r="S192" i="1"/>
  <c r="AB192" i="1"/>
  <c r="AH193" i="1"/>
  <c r="AC192" i="1"/>
  <c r="Z195" i="1"/>
  <c r="AB195" i="1"/>
  <c r="AD194" i="1"/>
  <c r="AD193" i="1"/>
  <c r="AF195" i="1"/>
  <c r="AE195" i="1"/>
  <c r="V193" i="1"/>
  <c r="AD191" i="1"/>
  <c r="V190" i="1"/>
  <c r="AH190" i="1"/>
  <c r="AD190" i="1"/>
  <c r="AH192" i="1" l="1"/>
  <c r="AH195" i="1"/>
  <c r="AI194" i="1"/>
  <c r="V192" i="1"/>
  <c r="AI199" i="1"/>
  <c r="AI191" i="1"/>
  <c r="AD195" i="1"/>
  <c r="V195" i="1"/>
  <c r="AI193" i="1"/>
  <c r="AD192" i="1"/>
  <c r="AI190" i="1"/>
  <c r="Y189" i="1"/>
  <c r="X189" i="1"/>
  <c r="W189" i="1"/>
  <c r="U189" i="1"/>
  <c r="T189" i="1"/>
  <c r="S189" i="1"/>
  <c r="AG188" i="1"/>
  <c r="AG189" i="1" s="1"/>
  <c r="AF188" i="1"/>
  <c r="AF189" i="1" s="1"/>
  <c r="AE188" i="1"/>
  <c r="AC188" i="1"/>
  <c r="AB188" i="1"/>
  <c r="AB189" i="1" s="1"/>
  <c r="AA188" i="1"/>
  <c r="AA189" i="1" s="1"/>
  <c r="Z188" i="1"/>
  <c r="Z189" i="1" s="1"/>
  <c r="V188" i="1"/>
  <c r="V189" i="1" s="1"/>
  <c r="Y187" i="1"/>
  <c r="X187" i="1"/>
  <c r="W187" i="1"/>
  <c r="U187" i="1"/>
  <c r="T187" i="1"/>
  <c r="S187" i="1"/>
  <c r="AG186" i="1"/>
  <c r="AG187" i="1" s="1"/>
  <c r="AF186" i="1"/>
  <c r="AF187" i="1" s="1"/>
  <c r="AE186" i="1"/>
  <c r="AE187" i="1" s="1"/>
  <c r="AC186" i="1"/>
  <c r="AC187" i="1" s="1"/>
  <c r="AB186" i="1"/>
  <c r="AB187" i="1" s="1"/>
  <c r="AA186" i="1"/>
  <c r="AA187" i="1" s="1"/>
  <c r="Z186" i="1"/>
  <c r="Z187" i="1" s="1"/>
  <c r="V186" i="1"/>
  <c r="V187" i="1" s="1"/>
  <c r="Y185" i="1"/>
  <c r="X185" i="1"/>
  <c r="W185" i="1"/>
  <c r="U185" i="1"/>
  <c r="T185" i="1"/>
  <c r="S185" i="1"/>
  <c r="AG184" i="1"/>
  <c r="AF184" i="1"/>
  <c r="AE184" i="1"/>
  <c r="AC184" i="1"/>
  <c r="AB184" i="1"/>
  <c r="AA184" i="1"/>
  <c r="Z184" i="1"/>
  <c r="V184" i="1"/>
  <c r="AG183" i="1"/>
  <c r="AF183" i="1"/>
  <c r="AE183" i="1"/>
  <c r="AC183" i="1"/>
  <c r="AB183" i="1"/>
  <c r="AA183" i="1"/>
  <c r="Z183" i="1"/>
  <c r="V183" i="1"/>
  <c r="AG182" i="1"/>
  <c r="AF182" i="1"/>
  <c r="AE182" i="1"/>
  <c r="AC182" i="1"/>
  <c r="AB182" i="1"/>
  <c r="AA182" i="1"/>
  <c r="Z182" i="1"/>
  <c r="V182" i="1"/>
  <c r="AG181" i="1"/>
  <c r="AF181" i="1"/>
  <c r="AE181" i="1"/>
  <c r="AC181" i="1"/>
  <c r="AB181" i="1"/>
  <c r="AA181" i="1"/>
  <c r="Z181" i="1"/>
  <c r="V181" i="1"/>
  <c r="Y180" i="1"/>
  <c r="X180" i="1"/>
  <c r="W180" i="1"/>
  <c r="U180" i="1"/>
  <c r="T180" i="1"/>
  <c r="S180" i="1"/>
  <c r="AG179" i="1"/>
  <c r="AF179" i="1"/>
  <c r="AE179" i="1"/>
  <c r="AC179" i="1"/>
  <c r="AB179" i="1"/>
  <c r="AA179" i="1"/>
  <c r="Z179" i="1"/>
  <c r="V179" i="1"/>
  <c r="AG178" i="1"/>
  <c r="AF178" i="1"/>
  <c r="AE178" i="1"/>
  <c r="AC178" i="1"/>
  <c r="AB178" i="1"/>
  <c r="AA178" i="1"/>
  <c r="Z178" i="1"/>
  <c r="V178" i="1"/>
  <c r="AG177" i="1"/>
  <c r="AF177" i="1"/>
  <c r="AE177" i="1"/>
  <c r="AC177" i="1"/>
  <c r="AB177" i="1"/>
  <c r="AA177" i="1"/>
  <c r="Z177" i="1"/>
  <c r="V177" i="1"/>
  <c r="AG176" i="1"/>
  <c r="AF176" i="1"/>
  <c r="AE176" i="1"/>
  <c r="AC176" i="1"/>
  <c r="AB176" i="1"/>
  <c r="AA176" i="1"/>
  <c r="Z176" i="1"/>
  <c r="V176" i="1"/>
  <c r="AG175" i="1"/>
  <c r="AF175" i="1"/>
  <c r="AE175" i="1"/>
  <c r="AC175" i="1"/>
  <c r="AB175" i="1"/>
  <c r="AA175" i="1"/>
  <c r="Z175" i="1"/>
  <c r="V175" i="1"/>
  <c r="AG174" i="1"/>
  <c r="AF174" i="1"/>
  <c r="AE174" i="1"/>
  <c r="AC174" i="1"/>
  <c r="AB174" i="1"/>
  <c r="AA174" i="1"/>
  <c r="Z174" i="1"/>
  <c r="V174" i="1"/>
  <c r="Y173" i="1"/>
  <c r="X173" i="1"/>
  <c r="W173" i="1"/>
  <c r="U173" i="1"/>
  <c r="T173" i="1"/>
  <c r="S173" i="1"/>
  <c r="AG172" i="1"/>
  <c r="AF172" i="1"/>
  <c r="AE172" i="1"/>
  <c r="AC172" i="1"/>
  <c r="AB172" i="1"/>
  <c r="AA172" i="1"/>
  <c r="Z172" i="1"/>
  <c r="V172" i="1"/>
  <c r="AG171" i="1"/>
  <c r="AF171" i="1"/>
  <c r="AE171" i="1"/>
  <c r="AC171" i="1"/>
  <c r="AB171" i="1"/>
  <c r="AA171" i="1"/>
  <c r="Z171" i="1"/>
  <c r="V171" i="1"/>
  <c r="AG170" i="1"/>
  <c r="AF170" i="1"/>
  <c r="AE170" i="1"/>
  <c r="AC170" i="1"/>
  <c r="AB170" i="1"/>
  <c r="AA170" i="1"/>
  <c r="Z170" i="1"/>
  <c r="V170" i="1"/>
  <c r="AG169" i="1"/>
  <c r="AF169" i="1"/>
  <c r="AE169" i="1"/>
  <c r="AC169" i="1"/>
  <c r="AB169" i="1"/>
  <c r="AA169" i="1"/>
  <c r="Z169" i="1"/>
  <c r="V169" i="1"/>
  <c r="AG168" i="1"/>
  <c r="AF168" i="1"/>
  <c r="AE168" i="1"/>
  <c r="AC168" i="1"/>
  <c r="AB168" i="1"/>
  <c r="AA168" i="1"/>
  <c r="Z168" i="1"/>
  <c r="V168" i="1"/>
  <c r="AG167" i="1"/>
  <c r="AF167" i="1"/>
  <c r="AE167" i="1"/>
  <c r="AC167" i="1"/>
  <c r="AB167" i="1"/>
  <c r="AA167" i="1"/>
  <c r="Z167" i="1"/>
  <c r="V167" i="1"/>
  <c r="AG166" i="1"/>
  <c r="AF166" i="1"/>
  <c r="AE166" i="1"/>
  <c r="AC166" i="1"/>
  <c r="AB166" i="1"/>
  <c r="AA166" i="1"/>
  <c r="Z166" i="1"/>
  <c r="V166" i="1"/>
  <c r="AG165" i="1"/>
  <c r="AF165" i="1"/>
  <c r="AE165" i="1"/>
  <c r="AC165" i="1"/>
  <c r="AB165" i="1"/>
  <c r="AA165" i="1"/>
  <c r="Z165" i="1"/>
  <c r="V165" i="1"/>
  <c r="AG164" i="1"/>
  <c r="AF164" i="1"/>
  <c r="AE164" i="1"/>
  <c r="AC164" i="1"/>
  <c r="AB164" i="1"/>
  <c r="AA164" i="1"/>
  <c r="Z164" i="1"/>
  <c r="V164" i="1"/>
  <c r="AG163" i="1"/>
  <c r="AF163" i="1"/>
  <c r="AE163" i="1"/>
  <c r="AC163" i="1"/>
  <c r="AB163" i="1"/>
  <c r="AA163" i="1"/>
  <c r="Z163" i="1"/>
  <c r="V163" i="1"/>
  <c r="AG162" i="1"/>
  <c r="AF162" i="1"/>
  <c r="AE162" i="1"/>
  <c r="AC162" i="1"/>
  <c r="AB162" i="1"/>
  <c r="AA162" i="1"/>
  <c r="Z162" i="1"/>
  <c r="V162" i="1"/>
  <c r="AG161" i="1"/>
  <c r="AF161" i="1"/>
  <c r="AE161" i="1"/>
  <c r="AC161" i="1"/>
  <c r="AB161" i="1"/>
  <c r="AA161" i="1"/>
  <c r="Z161" i="1"/>
  <c r="V161" i="1"/>
  <c r="AG160" i="1"/>
  <c r="AF160" i="1"/>
  <c r="AE160" i="1"/>
  <c r="AC160" i="1"/>
  <c r="AB160" i="1"/>
  <c r="AA160" i="1"/>
  <c r="Z160" i="1"/>
  <c r="V160" i="1"/>
  <c r="AG159" i="1"/>
  <c r="AF159" i="1"/>
  <c r="AE159" i="1"/>
  <c r="AC159" i="1"/>
  <c r="AB159" i="1"/>
  <c r="AA159" i="1"/>
  <c r="Z159" i="1"/>
  <c r="V159" i="1"/>
  <c r="AG158" i="1"/>
  <c r="AF158" i="1"/>
  <c r="AE158" i="1"/>
  <c r="AC158" i="1"/>
  <c r="AB158" i="1"/>
  <c r="AA158" i="1"/>
  <c r="Z158" i="1"/>
  <c r="V158" i="1"/>
  <c r="AG157" i="1"/>
  <c r="AF157" i="1"/>
  <c r="AE157" i="1"/>
  <c r="AC157" i="1"/>
  <c r="AB157" i="1"/>
  <c r="AA157" i="1"/>
  <c r="Z157" i="1"/>
  <c r="V157" i="1"/>
  <c r="AG156" i="1"/>
  <c r="AF156" i="1"/>
  <c r="AE156" i="1"/>
  <c r="AC156" i="1"/>
  <c r="AB156" i="1"/>
  <c r="AA156" i="1"/>
  <c r="Z156" i="1"/>
  <c r="V156" i="1"/>
  <c r="AG155" i="1"/>
  <c r="AF155" i="1"/>
  <c r="AE155" i="1"/>
  <c r="AC155" i="1"/>
  <c r="AB155" i="1"/>
  <c r="AA155" i="1"/>
  <c r="Z155" i="1"/>
  <c r="V155" i="1"/>
  <c r="AG154" i="1"/>
  <c r="AF154" i="1"/>
  <c r="AE154" i="1"/>
  <c r="AC154" i="1"/>
  <c r="AB154" i="1"/>
  <c r="AA154" i="1"/>
  <c r="Z154" i="1"/>
  <c r="V154" i="1"/>
  <c r="AG153" i="1"/>
  <c r="AF153" i="1"/>
  <c r="AE153" i="1"/>
  <c r="AC153" i="1"/>
  <c r="AB153" i="1"/>
  <c r="AA153" i="1"/>
  <c r="Z153" i="1"/>
  <c r="V153" i="1"/>
  <c r="AG152" i="1"/>
  <c r="AF152" i="1"/>
  <c r="AE152" i="1"/>
  <c r="AC152" i="1"/>
  <c r="AB152" i="1"/>
  <c r="AA152" i="1"/>
  <c r="Z152" i="1"/>
  <c r="V152" i="1"/>
  <c r="AG151" i="1"/>
  <c r="AF151" i="1"/>
  <c r="AE151" i="1"/>
  <c r="AC151" i="1"/>
  <c r="AB151" i="1"/>
  <c r="AA151" i="1"/>
  <c r="Z151" i="1"/>
  <c r="V151" i="1"/>
  <c r="AG150" i="1"/>
  <c r="AF150" i="1"/>
  <c r="AE150" i="1"/>
  <c r="AC150" i="1"/>
  <c r="AB150" i="1"/>
  <c r="AA150" i="1"/>
  <c r="Z150" i="1"/>
  <c r="V150" i="1"/>
  <c r="AG149" i="1"/>
  <c r="AF149" i="1"/>
  <c r="AE149" i="1"/>
  <c r="AC149" i="1"/>
  <c r="AB149" i="1"/>
  <c r="AA149" i="1"/>
  <c r="Z149" i="1"/>
  <c r="V149" i="1"/>
  <c r="AG148" i="1"/>
  <c r="AF148" i="1"/>
  <c r="AE148" i="1"/>
  <c r="AC148" i="1"/>
  <c r="AB148" i="1"/>
  <c r="AA148" i="1"/>
  <c r="Z148" i="1"/>
  <c r="V148" i="1"/>
  <c r="AG147" i="1"/>
  <c r="AF147" i="1"/>
  <c r="AE147" i="1"/>
  <c r="AC147" i="1"/>
  <c r="AB147" i="1"/>
  <c r="AA147" i="1"/>
  <c r="Z147" i="1"/>
  <c r="V147" i="1"/>
  <c r="AG146" i="1"/>
  <c r="AF146" i="1"/>
  <c r="AE146" i="1"/>
  <c r="AC146" i="1"/>
  <c r="AB146" i="1"/>
  <c r="AA146" i="1"/>
  <c r="Z146" i="1"/>
  <c r="V146" i="1"/>
  <c r="AG145" i="1"/>
  <c r="AF145" i="1"/>
  <c r="AE145" i="1"/>
  <c r="AC145" i="1"/>
  <c r="AB145" i="1"/>
  <c r="AA145" i="1"/>
  <c r="Z145" i="1"/>
  <c r="V145" i="1"/>
  <c r="AG144" i="1"/>
  <c r="AF144" i="1"/>
  <c r="AE144" i="1"/>
  <c r="AC144" i="1"/>
  <c r="AB144" i="1"/>
  <c r="AA144" i="1"/>
  <c r="Z144" i="1"/>
  <c r="V144" i="1"/>
  <c r="AG143" i="1"/>
  <c r="AF143" i="1"/>
  <c r="AE143" i="1"/>
  <c r="AC143" i="1"/>
  <c r="AB143" i="1"/>
  <c r="AA143" i="1"/>
  <c r="Z143" i="1"/>
  <c r="V143" i="1"/>
  <c r="AG142" i="1"/>
  <c r="AF142" i="1"/>
  <c r="AE142" i="1"/>
  <c r="AC142" i="1"/>
  <c r="AB142" i="1"/>
  <c r="AA142" i="1"/>
  <c r="Z142" i="1"/>
  <c r="V142" i="1"/>
  <c r="AG141" i="1"/>
  <c r="AF141" i="1"/>
  <c r="AE141" i="1"/>
  <c r="AC141" i="1"/>
  <c r="AB141" i="1"/>
  <c r="AA141" i="1"/>
  <c r="Z141" i="1"/>
  <c r="V141" i="1"/>
  <c r="AG140" i="1"/>
  <c r="AF140" i="1"/>
  <c r="AE140" i="1"/>
  <c r="AC140" i="1"/>
  <c r="AB140" i="1"/>
  <c r="AA140" i="1"/>
  <c r="Z140" i="1"/>
  <c r="V140" i="1"/>
  <c r="AG139" i="1"/>
  <c r="AF139" i="1"/>
  <c r="AE139" i="1"/>
  <c r="AC139" i="1"/>
  <c r="AB139" i="1"/>
  <c r="AA139" i="1"/>
  <c r="Z139" i="1"/>
  <c r="V139" i="1"/>
  <c r="AG138" i="1"/>
  <c r="AF138" i="1"/>
  <c r="AE138" i="1"/>
  <c r="AC138" i="1"/>
  <c r="AB138" i="1"/>
  <c r="AA138" i="1"/>
  <c r="Z138" i="1"/>
  <c r="V138" i="1"/>
  <c r="AG137" i="1"/>
  <c r="AF137" i="1"/>
  <c r="AE137" i="1"/>
  <c r="AC137" i="1"/>
  <c r="AB137" i="1"/>
  <c r="AA137" i="1"/>
  <c r="Z137" i="1"/>
  <c r="V137" i="1"/>
  <c r="AG136" i="1"/>
  <c r="AF136" i="1"/>
  <c r="AE136" i="1"/>
  <c r="AC136" i="1"/>
  <c r="AB136" i="1"/>
  <c r="AA136" i="1"/>
  <c r="Z136" i="1"/>
  <c r="V136" i="1"/>
  <c r="AG135" i="1"/>
  <c r="AF135" i="1"/>
  <c r="AE135" i="1"/>
  <c r="AC135" i="1"/>
  <c r="AB135" i="1"/>
  <c r="AA135" i="1"/>
  <c r="Z135" i="1"/>
  <c r="V135" i="1"/>
  <c r="AG134" i="1"/>
  <c r="AF134" i="1"/>
  <c r="AE134" i="1"/>
  <c r="AC134" i="1"/>
  <c r="AB134" i="1"/>
  <c r="AA134" i="1"/>
  <c r="Z134" i="1"/>
  <c r="V134" i="1"/>
  <c r="AG133" i="1"/>
  <c r="AF133" i="1"/>
  <c r="AE133" i="1"/>
  <c r="AC133" i="1"/>
  <c r="AB133" i="1"/>
  <c r="AA133" i="1"/>
  <c r="Z133" i="1"/>
  <c r="V133" i="1"/>
  <c r="W159" i="2"/>
  <c r="V33" i="2"/>
  <c r="Z33" i="2"/>
  <c r="AA33" i="2"/>
  <c r="AB33" i="2"/>
  <c r="AC33" i="2"/>
  <c r="AE33" i="2"/>
  <c r="AF33" i="2"/>
  <c r="AG33" i="2"/>
  <c r="V34" i="2"/>
  <c r="Z34" i="2"/>
  <c r="AA34" i="2"/>
  <c r="AB34" i="2"/>
  <c r="AC34" i="2"/>
  <c r="AE34" i="2"/>
  <c r="AF34" i="2"/>
  <c r="AG34" i="2"/>
  <c r="V35" i="2"/>
  <c r="Z35" i="2"/>
  <c r="AA35" i="2"/>
  <c r="AB35" i="2"/>
  <c r="AC35" i="2"/>
  <c r="AE35" i="2"/>
  <c r="AF35" i="2"/>
  <c r="AG35" i="2"/>
  <c r="V36" i="2"/>
  <c r="Z36" i="2"/>
  <c r="AA36" i="2"/>
  <c r="AB36" i="2"/>
  <c r="AC36" i="2"/>
  <c r="AE36" i="2"/>
  <c r="AF36" i="2"/>
  <c r="AG36" i="2"/>
  <c r="V37" i="2"/>
  <c r="Z37" i="2"/>
  <c r="AA37" i="2"/>
  <c r="AB37" i="2"/>
  <c r="AC37" i="2"/>
  <c r="AE37" i="2"/>
  <c r="AF37" i="2"/>
  <c r="AG37" i="2"/>
  <c r="V38" i="2"/>
  <c r="Z38" i="2"/>
  <c r="AA38" i="2"/>
  <c r="AB38" i="2"/>
  <c r="AC38" i="2"/>
  <c r="AE38" i="2"/>
  <c r="AF38" i="2"/>
  <c r="AG38" i="2"/>
  <c r="V39" i="2"/>
  <c r="Z39" i="2"/>
  <c r="AA39" i="2"/>
  <c r="AB39" i="2"/>
  <c r="AC39" i="2"/>
  <c r="AE39" i="2"/>
  <c r="AF39" i="2"/>
  <c r="AG39" i="2"/>
  <c r="V40" i="2"/>
  <c r="Z40" i="2"/>
  <c r="AA40" i="2"/>
  <c r="AB40" i="2"/>
  <c r="AC40" i="2"/>
  <c r="AE40" i="2"/>
  <c r="AF40" i="2"/>
  <c r="AG40" i="2"/>
  <c r="V41" i="2"/>
  <c r="Z41" i="2"/>
  <c r="AA41" i="2"/>
  <c r="AB41" i="2"/>
  <c r="AC41" i="2"/>
  <c r="AE41" i="2"/>
  <c r="AF41" i="2"/>
  <c r="AG41" i="2"/>
  <c r="V42" i="2"/>
  <c r="Z42" i="2"/>
  <c r="AA42" i="2"/>
  <c r="AB42" i="2"/>
  <c r="AC42" i="2"/>
  <c r="AE42" i="2"/>
  <c r="AF42" i="2"/>
  <c r="AG42" i="2"/>
  <c r="V43" i="2"/>
  <c r="Z43" i="2"/>
  <c r="AA43" i="2"/>
  <c r="AB43" i="2"/>
  <c r="AC43" i="2"/>
  <c r="AE43" i="2"/>
  <c r="AF43" i="2"/>
  <c r="AG43" i="2"/>
  <c r="V44" i="2"/>
  <c r="Z44" i="2"/>
  <c r="AA44" i="2"/>
  <c r="AB44" i="2"/>
  <c r="AC44" i="2"/>
  <c r="AE44" i="2"/>
  <c r="AF44" i="2"/>
  <c r="AG44" i="2"/>
  <c r="V45" i="2"/>
  <c r="Z45" i="2"/>
  <c r="AA45" i="2"/>
  <c r="AB45" i="2"/>
  <c r="AC45" i="2"/>
  <c r="AE45" i="2"/>
  <c r="AF45" i="2"/>
  <c r="AG45" i="2"/>
  <c r="V46" i="2"/>
  <c r="Z46" i="2"/>
  <c r="AA46" i="2"/>
  <c r="AB46" i="2"/>
  <c r="AC46" i="2"/>
  <c r="AE46" i="2"/>
  <c r="AF46" i="2"/>
  <c r="AG46" i="2"/>
  <c r="V47" i="2"/>
  <c r="Z47" i="2"/>
  <c r="AA47" i="2"/>
  <c r="AB47" i="2"/>
  <c r="AC47" i="2"/>
  <c r="AE47" i="2"/>
  <c r="AF47" i="2"/>
  <c r="AG47" i="2"/>
  <c r="V48" i="2"/>
  <c r="Z48" i="2"/>
  <c r="AA48" i="2"/>
  <c r="AB48" i="2"/>
  <c r="AC48" i="2"/>
  <c r="AE48" i="2"/>
  <c r="AF48" i="2"/>
  <c r="AG48" i="2"/>
  <c r="V49" i="2"/>
  <c r="Z49" i="2"/>
  <c r="AA49" i="2"/>
  <c r="AB49" i="2"/>
  <c r="AC49" i="2"/>
  <c r="AE49" i="2"/>
  <c r="AF49" i="2"/>
  <c r="AG49" i="2"/>
  <c r="V50" i="2"/>
  <c r="Z50" i="2"/>
  <c r="AA50" i="2"/>
  <c r="AB50" i="2"/>
  <c r="AC50" i="2"/>
  <c r="AE50" i="2"/>
  <c r="AF50" i="2"/>
  <c r="AG50" i="2"/>
  <c r="V51" i="2"/>
  <c r="Z51" i="2"/>
  <c r="AA51" i="2"/>
  <c r="AB51" i="2"/>
  <c r="AC51" i="2"/>
  <c r="AE51" i="2"/>
  <c r="AF51" i="2"/>
  <c r="AG51" i="2"/>
  <c r="V52" i="2"/>
  <c r="Z52" i="2"/>
  <c r="AA52" i="2"/>
  <c r="AB52" i="2"/>
  <c r="AC52" i="2"/>
  <c r="AE52" i="2"/>
  <c r="AF52" i="2"/>
  <c r="AG52" i="2"/>
  <c r="V53" i="2"/>
  <c r="Z53" i="2"/>
  <c r="AA53" i="2"/>
  <c r="AB53" i="2"/>
  <c r="AC53" i="2"/>
  <c r="AE53" i="2"/>
  <c r="AF53" i="2"/>
  <c r="AG53" i="2"/>
  <c r="V54" i="2"/>
  <c r="Z54" i="2"/>
  <c r="AA54" i="2"/>
  <c r="AB54" i="2"/>
  <c r="AC54" i="2"/>
  <c r="AE54" i="2"/>
  <c r="AF54" i="2"/>
  <c r="AG54" i="2"/>
  <c r="V55" i="2"/>
  <c r="Z55" i="2"/>
  <c r="AA55" i="2"/>
  <c r="AB55" i="2"/>
  <c r="AC55" i="2"/>
  <c r="AE55" i="2"/>
  <c r="AF55" i="2"/>
  <c r="AG55" i="2"/>
  <c r="V56" i="2"/>
  <c r="Z56" i="2"/>
  <c r="AA56" i="2"/>
  <c r="AB56" i="2"/>
  <c r="AC56" i="2"/>
  <c r="AE56" i="2"/>
  <c r="AF56" i="2"/>
  <c r="AG56" i="2"/>
  <c r="V57" i="2"/>
  <c r="Z57" i="2"/>
  <c r="AA57" i="2"/>
  <c r="AB57" i="2"/>
  <c r="AC57" i="2"/>
  <c r="AE57" i="2"/>
  <c r="AF57" i="2"/>
  <c r="AG57" i="2"/>
  <c r="V58" i="2"/>
  <c r="Z58" i="2"/>
  <c r="AA58" i="2"/>
  <c r="AB58" i="2"/>
  <c r="AC58" i="2"/>
  <c r="AE58" i="2"/>
  <c r="AF58" i="2"/>
  <c r="AG58" i="2"/>
  <c r="V59" i="2"/>
  <c r="Z59" i="2"/>
  <c r="AA59" i="2"/>
  <c r="AB59" i="2"/>
  <c r="AC59" i="2"/>
  <c r="AE59" i="2"/>
  <c r="AF59" i="2"/>
  <c r="AG59" i="2"/>
  <c r="V60" i="2"/>
  <c r="Z60" i="2"/>
  <c r="AA60" i="2"/>
  <c r="AB60" i="2"/>
  <c r="AC60" i="2"/>
  <c r="AE60" i="2"/>
  <c r="AF60" i="2"/>
  <c r="AG60" i="2"/>
  <c r="V61" i="2"/>
  <c r="Z61" i="2"/>
  <c r="AA61" i="2"/>
  <c r="AB61" i="2"/>
  <c r="AC61" i="2"/>
  <c r="AE61" i="2"/>
  <c r="AF61" i="2"/>
  <c r="AG61" i="2"/>
  <c r="V62" i="2"/>
  <c r="Z62" i="2"/>
  <c r="AA62" i="2"/>
  <c r="AB62" i="2"/>
  <c r="AC62" i="2"/>
  <c r="AE62" i="2"/>
  <c r="AF62" i="2"/>
  <c r="AG62" i="2"/>
  <c r="V63" i="2"/>
  <c r="Z63" i="2"/>
  <c r="AA63" i="2"/>
  <c r="AB63" i="2"/>
  <c r="AC63" i="2"/>
  <c r="AE63" i="2"/>
  <c r="AF63" i="2"/>
  <c r="AG63" i="2"/>
  <c r="V64" i="2"/>
  <c r="Z64" i="2"/>
  <c r="AA64" i="2"/>
  <c r="AB64" i="2"/>
  <c r="AC64" i="2"/>
  <c r="AE64" i="2"/>
  <c r="AF64" i="2"/>
  <c r="AG64" i="2"/>
  <c r="V65" i="2"/>
  <c r="Z65" i="2"/>
  <c r="AA65" i="2"/>
  <c r="AB65" i="2"/>
  <c r="AC65" i="2"/>
  <c r="AE65" i="2"/>
  <c r="AF65" i="2"/>
  <c r="AG65" i="2"/>
  <c r="V66" i="2"/>
  <c r="Z66" i="2"/>
  <c r="AA66" i="2"/>
  <c r="AB66" i="2"/>
  <c r="AC66" i="2"/>
  <c r="AE66" i="2"/>
  <c r="AF66" i="2"/>
  <c r="AG66" i="2"/>
  <c r="V67" i="2"/>
  <c r="Z67" i="2"/>
  <c r="AA67" i="2"/>
  <c r="AB67" i="2"/>
  <c r="AC67" i="2"/>
  <c r="AE67" i="2"/>
  <c r="AF67" i="2"/>
  <c r="AG67" i="2"/>
  <c r="V68" i="2"/>
  <c r="Z68" i="2"/>
  <c r="AA68" i="2"/>
  <c r="AB68" i="2"/>
  <c r="AC68" i="2"/>
  <c r="AE68" i="2"/>
  <c r="AF68" i="2"/>
  <c r="AG68" i="2"/>
  <c r="V69" i="2"/>
  <c r="Z69" i="2"/>
  <c r="AA69" i="2"/>
  <c r="AB69" i="2"/>
  <c r="AC69" i="2"/>
  <c r="AE69" i="2"/>
  <c r="AF69" i="2"/>
  <c r="AG69" i="2"/>
  <c r="V70" i="2"/>
  <c r="Z70" i="2"/>
  <c r="AA70" i="2"/>
  <c r="AB70" i="2"/>
  <c r="AC70" i="2"/>
  <c r="AE70" i="2"/>
  <c r="AF70" i="2"/>
  <c r="AG70" i="2"/>
  <c r="V71" i="2"/>
  <c r="Z71" i="2"/>
  <c r="AA71" i="2"/>
  <c r="AB71" i="2"/>
  <c r="AC71" i="2"/>
  <c r="AE71" i="2"/>
  <c r="AF71" i="2"/>
  <c r="AG71" i="2"/>
  <c r="V72" i="2"/>
  <c r="Z72" i="2"/>
  <c r="AA72" i="2"/>
  <c r="AB72" i="2"/>
  <c r="AC72" i="2"/>
  <c r="AE72" i="2"/>
  <c r="AF72" i="2"/>
  <c r="AG72" i="2"/>
  <c r="V73" i="2"/>
  <c r="Z73" i="2"/>
  <c r="AA73" i="2"/>
  <c r="AB73" i="2"/>
  <c r="AC73" i="2"/>
  <c r="AE73" i="2"/>
  <c r="AF73" i="2"/>
  <c r="AG73" i="2"/>
  <c r="V74" i="2"/>
  <c r="Z74" i="2"/>
  <c r="AA74" i="2"/>
  <c r="AB74" i="2"/>
  <c r="AC74" i="2"/>
  <c r="AE74" i="2"/>
  <c r="AF74" i="2"/>
  <c r="AG74" i="2"/>
  <c r="V75" i="2"/>
  <c r="Z75" i="2"/>
  <c r="AA75" i="2"/>
  <c r="AB75" i="2"/>
  <c r="AC75" i="2"/>
  <c r="AE75" i="2"/>
  <c r="AF75" i="2"/>
  <c r="AG75" i="2"/>
  <c r="V76" i="2"/>
  <c r="Z76" i="2"/>
  <c r="AA76" i="2"/>
  <c r="AB76" i="2"/>
  <c r="AC76" i="2"/>
  <c r="AE76" i="2"/>
  <c r="AF76" i="2"/>
  <c r="AG76" i="2"/>
  <c r="V77" i="2"/>
  <c r="Z77" i="2"/>
  <c r="AA77" i="2"/>
  <c r="AB77" i="2"/>
  <c r="AC77" i="2"/>
  <c r="AE77" i="2"/>
  <c r="AF77" i="2"/>
  <c r="AG77" i="2"/>
  <c r="V78" i="2"/>
  <c r="Z78" i="2"/>
  <c r="AA78" i="2"/>
  <c r="AB78" i="2"/>
  <c r="AC78" i="2"/>
  <c r="AE78" i="2"/>
  <c r="AF78" i="2"/>
  <c r="AG78" i="2"/>
  <c r="V79" i="2"/>
  <c r="Z79" i="2"/>
  <c r="AA79" i="2"/>
  <c r="AB79" i="2"/>
  <c r="AC79" i="2"/>
  <c r="AE79" i="2"/>
  <c r="AF79" i="2"/>
  <c r="AG79" i="2"/>
  <c r="V80" i="2"/>
  <c r="Z80" i="2"/>
  <c r="AA80" i="2"/>
  <c r="AB80" i="2"/>
  <c r="AC80" i="2"/>
  <c r="AE80" i="2"/>
  <c r="AF80" i="2"/>
  <c r="AG80" i="2"/>
  <c r="V81" i="2"/>
  <c r="Z81" i="2"/>
  <c r="AA81" i="2"/>
  <c r="AB81" i="2"/>
  <c r="AC81" i="2"/>
  <c r="AE81" i="2"/>
  <c r="AF81" i="2"/>
  <c r="AG81" i="2"/>
  <c r="V82" i="2"/>
  <c r="Z82" i="2"/>
  <c r="AA82" i="2"/>
  <c r="AB82" i="2"/>
  <c r="AC82" i="2"/>
  <c r="AE82" i="2"/>
  <c r="AF82" i="2"/>
  <c r="AG82" i="2"/>
  <c r="V83" i="2"/>
  <c r="Z83" i="2"/>
  <c r="AA83" i="2"/>
  <c r="AB83" i="2"/>
  <c r="AC83" i="2"/>
  <c r="AE83" i="2"/>
  <c r="AF83" i="2"/>
  <c r="AG83" i="2"/>
  <c r="V84" i="2"/>
  <c r="Z84" i="2"/>
  <c r="AA84" i="2"/>
  <c r="AB84" i="2"/>
  <c r="AC84" i="2"/>
  <c r="AE84" i="2"/>
  <c r="AF84" i="2"/>
  <c r="AG84" i="2"/>
  <c r="V85" i="2"/>
  <c r="Z85" i="2"/>
  <c r="AA85" i="2"/>
  <c r="AB85" i="2"/>
  <c r="AC85" i="2"/>
  <c r="AE85" i="2"/>
  <c r="AF85" i="2"/>
  <c r="AG85" i="2"/>
  <c r="V86" i="2"/>
  <c r="Z86" i="2"/>
  <c r="AA86" i="2"/>
  <c r="AB86" i="2"/>
  <c r="AC86" i="2"/>
  <c r="AE86" i="2"/>
  <c r="AF86" i="2"/>
  <c r="AG86" i="2"/>
  <c r="V87" i="2"/>
  <c r="Z87" i="2"/>
  <c r="AA87" i="2"/>
  <c r="AB87" i="2"/>
  <c r="AC87" i="2"/>
  <c r="AE87" i="2"/>
  <c r="AF87" i="2"/>
  <c r="AG87" i="2"/>
  <c r="V88" i="2"/>
  <c r="Z88" i="2"/>
  <c r="AA88" i="2"/>
  <c r="AB88" i="2"/>
  <c r="AC88" i="2"/>
  <c r="AE88" i="2"/>
  <c r="AF88" i="2"/>
  <c r="AG88" i="2"/>
  <c r="V89" i="2"/>
  <c r="Z89" i="2"/>
  <c r="AA89" i="2"/>
  <c r="AB89" i="2"/>
  <c r="AC89" i="2"/>
  <c r="AE89" i="2"/>
  <c r="AF89" i="2"/>
  <c r="AG89" i="2"/>
  <c r="V90" i="2"/>
  <c r="Z90" i="2"/>
  <c r="AA90" i="2"/>
  <c r="AB90" i="2"/>
  <c r="AC90" i="2"/>
  <c r="AE90" i="2"/>
  <c r="AF90" i="2"/>
  <c r="AG90" i="2"/>
  <c r="V91" i="2"/>
  <c r="Z91" i="2"/>
  <c r="AA91" i="2"/>
  <c r="AB91" i="2"/>
  <c r="AC91" i="2"/>
  <c r="AE91" i="2"/>
  <c r="AF91" i="2"/>
  <c r="AG91" i="2"/>
  <c r="V92" i="2"/>
  <c r="Z92" i="2"/>
  <c r="AA92" i="2"/>
  <c r="AB92" i="2"/>
  <c r="AC92" i="2"/>
  <c r="AE92" i="2"/>
  <c r="AF92" i="2"/>
  <c r="AG92" i="2"/>
  <c r="V93" i="2"/>
  <c r="Z93" i="2"/>
  <c r="AA93" i="2"/>
  <c r="AB93" i="2"/>
  <c r="AC93" i="2"/>
  <c r="AE93" i="2"/>
  <c r="AF93" i="2"/>
  <c r="AG93" i="2"/>
  <c r="V94" i="2"/>
  <c r="Z94" i="2"/>
  <c r="AA94" i="2"/>
  <c r="AB94" i="2"/>
  <c r="AC94" i="2"/>
  <c r="AE94" i="2"/>
  <c r="AF94" i="2"/>
  <c r="AG94" i="2"/>
  <c r="V95" i="2"/>
  <c r="Z95" i="2"/>
  <c r="AA95" i="2"/>
  <c r="AB95" i="2"/>
  <c r="AC95" i="2"/>
  <c r="AE95" i="2"/>
  <c r="AF95" i="2"/>
  <c r="AG95" i="2"/>
  <c r="V96" i="2"/>
  <c r="Z96" i="2"/>
  <c r="AA96" i="2"/>
  <c r="AB96" i="2"/>
  <c r="AC96" i="2"/>
  <c r="AE96" i="2"/>
  <c r="AF96" i="2"/>
  <c r="AG96" i="2"/>
  <c r="V97" i="2"/>
  <c r="Z97" i="2"/>
  <c r="AA97" i="2"/>
  <c r="AB97" i="2"/>
  <c r="AC97" i="2"/>
  <c r="AE97" i="2"/>
  <c r="AF97" i="2"/>
  <c r="AG97" i="2"/>
  <c r="V98" i="2"/>
  <c r="Z98" i="2"/>
  <c r="AA98" i="2"/>
  <c r="AB98" i="2"/>
  <c r="AC98" i="2"/>
  <c r="AE98" i="2"/>
  <c r="AF98" i="2"/>
  <c r="AG98" i="2"/>
  <c r="V99" i="2"/>
  <c r="Z99" i="2"/>
  <c r="AA99" i="2"/>
  <c r="AB99" i="2"/>
  <c r="AC99" i="2"/>
  <c r="AE99" i="2"/>
  <c r="AF99" i="2"/>
  <c r="AG99" i="2"/>
  <c r="V100" i="2"/>
  <c r="Z100" i="2"/>
  <c r="AA100" i="2"/>
  <c r="AB100" i="2"/>
  <c r="AC100" i="2"/>
  <c r="AE100" i="2"/>
  <c r="AF100" i="2"/>
  <c r="AG100" i="2"/>
  <c r="V101" i="2"/>
  <c r="Z101" i="2"/>
  <c r="AA101" i="2"/>
  <c r="AB101" i="2"/>
  <c r="AC101" i="2"/>
  <c r="AE101" i="2"/>
  <c r="AF101" i="2"/>
  <c r="AG101" i="2"/>
  <c r="V102" i="2"/>
  <c r="Z102" i="2"/>
  <c r="AA102" i="2"/>
  <c r="AB102" i="2"/>
  <c r="AC102" i="2"/>
  <c r="AE102" i="2"/>
  <c r="AF102" i="2"/>
  <c r="AG102" i="2"/>
  <c r="V103" i="2"/>
  <c r="Z103" i="2"/>
  <c r="AA103" i="2"/>
  <c r="AB103" i="2"/>
  <c r="AC103" i="2"/>
  <c r="AE103" i="2"/>
  <c r="AF103" i="2"/>
  <c r="AG103" i="2"/>
  <c r="V104" i="2"/>
  <c r="Z104" i="2"/>
  <c r="AA104" i="2"/>
  <c r="AB104" i="2"/>
  <c r="AC104" i="2"/>
  <c r="AE104" i="2"/>
  <c r="AF104" i="2"/>
  <c r="AG104" i="2"/>
  <c r="V105" i="2"/>
  <c r="Z105" i="2"/>
  <c r="AA105" i="2"/>
  <c r="AB105" i="2"/>
  <c r="AC105" i="2"/>
  <c r="AE105" i="2"/>
  <c r="AF105" i="2"/>
  <c r="AG105" i="2"/>
  <c r="V106" i="2"/>
  <c r="Z106" i="2"/>
  <c r="AA106" i="2"/>
  <c r="AB106" i="2"/>
  <c r="AC106" i="2"/>
  <c r="AE106" i="2"/>
  <c r="AF106" i="2"/>
  <c r="AG106" i="2"/>
  <c r="V107" i="2"/>
  <c r="Z107" i="2"/>
  <c r="AA107" i="2"/>
  <c r="AB107" i="2"/>
  <c r="AC107" i="2"/>
  <c r="AE107" i="2"/>
  <c r="AF107" i="2"/>
  <c r="AG107" i="2"/>
  <c r="V108" i="2"/>
  <c r="Z108" i="2"/>
  <c r="AA108" i="2"/>
  <c r="AB108" i="2"/>
  <c r="AC108" i="2"/>
  <c r="AE108" i="2"/>
  <c r="AF108" i="2"/>
  <c r="AG108" i="2"/>
  <c r="V109" i="2"/>
  <c r="Z109" i="2"/>
  <c r="AA109" i="2"/>
  <c r="AB109" i="2"/>
  <c r="AC109" i="2"/>
  <c r="AE109" i="2"/>
  <c r="AF109" i="2"/>
  <c r="AG109" i="2"/>
  <c r="V110" i="2"/>
  <c r="Z110" i="2"/>
  <c r="AA110" i="2"/>
  <c r="AB110" i="2"/>
  <c r="AC110" i="2"/>
  <c r="AE110" i="2"/>
  <c r="AF110" i="2"/>
  <c r="AG110" i="2"/>
  <c r="V111" i="2"/>
  <c r="Z111" i="2"/>
  <c r="AA111" i="2"/>
  <c r="AB111" i="2"/>
  <c r="AC111" i="2"/>
  <c r="AE111" i="2"/>
  <c r="AF111" i="2"/>
  <c r="AG111" i="2"/>
  <c r="V112" i="2"/>
  <c r="Z112" i="2"/>
  <c r="AA112" i="2"/>
  <c r="AB112" i="2"/>
  <c r="AC112" i="2"/>
  <c r="AE112" i="2"/>
  <c r="AF112" i="2"/>
  <c r="AG112" i="2"/>
  <c r="V113" i="2"/>
  <c r="Z113" i="2"/>
  <c r="AA113" i="2"/>
  <c r="AB113" i="2"/>
  <c r="AC113" i="2"/>
  <c r="AE113" i="2"/>
  <c r="AF113" i="2"/>
  <c r="AG113" i="2"/>
  <c r="V114" i="2"/>
  <c r="Z114" i="2"/>
  <c r="AA114" i="2"/>
  <c r="AB114" i="2"/>
  <c r="AC114" i="2"/>
  <c r="AE114" i="2"/>
  <c r="AF114" i="2"/>
  <c r="AG114" i="2"/>
  <c r="V115" i="2"/>
  <c r="Z115" i="2"/>
  <c r="AA115" i="2"/>
  <c r="AB115" i="2"/>
  <c r="AC115" i="2"/>
  <c r="AE115" i="2"/>
  <c r="AF115" i="2"/>
  <c r="AG115" i="2"/>
  <c r="V116" i="2"/>
  <c r="Z116" i="2"/>
  <c r="AA116" i="2"/>
  <c r="AB116" i="2"/>
  <c r="AC116" i="2"/>
  <c r="AE116" i="2"/>
  <c r="AF116" i="2"/>
  <c r="AG116" i="2"/>
  <c r="V117" i="2"/>
  <c r="Z117" i="2"/>
  <c r="AA117" i="2"/>
  <c r="AB117" i="2"/>
  <c r="AC117" i="2"/>
  <c r="AE117" i="2"/>
  <c r="AF117" i="2"/>
  <c r="AG117" i="2"/>
  <c r="V118" i="2"/>
  <c r="Z118" i="2"/>
  <c r="AA118" i="2"/>
  <c r="AB118" i="2"/>
  <c r="AC118" i="2"/>
  <c r="AE118" i="2"/>
  <c r="AF118" i="2"/>
  <c r="AG118" i="2"/>
  <c r="V119" i="2"/>
  <c r="Z119" i="2"/>
  <c r="AA119" i="2"/>
  <c r="AB119" i="2"/>
  <c r="AC119" i="2"/>
  <c r="AE119" i="2"/>
  <c r="AF119" i="2"/>
  <c r="AG119" i="2"/>
  <c r="V120" i="2"/>
  <c r="Z120" i="2"/>
  <c r="AA120" i="2"/>
  <c r="AB120" i="2"/>
  <c r="AC120" i="2"/>
  <c r="AE120" i="2"/>
  <c r="AF120" i="2"/>
  <c r="AG120" i="2"/>
  <c r="V121" i="2"/>
  <c r="Z121" i="2"/>
  <c r="AA121" i="2"/>
  <c r="AB121" i="2"/>
  <c r="AC121" i="2"/>
  <c r="AE121" i="2"/>
  <c r="AF121" i="2"/>
  <c r="AG121" i="2"/>
  <c r="V122" i="2"/>
  <c r="Z122" i="2"/>
  <c r="AA122" i="2"/>
  <c r="AB122" i="2"/>
  <c r="AC122" i="2"/>
  <c r="AE122" i="2"/>
  <c r="AF122" i="2"/>
  <c r="AG122" i="2"/>
  <c r="V123" i="2"/>
  <c r="Z123" i="2"/>
  <c r="AA123" i="2"/>
  <c r="AB123" i="2"/>
  <c r="AC123" i="2"/>
  <c r="AE123" i="2"/>
  <c r="AF123" i="2"/>
  <c r="AG123" i="2"/>
  <c r="V124" i="2"/>
  <c r="Z124" i="2"/>
  <c r="AA124" i="2"/>
  <c r="AB124" i="2"/>
  <c r="AC124" i="2"/>
  <c r="AE124" i="2"/>
  <c r="AF124" i="2"/>
  <c r="AG124" i="2"/>
  <c r="V125" i="2"/>
  <c r="Z125" i="2"/>
  <c r="AA125" i="2"/>
  <c r="AB125" i="2"/>
  <c r="AC125" i="2"/>
  <c r="AE125" i="2"/>
  <c r="AF125" i="2"/>
  <c r="AG125" i="2"/>
  <c r="V126" i="2"/>
  <c r="Z126" i="2"/>
  <c r="AA126" i="2"/>
  <c r="AB126" i="2"/>
  <c r="AC126" i="2"/>
  <c r="AE126" i="2"/>
  <c r="AF126" i="2"/>
  <c r="AG126" i="2"/>
  <c r="V127" i="2"/>
  <c r="Z127" i="2"/>
  <c r="AA127" i="2"/>
  <c r="AB127" i="2"/>
  <c r="AC127" i="2"/>
  <c r="AE127" i="2"/>
  <c r="AF127" i="2"/>
  <c r="AG127" i="2"/>
  <c r="V128" i="2"/>
  <c r="Z128" i="2"/>
  <c r="AA128" i="2"/>
  <c r="AB128" i="2"/>
  <c r="AC128" i="2"/>
  <c r="AE128" i="2"/>
  <c r="AF128" i="2"/>
  <c r="AG128" i="2"/>
  <c r="V129" i="2"/>
  <c r="Z129" i="2"/>
  <c r="AA129" i="2"/>
  <c r="AB129" i="2"/>
  <c r="AC129" i="2"/>
  <c r="AE129" i="2"/>
  <c r="AF129" i="2"/>
  <c r="AG129" i="2"/>
  <c r="V130" i="2"/>
  <c r="Z130" i="2"/>
  <c r="AA130" i="2"/>
  <c r="AB130" i="2"/>
  <c r="AC130" i="2"/>
  <c r="AE130" i="2"/>
  <c r="AF130" i="2"/>
  <c r="AG130" i="2"/>
  <c r="V131" i="2"/>
  <c r="Z131" i="2"/>
  <c r="AA131" i="2"/>
  <c r="AB131" i="2"/>
  <c r="AC131" i="2"/>
  <c r="AE131" i="2"/>
  <c r="AF131" i="2"/>
  <c r="AG131" i="2"/>
  <c r="V132" i="2"/>
  <c r="Z132" i="2"/>
  <c r="AA132" i="2"/>
  <c r="AB132" i="2"/>
  <c r="AC132" i="2"/>
  <c r="AE132" i="2"/>
  <c r="AF132" i="2"/>
  <c r="AG132" i="2"/>
  <c r="V133" i="2"/>
  <c r="Z133" i="2"/>
  <c r="AA133" i="2"/>
  <c r="AB133" i="2"/>
  <c r="AC133" i="2"/>
  <c r="AE133" i="2"/>
  <c r="AF133" i="2"/>
  <c r="AG133" i="2"/>
  <c r="V134" i="2"/>
  <c r="Z134" i="2"/>
  <c r="AA134" i="2"/>
  <c r="AB134" i="2"/>
  <c r="AC134" i="2"/>
  <c r="AE134" i="2"/>
  <c r="AF134" i="2"/>
  <c r="AG134" i="2"/>
  <c r="V135" i="2"/>
  <c r="Z135" i="2"/>
  <c r="AA135" i="2"/>
  <c r="AB135" i="2"/>
  <c r="AC135" i="2"/>
  <c r="AE135" i="2"/>
  <c r="AF135" i="2"/>
  <c r="AG135" i="2"/>
  <c r="V136" i="2"/>
  <c r="Z136" i="2"/>
  <c r="AA136" i="2"/>
  <c r="AB136" i="2"/>
  <c r="AC136" i="2"/>
  <c r="AE136" i="2"/>
  <c r="AF136" i="2"/>
  <c r="AG136" i="2"/>
  <c r="V137" i="2"/>
  <c r="Z137" i="2"/>
  <c r="AA137" i="2"/>
  <c r="AB137" i="2"/>
  <c r="AC137" i="2"/>
  <c r="AE137" i="2"/>
  <c r="AF137" i="2"/>
  <c r="AG137" i="2"/>
  <c r="V138" i="2"/>
  <c r="Z138" i="2"/>
  <c r="AA138" i="2"/>
  <c r="AB138" i="2"/>
  <c r="AC138" i="2"/>
  <c r="AE138" i="2"/>
  <c r="AF138" i="2"/>
  <c r="AG138" i="2"/>
  <c r="V139" i="2"/>
  <c r="Z139" i="2"/>
  <c r="AA139" i="2"/>
  <c r="AB139" i="2"/>
  <c r="AC139" i="2"/>
  <c r="AE139" i="2"/>
  <c r="AF139" i="2"/>
  <c r="AG139" i="2"/>
  <c r="V140" i="2"/>
  <c r="Z140" i="2"/>
  <c r="AA140" i="2"/>
  <c r="AB140" i="2"/>
  <c r="AC140" i="2"/>
  <c r="AE140" i="2"/>
  <c r="AF140" i="2"/>
  <c r="AG140" i="2"/>
  <c r="V141" i="2"/>
  <c r="Z141" i="2"/>
  <c r="AA141" i="2"/>
  <c r="AB141" i="2"/>
  <c r="AC141" i="2"/>
  <c r="AE141" i="2"/>
  <c r="AF141" i="2"/>
  <c r="AG141" i="2"/>
  <c r="V142" i="2"/>
  <c r="Z142" i="2"/>
  <c r="AA142" i="2"/>
  <c r="AB142" i="2"/>
  <c r="AC142" i="2"/>
  <c r="AE142" i="2"/>
  <c r="AF142" i="2"/>
  <c r="AG142" i="2"/>
  <c r="V143" i="2"/>
  <c r="Z143" i="2"/>
  <c r="AA143" i="2"/>
  <c r="AB143" i="2"/>
  <c r="AC143" i="2"/>
  <c r="AE143" i="2"/>
  <c r="AF143" i="2"/>
  <c r="AG143" i="2"/>
  <c r="V144" i="2"/>
  <c r="Z144" i="2"/>
  <c r="AA144" i="2"/>
  <c r="AB144" i="2"/>
  <c r="AC144" i="2"/>
  <c r="AE144" i="2"/>
  <c r="AF144" i="2"/>
  <c r="AG144" i="2"/>
  <c r="V145" i="2"/>
  <c r="Z145" i="2"/>
  <c r="AA145" i="2"/>
  <c r="AB145" i="2"/>
  <c r="AC145" i="2"/>
  <c r="AE145" i="2"/>
  <c r="AF145" i="2"/>
  <c r="AG145" i="2"/>
  <c r="V146" i="2"/>
  <c r="Z146" i="2"/>
  <c r="AA146" i="2"/>
  <c r="AB146" i="2"/>
  <c r="AC146" i="2"/>
  <c r="AE146" i="2"/>
  <c r="AF146" i="2"/>
  <c r="AG146" i="2"/>
  <c r="V147" i="2"/>
  <c r="Z147" i="2"/>
  <c r="AA147" i="2"/>
  <c r="AB147" i="2"/>
  <c r="AC147" i="2"/>
  <c r="AE147" i="2"/>
  <c r="AF147" i="2"/>
  <c r="AG147" i="2"/>
  <c r="V148" i="2"/>
  <c r="Z148" i="2"/>
  <c r="AA148" i="2"/>
  <c r="AB148" i="2"/>
  <c r="AC148" i="2"/>
  <c r="AE148" i="2"/>
  <c r="AF148" i="2"/>
  <c r="AG148" i="2"/>
  <c r="V149" i="2"/>
  <c r="Z149" i="2"/>
  <c r="AA149" i="2"/>
  <c r="AB149" i="2"/>
  <c r="AC149" i="2"/>
  <c r="AE149" i="2"/>
  <c r="AF149" i="2"/>
  <c r="AG149" i="2"/>
  <c r="V150" i="2"/>
  <c r="Z150" i="2"/>
  <c r="AA150" i="2"/>
  <c r="AB150" i="2"/>
  <c r="AC150" i="2"/>
  <c r="AE150" i="2"/>
  <c r="AF150" i="2"/>
  <c r="AG150" i="2"/>
  <c r="V151" i="2"/>
  <c r="Z151" i="2"/>
  <c r="AA151" i="2"/>
  <c r="AB151" i="2"/>
  <c r="AC151" i="2"/>
  <c r="AE151" i="2"/>
  <c r="AF151" i="2"/>
  <c r="AG151" i="2"/>
  <c r="V152" i="2"/>
  <c r="Z152" i="2"/>
  <c r="AA152" i="2"/>
  <c r="AB152" i="2"/>
  <c r="AC152" i="2"/>
  <c r="AE152" i="2"/>
  <c r="AF152" i="2"/>
  <c r="AG152" i="2"/>
  <c r="V153" i="2"/>
  <c r="Z153" i="2"/>
  <c r="AA153" i="2"/>
  <c r="AB153" i="2"/>
  <c r="AC153" i="2"/>
  <c r="AE153" i="2"/>
  <c r="AF153" i="2"/>
  <c r="AG153" i="2"/>
  <c r="V154" i="2"/>
  <c r="Z154" i="2"/>
  <c r="AA154" i="2"/>
  <c r="AB154" i="2"/>
  <c r="AC154" i="2"/>
  <c r="AE154" i="2"/>
  <c r="AF154" i="2"/>
  <c r="AG154" i="2"/>
  <c r="V155" i="2"/>
  <c r="Z155" i="2"/>
  <c r="AA155" i="2"/>
  <c r="AB155" i="2"/>
  <c r="AC155" i="2"/>
  <c r="AE155" i="2"/>
  <c r="AF155" i="2"/>
  <c r="AG155" i="2"/>
  <c r="V156" i="2"/>
  <c r="Z156" i="2"/>
  <c r="AA156" i="2"/>
  <c r="AB156" i="2"/>
  <c r="AC156" i="2"/>
  <c r="AE156" i="2"/>
  <c r="AF156" i="2"/>
  <c r="AG156" i="2"/>
  <c r="V157" i="2"/>
  <c r="Z157" i="2"/>
  <c r="AA157" i="2"/>
  <c r="AB157" i="2"/>
  <c r="AC157" i="2"/>
  <c r="AE157" i="2"/>
  <c r="AF157" i="2"/>
  <c r="AG157" i="2"/>
  <c r="V158" i="2"/>
  <c r="Z158" i="2"/>
  <c r="AA158" i="2"/>
  <c r="AB158" i="2"/>
  <c r="AC158" i="2"/>
  <c r="AE158" i="2"/>
  <c r="AF158" i="2"/>
  <c r="AG158" i="2"/>
  <c r="Y159" i="2"/>
  <c r="X159" i="2"/>
  <c r="U159" i="2"/>
  <c r="T159" i="2"/>
  <c r="S159" i="2"/>
  <c r="AG32" i="2"/>
  <c r="AF32" i="2"/>
  <c r="AE32" i="2"/>
  <c r="AC32" i="2"/>
  <c r="AB32" i="2"/>
  <c r="AA32" i="2"/>
  <c r="Z32" i="2"/>
  <c r="V32" i="2"/>
  <c r="T7" i="3"/>
  <c r="U7" i="3"/>
  <c r="W7" i="3"/>
  <c r="X7" i="3"/>
  <c r="Y7" i="3"/>
  <c r="S7" i="3"/>
  <c r="AF6" i="3"/>
  <c r="AF7" i="3" s="1"/>
  <c r="AG6" i="3"/>
  <c r="AG7" i="3" s="1"/>
  <c r="AE6" i="3"/>
  <c r="AC6" i="3"/>
  <c r="AC7" i="3" s="1"/>
  <c r="AB6" i="3"/>
  <c r="AB7" i="3" s="1"/>
  <c r="AA6" i="3"/>
  <c r="Z6" i="3"/>
  <c r="Z7" i="3" s="1"/>
  <c r="F39" i="3" s="1"/>
  <c r="V6" i="3"/>
  <c r="V7" i="3" s="1"/>
  <c r="F37" i="3" s="1"/>
  <c r="V88" i="1"/>
  <c r="Z88" i="1"/>
  <c r="AA88" i="1"/>
  <c r="AB88" i="1"/>
  <c r="AC88" i="1"/>
  <c r="AE88" i="1"/>
  <c r="AF88" i="1"/>
  <c r="AG88" i="1"/>
  <c r="V89" i="1"/>
  <c r="Z89" i="1"/>
  <c r="AA89" i="1"/>
  <c r="AB89" i="1"/>
  <c r="AC89" i="1"/>
  <c r="AE89" i="1"/>
  <c r="AF89" i="1"/>
  <c r="AG89" i="1"/>
  <c r="V90" i="1"/>
  <c r="Z90" i="1"/>
  <c r="AA90" i="1"/>
  <c r="AB90" i="1"/>
  <c r="AC90" i="1"/>
  <c r="AE90" i="1"/>
  <c r="AF90" i="1"/>
  <c r="AG90" i="1"/>
  <c r="V91" i="1"/>
  <c r="Z91" i="1"/>
  <c r="AA91" i="1"/>
  <c r="AB91" i="1"/>
  <c r="AC91" i="1"/>
  <c r="AE91" i="1"/>
  <c r="AF91" i="1"/>
  <c r="AG91" i="1"/>
  <c r="V92" i="1"/>
  <c r="Z92" i="1"/>
  <c r="AA92" i="1"/>
  <c r="AB92" i="1"/>
  <c r="AC92" i="1"/>
  <c r="AE92" i="1"/>
  <c r="AF92" i="1"/>
  <c r="AG92" i="1"/>
  <c r="V93" i="1"/>
  <c r="Z93" i="1"/>
  <c r="AA93" i="1"/>
  <c r="AB93" i="1"/>
  <c r="AC93" i="1"/>
  <c r="AE93" i="1"/>
  <c r="AF93" i="1"/>
  <c r="AG93" i="1"/>
  <c r="V94" i="1"/>
  <c r="Z94" i="1"/>
  <c r="AA94" i="1"/>
  <c r="AB94" i="1"/>
  <c r="AC94" i="1"/>
  <c r="AE94" i="1"/>
  <c r="AF94" i="1"/>
  <c r="AG94" i="1"/>
  <c r="V95" i="1"/>
  <c r="Z95" i="1"/>
  <c r="AA95" i="1"/>
  <c r="AB95" i="1"/>
  <c r="AC95" i="1"/>
  <c r="AE95" i="1"/>
  <c r="AF95" i="1"/>
  <c r="AG95" i="1"/>
  <c r="V96" i="1"/>
  <c r="Z96" i="1"/>
  <c r="AA96" i="1"/>
  <c r="AB96" i="1"/>
  <c r="AC96" i="1"/>
  <c r="AE96" i="1"/>
  <c r="AF96" i="1"/>
  <c r="AG96" i="1"/>
  <c r="V97" i="1"/>
  <c r="Z97" i="1"/>
  <c r="AA97" i="1"/>
  <c r="AB97" i="1"/>
  <c r="AC97" i="1"/>
  <c r="AE97" i="1"/>
  <c r="AF97" i="1"/>
  <c r="AG97" i="1"/>
  <c r="V98" i="1"/>
  <c r="Z98" i="1"/>
  <c r="AA98" i="1"/>
  <c r="AB98" i="1"/>
  <c r="AC98" i="1"/>
  <c r="AE98" i="1"/>
  <c r="AF98" i="1"/>
  <c r="AG98" i="1"/>
  <c r="V99" i="1"/>
  <c r="Z99" i="1"/>
  <c r="AA99" i="1"/>
  <c r="AB99" i="1"/>
  <c r="AC99" i="1"/>
  <c r="AE99" i="1"/>
  <c r="AF99" i="1"/>
  <c r="AG99" i="1"/>
  <c r="V100" i="1"/>
  <c r="Z100" i="1"/>
  <c r="AA100" i="1"/>
  <c r="AB100" i="1"/>
  <c r="AC100" i="1"/>
  <c r="AE100" i="1"/>
  <c r="AF100" i="1"/>
  <c r="AG100" i="1"/>
  <c r="V101" i="1"/>
  <c r="Z101" i="1"/>
  <c r="AA101" i="1"/>
  <c r="AB101" i="1"/>
  <c r="AC101" i="1"/>
  <c r="AE101" i="1"/>
  <c r="AF101" i="1"/>
  <c r="AG101" i="1"/>
  <c r="V102" i="1"/>
  <c r="Z102" i="1"/>
  <c r="AA102" i="1"/>
  <c r="AB102" i="1"/>
  <c r="AC102" i="1"/>
  <c r="AE102" i="1"/>
  <c r="AF102" i="1"/>
  <c r="AG102" i="1"/>
  <c r="V103" i="1"/>
  <c r="Z103" i="1"/>
  <c r="AA103" i="1"/>
  <c r="AB103" i="1"/>
  <c r="AC103" i="1"/>
  <c r="AE103" i="1"/>
  <c r="AF103" i="1"/>
  <c r="AG103" i="1"/>
  <c r="V104" i="1"/>
  <c r="Z104" i="1"/>
  <c r="AA104" i="1"/>
  <c r="AB104" i="1"/>
  <c r="AC104" i="1"/>
  <c r="AE104" i="1"/>
  <c r="AF104" i="1"/>
  <c r="AG104" i="1"/>
  <c r="V105" i="1"/>
  <c r="Z105" i="1"/>
  <c r="AA105" i="1"/>
  <c r="AB105" i="1"/>
  <c r="AC105" i="1"/>
  <c r="AE105" i="1"/>
  <c r="AF105" i="1"/>
  <c r="AG105" i="1"/>
  <c r="V106" i="1"/>
  <c r="Z106" i="1"/>
  <c r="AA106" i="1"/>
  <c r="AB106" i="1"/>
  <c r="AC106" i="1"/>
  <c r="AE106" i="1"/>
  <c r="AF106" i="1"/>
  <c r="AG106" i="1"/>
  <c r="V107" i="1"/>
  <c r="Z107" i="1"/>
  <c r="AA107" i="1"/>
  <c r="AB107" i="1"/>
  <c r="AC107" i="1"/>
  <c r="AE107" i="1"/>
  <c r="AF107" i="1"/>
  <c r="AG107" i="1"/>
  <c r="V108" i="1"/>
  <c r="Z108" i="1"/>
  <c r="AA108" i="1"/>
  <c r="AB108" i="1"/>
  <c r="AC108" i="1"/>
  <c r="AE108" i="1"/>
  <c r="AF108" i="1"/>
  <c r="AG108" i="1"/>
  <c r="V109" i="1"/>
  <c r="Z109" i="1"/>
  <c r="AA109" i="1"/>
  <c r="AB109" i="1"/>
  <c r="AC109" i="1"/>
  <c r="AE109" i="1"/>
  <c r="AF109" i="1"/>
  <c r="AG109" i="1"/>
  <c r="V110" i="1"/>
  <c r="Z110" i="1"/>
  <c r="AA110" i="1"/>
  <c r="AB110" i="1"/>
  <c r="AC110" i="1"/>
  <c r="AE110" i="1"/>
  <c r="AF110" i="1"/>
  <c r="AG110" i="1"/>
  <c r="V111" i="1"/>
  <c r="Z111" i="1"/>
  <c r="AA111" i="1"/>
  <c r="AB111" i="1"/>
  <c r="AC111" i="1"/>
  <c r="AE111" i="1"/>
  <c r="AF111" i="1"/>
  <c r="AG111" i="1"/>
  <c r="V112" i="1"/>
  <c r="Z112" i="1"/>
  <c r="AA112" i="1"/>
  <c r="AB112" i="1"/>
  <c r="AC112" i="1"/>
  <c r="AE112" i="1"/>
  <c r="AF112" i="1"/>
  <c r="AG112" i="1"/>
  <c r="V113" i="1"/>
  <c r="Z113" i="1"/>
  <c r="AA113" i="1"/>
  <c r="AB113" i="1"/>
  <c r="AC113" i="1"/>
  <c r="AE113" i="1"/>
  <c r="AF113" i="1"/>
  <c r="AG113" i="1"/>
  <c r="V114" i="1"/>
  <c r="Z114" i="1"/>
  <c r="AA114" i="1"/>
  <c r="AB114" i="1"/>
  <c r="AC114" i="1"/>
  <c r="AE114" i="1"/>
  <c r="AF114" i="1"/>
  <c r="AG114" i="1"/>
  <c r="V115" i="1"/>
  <c r="Z115" i="1"/>
  <c r="AA115" i="1"/>
  <c r="AB115" i="1"/>
  <c r="AC115" i="1"/>
  <c r="AE115" i="1"/>
  <c r="AF115" i="1"/>
  <c r="AG115" i="1"/>
  <c r="V116" i="1"/>
  <c r="Z116" i="1"/>
  <c r="AA116" i="1"/>
  <c r="AB116" i="1"/>
  <c r="AC116" i="1"/>
  <c r="AE116" i="1"/>
  <c r="AF116" i="1"/>
  <c r="AG116" i="1"/>
  <c r="V117" i="1"/>
  <c r="Z117" i="1"/>
  <c r="AA117" i="1"/>
  <c r="AB117" i="1"/>
  <c r="AC117" i="1"/>
  <c r="AE117" i="1"/>
  <c r="AF117" i="1"/>
  <c r="AG117" i="1"/>
  <c r="V118" i="1"/>
  <c r="Z118" i="1"/>
  <c r="AA118" i="1"/>
  <c r="AB118" i="1"/>
  <c r="AC118" i="1"/>
  <c r="AE118" i="1"/>
  <c r="AF118" i="1"/>
  <c r="AG118" i="1"/>
  <c r="V119" i="1"/>
  <c r="Z119" i="1"/>
  <c r="AA119" i="1"/>
  <c r="AB119" i="1"/>
  <c r="AC119" i="1"/>
  <c r="AE119" i="1"/>
  <c r="AF119" i="1"/>
  <c r="AG119" i="1"/>
  <c r="V120" i="1"/>
  <c r="Z120" i="1"/>
  <c r="AA120" i="1"/>
  <c r="AB120" i="1"/>
  <c r="AC120" i="1"/>
  <c r="AE120" i="1"/>
  <c r="AF120" i="1"/>
  <c r="AG120" i="1"/>
  <c r="V121" i="1"/>
  <c r="Z121" i="1"/>
  <c r="AA121" i="1"/>
  <c r="AB121" i="1"/>
  <c r="AC121" i="1"/>
  <c r="AE121" i="1"/>
  <c r="AF121" i="1"/>
  <c r="AG121" i="1"/>
  <c r="V122" i="1"/>
  <c r="Z122" i="1"/>
  <c r="AA122" i="1"/>
  <c r="AB122" i="1"/>
  <c r="AC122" i="1"/>
  <c r="AE122" i="1"/>
  <c r="AF122" i="1"/>
  <c r="AG122" i="1"/>
  <c r="V123" i="1"/>
  <c r="Z123" i="1"/>
  <c r="AA123" i="1"/>
  <c r="AB123" i="1"/>
  <c r="AC123" i="1"/>
  <c r="AE123" i="1"/>
  <c r="AF123" i="1"/>
  <c r="AG123" i="1"/>
  <c r="V124" i="1"/>
  <c r="Z124" i="1"/>
  <c r="AA124" i="1"/>
  <c r="AB124" i="1"/>
  <c r="AC124" i="1"/>
  <c r="AE124" i="1"/>
  <c r="AF124" i="1"/>
  <c r="AG124" i="1"/>
  <c r="V125" i="1"/>
  <c r="Z125" i="1"/>
  <c r="AA125" i="1"/>
  <c r="AB125" i="1"/>
  <c r="AC125" i="1"/>
  <c r="AE125" i="1"/>
  <c r="AF125" i="1"/>
  <c r="AG125" i="1"/>
  <c r="V126" i="1"/>
  <c r="Z126" i="1"/>
  <c r="AA126" i="1"/>
  <c r="AB126" i="1"/>
  <c r="AC126" i="1"/>
  <c r="AE126" i="1"/>
  <c r="AF126" i="1"/>
  <c r="AG126" i="1"/>
  <c r="V127" i="1"/>
  <c r="Z127" i="1"/>
  <c r="AA127" i="1"/>
  <c r="AB127" i="1"/>
  <c r="AC127" i="1"/>
  <c r="AE127" i="1"/>
  <c r="AF127" i="1"/>
  <c r="AG127" i="1"/>
  <c r="V128" i="1"/>
  <c r="AI128" i="1" s="1"/>
  <c r="V129" i="1"/>
  <c r="AI129" i="1" s="1"/>
  <c r="AF87" i="1"/>
  <c r="AG87" i="1"/>
  <c r="AE87" i="1"/>
  <c r="AB87" i="1"/>
  <c r="AC87" i="1"/>
  <c r="AA87" i="1"/>
  <c r="Z87" i="1"/>
  <c r="V87" i="1"/>
  <c r="V173" i="1" l="1"/>
  <c r="V159" i="2"/>
  <c r="V132" i="1"/>
  <c r="Z173" i="1"/>
  <c r="AH104" i="2"/>
  <c r="AD145" i="2"/>
  <c r="AD76" i="2"/>
  <c r="AH59" i="2"/>
  <c r="AE132" i="1"/>
  <c r="AG132" i="1"/>
  <c r="AF132" i="1"/>
  <c r="AD57" i="2"/>
  <c r="AD35" i="2"/>
  <c r="AD52" i="2"/>
  <c r="AD59" i="2"/>
  <c r="AD49" i="2"/>
  <c r="AH139" i="2"/>
  <c r="AH131" i="2"/>
  <c r="AD54" i="2"/>
  <c r="Z132" i="1"/>
  <c r="AA132" i="1"/>
  <c r="AC132" i="1"/>
  <c r="AB132" i="1"/>
  <c r="AD142" i="2"/>
  <c r="AH72" i="2"/>
  <c r="AD137" i="2"/>
  <c r="AD134" i="2"/>
  <c r="AD124" i="2"/>
  <c r="AD111" i="2"/>
  <c r="AD105" i="2"/>
  <c r="AD91" i="2"/>
  <c r="AH133" i="2"/>
  <c r="AH103" i="2"/>
  <c r="AH85" i="2"/>
  <c r="AH88" i="2"/>
  <c r="AH80" i="2"/>
  <c r="AD139" i="2"/>
  <c r="AD136" i="2"/>
  <c r="AH53" i="2"/>
  <c r="AD129" i="2"/>
  <c r="AD89" i="2"/>
  <c r="AH154" i="2"/>
  <c r="AD68" i="2"/>
  <c r="AD63" i="2"/>
  <c r="AD99" i="2"/>
  <c r="AH144" i="2"/>
  <c r="AH66" i="2"/>
  <c r="AH63" i="2"/>
  <c r="AH152" i="2"/>
  <c r="AD102" i="2"/>
  <c r="AD155" i="2"/>
  <c r="AD147" i="2"/>
  <c r="AH125" i="2"/>
  <c r="AD100" i="2"/>
  <c r="AD156" i="2"/>
  <c r="AD153" i="2"/>
  <c r="AH130" i="2"/>
  <c r="AD75" i="2"/>
  <c r="AH117" i="2"/>
  <c r="AD62" i="2"/>
  <c r="AH45" i="2"/>
  <c r="AH42" i="2"/>
  <c r="AH35" i="2"/>
  <c r="AH74" i="2"/>
  <c r="AD132" i="2"/>
  <c r="AH95" i="2"/>
  <c r="AD126" i="2"/>
  <c r="AD107" i="2"/>
  <c r="AH87" i="2"/>
  <c r="AH107" i="2"/>
  <c r="AD70" i="2"/>
  <c r="AH109" i="2"/>
  <c r="AD73" i="2"/>
  <c r="AD119" i="2"/>
  <c r="AD118" i="2"/>
  <c r="AH101" i="2"/>
  <c r="AH79" i="2"/>
  <c r="AH77" i="2"/>
  <c r="AD41" i="2"/>
  <c r="AD38" i="2"/>
  <c r="AD150" i="2"/>
  <c r="AD83" i="2"/>
  <c r="AD81" i="2"/>
  <c r="AH51" i="2"/>
  <c r="AH50" i="2"/>
  <c r="AH146" i="2"/>
  <c r="AH90" i="2"/>
  <c r="AH37" i="2"/>
  <c r="AI192" i="1"/>
  <c r="AE173" i="1"/>
  <c r="AI195" i="1"/>
  <c r="AD182" i="1"/>
  <c r="AG185" i="1"/>
  <c r="AH184" i="1"/>
  <c r="AH179" i="1"/>
  <c r="AH188" i="1"/>
  <c r="AH189" i="1" s="1"/>
  <c r="AD184" i="1"/>
  <c r="AD6" i="3"/>
  <c r="AD7" i="3" s="1"/>
  <c r="F41" i="3" s="1"/>
  <c r="AH6" i="3"/>
  <c r="AH7" i="3" s="1"/>
  <c r="F43" i="3" s="1"/>
  <c r="AD188" i="1"/>
  <c r="AD189" i="1" s="1"/>
  <c r="AC189" i="1"/>
  <c r="AE189" i="1"/>
  <c r="AB185" i="1"/>
  <c r="AD175" i="1"/>
  <c r="AD177" i="1"/>
  <c r="AD186" i="1"/>
  <c r="AD187" i="1" s="1"/>
  <c r="AH186" i="1"/>
  <c r="AH187" i="1" s="1"/>
  <c r="Z180" i="1"/>
  <c r="AH171" i="1"/>
  <c r="AH181" i="1"/>
  <c r="AA185" i="1"/>
  <c r="AD145" i="1"/>
  <c r="AD155" i="1"/>
  <c r="AD156" i="1"/>
  <c r="AD157" i="1"/>
  <c r="AD158" i="1"/>
  <c r="AD160" i="1"/>
  <c r="AD161" i="1"/>
  <c r="AD171" i="1"/>
  <c r="AD172" i="1"/>
  <c r="Z185" i="1"/>
  <c r="AD137" i="1"/>
  <c r="AC185" i="1"/>
  <c r="AC173" i="1"/>
  <c r="AE185" i="1"/>
  <c r="AH135" i="1"/>
  <c r="AH136" i="1"/>
  <c r="AH144" i="1"/>
  <c r="AH148" i="1"/>
  <c r="AH149" i="1"/>
  <c r="AH151" i="1"/>
  <c r="AH152" i="1"/>
  <c r="AH160" i="1"/>
  <c r="AH177" i="1"/>
  <c r="AH182" i="1"/>
  <c r="V180" i="1"/>
  <c r="AH95" i="1"/>
  <c r="AH90" i="1"/>
  <c r="AD153" i="1"/>
  <c r="V185" i="1"/>
  <c r="AD148" i="1"/>
  <c r="AD181" i="1"/>
  <c r="AH141" i="1"/>
  <c r="AE180" i="1"/>
  <c r="AF185" i="1"/>
  <c r="AH158" i="1"/>
  <c r="AD164" i="1"/>
  <c r="AD167" i="1"/>
  <c r="AF180" i="1"/>
  <c r="AD176" i="1"/>
  <c r="AD179" i="1"/>
  <c r="AH183" i="1"/>
  <c r="AA180" i="1"/>
  <c r="AH91" i="1"/>
  <c r="AH142" i="1"/>
  <c r="AH155" i="1"/>
  <c r="AH157" i="1"/>
  <c r="AH164" i="1"/>
  <c r="AH165" i="1"/>
  <c r="AH167" i="1"/>
  <c r="AH168" i="1"/>
  <c r="AG180" i="1"/>
  <c r="AH176" i="1"/>
  <c r="AD178" i="1"/>
  <c r="AD183" i="1"/>
  <c r="AH92" i="1"/>
  <c r="AD151" i="1"/>
  <c r="AH139" i="1"/>
  <c r="AD169" i="1"/>
  <c r="AD139" i="1"/>
  <c r="AD140" i="1"/>
  <c r="AD141" i="1"/>
  <c r="AD142" i="1"/>
  <c r="AD144" i="1"/>
  <c r="AH174" i="1"/>
  <c r="AH175" i="1"/>
  <c r="AH178" i="1"/>
  <c r="AB173" i="1"/>
  <c r="AD154" i="1"/>
  <c r="AH134" i="1"/>
  <c r="AH150" i="1"/>
  <c r="AH166" i="1"/>
  <c r="AH133" i="1"/>
  <c r="AH137" i="1"/>
  <c r="AH138" i="1"/>
  <c r="AH153" i="1"/>
  <c r="AH154" i="1"/>
  <c r="AH169" i="1"/>
  <c r="AH170" i="1"/>
  <c r="AD174" i="1"/>
  <c r="AH147" i="1"/>
  <c r="AH140" i="1"/>
  <c r="AD143" i="1"/>
  <c r="AD147" i="1"/>
  <c r="AH156" i="1"/>
  <c r="AD159" i="1"/>
  <c r="AD163" i="1"/>
  <c r="AH172" i="1"/>
  <c r="AF173" i="1"/>
  <c r="AG173" i="1"/>
  <c r="AA173" i="1"/>
  <c r="AH143" i="1"/>
  <c r="AD146" i="1"/>
  <c r="AD149" i="1"/>
  <c r="AH159" i="1"/>
  <c r="AD162" i="1"/>
  <c r="AD165" i="1"/>
  <c r="AB180" i="1"/>
  <c r="AH163" i="1"/>
  <c r="AD170" i="1"/>
  <c r="AC180" i="1"/>
  <c r="AD134" i="1"/>
  <c r="AD136" i="1"/>
  <c r="AD150" i="1"/>
  <c r="AD152" i="1"/>
  <c r="AD166" i="1"/>
  <c r="AD168" i="1"/>
  <c r="AD118" i="1"/>
  <c r="AD92" i="1"/>
  <c r="AH114" i="1"/>
  <c r="AH113" i="1"/>
  <c r="AH105" i="1"/>
  <c r="AH145" i="1"/>
  <c r="AH146" i="1"/>
  <c r="AH161" i="1"/>
  <c r="AH162" i="1"/>
  <c r="AD88" i="1"/>
  <c r="AH87" i="1"/>
  <c r="AD133" i="1"/>
  <c r="AD110" i="1"/>
  <c r="AD101" i="1"/>
  <c r="AD104" i="1"/>
  <c r="AD138" i="1"/>
  <c r="AD126" i="1"/>
  <c r="AD102" i="1"/>
  <c r="AD90" i="1"/>
  <c r="AD135" i="1"/>
  <c r="AH127" i="1"/>
  <c r="AH121" i="1"/>
  <c r="AD121" i="1"/>
  <c r="AH156" i="2"/>
  <c r="AD151" i="2"/>
  <c r="AD113" i="2"/>
  <c r="AD97" i="2"/>
  <c r="AD71" i="2"/>
  <c r="AD40" i="2"/>
  <c r="AD131" i="2"/>
  <c r="AI131" i="2" s="1"/>
  <c r="AD110" i="2"/>
  <c r="AH106" i="2"/>
  <c r="AD92" i="2"/>
  <c r="AH75" i="2"/>
  <c r="AH143" i="2"/>
  <c r="AD109" i="2"/>
  <c r="AD78" i="2"/>
  <c r="AD67" i="2"/>
  <c r="AH47" i="2"/>
  <c r="AH43" i="2"/>
  <c r="AD33" i="2"/>
  <c r="AH141" i="2"/>
  <c r="AD127" i="2"/>
  <c r="AH122" i="2"/>
  <c r="AH119" i="2"/>
  <c r="AI119" i="2" s="1"/>
  <c r="AD65" i="2"/>
  <c r="AH61" i="2"/>
  <c r="AD51" i="2"/>
  <c r="AH44" i="2"/>
  <c r="AH138" i="2"/>
  <c r="AH136" i="2"/>
  <c r="AH135" i="2"/>
  <c r="AH100" i="2"/>
  <c r="AH99" i="2"/>
  <c r="AD88" i="2"/>
  <c r="AH82" i="2"/>
  <c r="AH58" i="2"/>
  <c r="AH56" i="2"/>
  <c r="AH55" i="2"/>
  <c r="AD47" i="2"/>
  <c r="AH127" i="2"/>
  <c r="AD72" i="2"/>
  <c r="AI72" i="2" s="1"/>
  <c r="AD94" i="2"/>
  <c r="AH151" i="2"/>
  <c r="AD144" i="2"/>
  <c r="AD143" i="2"/>
  <c r="AH116" i="2"/>
  <c r="AH115" i="2"/>
  <c r="AH114" i="2"/>
  <c r="AH112" i="2"/>
  <c r="AH111" i="2"/>
  <c r="AH98" i="2"/>
  <c r="AD87" i="2"/>
  <c r="AD86" i="2"/>
  <c r="AH71" i="2"/>
  <c r="AD46" i="2"/>
  <c r="AH40" i="2"/>
  <c r="AH39" i="2"/>
  <c r="AH157" i="2"/>
  <c r="AD152" i="2"/>
  <c r="AD115" i="2"/>
  <c r="AD96" i="2"/>
  <c r="AH64" i="2"/>
  <c r="AD39" i="2"/>
  <c r="AH34" i="2"/>
  <c r="AD80" i="2"/>
  <c r="AD36" i="2"/>
  <c r="AD108" i="2"/>
  <c r="AD90" i="2"/>
  <c r="AD79" i="2"/>
  <c r="AD158" i="2"/>
  <c r="AH123" i="2"/>
  <c r="AH120" i="2"/>
  <c r="AD154" i="2"/>
  <c r="AH149" i="2"/>
  <c r="AD140" i="2"/>
  <c r="AD123" i="2"/>
  <c r="AD121" i="2"/>
  <c r="AH93" i="2"/>
  <c r="AH92" i="2"/>
  <c r="AI92" i="2" s="1"/>
  <c r="AH69" i="2"/>
  <c r="AD60" i="2"/>
  <c r="AD44" i="2"/>
  <c r="AD43" i="2"/>
  <c r="AI43" i="2" s="1"/>
  <c r="AH147" i="2"/>
  <c r="AD122" i="2"/>
  <c r="AH97" i="2"/>
  <c r="AH60" i="2"/>
  <c r="AH132" i="2"/>
  <c r="AD128" i="2"/>
  <c r="AH124" i="2"/>
  <c r="AD120" i="2"/>
  <c r="AD112" i="2"/>
  <c r="AH73" i="2"/>
  <c r="AD56" i="2"/>
  <c r="AH52" i="2"/>
  <c r="AI52" i="2" s="1"/>
  <c r="AD48" i="2"/>
  <c r="AD64" i="2"/>
  <c r="AD141" i="2"/>
  <c r="AD135" i="2"/>
  <c r="AH108" i="2"/>
  <c r="AH78" i="2"/>
  <c r="AD61" i="2"/>
  <c r="AH36" i="2"/>
  <c r="AH140" i="2"/>
  <c r="AH48" i="2"/>
  <c r="AH148" i="2"/>
  <c r="AH68" i="2"/>
  <c r="AH129" i="2"/>
  <c r="AD104" i="2"/>
  <c r="AI104" i="2" s="1"/>
  <c r="AD95" i="2"/>
  <c r="AH84" i="2"/>
  <c r="AH83" i="2"/>
  <c r="AH76" i="2"/>
  <c r="AI76" i="2" s="1"/>
  <c r="AD66" i="2"/>
  <c r="AD55" i="2"/>
  <c r="AH128" i="2"/>
  <c r="AD117" i="2"/>
  <c r="AH91" i="2"/>
  <c r="AD148" i="2"/>
  <c r="AH105" i="2"/>
  <c r="AH137" i="2"/>
  <c r="AH142" i="2"/>
  <c r="AH155" i="2"/>
  <c r="AD116" i="2"/>
  <c r="AD103" i="2"/>
  <c r="AD149" i="2"/>
  <c r="AH110" i="2"/>
  <c r="AH96" i="2"/>
  <c r="AD84" i="2"/>
  <c r="AH67" i="2"/>
  <c r="AD85" i="2"/>
  <c r="AH33" i="2"/>
  <c r="AI33" i="2" s="1"/>
  <c r="AD130" i="2"/>
  <c r="AD98" i="2"/>
  <c r="AH62" i="2"/>
  <c r="AH57" i="2"/>
  <c r="AD50" i="2"/>
  <c r="AD45" i="2"/>
  <c r="AH145" i="2"/>
  <c r="AI145" i="2" s="1"/>
  <c r="AH118" i="2"/>
  <c r="AD93" i="2"/>
  <c r="AH86" i="2"/>
  <c r="AD74" i="2"/>
  <c r="AD69" i="2"/>
  <c r="AD34" i="2"/>
  <c r="AH158" i="2"/>
  <c r="AH153" i="2"/>
  <c r="AD101" i="2"/>
  <c r="AH70" i="2"/>
  <c r="AI70" i="2" s="1"/>
  <c r="AH65" i="2"/>
  <c r="AD58" i="2"/>
  <c r="AD53" i="2"/>
  <c r="AD146" i="2"/>
  <c r="AD114" i="2"/>
  <c r="AD82" i="2"/>
  <c r="AD77" i="2"/>
  <c r="AH38" i="2"/>
  <c r="AD157" i="2"/>
  <c r="AH150" i="2"/>
  <c r="AD125" i="2"/>
  <c r="AH113" i="2"/>
  <c r="AH81" i="2"/>
  <c r="AD138" i="2"/>
  <c r="AD106" i="2"/>
  <c r="AI106" i="2" s="1"/>
  <c r="AH46" i="2"/>
  <c r="AH41" i="2"/>
  <c r="AD133" i="2"/>
  <c r="AH126" i="2"/>
  <c r="AH121" i="2"/>
  <c r="AH94" i="2"/>
  <c r="AH89" i="2"/>
  <c r="AI59" i="2"/>
  <c r="AH134" i="2"/>
  <c r="AH102" i="2"/>
  <c r="AH54" i="2"/>
  <c r="AH49" i="2"/>
  <c r="AI49" i="2" s="1"/>
  <c r="AD42" i="2"/>
  <c r="AD37" i="2"/>
  <c r="AC159" i="2"/>
  <c r="AH32" i="2"/>
  <c r="AG159" i="2"/>
  <c r="Z159" i="2"/>
  <c r="AA159" i="2"/>
  <c r="AB159" i="2"/>
  <c r="AE159" i="2"/>
  <c r="AF159" i="2"/>
  <c r="AD32" i="2"/>
  <c r="AA7" i="3"/>
  <c r="AE7" i="3"/>
  <c r="AH126" i="1"/>
  <c r="AH122" i="1"/>
  <c r="AH119" i="1"/>
  <c r="AH118" i="1"/>
  <c r="AD117" i="1"/>
  <c r="AD115" i="1"/>
  <c r="AD113" i="1"/>
  <c r="AH111" i="1"/>
  <c r="AH110" i="1"/>
  <c r="AH106" i="1"/>
  <c r="AD103" i="1"/>
  <c r="AH103" i="1"/>
  <c r="AH102" i="1"/>
  <c r="AD99" i="1"/>
  <c r="AH98" i="1"/>
  <c r="AD94" i="1"/>
  <c r="AH94" i="1"/>
  <c r="AH89" i="1"/>
  <c r="AD125" i="1"/>
  <c r="AD124" i="1"/>
  <c r="AD109" i="1"/>
  <c r="AD108" i="1"/>
  <c r="AD105" i="1"/>
  <c r="AH125" i="1"/>
  <c r="AD120" i="1"/>
  <c r="AD119" i="1"/>
  <c r="AH112" i="1"/>
  <c r="AH109" i="1"/>
  <c r="AH97" i="1"/>
  <c r="AD116" i="1"/>
  <c r="AD100" i="1"/>
  <c r="AD97" i="1"/>
  <c r="AH88" i="1"/>
  <c r="AH124" i="1"/>
  <c r="AH123" i="1"/>
  <c r="AD114" i="1"/>
  <c r="AH108" i="1"/>
  <c r="AH107" i="1"/>
  <c r="AD98" i="1"/>
  <c r="AD96" i="1"/>
  <c r="AD95" i="1"/>
  <c r="AD89" i="1"/>
  <c r="AD127" i="1"/>
  <c r="AH120" i="1"/>
  <c r="AH117" i="1"/>
  <c r="AD112" i="1"/>
  <c r="AD111" i="1"/>
  <c r="AH104" i="1"/>
  <c r="AH101" i="1"/>
  <c r="AD93" i="1"/>
  <c r="AD91" i="1"/>
  <c r="AD123" i="1"/>
  <c r="AD107" i="1"/>
  <c r="AD122" i="1"/>
  <c r="AH116" i="1"/>
  <c r="AH115" i="1"/>
  <c r="AD106" i="1"/>
  <c r="AH100" i="1"/>
  <c r="AH99" i="1"/>
  <c r="AH96" i="1"/>
  <c r="AH93" i="1"/>
  <c r="AD87" i="1"/>
  <c r="AI35" i="2" l="1"/>
  <c r="AI98" i="2"/>
  <c r="AI125" i="2"/>
  <c r="AI98" i="1"/>
  <c r="AI82" i="2"/>
  <c r="AI68" i="2"/>
  <c r="AI149" i="2"/>
  <c r="AI115" i="2"/>
  <c r="AI108" i="2"/>
  <c r="AI77" i="2"/>
  <c r="AI63" i="2"/>
  <c r="AI57" i="2"/>
  <c r="AI157" i="2"/>
  <c r="AI130" i="2"/>
  <c r="AI89" i="2"/>
  <c r="AI129" i="2"/>
  <c r="AI80" i="2"/>
  <c r="AI101" i="2"/>
  <c r="AI103" i="2"/>
  <c r="AI73" i="2"/>
  <c r="AI36" i="2"/>
  <c r="AI154" i="2"/>
  <c r="AI106" i="1"/>
  <c r="AI107" i="1"/>
  <c r="AI132" i="2"/>
  <c r="AI54" i="2"/>
  <c r="AI133" i="2"/>
  <c r="AI142" i="2"/>
  <c r="AI75" i="2"/>
  <c r="AI156" i="2"/>
  <c r="AI102" i="2"/>
  <c r="AI150" i="2"/>
  <c r="AI137" i="2"/>
  <c r="AI140" i="2"/>
  <c r="AI100" i="2"/>
  <c r="AI134" i="2"/>
  <c r="AI69" i="2"/>
  <c r="AI83" i="2"/>
  <c r="AI152" i="2"/>
  <c r="AI99" i="2"/>
  <c r="AI139" i="2"/>
  <c r="AI121" i="2"/>
  <c r="AI51" i="2"/>
  <c r="AI62" i="2"/>
  <c r="AI137" i="1"/>
  <c r="AH132" i="1"/>
  <c r="AD132" i="1"/>
  <c r="AI114" i="2"/>
  <c r="AI105" i="2"/>
  <c r="AI39" i="2"/>
  <c r="AI135" i="2"/>
  <c r="AI122" i="2"/>
  <c r="AI136" i="2"/>
  <c r="AI91" i="2"/>
  <c r="AI86" i="2"/>
  <c r="AI53" i="2"/>
  <c r="AI90" i="2"/>
  <c r="AI87" i="2"/>
  <c r="AI117" i="2"/>
  <c r="AI95" i="2"/>
  <c r="AI66" i="2"/>
  <c r="AI112" i="2"/>
  <c r="AI41" i="2"/>
  <c r="AI120" i="2"/>
  <c r="AI107" i="2"/>
  <c r="AI146" i="2"/>
  <c r="AI124" i="2"/>
  <c r="AI144" i="2"/>
  <c r="AI42" i="2"/>
  <c r="AI65" i="2"/>
  <c r="AI45" i="2"/>
  <c r="AI85" i="2"/>
  <c r="AI155" i="2"/>
  <c r="AI60" i="2"/>
  <c r="AI111" i="2"/>
  <c r="AI88" i="2"/>
  <c r="AI147" i="2"/>
  <c r="AI153" i="2"/>
  <c r="AI143" i="2"/>
  <c r="AI74" i="2"/>
  <c r="AI37" i="2"/>
  <c r="AI94" i="2"/>
  <c r="AI38" i="2"/>
  <c r="AI126" i="2"/>
  <c r="AI113" i="2"/>
  <c r="AI110" i="2"/>
  <c r="AI148" i="2"/>
  <c r="AI61" i="2"/>
  <c r="AI96" i="2"/>
  <c r="AI47" i="2"/>
  <c r="AI109" i="2"/>
  <c r="AI81" i="2"/>
  <c r="AI50" i="2"/>
  <c r="AI141" i="2"/>
  <c r="AI79" i="2"/>
  <c r="AI84" i="2"/>
  <c r="AI128" i="2"/>
  <c r="AI55" i="2"/>
  <c r="AI58" i="2"/>
  <c r="AI118" i="2"/>
  <c r="AI123" i="2"/>
  <c r="AI127" i="2"/>
  <c r="AI46" i="2"/>
  <c r="AI78" i="2"/>
  <c r="AI40" i="2"/>
  <c r="AI6" i="3"/>
  <c r="AI7" i="3" s="1"/>
  <c r="F45" i="3" s="1"/>
  <c r="AI161" i="1"/>
  <c r="AI175" i="1"/>
  <c r="AI184" i="1"/>
  <c r="AI135" i="1"/>
  <c r="AI150" i="1"/>
  <c r="AI182" i="1"/>
  <c r="AI188" i="1"/>
  <c r="AI189" i="1" s="1"/>
  <c r="AI172" i="1"/>
  <c r="AI179" i="1"/>
  <c r="AI176" i="1"/>
  <c r="AI171" i="1"/>
  <c r="AI90" i="1"/>
  <c r="AI155" i="1"/>
  <c r="AI177" i="1"/>
  <c r="AI91" i="1"/>
  <c r="AI186" i="1"/>
  <c r="AI187" i="1" s="1"/>
  <c r="AI162" i="1"/>
  <c r="AI149" i="1"/>
  <c r="AI95" i="1"/>
  <c r="AI151" i="1"/>
  <c r="AI170" i="1"/>
  <c r="AI169" i="1"/>
  <c r="AI144" i="1"/>
  <c r="AI145" i="1"/>
  <c r="AI168" i="1"/>
  <c r="AI142" i="1"/>
  <c r="AI157" i="1"/>
  <c r="AI166" i="1"/>
  <c r="AI153" i="1"/>
  <c r="AI148" i="1"/>
  <c r="AI146" i="1"/>
  <c r="AI156" i="1"/>
  <c r="AI178" i="1"/>
  <c r="AI160" i="1"/>
  <c r="AI110" i="1"/>
  <c r="AI158" i="1"/>
  <c r="AI141" i="1"/>
  <c r="AI118" i="1"/>
  <c r="AI92" i="1"/>
  <c r="AI164" i="1"/>
  <c r="AI147" i="1"/>
  <c r="AI102" i="1"/>
  <c r="AH185" i="1"/>
  <c r="AI152" i="1"/>
  <c r="AI139" i="1"/>
  <c r="AI105" i="1"/>
  <c r="AI136" i="1"/>
  <c r="AI143" i="1"/>
  <c r="AI96" i="1"/>
  <c r="AI117" i="1"/>
  <c r="AI140" i="1"/>
  <c r="AH173" i="1"/>
  <c r="AH180" i="1"/>
  <c r="AI183" i="1"/>
  <c r="AI167" i="1"/>
  <c r="AI94" i="1"/>
  <c r="AI163" i="1"/>
  <c r="AI113" i="1"/>
  <c r="AI159" i="1"/>
  <c r="AI181" i="1"/>
  <c r="AD185" i="1"/>
  <c r="AI165" i="1"/>
  <c r="AI154" i="1"/>
  <c r="AI108" i="1"/>
  <c r="AI134" i="1"/>
  <c r="AI99" i="1"/>
  <c r="AI127" i="1"/>
  <c r="AI114" i="1"/>
  <c r="AI101" i="1"/>
  <c r="AI125" i="1"/>
  <c r="AD180" i="1"/>
  <c r="AI174" i="1"/>
  <c r="AI119" i="1"/>
  <c r="AI104" i="1"/>
  <c r="AI120" i="1"/>
  <c r="AI121" i="1"/>
  <c r="AI138" i="1"/>
  <c r="AI124" i="1"/>
  <c r="AI111" i="1"/>
  <c r="AI126" i="1"/>
  <c r="AI87" i="1"/>
  <c r="AI112" i="1"/>
  <c r="AI116" i="1"/>
  <c r="AI103" i="1"/>
  <c r="AD173" i="1"/>
  <c r="AI133" i="1"/>
  <c r="AI138" i="2"/>
  <c r="AI44" i="2"/>
  <c r="AI151" i="2"/>
  <c r="AI64" i="2"/>
  <c r="AI158" i="2"/>
  <c r="AI67" i="2"/>
  <c r="AI56" i="2"/>
  <c r="AI71" i="2"/>
  <c r="AI116" i="2"/>
  <c r="AI34" i="2"/>
  <c r="AI93" i="2"/>
  <c r="AI97" i="2"/>
  <c r="AI48" i="2"/>
  <c r="AH159" i="2"/>
  <c r="AD159" i="2"/>
  <c r="AI32" i="2"/>
  <c r="AI123" i="1"/>
  <c r="AI122" i="1"/>
  <c r="AI115" i="1"/>
  <c r="AI109" i="1"/>
  <c r="AI100" i="1"/>
  <c r="AI97" i="1"/>
  <c r="AI93" i="1"/>
  <c r="AI89" i="1"/>
  <c r="AI88" i="1"/>
  <c r="AI132" i="1" l="1"/>
  <c r="AI180" i="1"/>
  <c r="AI185" i="1"/>
  <c r="AI173" i="1"/>
  <c r="AI159" i="2"/>
  <c r="Z6" i="2" l="1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5" i="2"/>
  <c r="AE6" i="2"/>
  <c r="AF6" i="2"/>
  <c r="AG6" i="2"/>
  <c r="AE7" i="2"/>
  <c r="AF7" i="2"/>
  <c r="AG7" i="2"/>
  <c r="AE8" i="2"/>
  <c r="AF8" i="2"/>
  <c r="AG8" i="2"/>
  <c r="AE9" i="2"/>
  <c r="AF9" i="2"/>
  <c r="AG9" i="2"/>
  <c r="AE10" i="2"/>
  <c r="AF10" i="2"/>
  <c r="AG10" i="2"/>
  <c r="AE11" i="2"/>
  <c r="AF11" i="2"/>
  <c r="AG11" i="2"/>
  <c r="AE12" i="2"/>
  <c r="AF12" i="2"/>
  <c r="AG12" i="2"/>
  <c r="AE13" i="2"/>
  <c r="AF13" i="2"/>
  <c r="AG13" i="2"/>
  <c r="AE14" i="2"/>
  <c r="AF14" i="2"/>
  <c r="AG14" i="2"/>
  <c r="AE15" i="2"/>
  <c r="AF15" i="2"/>
  <c r="AG15" i="2"/>
  <c r="AE16" i="2"/>
  <c r="AF16" i="2"/>
  <c r="AG16" i="2"/>
  <c r="AE17" i="2"/>
  <c r="AF17" i="2"/>
  <c r="AG17" i="2"/>
  <c r="AE18" i="2"/>
  <c r="AF18" i="2"/>
  <c r="AG18" i="2"/>
  <c r="AE19" i="2"/>
  <c r="AF19" i="2"/>
  <c r="AG19" i="2"/>
  <c r="AE20" i="2"/>
  <c r="AF20" i="2"/>
  <c r="AG20" i="2"/>
  <c r="AE21" i="2"/>
  <c r="AF21" i="2"/>
  <c r="AG21" i="2"/>
  <c r="AE22" i="2"/>
  <c r="AF22" i="2"/>
  <c r="AG22" i="2"/>
  <c r="AE23" i="2"/>
  <c r="AF23" i="2"/>
  <c r="AG23" i="2"/>
  <c r="AE24" i="2"/>
  <c r="AF24" i="2"/>
  <c r="AG24" i="2"/>
  <c r="AE25" i="2"/>
  <c r="AF25" i="2"/>
  <c r="AG25" i="2"/>
  <c r="AE26" i="2"/>
  <c r="AF26" i="2"/>
  <c r="AG26" i="2"/>
  <c r="AE27" i="2"/>
  <c r="AF27" i="2"/>
  <c r="AG27" i="2"/>
  <c r="AE28" i="2"/>
  <c r="AF28" i="2"/>
  <c r="AG28" i="2"/>
  <c r="AE29" i="2"/>
  <c r="AF29" i="2"/>
  <c r="AG29" i="2"/>
  <c r="AF5" i="2"/>
  <c r="AG5" i="2"/>
  <c r="AE5" i="2"/>
  <c r="AA6" i="2"/>
  <c r="AB6" i="2"/>
  <c r="AC6" i="2"/>
  <c r="AA7" i="2"/>
  <c r="AB7" i="2"/>
  <c r="AC7" i="2"/>
  <c r="AA8" i="2"/>
  <c r="AB8" i="2"/>
  <c r="AC8" i="2"/>
  <c r="AA9" i="2"/>
  <c r="AB9" i="2"/>
  <c r="AC9" i="2"/>
  <c r="AA10" i="2"/>
  <c r="AB10" i="2"/>
  <c r="AC10" i="2"/>
  <c r="AA11" i="2"/>
  <c r="AB11" i="2"/>
  <c r="AC11" i="2"/>
  <c r="AA12" i="2"/>
  <c r="AB12" i="2"/>
  <c r="AC12" i="2"/>
  <c r="AA13" i="2"/>
  <c r="AB13" i="2"/>
  <c r="AC13" i="2"/>
  <c r="AA14" i="2"/>
  <c r="AB14" i="2"/>
  <c r="AC14" i="2"/>
  <c r="AA15" i="2"/>
  <c r="AB15" i="2"/>
  <c r="AC15" i="2"/>
  <c r="AA16" i="2"/>
  <c r="AB16" i="2"/>
  <c r="AC16" i="2"/>
  <c r="AA17" i="2"/>
  <c r="AB17" i="2"/>
  <c r="AC17" i="2"/>
  <c r="AA18" i="2"/>
  <c r="AB18" i="2"/>
  <c r="AC18" i="2"/>
  <c r="AA19" i="2"/>
  <c r="AB19" i="2"/>
  <c r="AC19" i="2"/>
  <c r="AA20" i="2"/>
  <c r="AB20" i="2"/>
  <c r="AC20" i="2"/>
  <c r="AA21" i="2"/>
  <c r="AB21" i="2"/>
  <c r="AC21" i="2"/>
  <c r="AA22" i="2"/>
  <c r="AB22" i="2"/>
  <c r="AC22" i="2"/>
  <c r="AA23" i="2"/>
  <c r="AB23" i="2"/>
  <c r="AC23" i="2"/>
  <c r="AA24" i="2"/>
  <c r="AB24" i="2"/>
  <c r="AC24" i="2"/>
  <c r="AA25" i="2"/>
  <c r="AB25" i="2"/>
  <c r="AC25" i="2"/>
  <c r="AA26" i="2"/>
  <c r="AB26" i="2"/>
  <c r="AC26" i="2"/>
  <c r="AA27" i="2"/>
  <c r="AB27" i="2"/>
  <c r="AC27" i="2"/>
  <c r="AA28" i="2"/>
  <c r="AB28" i="2"/>
  <c r="AC28" i="2"/>
  <c r="AA29" i="2"/>
  <c r="AB29" i="2"/>
  <c r="AC29" i="2"/>
  <c r="AB5" i="2"/>
  <c r="AC5" i="2"/>
  <c r="AA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5" i="2"/>
  <c r="Z31" i="2" l="1"/>
  <c r="F433" i="2" s="1"/>
  <c r="V31" i="2"/>
  <c r="F431" i="2" s="1"/>
  <c r="AE31" i="2"/>
  <c r="AC31" i="2"/>
  <c r="AB31" i="2"/>
  <c r="AG31" i="2"/>
  <c r="AA31" i="2"/>
  <c r="AF31" i="2"/>
  <c r="AD18" i="2"/>
  <c r="AD25" i="2"/>
  <c r="AD10" i="2"/>
  <c r="AD17" i="2"/>
  <c r="AD9" i="2"/>
  <c r="AD27" i="2"/>
  <c r="AD20" i="2"/>
  <c r="AD12" i="2"/>
  <c r="AH26" i="2"/>
  <c r="AH11" i="2"/>
  <c r="AD29" i="2"/>
  <c r="AD22" i="2"/>
  <c r="AD14" i="2"/>
  <c r="AD6" i="2"/>
  <c r="AH24" i="2"/>
  <c r="AD26" i="2"/>
  <c r="AD19" i="2"/>
  <c r="AD11" i="2"/>
  <c r="AI11" i="2" s="1"/>
  <c r="AD24" i="2"/>
  <c r="AD16" i="2"/>
  <c r="AD8" i="2"/>
  <c r="AH18" i="2"/>
  <c r="AD5" i="2"/>
  <c r="AD28" i="2"/>
  <c r="AD23" i="2"/>
  <c r="AD21" i="2"/>
  <c r="AD15" i="2"/>
  <c r="AD13" i="2"/>
  <c r="AD7" i="2"/>
  <c r="AH15" i="2"/>
  <c r="AH10" i="2"/>
  <c r="AI10" i="2" s="1"/>
  <c r="AH12" i="2"/>
  <c r="AH23" i="2"/>
  <c r="AH8" i="2"/>
  <c r="AH16" i="2"/>
  <c r="AH27" i="2"/>
  <c r="AH29" i="2"/>
  <c r="AH28" i="2"/>
  <c r="AH25" i="2"/>
  <c r="AH22" i="2"/>
  <c r="AH21" i="2"/>
  <c r="AH20" i="2"/>
  <c r="AH19" i="2"/>
  <c r="AH17" i="2"/>
  <c r="AH14" i="2"/>
  <c r="AH13" i="2"/>
  <c r="AH9" i="2"/>
  <c r="AH7" i="2"/>
  <c r="AH6" i="2"/>
  <c r="AH5" i="2"/>
  <c r="AD31" i="2" l="1"/>
  <c r="F435" i="2" s="1"/>
  <c r="AI18" i="2"/>
  <c r="AH31" i="2"/>
  <c r="F437" i="2" s="1"/>
  <c r="AI6" i="2"/>
  <c r="AI22" i="2"/>
  <c r="AI27" i="2"/>
  <c r="AI14" i="2"/>
  <c r="AI28" i="2"/>
  <c r="AI26" i="2"/>
  <c r="AI25" i="2"/>
  <c r="AI17" i="2"/>
  <c r="AI24" i="2"/>
  <c r="AI20" i="2"/>
  <c r="AI16" i="2"/>
  <c r="AI7" i="2"/>
  <c r="AI8" i="2"/>
  <c r="AI21" i="2"/>
  <c r="AI9" i="2"/>
  <c r="AI23" i="2"/>
  <c r="AI19" i="2"/>
  <c r="AI13" i="2"/>
  <c r="AI12" i="2"/>
  <c r="AI29" i="2"/>
  <c r="AI15" i="2"/>
  <c r="AH9" i="4" l="1"/>
  <c r="AH10" i="4"/>
  <c r="AH11" i="4"/>
  <c r="AH12" i="4"/>
  <c r="AH8" i="4"/>
  <c r="AD9" i="4"/>
  <c r="AD10" i="4"/>
  <c r="AD11" i="4"/>
  <c r="AD12" i="4"/>
  <c r="AD8" i="4"/>
  <c r="Z9" i="4"/>
  <c r="Z10" i="4"/>
  <c r="Z11" i="4"/>
  <c r="Z12" i="4"/>
  <c r="Z8" i="4"/>
  <c r="V9" i="4"/>
  <c r="V10" i="4"/>
  <c r="V11" i="4"/>
  <c r="V12" i="4"/>
  <c r="V8" i="4"/>
  <c r="AG13" i="4"/>
  <c r="AF13" i="4"/>
  <c r="AE13" i="4"/>
  <c r="AC13" i="4"/>
  <c r="AB13" i="4"/>
  <c r="AA13" i="4"/>
  <c r="Y13" i="4"/>
  <c r="X13" i="4"/>
  <c r="W13" i="4"/>
  <c r="U13" i="4"/>
  <c r="T13" i="4"/>
  <c r="S13" i="4"/>
  <c r="S86" i="1"/>
  <c r="T86" i="1"/>
  <c r="U86" i="1"/>
  <c r="X86" i="1"/>
  <c r="Y86" i="1"/>
  <c r="AA86" i="1"/>
  <c r="AB86" i="1"/>
  <c r="AC86" i="1"/>
  <c r="AE86" i="1"/>
  <c r="AF86" i="1"/>
  <c r="AG86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47" i="1"/>
  <c r="AH48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47" i="1"/>
  <c r="AD48" i="1"/>
  <c r="AD49" i="1"/>
  <c r="AD50" i="1"/>
  <c r="AD51" i="1"/>
  <c r="AD52" i="1"/>
  <c r="AD53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47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48" i="1"/>
  <c r="V49" i="1"/>
  <c r="V50" i="1"/>
  <c r="AI9" i="4" l="1"/>
  <c r="AH13" i="4"/>
  <c r="AI78" i="1"/>
  <c r="AI62" i="1"/>
  <c r="AI54" i="1"/>
  <c r="AI70" i="1"/>
  <c r="AI10" i="4"/>
  <c r="AI8" i="4"/>
  <c r="AI11" i="4"/>
  <c r="AI12" i="4"/>
  <c r="V13" i="4"/>
  <c r="Z13" i="4"/>
  <c r="AD13" i="4"/>
  <c r="AI79" i="1"/>
  <c r="AI71" i="1"/>
  <c r="AI83" i="1"/>
  <c r="AI75" i="1"/>
  <c r="AI50" i="1"/>
  <c r="AI80" i="1"/>
  <c r="AI72" i="1"/>
  <c r="AI64" i="1"/>
  <c r="AI56" i="1"/>
  <c r="AI84" i="1"/>
  <c r="AI68" i="1"/>
  <c r="AI60" i="1"/>
  <c r="AI76" i="1"/>
  <c r="AI82" i="1"/>
  <c r="AI74" i="1"/>
  <c r="AI66" i="1"/>
  <c r="AI58" i="1"/>
  <c r="V86" i="1"/>
  <c r="F547" i="1" s="1"/>
  <c r="AD86" i="1"/>
  <c r="F551" i="1" s="1"/>
  <c r="AI52" i="1"/>
  <c r="AH86" i="1"/>
  <c r="F553" i="1" s="1"/>
  <c r="Z86" i="1"/>
  <c r="F549" i="1" s="1"/>
  <c r="AI65" i="1"/>
  <c r="AI49" i="1"/>
  <c r="AI48" i="1"/>
  <c r="AI59" i="1"/>
  <c r="AI47" i="1"/>
  <c r="AI69" i="1"/>
  <c r="AI53" i="1"/>
  <c r="AI73" i="1"/>
  <c r="AI63" i="1"/>
  <c r="AI55" i="1"/>
  <c r="AI77" i="1"/>
  <c r="AI57" i="1"/>
  <c r="AI81" i="1"/>
  <c r="AI67" i="1"/>
  <c r="AI51" i="1"/>
  <c r="AI85" i="1"/>
  <c r="AI61" i="1"/>
  <c r="AI13" i="4" l="1"/>
  <c r="AI86" i="1"/>
  <c r="F555" i="1" s="1"/>
  <c r="AI5" i="2"/>
  <c r="AI31" i="2" l="1"/>
  <c r="F439" i="2" s="1"/>
</calcChain>
</file>

<file path=xl/sharedStrings.xml><?xml version="1.0" encoding="utf-8"?>
<sst xmlns="http://schemas.openxmlformats.org/spreadsheetml/2006/main" count="20771" uniqueCount="2940">
  <si>
    <t xml:space="preserve">Od: </t>
  </si>
  <si>
    <t>01.01.2024</t>
  </si>
  <si>
    <t xml:space="preserve">Do: </t>
  </si>
  <si>
    <t>31.12.2024</t>
  </si>
  <si>
    <t>01.01.2025</t>
  </si>
  <si>
    <t>01.01.2026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</si>
  <si>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</si>
  <si>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</si>
  <si>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</si>
  <si>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</si>
  <si>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</si>
  <si>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</si>
  <si>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</si>
  <si>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</si>
  <si>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</si>
  <si>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</si>
  <si>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</si>
  <si>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</si>
  <si>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</si>
  <si>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</si>
  <si>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</si>
  <si>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</si>
  <si>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</si>
  <si>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</si>
  <si>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(2024)</t>
  </si>
  <si>
    <t>Strefa poza szczyt nocna (2024)</t>
  </si>
  <si>
    <t>Reszta doby (2024)</t>
  </si>
  <si>
    <t>Suma Prognozowanego zużycia  (2024)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</si>
  <si>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</si>
  <si>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</si>
  <si>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</si>
  <si>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</si>
  <si>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</si>
  <si>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</si>
  <si>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</si>
  <si>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</si>
  <si>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</si>
  <si>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</si>
  <si>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</si>
  <si>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</si>
  <si>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</si>
  <si>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</si>
  <si>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</si>
  <si>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</si>
  <si>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</si>
  <si>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</si>
  <si>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</si>
  <si>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</si>
  <si>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</si>
  <si>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</si>
  <si>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</si>
  <si>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Łączne prognozowane zapotrzebowanie energii elektrycznej dla powyższych obiektów w okresie od 01.01.2024 r. do 31.12.2027 r. wynosi [kWh]:</t>
  </si>
  <si>
    <t>Numer PPE/ewidencyjny</t>
  </si>
  <si>
    <t>Łasin</t>
  </si>
  <si>
    <t>Grudziądzka</t>
  </si>
  <si>
    <t>86-320</t>
  </si>
  <si>
    <t>C22A</t>
  </si>
  <si>
    <t>C12W</t>
  </si>
  <si>
    <t>ENERGA Operator S.A.</t>
  </si>
  <si>
    <t>kolejna</t>
  </si>
  <si>
    <t>ENERGA Obrót S.A.</t>
  </si>
  <si>
    <t>rozdzielna</t>
  </si>
  <si>
    <t>nie dotyczy</t>
  </si>
  <si>
    <t>-</t>
  </si>
  <si>
    <t>Zakład Gospodarki Komunalnej w Łasinie Sp. z o.o.</t>
  </si>
  <si>
    <t>876-248-40-35</t>
  </si>
  <si>
    <t>ul. Grudziądzka 11, 86-320 Łasin</t>
  </si>
  <si>
    <t>Węzeł cieplny</t>
  </si>
  <si>
    <t>Stara</t>
  </si>
  <si>
    <t>590243892021025969</t>
  </si>
  <si>
    <t>C11</t>
  </si>
  <si>
    <t>Wodna</t>
  </si>
  <si>
    <t>590243892021069833</t>
  </si>
  <si>
    <t>1000-Lecia</t>
  </si>
  <si>
    <t>590243892021114694</t>
  </si>
  <si>
    <t>4A</t>
  </si>
  <si>
    <t>590243892021026010</t>
  </si>
  <si>
    <t>590243892021026027</t>
  </si>
  <si>
    <t>2B</t>
  </si>
  <si>
    <t>590243892021026034</t>
  </si>
  <si>
    <t>2A</t>
  </si>
  <si>
    <t>590243892021125126</t>
  </si>
  <si>
    <t>590243892021045325</t>
  </si>
  <si>
    <t>Toaleta publiczna</t>
  </si>
  <si>
    <t>Wąska</t>
  </si>
  <si>
    <t>dz.194/6</t>
  </si>
  <si>
    <t>590243892021036835</t>
  </si>
  <si>
    <t>Przepompownia ścieków PS-2</t>
  </si>
  <si>
    <t>Sportowa</t>
  </si>
  <si>
    <t>590243892021036651</t>
  </si>
  <si>
    <t>C12a</t>
  </si>
  <si>
    <t>Administracja</t>
  </si>
  <si>
    <t>590243892021036774</t>
  </si>
  <si>
    <t>Konarskiego</t>
  </si>
  <si>
    <t>590243892021036675</t>
  </si>
  <si>
    <t>Przepompownia ścieków PS-5</t>
  </si>
  <si>
    <t>Krótka</t>
  </si>
  <si>
    <t>590243892021036668</t>
  </si>
  <si>
    <t>Przepompownia ścieków PS-3</t>
  </si>
  <si>
    <t>Młyńska</t>
  </si>
  <si>
    <t>590243892021036620</t>
  </si>
  <si>
    <t>Przepompownia ścieków PS-4</t>
  </si>
  <si>
    <t>590243892021036606</t>
  </si>
  <si>
    <t>Przepompownia ścieków PS-8</t>
  </si>
  <si>
    <t>Święte</t>
  </si>
  <si>
    <t>dz.10/49</t>
  </si>
  <si>
    <t>590243892021085819</t>
  </si>
  <si>
    <t>Przepompownia ścieków PS-7</t>
  </si>
  <si>
    <t>Nowe Jankowice</t>
  </si>
  <si>
    <t>590243892021036743</t>
  </si>
  <si>
    <t>Hydrofornia</t>
  </si>
  <si>
    <t>Nowe Błonowo</t>
  </si>
  <si>
    <t>590243892021036552</t>
  </si>
  <si>
    <t>Przepompownia ścieków PS-6</t>
  </si>
  <si>
    <t>Stare Jankowice</t>
  </si>
  <si>
    <t>590243892021036750</t>
  </si>
  <si>
    <t>Curie-Skłodowskiej</t>
  </si>
  <si>
    <t>590243892021036613</t>
  </si>
  <si>
    <t>Odrodzenia Polski</t>
  </si>
  <si>
    <t>590243892021025938</t>
  </si>
  <si>
    <t>590243892021025945</t>
  </si>
  <si>
    <t>590243892021025952</t>
  </si>
  <si>
    <t>Młodości</t>
  </si>
  <si>
    <t>590243892021025976</t>
  </si>
  <si>
    <t>590243892021025983</t>
  </si>
  <si>
    <t>590243892021025990</t>
  </si>
  <si>
    <t>6A</t>
  </si>
  <si>
    <t>590243892021026003</t>
  </si>
  <si>
    <t>590243892021044281</t>
  </si>
  <si>
    <t>590243892021044298</t>
  </si>
  <si>
    <t>590243892021044304</t>
  </si>
  <si>
    <t>590243892021044311</t>
  </si>
  <si>
    <t>590243892021044328</t>
  </si>
  <si>
    <t>590243892021044335</t>
  </si>
  <si>
    <t>590243892021044342</t>
  </si>
  <si>
    <t>590243892021044359</t>
  </si>
  <si>
    <t>590243892021044366</t>
  </si>
  <si>
    <t>Wrzosowa</t>
  </si>
  <si>
    <t>590243892021044373</t>
  </si>
  <si>
    <t>Oczyszczalnia ścieków PSO</t>
  </si>
  <si>
    <t>Żeromskiego</t>
  </si>
  <si>
    <t>590243892021036583</t>
  </si>
  <si>
    <t>C22B</t>
  </si>
  <si>
    <t>Cmentarz komunalny</t>
  </si>
  <si>
    <t>Radzyńska</t>
  </si>
  <si>
    <t>590243892020453374</t>
  </si>
  <si>
    <t>Zawda</t>
  </si>
  <si>
    <t>590243892021036576</t>
  </si>
  <si>
    <t>Energa Operator S.A.</t>
  </si>
  <si>
    <t>Energa Obrót S.A.</t>
  </si>
  <si>
    <t>Instalacja FV - moc 24,75KW, szacowana produkcja 25000 kWh, Data uruchomienia 19.07.2023r.</t>
  </si>
  <si>
    <t>Przepompownia ścieków PS-1</t>
  </si>
  <si>
    <t>Cicha</t>
  </si>
  <si>
    <t>590243892020360320</t>
  </si>
  <si>
    <t>Instalacja FV - moc 14,85KW, szacowana produkcja 15000 kWh, Data uruchomienia 29.06.2023r.</t>
  </si>
  <si>
    <t>Stacja ujęcia i uzdatniania wody</t>
  </si>
  <si>
    <t>590243892021036729</t>
  </si>
  <si>
    <t>C21</t>
  </si>
  <si>
    <t>Instalacja FV - moc 33KW, szacowana produkcja 33000 kWh, Data uruchomienia 19.07.2023r.</t>
  </si>
  <si>
    <t>Kotłownia</t>
  </si>
  <si>
    <t>590243892021036637</t>
  </si>
  <si>
    <t>Instalacja FV - moc 34,1KW, szacowana produkcja 34000 kWh, Data uruchomienia 19.07.2023r.</t>
  </si>
  <si>
    <t>Oczyszczalnia ścieków</t>
  </si>
  <si>
    <t>590243892021036590</t>
  </si>
  <si>
    <t>oświetlenie drogowe S-8489</t>
  </si>
  <si>
    <t>oświetlenie drogowe SK- 8428</t>
  </si>
  <si>
    <t>oświetlenie drogowe S- 8475</t>
  </si>
  <si>
    <t>oświetlenie drogowe S- 8436</t>
  </si>
  <si>
    <t>oświetlenie drogowe</t>
  </si>
  <si>
    <t>oświetlenie drogowe S- 8438</t>
  </si>
  <si>
    <t>oświetlenie drogowe S- 8502</t>
  </si>
  <si>
    <t>oświetlenie drogowe S- 8501</t>
  </si>
  <si>
    <t>oświetlenie drogowe S-8109</t>
  </si>
  <si>
    <t>oświetlenie drogowe S- 8266</t>
  </si>
  <si>
    <t>oświetlenie drogowe S – 8485</t>
  </si>
  <si>
    <t>oświetlenie drogowe OD – 801</t>
  </si>
  <si>
    <t>oświetlenie drogowe S- 8440</t>
  </si>
  <si>
    <t>oświetlenie drogowe S- 8433</t>
  </si>
  <si>
    <t>oświetlenie drogowe S – 8432</t>
  </si>
  <si>
    <t>oświetlenie drogowe S – 8426</t>
  </si>
  <si>
    <t>oświetlenie drogowe S – 8549</t>
  </si>
  <si>
    <t>oświetlenie drogowe S- 8548</t>
  </si>
  <si>
    <t>oświetlenie drogowe S – 8513</t>
  </si>
  <si>
    <t>oświetlenie drogowe S- 8512</t>
  </si>
  <si>
    <t>oświetlenie drogowe S – 435/1</t>
  </si>
  <si>
    <t>590310600007572250</t>
  </si>
  <si>
    <t>590310600000767295</t>
  </si>
  <si>
    <t>590310600000767301</t>
  </si>
  <si>
    <t>590310600000945525</t>
  </si>
  <si>
    <t>590310600000767356</t>
  </si>
  <si>
    <t>590310600000767318</t>
  </si>
  <si>
    <t>590310600000767370</t>
  </si>
  <si>
    <t>590310600000767387</t>
  </si>
  <si>
    <t>590310600000995810</t>
  </si>
  <si>
    <t>590310600000995827</t>
  </si>
  <si>
    <t>590310600000995834</t>
  </si>
  <si>
    <t>590310600000995841</t>
  </si>
  <si>
    <t>590310600000995858</t>
  </si>
  <si>
    <t>590310600007532773</t>
  </si>
  <si>
    <t>590310600000945518</t>
  </si>
  <si>
    <t>590310600000945532</t>
  </si>
  <si>
    <t>590310600000945549</t>
  </si>
  <si>
    <t>590310600000945556</t>
  </si>
  <si>
    <t>590310600000945563</t>
  </si>
  <si>
    <t>590310600000945570</t>
  </si>
  <si>
    <t>590310600000945594</t>
  </si>
  <si>
    <t>590310600000945600</t>
  </si>
  <si>
    <t>590310600007572267</t>
  </si>
  <si>
    <t>590310600000767424</t>
  </si>
  <si>
    <t>590310600000995865</t>
  </si>
  <si>
    <t>Tuplice</t>
  </si>
  <si>
    <t>Przemysłowa</t>
  </si>
  <si>
    <t>Mickiewicza</t>
  </si>
  <si>
    <t>Drzeniów</t>
  </si>
  <si>
    <t>Grabów</t>
  </si>
  <si>
    <t>9 Maja</t>
  </si>
  <si>
    <t xml:space="preserve">Parkowa </t>
  </si>
  <si>
    <t>Ogrodowa</t>
  </si>
  <si>
    <t>Matuszowice</t>
  </si>
  <si>
    <t>Jagłowice</t>
  </si>
  <si>
    <t>Świbinki</t>
  </si>
  <si>
    <t>Łazy</t>
  </si>
  <si>
    <t>Nowa Rola</t>
  </si>
  <si>
    <t>Gręzawa</t>
  </si>
  <si>
    <t>Czerna</t>
  </si>
  <si>
    <t>Chełmica</t>
  </si>
  <si>
    <t>Cielmów</t>
  </si>
  <si>
    <t>Chlebice</t>
  </si>
  <si>
    <t>68-219</t>
  </si>
  <si>
    <t>68-300</t>
  </si>
  <si>
    <t>68-212</t>
  </si>
  <si>
    <t>C11o</t>
  </si>
  <si>
    <t>C12b</t>
  </si>
  <si>
    <t>Gmina Tuplice</t>
  </si>
  <si>
    <t>ul. Mickiewicza 27, 68-219 Tuplice</t>
  </si>
  <si>
    <t xml:space="preserve">Enea Operator Sp. z o.o. </t>
  </si>
  <si>
    <t xml:space="preserve">PGE Obrót S.A. </t>
  </si>
  <si>
    <t>klatka schodowa</t>
  </si>
  <si>
    <t>hydrofornia</t>
  </si>
  <si>
    <t>remiza OSP</t>
  </si>
  <si>
    <t>oczyszczalnia ścieków PS1</t>
  </si>
  <si>
    <t>przepompownia ścieków PD1</t>
  </si>
  <si>
    <t>przepompownia ścieków P2</t>
  </si>
  <si>
    <t>przepompownia PD</t>
  </si>
  <si>
    <t>przepompownia ścieków P1</t>
  </si>
  <si>
    <t>przepompownia ścieków</t>
  </si>
  <si>
    <t>przepompownia ścieków PD2</t>
  </si>
  <si>
    <t>budynek użytkowy</t>
  </si>
  <si>
    <t>spółdzielnia</t>
  </si>
  <si>
    <t>biuro</t>
  </si>
  <si>
    <t>świetlica</t>
  </si>
  <si>
    <t>warsztaty</t>
  </si>
  <si>
    <t>pozostałe obiekty</t>
  </si>
  <si>
    <t>stadion sportowy</t>
  </si>
  <si>
    <t>sklep</t>
  </si>
  <si>
    <t>szkoła</t>
  </si>
  <si>
    <t>dom ludowy</t>
  </si>
  <si>
    <t>sala posiedzeń</t>
  </si>
  <si>
    <t>gospodarstwo domowe</t>
  </si>
  <si>
    <t>bn</t>
  </si>
  <si>
    <t>przepompownia P4</t>
  </si>
  <si>
    <t>przepompownia ścieków PP3</t>
  </si>
  <si>
    <t>lokal niemieszkalny</t>
  </si>
  <si>
    <t>Szkoła Podstawowa w Tuplicach</t>
  </si>
  <si>
    <t>Samorządowe Przedszkole w Tuplicach</t>
  </si>
  <si>
    <t>22</t>
  </si>
  <si>
    <t>Leśna</t>
  </si>
  <si>
    <t>3</t>
  </si>
  <si>
    <t>Kościuszki</t>
  </si>
  <si>
    <t>dz. 685</t>
  </si>
  <si>
    <t>Daszyńskiego</t>
  </si>
  <si>
    <t>dz. 59</t>
  </si>
  <si>
    <t>Kopernika</t>
  </si>
  <si>
    <t>DZ.NR 658</t>
  </si>
  <si>
    <t>36</t>
  </si>
  <si>
    <t>1</t>
  </si>
  <si>
    <t>27</t>
  </si>
  <si>
    <t>Topolowa</t>
  </si>
  <si>
    <t>Cmentarna</t>
  </si>
  <si>
    <t>Polna</t>
  </si>
  <si>
    <t>13</t>
  </si>
  <si>
    <t>32</t>
  </si>
  <si>
    <t>10</t>
  </si>
  <si>
    <t>4</t>
  </si>
  <si>
    <t>10 A</t>
  </si>
  <si>
    <t>8</t>
  </si>
  <si>
    <t>7</t>
  </si>
  <si>
    <t>22/2</t>
  </si>
  <si>
    <t>5</t>
  </si>
  <si>
    <t>17</t>
  </si>
  <si>
    <t>590310600000945457</t>
  </si>
  <si>
    <t>590310600001490598</t>
  </si>
  <si>
    <t>590310600001490604</t>
  </si>
  <si>
    <t>590310600001478619</t>
  </si>
  <si>
    <t>590310600001478848</t>
  </si>
  <si>
    <t>590310600001478855</t>
  </si>
  <si>
    <t>590310600001478862</t>
  </si>
  <si>
    <t>590310600001484115</t>
  </si>
  <si>
    <t>590310600001488762</t>
  </si>
  <si>
    <t>590310600001488786</t>
  </si>
  <si>
    <t>590310600001488809</t>
  </si>
  <si>
    <t>590310600001488816</t>
  </si>
  <si>
    <t>590310600001488823</t>
  </si>
  <si>
    <t>590310600001488830</t>
  </si>
  <si>
    <t>590310600001488847</t>
  </si>
  <si>
    <t>590310600001478602</t>
  </si>
  <si>
    <t>590310600000764577</t>
  </si>
  <si>
    <t>590310600000764591</t>
  </si>
  <si>
    <t>590310600000764607</t>
  </si>
  <si>
    <t>590310600000767271</t>
  </si>
  <si>
    <t>590310600000945402</t>
  </si>
  <si>
    <t>590310600000945419</t>
  </si>
  <si>
    <t>590310600000945426</t>
  </si>
  <si>
    <t>590310600000945433</t>
  </si>
  <si>
    <t>590310600000945440</t>
  </si>
  <si>
    <t>590310600000945464</t>
  </si>
  <si>
    <t>590310600000945471</t>
  </si>
  <si>
    <t>590310600000945495</t>
  </si>
  <si>
    <t>590310600000945501</t>
  </si>
  <si>
    <t>590310600000764584</t>
  </si>
  <si>
    <t>590310600000764560</t>
  </si>
  <si>
    <t>590310600007614295</t>
  </si>
  <si>
    <t>590310600000764553</t>
  </si>
  <si>
    <t>590310600000945488</t>
  </si>
  <si>
    <t>590310600027951776</t>
  </si>
  <si>
    <t>590310600025390126</t>
  </si>
  <si>
    <t>590310600001484108</t>
  </si>
  <si>
    <t>590310600001488779</t>
  </si>
  <si>
    <t>590310600001478626</t>
  </si>
  <si>
    <t>590310600001537576</t>
  </si>
  <si>
    <t>590310600001537569</t>
  </si>
  <si>
    <t>G11</t>
  </si>
  <si>
    <t>Rytwiny</t>
  </si>
  <si>
    <t>Trzebiel</t>
  </si>
  <si>
    <t>590310600025640535</t>
  </si>
  <si>
    <t>B11</t>
  </si>
  <si>
    <t>Miasto Otwock</t>
  </si>
  <si>
    <t>ul. Armii Krajowej 5, 05-400 Otwock</t>
  </si>
  <si>
    <t>oświetlenie uliczne</t>
  </si>
  <si>
    <t>Otwock</t>
  </si>
  <si>
    <t>ul. Powstańców Warszawy</t>
  </si>
  <si>
    <t>05-400</t>
  </si>
  <si>
    <t>590543570800812944</t>
  </si>
  <si>
    <t xml:space="preserve">ul. Borowa </t>
  </si>
  <si>
    <t>590543570800812951</t>
  </si>
  <si>
    <t>00011748</t>
  </si>
  <si>
    <t xml:space="preserve">ul. Władysława Żeromskiego </t>
  </si>
  <si>
    <t>590543570800835547</t>
  </si>
  <si>
    <t xml:space="preserve">ul. Andriollego </t>
  </si>
  <si>
    <t>590543570800812968</t>
  </si>
  <si>
    <t xml:space="preserve">ul. Piłsudskiego </t>
  </si>
  <si>
    <t>590543570800812975</t>
  </si>
  <si>
    <t>00036636</t>
  </si>
  <si>
    <t>ul. Poniatowskiego/ Pułaskiego</t>
  </si>
  <si>
    <t>590543570800812982</t>
  </si>
  <si>
    <t xml:space="preserve">ul. 3 Maja/Wolności </t>
  </si>
  <si>
    <t>590543570800812999</t>
  </si>
  <si>
    <t xml:space="preserve">ul. Androlliego/ Pułaskiego </t>
  </si>
  <si>
    <t>590543570800835530</t>
  </si>
  <si>
    <t>ul. Androlliego/ Hrabiego</t>
  </si>
  <si>
    <t>590543570800813002</t>
  </si>
  <si>
    <t xml:space="preserve">ul. Wspaniała </t>
  </si>
  <si>
    <t>590543570800813019</t>
  </si>
  <si>
    <t xml:space="preserve">ul. Wileńska/Wiejska </t>
  </si>
  <si>
    <t>590543570800813026</t>
  </si>
  <si>
    <t>00014656</t>
  </si>
  <si>
    <t xml:space="preserve">ul. Wiejska/Czerska </t>
  </si>
  <si>
    <t>590543570800813033</t>
  </si>
  <si>
    <t>00014224</t>
  </si>
  <si>
    <t xml:space="preserve">ul. Tatrzańska </t>
  </si>
  <si>
    <t>590543570800813040</t>
  </si>
  <si>
    <t>70486746</t>
  </si>
  <si>
    <t xml:space="preserve">ul. Majowa/Otwocka </t>
  </si>
  <si>
    <t>590543570800813057</t>
  </si>
  <si>
    <t>00013114</t>
  </si>
  <si>
    <t xml:space="preserve">ul. Wczasowa </t>
  </si>
  <si>
    <t>590543570800813064</t>
  </si>
  <si>
    <t>00013238</t>
  </si>
  <si>
    <t>ul. Kołłątaja</t>
  </si>
  <si>
    <t>590543570800813071</t>
  </si>
  <si>
    <t>00353051</t>
  </si>
  <si>
    <t>ul. Świerk</t>
  </si>
  <si>
    <t>590543570800835523</t>
  </si>
  <si>
    <t xml:space="preserve">ul. Wólka Mlądzka </t>
  </si>
  <si>
    <t>590543570800813088</t>
  </si>
  <si>
    <t xml:space="preserve">ul. Czaplickiego/ Warszawska </t>
  </si>
  <si>
    <t>590543570800813095</t>
  </si>
  <si>
    <t>00120534</t>
  </si>
  <si>
    <t xml:space="preserve">ul. Teklin </t>
  </si>
  <si>
    <t>590543570800813101</t>
  </si>
  <si>
    <t>00010304</t>
  </si>
  <si>
    <t>ul. Świderska/Kołłątaja</t>
  </si>
  <si>
    <t>590543570800813118</t>
  </si>
  <si>
    <t xml:space="preserve">ul. Poniatowskiego </t>
  </si>
  <si>
    <t>590543570800813125</t>
  </si>
  <si>
    <t>00008906</t>
  </si>
  <si>
    <t xml:space="preserve">ul. Portowa </t>
  </si>
  <si>
    <t>590543570800835516</t>
  </si>
  <si>
    <t>00012725</t>
  </si>
  <si>
    <t xml:space="preserve">ul. Rybna </t>
  </si>
  <si>
    <t>590543570800813132</t>
  </si>
  <si>
    <t xml:space="preserve">ul. Ługi </t>
  </si>
  <si>
    <t>590543570501919140</t>
  </si>
  <si>
    <t>00043352</t>
  </si>
  <si>
    <t>590543570800813149</t>
  </si>
  <si>
    <t>ul. Mickiewicza</t>
  </si>
  <si>
    <t>590543570800813156</t>
  </si>
  <si>
    <t>00042371</t>
  </si>
  <si>
    <t>ul. Zamenhoffa/Ujejskiego</t>
  </si>
  <si>
    <t>590543570800813163</t>
  </si>
  <si>
    <t>ul. Literacka</t>
  </si>
  <si>
    <t>590543570800813170</t>
  </si>
  <si>
    <t>00036635</t>
  </si>
  <si>
    <t>ul. Kubusia Puchatka</t>
  </si>
  <si>
    <t>590543570800813187</t>
  </si>
  <si>
    <t>70936828</t>
  </si>
  <si>
    <t xml:space="preserve">ul. Poniatowskiego/ Narutowicza </t>
  </si>
  <si>
    <t>590543570800813194</t>
  </si>
  <si>
    <t>00036642</t>
  </si>
  <si>
    <t xml:space="preserve">ul. Kochanowskiego </t>
  </si>
  <si>
    <t>590543570800835509</t>
  </si>
  <si>
    <t xml:space="preserve">ul. Kurnakowicza/Krasińskiego </t>
  </si>
  <si>
    <t>590543570800813200</t>
  </si>
  <si>
    <t>ul. Prusa</t>
  </si>
  <si>
    <t>590543570800813217</t>
  </si>
  <si>
    <t>00036634</t>
  </si>
  <si>
    <t>ul. Kalinowskiego</t>
  </si>
  <si>
    <t>590543570800813224</t>
  </si>
  <si>
    <t>00009021</t>
  </si>
  <si>
    <t xml:space="preserve">ul. Reymonta </t>
  </si>
  <si>
    <t>590543570800835493</t>
  </si>
  <si>
    <t>01002654</t>
  </si>
  <si>
    <t xml:space="preserve">ul. Batorego/Okrzei </t>
  </si>
  <si>
    <t>590543570800813231</t>
  </si>
  <si>
    <t>00014658</t>
  </si>
  <si>
    <t xml:space="preserve">ul. Zamkowa </t>
  </si>
  <si>
    <t>590543570800813248</t>
  </si>
  <si>
    <t>00008396</t>
  </si>
  <si>
    <t xml:space="preserve">ul. Armii Krajowej </t>
  </si>
  <si>
    <t>590543570800813255</t>
  </si>
  <si>
    <t>70937631</t>
  </si>
  <si>
    <t xml:space="preserve">ul. Karczewska </t>
  </si>
  <si>
    <t>590543570800813262</t>
  </si>
  <si>
    <t xml:space="preserve">ul. Legionów </t>
  </si>
  <si>
    <t>590543570800813279</t>
  </si>
  <si>
    <t xml:space="preserve">ul. Bernardyńska </t>
  </si>
  <si>
    <t>590543570800835486</t>
  </si>
  <si>
    <t>00036597</t>
  </si>
  <si>
    <t xml:space="preserve">ul. Wólka Mlądzka/Wspaniała </t>
  </si>
  <si>
    <t>590543570800835479</t>
  </si>
  <si>
    <t>00036805</t>
  </si>
  <si>
    <t xml:space="preserve">ul. Westerplatte </t>
  </si>
  <si>
    <t>590543570800813286</t>
  </si>
  <si>
    <t>00041837</t>
  </si>
  <si>
    <t xml:space="preserve">ul. Bagatela/Sowińskiego </t>
  </si>
  <si>
    <t>590543570800813293</t>
  </si>
  <si>
    <t>00013120</t>
  </si>
  <si>
    <t xml:space="preserve">ul. Kolorowa </t>
  </si>
  <si>
    <t>590543570800813309</t>
  </si>
  <si>
    <t>00013119</t>
  </si>
  <si>
    <t xml:space="preserve">ul. Żurawia </t>
  </si>
  <si>
    <t>590543570800813316</t>
  </si>
  <si>
    <t>00009020</t>
  </si>
  <si>
    <t xml:space="preserve">ul. Wronia/Księżycowa </t>
  </si>
  <si>
    <t>590543570800813323</t>
  </si>
  <si>
    <t>01002969</t>
  </si>
  <si>
    <t xml:space="preserve">ul. Szkolna/Napoleońska </t>
  </si>
  <si>
    <t>590543570800813330</t>
  </si>
  <si>
    <t>00013232</t>
  </si>
  <si>
    <t xml:space="preserve">ul. Grunwaldzka </t>
  </si>
  <si>
    <t>590543570800813347</t>
  </si>
  <si>
    <t>00013812</t>
  </si>
  <si>
    <t xml:space="preserve">ul. Warszawska/Japońska </t>
  </si>
  <si>
    <t>590543570800813354</t>
  </si>
  <si>
    <t>00349948</t>
  </si>
  <si>
    <t xml:space="preserve">ul. Okrzei Stefana/Portowa </t>
  </si>
  <si>
    <t>590543570800813361</t>
  </si>
  <si>
    <t>00014660</t>
  </si>
  <si>
    <t xml:space="preserve">ul. Pułaskiego/Jaremy </t>
  </si>
  <si>
    <t>590543570800813378</t>
  </si>
  <si>
    <t>00014934</t>
  </si>
  <si>
    <t xml:space="preserve">ul. Moniuszki </t>
  </si>
  <si>
    <t>590543570800813385</t>
  </si>
  <si>
    <t>00013401</t>
  </si>
  <si>
    <t xml:space="preserve">ul. Moniuszki/Lelewela </t>
  </si>
  <si>
    <t>590543570800813392</t>
  </si>
  <si>
    <t>00013118</t>
  </si>
  <si>
    <t xml:space="preserve">ul. Sucha </t>
  </si>
  <si>
    <t>590543570800813408</t>
  </si>
  <si>
    <t>00009762</t>
  </si>
  <si>
    <t xml:space="preserve">ul. Sportowa </t>
  </si>
  <si>
    <t>590543570800813415</t>
  </si>
  <si>
    <t>00013071</t>
  </si>
  <si>
    <t xml:space="preserve">ul. Słowackiego/Akacjowa </t>
  </si>
  <si>
    <t>590543570800813422</t>
  </si>
  <si>
    <t>70936811</t>
  </si>
  <si>
    <t xml:space="preserve">ul. Górna </t>
  </si>
  <si>
    <t>590543570800813439</t>
  </si>
  <si>
    <t>71029124</t>
  </si>
  <si>
    <t xml:space="preserve">ul. Kołłątaja/Zielna </t>
  </si>
  <si>
    <t>590543570800813446</t>
  </si>
  <si>
    <t>70486732</t>
  </si>
  <si>
    <t>ul. Orla</t>
  </si>
  <si>
    <t>590543570800813453</t>
  </si>
  <si>
    <t>70486482</t>
  </si>
  <si>
    <t xml:space="preserve">ul. Poniatowskiego/Muszla Koncertowa </t>
  </si>
  <si>
    <t>590543570800813460</t>
  </si>
  <si>
    <t>00013063</t>
  </si>
  <si>
    <t>ul. Karczewska</t>
  </si>
  <si>
    <t>590543570800813477</t>
  </si>
  <si>
    <t>14115347</t>
  </si>
  <si>
    <t>ul. Sienkiewicza/Billewiczówny</t>
  </si>
  <si>
    <t>590543570800813484</t>
  </si>
  <si>
    <t>00013115</t>
  </si>
  <si>
    <t>ul. Sienkiewicza</t>
  </si>
  <si>
    <t>590543570800813491</t>
  </si>
  <si>
    <t>71031193</t>
  </si>
  <si>
    <t xml:space="preserve">ul. Górna/Mickiewicza </t>
  </si>
  <si>
    <t>590543570800813507</t>
  </si>
  <si>
    <t>5306687</t>
  </si>
  <si>
    <t xml:space="preserve">ul. Kraszewskiego </t>
  </si>
  <si>
    <t>590543570800813514</t>
  </si>
  <si>
    <t>00013237</t>
  </si>
  <si>
    <t xml:space="preserve">ul. Batorego/Tysiąclecia </t>
  </si>
  <si>
    <t>590543570800813521</t>
  </si>
  <si>
    <t>00014657</t>
  </si>
  <si>
    <t xml:space="preserve">ul. Jabłonna </t>
  </si>
  <si>
    <t>590543570800835462</t>
  </si>
  <si>
    <t>00036595</t>
  </si>
  <si>
    <t xml:space="preserve">ul. Stefana Okrzei/Krakowska </t>
  </si>
  <si>
    <t>590543570800813538</t>
  </si>
  <si>
    <t>00014652</t>
  </si>
  <si>
    <t xml:space="preserve">ul. Górna/Rzemieślnicza </t>
  </si>
  <si>
    <t>590543570800813545</t>
  </si>
  <si>
    <t>ul. Stefana Okrzei/Kąpielowa</t>
  </si>
  <si>
    <t>590543570800813552</t>
  </si>
  <si>
    <t>00013234</t>
  </si>
  <si>
    <t>590543570800813569</t>
  </si>
  <si>
    <t>11318029</t>
  </si>
  <si>
    <t xml:space="preserve">ul. Łąkowa </t>
  </si>
  <si>
    <t>590543570800813576</t>
  </si>
  <si>
    <t>00013117</t>
  </si>
  <si>
    <t xml:space="preserve">ul. Zaciszna </t>
  </si>
  <si>
    <t>590543570800813583</t>
  </si>
  <si>
    <t>70487173</t>
  </si>
  <si>
    <t>590543570800813590</t>
  </si>
  <si>
    <t>3498301</t>
  </si>
  <si>
    <t>ul. Radosna Olszowa</t>
  </si>
  <si>
    <t>590543570800835455</t>
  </si>
  <si>
    <t xml:space="preserve">ul. Przewoska </t>
  </si>
  <si>
    <t>590543570800835448</t>
  </si>
  <si>
    <t>00014659</t>
  </si>
  <si>
    <t>ul. Kręta Mlądzka</t>
  </si>
  <si>
    <t>590543570800835431</t>
  </si>
  <si>
    <t>00010037</t>
  </si>
  <si>
    <t>ul. Żabia Mlądz</t>
  </si>
  <si>
    <t>590543570800813606</t>
  </si>
  <si>
    <t>00010038</t>
  </si>
  <si>
    <t>ul. Żurawia Mlądz</t>
  </si>
  <si>
    <t>590543570800813613</t>
  </si>
  <si>
    <t>00013116</t>
  </si>
  <si>
    <t xml:space="preserve">ul. Podmiejska/Staszica </t>
  </si>
  <si>
    <t>590543570800813620</t>
  </si>
  <si>
    <t>00013064</t>
  </si>
  <si>
    <t>ul. Polna</t>
  </si>
  <si>
    <t>590543570800813637</t>
  </si>
  <si>
    <t>70486703</t>
  </si>
  <si>
    <t xml:space="preserve">ul. Marszałkowska </t>
  </si>
  <si>
    <t>590543570800835424</t>
  </si>
  <si>
    <t xml:space="preserve">ul. Łukasińskiego/Mazurska </t>
  </si>
  <si>
    <t>590543570800813644</t>
  </si>
  <si>
    <t>70984386</t>
  </si>
  <si>
    <t xml:space="preserve">ul. Jaracza/Komunardów </t>
  </si>
  <si>
    <t>590543570800813651</t>
  </si>
  <si>
    <t>00122160</t>
  </si>
  <si>
    <t>ul. Wąska/Wojska Polskiego</t>
  </si>
  <si>
    <t>590543570800813668</t>
  </si>
  <si>
    <t>70486749</t>
  </si>
  <si>
    <t xml:space="preserve">ul. Zielna/Poselska </t>
  </si>
  <si>
    <t>590543570800813675</t>
  </si>
  <si>
    <t>70487016</t>
  </si>
  <si>
    <t>ul. Wólka Mlądzka / Żeromskiego</t>
  </si>
  <si>
    <t>590543570800813682</t>
  </si>
  <si>
    <t>4958101</t>
  </si>
  <si>
    <t>ul. Wólka Mlądzka / Nadrzeczna</t>
  </si>
  <si>
    <t>590543570800813699</t>
  </si>
  <si>
    <t>70936725</t>
  </si>
  <si>
    <t xml:space="preserve">ul. Czecha/Wczasowa </t>
  </si>
  <si>
    <t>590543570800835417</t>
  </si>
  <si>
    <t>70850828</t>
  </si>
  <si>
    <t xml:space="preserve">ul. Żeromskiego/Kilińskiego </t>
  </si>
  <si>
    <t>590543570800813705</t>
  </si>
  <si>
    <t>00010035</t>
  </si>
  <si>
    <t>ul. Majowa</t>
  </si>
  <si>
    <t>590543570800835400</t>
  </si>
  <si>
    <t>00010040</t>
  </si>
  <si>
    <t>ul. Krecia/Majowa</t>
  </si>
  <si>
    <t>590543570800813712</t>
  </si>
  <si>
    <t>71029222</t>
  </si>
  <si>
    <t>ul. Bociania/Majowa</t>
  </si>
  <si>
    <t>590543570800835394</t>
  </si>
  <si>
    <t>00010033</t>
  </si>
  <si>
    <t xml:space="preserve">ul. Batorego/Wiejska </t>
  </si>
  <si>
    <t>590543570800813729</t>
  </si>
  <si>
    <t>00014228</t>
  </si>
  <si>
    <t xml:space="preserve">ul. Kościelna </t>
  </si>
  <si>
    <t>590543570800813736</t>
  </si>
  <si>
    <t>00013397</t>
  </si>
  <si>
    <t xml:space="preserve">ul. Tysiąclecia/Jodłowa </t>
  </si>
  <si>
    <t>590543570800813743</t>
  </si>
  <si>
    <t>00013235</t>
  </si>
  <si>
    <t>ul. Okrzei Stefana/Jodłowa</t>
  </si>
  <si>
    <t>590543570800813750</t>
  </si>
  <si>
    <t>00013240</t>
  </si>
  <si>
    <t xml:space="preserve">ul. Tysiąclecia/Bracka </t>
  </si>
  <si>
    <t>590543570800813767</t>
  </si>
  <si>
    <t>00040164</t>
  </si>
  <si>
    <t xml:space="preserve">ul. Lwowska/Wiejska </t>
  </si>
  <si>
    <t>590543570800835387</t>
  </si>
  <si>
    <t>00011835</t>
  </si>
  <si>
    <t xml:space="preserve">ul. Wiejska/Wiosenna </t>
  </si>
  <si>
    <t>590543570800813774</t>
  </si>
  <si>
    <t>00013236</t>
  </si>
  <si>
    <t>590543570800813781</t>
  </si>
  <si>
    <t>01002646</t>
  </si>
  <si>
    <t xml:space="preserve">ul. Mickiewicza/Kołłątaja </t>
  </si>
  <si>
    <t>590543570800835370</t>
  </si>
  <si>
    <t>7606568</t>
  </si>
  <si>
    <t xml:space="preserve">ul. Leśna </t>
  </si>
  <si>
    <t>590543570800813798</t>
  </si>
  <si>
    <t>00013815</t>
  </si>
  <si>
    <t>ul. Samorządowa</t>
  </si>
  <si>
    <t>590543570800813804</t>
  </si>
  <si>
    <t>00013395</t>
  </si>
  <si>
    <t>ul. Batorego/Osiedle</t>
  </si>
  <si>
    <t>590543570800813811</t>
  </si>
  <si>
    <t>00013070</t>
  </si>
  <si>
    <t xml:space="preserve">ul. Żeromskiego/Pokojowa </t>
  </si>
  <si>
    <t>590543570800813828</t>
  </si>
  <si>
    <t>00010032</t>
  </si>
  <si>
    <t xml:space="preserve">ul. Żeromskiego/Nowa </t>
  </si>
  <si>
    <t>590543570800813835</t>
  </si>
  <si>
    <t>00010039</t>
  </si>
  <si>
    <t xml:space="preserve">ul. Świerk IBJ </t>
  </si>
  <si>
    <t>590543570800813842</t>
  </si>
  <si>
    <t>01000805</t>
  </si>
  <si>
    <t>ul. Górecka/Jabłonna</t>
  </si>
  <si>
    <t>590543570800813859</t>
  </si>
  <si>
    <t>00036601</t>
  </si>
  <si>
    <t xml:space="preserve">ul. Jabłonna/Stawowa </t>
  </si>
  <si>
    <t>590543570800813866</t>
  </si>
  <si>
    <t>18712062</t>
  </si>
  <si>
    <t>ul. Żeromskiego Stefana</t>
  </si>
  <si>
    <t>590543570800835363</t>
  </si>
  <si>
    <t>00012877</t>
  </si>
  <si>
    <t>ul. Reymonta/Dłuskiego</t>
  </si>
  <si>
    <t>590543570800813873</t>
  </si>
  <si>
    <t>00011790</t>
  </si>
  <si>
    <t xml:space="preserve">ul. Majowa/Zagłoby </t>
  </si>
  <si>
    <t>590543570800813880</t>
  </si>
  <si>
    <t>11202480</t>
  </si>
  <si>
    <t>590543570800813897</t>
  </si>
  <si>
    <t>9969630</t>
  </si>
  <si>
    <t xml:space="preserve">ul. Niepodległości </t>
  </si>
  <si>
    <t>590543570800760535</t>
  </si>
  <si>
    <t>00008530</t>
  </si>
  <si>
    <t xml:space="preserve">05-400 </t>
  </si>
  <si>
    <t>590543570800812852</t>
  </si>
  <si>
    <t>ul. Emili Plater</t>
  </si>
  <si>
    <t>590543570800813903</t>
  </si>
  <si>
    <t>70486807</t>
  </si>
  <si>
    <t>590543570800816522</t>
  </si>
  <si>
    <t>00151398</t>
  </si>
  <si>
    <t>ul. Nagietkowa</t>
  </si>
  <si>
    <t>590543570800817604</t>
  </si>
  <si>
    <t>71878680</t>
  </si>
  <si>
    <t>ul. Tulipanowa</t>
  </si>
  <si>
    <t>590543570800817598</t>
  </si>
  <si>
    <t>70938121</t>
  </si>
  <si>
    <t>ul. Warszawska</t>
  </si>
  <si>
    <t>590543570800818793</t>
  </si>
  <si>
    <t>90069583</t>
  </si>
  <si>
    <t>ul. Lecha</t>
  </si>
  <si>
    <t>590543570800819066</t>
  </si>
  <si>
    <t>ul. Żurawia</t>
  </si>
  <si>
    <t>590543570800819059</t>
  </si>
  <si>
    <t>sygnalizacja świetlna</t>
  </si>
  <si>
    <t>ul. Majowa/Słowackiego</t>
  </si>
  <si>
    <t>590543570800812845</t>
  </si>
  <si>
    <t>22333565</t>
  </si>
  <si>
    <t>ul. Korczaka</t>
  </si>
  <si>
    <t>590543570800812920</t>
  </si>
  <si>
    <t>PGE Dystrybucja S.A.</t>
  </si>
  <si>
    <t xml:space="preserve"> Urząd Miasta Otwocka</t>
  </si>
  <si>
    <t>obiekt biurowy</t>
  </si>
  <si>
    <t>ul. Krucza</t>
  </si>
  <si>
    <t>590543570800835554</t>
  </si>
  <si>
    <t>10718716</t>
  </si>
  <si>
    <t xml:space="preserve">ul. Krucza </t>
  </si>
  <si>
    <t>590543570800812869</t>
  </si>
  <si>
    <t xml:space="preserve">ul. Armii Krajowej  </t>
  </si>
  <si>
    <t>5 I</t>
  </si>
  <si>
    <t>590543570800812876</t>
  </si>
  <si>
    <t>5 II</t>
  </si>
  <si>
    <t>590543570800812883</t>
  </si>
  <si>
    <t>5 bud. C</t>
  </si>
  <si>
    <t>590543570800835271</t>
  </si>
  <si>
    <t>26789247</t>
  </si>
  <si>
    <t>Ośrodek Psychoprofilaktyki Rodzinnej</t>
  </si>
  <si>
    <t xml:space="preserve">ul. Czaplickiego </t>
  </si>
  <si>
    <t>590543570800812937</t>
  </si>
  <si>
    <t>12939111</t>
  </si>
  <si>
    <t>Skate Park</t>
  </si>
  <si>
    <t>ul. Pułaskiego</t>
  </si>
  <si>
    <t>dz.139-18</t>
  </si>
  <si>
    <t>590543570800813910</t>
  </si>
  <si>
    <t>00011836</t>
  </si>
  <si>
    <t>Targowisko Miejskie</t>
  </si>
  <si>
    <t xml:space="preserve">ul. Batorego </t>
  </si>
  <si>
    <t>590543570800812913</t>
  </si>
  <si>
    <t>Kontener Sanitarny</t>
  </si>
  <si>
    <t>590543570800818168</t>
  </si>
  <si>
    <t>Orlik</t>
  </si>
  <si>
    <t xml:space="preserve">ul. Narutowicza </t>
  </si>
  <si>
    <t>275</t>
  </si>
  <si>
    <t>590543570800818595</t>
  </si>
  <si>
    <t>dz.6/3</t>
  </si>
  <si>
    <t>590543570800818588</t>
  </si>
  <si>
    <t>ul. Wspaniała</t>
  </si>
  <si>
    <t>dz.23/3</t>
  </si>
  <si>
    <t>590543570800818571</t>
  </si>
  <si>
    <t>Przedszkole nr 3</t>
  </si>
  <si>
    <t>ul. Jodłowa 14, 05-400 Otwock</t>
  </si>
  <si>
    <t>Przedszkole</t>
  </si>
  <si>
    <t>ul. Jodłowa</t>
  </si>
  <si>
    <t>590543570800818175</t>
  </si>
  <si>
    <t>Przedszkole nr 4</t>
  </si>
  <si>
    <t>ul. Dwernickiego 1, 05-400 Otwock</t>
  </si>
  <si>
    <t xml:space="preserve">ul. Józefa Dwernickiego </t>
  </si>
  <si>
    <t>590543570800818342</t>
  </si>
  <si>
    <t>90901058</t>
  </si>
  <si>
    <t>Przedszkole nr 6</t>
  </si>
  <si>
    <t>ul. Kubusia Puchatka 28, 05-400 Otwock</t>
  </si>
  <si>
    <t xml:space="preserve">ul. Kubusia Puchatka </t>
  </si>
  <si>
    <t>590543570800833390</t>
  </si>
  <si>
    <t>90092761</t>
  </si>
  <si>
    <t>Przedszkole nr 10</t>
  </si>
  <si>
    <t>ul. Jana Kochanowskiego 6, 05-400 Otwock</t>
  </si>
  <si>
    <t>ul. Jana Kochanowskiego</t>
  </si>
  <si>
    <t>590543570800818359</t>
  </si>
  <si>
    <t>83564494</t>
  </si>
  <si>
    <t>590543570800818410</t>
  </si>
  <si>
    <t>90055088</t>
  </si>
  <si>
    <t>Przedszkole nr 12</t>
  </si>
  <si>
    <t>ul. Stefana Batorego 34, 05-400 Otwock</t>
  </si>
  <si>
    <t>ul. Stefana Batorego</t>
  </si>
  <si>
    <t>590543570800818427</t>
  </si>
  <si>
    <t>00188610</t>
  </si>
  <si>
    <t>Przedszkole nr 15</t>
  </si>
  <si>
    <t>ul. Majowa 44, 05-400 Otwock</t>
  </si>
  <si>
    <t>590543570800848554</t>
  </si>
  <si>
    <t>837785</t>
  </si>
  <si>
    <t>Przedszkole nr 16</t>
  </si>
  <si>
    <t>ul. Karczewska 27A, 05-400 Otwock</t>
  </si>
  <si>
    <t>27a</t>
  </si>
  <si>
    <t>590543570800818335</t>
  </si>
  <si>
    <t>837787</t>
  </si>
  <si>
    <t>Przedszkole nr 17</t>
  </si>
  <si>
    <t>ul. Czaplickiego 7A, 05-400 Otwock</t>
  </si>
  <si>
    <t>590543570800818458</t>
  </si>
  <si>
    <t>00151841</t>
  </si>
  <si>
    <t>Przedszkole nr 18</t>
  </si>
  <si>
    <t>ul. Komunadrów 4, 05-400 Otwock</t>
  </si>
  <si>
    <t xml:space="preserve">ul. Komunadrów </t>
  </si>
  <si>
    <t>590543570800818441</t>
  </si>
  <si>
    <t>90182705</t>
  </si>
  <si>
    <t>Przedszkole nr 20</t>
  </si>
  <si>
    <t>ul. Majowa 230, 05-400 Otwock</t>
  </si>
  <si>
    <t xml:space="preserve">ul. Majowa </t>
  </si>
  <si>
    <t>590543570800818465</t>
  </si>
  <si>
    <t>12981768</t>
  </si>
  <si>
    <t>Szkoła Podstawowa nr 1</t>
  </si>
  <si>
    <t>ul. Karczewska 14/16, 05-400 Otwock</t>
  </si>
  <si>
    <t xml:space="preserve">Szkoła Podstawowa </t>
  </si>
  <si>
    <t>14/16</t>
  </si>
  <si>
    <t>590543570800818328</t>
  </si>
  <si>
    <t>90597509</t>
  </si>
  <si>
    <t>590543570800818687</t>
  </si>
  <si>
    <t>90597610</t>
  </si>
  <si>
    <t>Szkoła Podstawowa nr 2</t>
  </si>
  <si>
    <t>ul. Poniatowskiego 47/49, 05-400 Otwock</t>
  </si>
  <si>
    <t>Szkoła Podstawowa</t>
  </si>
  <si>
    <t>ul. Poniatowskiego</t>
  </si>
  <si>
    <t>47/49</t>
  </si>
  <si>
    <t>590543570800818380</t>
  </si>
  <si>
    <t>00879967</t>
  </si>
  <si>
    <t>Szkoła Podstawowa nr 3</t>
  </si>
  <si>
    <t>ul. Kościuszki 28, 05-400 Otwock</t>
  </si>
  <si>
    <t xml:space="preserve">ul. Kościuszki </t>
  </si>
  <si>
    <t>28</t>
  </si>
  <si>
    <t>590543570800818373</t>
  </si>
  <si>
    <t>00879966</t>
  </si>
  <si>
    <t>Szkoła Podstawowa nr 4</t>
  </si>
  <si>
    <t>ul. Szkolna 31, 05-400 Otwock</t>
  </si>
  <si>
    <t>ul. Szkolna</t>
  </si>
  <si>
    <t>590543570800818144</t>
  </si>
  <si>
    <t>00880213</t>
  </si>
  <si>
    <t>Boisko</t>
  </si>
  <si>
    <t>ul. Ługi</t>
  </si>
  <si>
    <t>36/9</t>
  </si>
  <si>
    <t>590543570800831341</t>
  </si>
  <si>
    <t>94721010</t>
  </si>
  <si>
    <t>Szkoła Podstawowa nr 5</t>
  </si>
  <si>
    <t>ul. Juliusza Słowackiego 66, 05-400 Otwock</t>
  </si>
  <si>
    <t xml:space="preserve">ul. Juliusza Słowackiego </t>
  </si>
  <si>
    <t>590543570800833376</t>
  </si>
  <si>
    <t>04137429</t>
  </si>
  <si>
    <t>590543570800838852</t>
  </si>
  <si>
    <t>90031752</t>
  </si>
  <si>
    <t>Szkoła Podstawowa nr 6</t>
  </si>
  <si>
    <t>ul. Ambasadorska 1, 05-402 Otwock</t>
  </si>
  <si>
    <t>ul. Ambasadorska</t>
  </si>
  <si>
    <t>590543570800833369</t>
  </si>
  <si>
    <t>90599457</t>
  </si>
  <si>
    <t>590543570800833345</t>
  </si>
  <si>
    <t>90695731</t>
  </si>
  <si>
    <t>Szkoła Podstawowa nr 7</t>
  </si>
  <si>
    <t>ul. Majowa 267, 05-400 Otwock</t>
  </si>
  <si>
    <t>267</t>
  </si>
  <si>
    <t>590543570800848561</t>
  </si>
  <si>
    <t>83152014</t>
  </si>
  <si>
    <t>Szkoła Podstawowa nr 8</t>
  </si>
  <si>
    <t>ul. Stefana Żeromskiego 235, 05-400 Otwock</t>
  </si>
  <si>
    <t xml:space="preserve">ul. Stefana Żeromskiego </t>
  </si>
  <si>
    <t>590543570800818151</t>
  </si>
  <si>
    <t>489929</t>
  </si>
  <si>
    <t>C22a</t>
  </si>
  <si>
    <t>Szkoła Podstawowa nr 9</t>
  </si>
  <si>
    <t>ul. Gabriela Narutowicza 275, 05-400 Otwock</t>
  </si>
  <si>
    <t xml:space="preserve">ul. Gabriela Narutowicza </t>
  </si>
  <si>
    <t>590543570800833352</t>
  </si>
  <si>
    <t>9923581</t>
  </si>
  <si>
    <t xml:space="preserve">Szkoła Podstawowa nr 12 </t>
  </si>
  <si>
    <t>ul. Michała Andriolliego 76, 05-400 Otwock</t>
  </si>
  <si>
    <t xml:space="preserve">ul. Michała Andriolliego </t>
  </si>
  <si>
    <t>590543570800818182</t>
  </si>
  <si>
    <t>83746813</t>
  </si>
  <si>
    <t>590543570800818311</t>
  </si>
  <si>
    <t>04137442</t>
  </si>
  <si>
    <t>590543570800818403</t>
  </si>
  <si>
    <t>04137420</t>
  </si>
  <si>
    <t xml:space="preserve">Żłobek Miejski </t>
  </si>
  <si>
    <t>ul. Wronia 7, 05-400 Otwock</t>
  </si>
  <si>
    <t xml:space="preserve">ul. Wronia </t>
  </si>
  <si>
    <t>590543570800831822</t>
  </si>
  <si>
    <t>04139075</t>
  </si>
  <si>
    <t>Miejska Biblioteka Publiczna</t>
  </si>
  <si>
    <t>532-123-39-63</t>
  </si>
  <si>
    <t>ul. Androllego 45, 05-400 Otwock</t>
  </si>
  <si>
    <t>Biblioteka Publiczna</t>
  </si>
  <si>
    <t>ul. Jana Matejki</t>
  </si>
  <si>
    <t>9</t>
  </si>
  <si>
    <t>590543570800822172</t>
  </si>
  <si>
    <t>00122782</t>
  </si>
  <si>
    <t>ul. Słowicza</t>
  </si>
  <si>
    <t>590543570800814566</t>
  </si>
  <si>
    <t>91141898</t>
  </si>
  <si>
    <t>ul. Warszawaska</t>
  </si>
  <si>
    <t>11/13</t>
  </si>
  <si>
    <t>590543570800822219</t>
  </si>
  <si>
    <t>00122783</t>
  </si>
  <si>
    <t>590543570800822202</t>
  </si>
  <si>
    <t>93016426</t>
  </si>
  <si>
    <t>ul. Michała Andriollego</t>
  </si>
  <si>
    <t>590543570800822196</t>
  </si>
  <si>
    <t>71029149</t>
  </si>
  <si>
    <t>ul. Stefana Żeromskiego</t>
  </si>
  <si>
    <t>590543570800822189</t>
  </si>
  <si>
    <t>90207468</t>
  </si>
  <si>
    <t>Miejski Ośrodek Kultury, Turystyki i Sportu w Otwocku</t>
  </si>
  <si>
    <t>532-160-06-40</t>
  </si>
  <si>
    <t>ul. Armii Krajowej 4, 05-400 Otwock</t>
  </si>
  <si>
    <t>590543570800832041</t>
  </si>
  <si>
    <t>00317522</t>
  </si>
  <si>
    <t>590543570800821359</t>
  </si>
  <si>
    <t>00317596</t>
  </si>
  <si>
    <t>2</t>
  </si>
  <si>
    <t>590543570800823476</t>
  </si>
  <si>
    <t>93175283</t>
  </si>
  <si>
    <t>590543570800819134</t>
  </si>
  <si>
    <t>04146541</t>
  </si>
  <si>
    <t xml:space="preserve">Powiat Wielicki </t>
  </si>
  <si>
    <t>Rynek Górny 2, 32-020 Wieliczka</t>
  </si>
  <si>
    <t>Niepołomska 26c, 32-020 Wieliczka</t>
  </si>
  <si>
    <t>Budynek Powiatowej Poradni</t>
  </si>
  <si>
    <t>Wieliczka</t>
  </si>
  <si>
    <t>Niepołomska</t>
  </si>
  <si>
    <t>26c</t>
  </si>
  <si>
    <t>32-020</t>
  </si>
  <si>
    <t>590322429300886339</t>
  </si>
  <si>
    <t>62492212</t>
  </si>
  <si>
    <t>12</t>
  </si>
  <si>
    <t xml:space="preserve">Tauron Dystrybucja Sp. z o. o. </t>
  </si>
  <si>
    <t xml:space="preserve">Tauron Sprzedaż Sp. z o.o. </t>
  </si>
  <si>
    <t xml:space="preserve">Powiatowa Poradnia Psychologiczna-Pedagogiczna w Wieliczce </t>
  </si>
  <si>
    <t>Powiatowy Urząd Pracy w Wieliczce</t>
  </si>
  <si>
    <t>ul. H. Sienkiewicza 13 a, 32-020 Wieliczka</t>
  </si>
  <si>
    <t>ul. H. Sienkiewicza 13A, 32-020 Wieliczka</t>
  </si>
  <si>
    <t xml:space="preserve">ul. H. Sienkiewicza </t>
  </si>
  <si>
    <t>13A</t>
  </si>
  <si>
    <t>590322429302595963</t>
  </si>
  <si>
    <t>A322056101521</t>
  </si>
  <si>
    <t>PGE Obrót S.A.</t>
  </si>
  <si>
    <t>Samodzielny Publiczny Zakład Opieki Zdrowotnej w Raciborzu</t>
  </si>
  <si>
    <t>ul. Gamowska 3, 47-400 Racibórz</t>
  </si>
  <si>
    <t>Rozdzielnia Główna</t>
  </si>
  <si>
    <t>Racibórz</t>
  </si>
  <si>
    <t>Gamowska</t>
  </si>
  <si>
    <t>47-400</t>
  </si>
  <si>
    <t>590322401000272377</t>
  </si>
  <si>
    <t>B23</t>
  </si>
  <si>
    <t>590322401000171823</t>
  </si>
  <si>
    <t>Kutnowski Dom Kultury</t>
  </si>
  <si>
    <t>ul. Żółkiewskiego 4, 99-302 Kutno</t>
  </si>
  <si>
    <t>Centrum Teatru, Muzyki i Tańca w Kutnie</t>
  </si>
  <si>
    <t>Kutno</t>
  </si>
  <si>
    <t>ul. Teatralna</t>
  </si>
  <si>
    <t>1 dz. 369</t>
  </si>
  <si>
    <t>99-300</t>
  </si>
  <si>
    <t>590243873017713442</t>
  </si>
  <si>
    <t>7806515000</t>
  </si>
  <si>
    <t>96462274</t>
  </si>
  <si>
    <t>ul. Żółkiewskiego</t>
  </si>
  <si>
    <t>590243873017712766</t>
  </si>
  <si>
    <t>95946183</t>
  </si>
  <si>
    <t>Muzeum Pałac Saski w Kutnie</t>
  </si>
  <si>
    <t>Pl. Marsz. J. Piłsudskiego 20, 99-300 Kutno</t>
  </si>
  <si>
    <t>Muzeum Pałac Saski w Kutnie, Pl. Marsz. J. Piłsudskiego 20, 99-300 Kutno</t>
  </si>
  <si>
    <t>Pl. Marsz. J. Piłsudskiego</t>
  </si>
  <si>
    <t>19</t>
  </si>
  <si>
    <t>96637139</t>
  </si>
  <si>
    <t xml:space="preserve">Aleja Walentyny i Feliksa Mniewskich </t>
  </si>
  <si>
    <t>30016555</t>
  </si>
  <si>
    <t>C12A</t>
  </si>
  <si>
    <t>590243873017493108</t>
  </si>
  <si>
    <t>590243873017414752</t>
  </si>
  <si>
    <t xml:space="preserve">ENEA S.A. </t>
  </si>
  <si>
    <t>Kolejowy Szpital Uzdrowiskowy w Nałęczowie SP ZOZ</t>
  </si>
  <si>
    <t xml:space="preserve">Kolejowy Szpital Uzdrowiskowy w Nałęczowie SP ZOZ ul. Michała Górskiego 3, 24-140 Nałęczów  </t>
  </si>
  <si>
    <t xml:space="preserve">Nałęczów </t>
  </si>
  <si>
    <t xml:space="preserve">M. Górskiego </t>
  </si>
  <si>
    <t>6</t>
  </si>
  <si>
    <t>24-140</t>
  </si>
  <si>
    <t>590543520300156338</t>
  </si>
  <si>
    <t>83000652</t>
  </si>
  <si>
    <t>04146997</t>
  </si>
  <si>
    <t>C23</t>
  </si>
  <si>
    <t>ul. M. Górskiego 6, 24-140 Nałęczów</t>
  </si>
  <si>
    <t>rezerwowa</t>
  </si>
  <si>
    <t>1 miesiąc</t>
  </si>
  <si>
    <t>nieokreślony</t>
  </si>
  <si>
    <t>wypowiedzieć</t>
  </si>
  <si>
    <t xml:space="preserve">Powiatowy Park Rozwoju spółka z o.o. </t>
  </si>
  <si>
    <t xml:space="preserve"> ul. J. Piłsudskiego 105, 32-020 Wieliczka</t>
  </si>
  <si>
    <t>Zespół Szkół Zawod. i Zespół Szkół im. Brata Alojzego Kosiby w Wieliczce</t>
  </si>
  <si>
    <t xml:space="preserve"> Wieliczka</t>
  </si>
  <si>
    <t> J. Piłsudskiego</t>
  </si>
  <si>
    <t>105</t>
  </si>
  <si>
    <t>210</t>
  </si>
  <si>
    <t>590322429300006478</t>
  </si>
  <si>
    <t>Dz.714/2718 OBR.2</t>
  </si>
  <si>
    <t>Wincentego Pola 20A</t>
  </si>
  <si>
    <t>Wincentego Pola</t>
  </si>
  <si>
    <t>20A</t>
  </si>
  <si>
    <t xml:space="preserve">4 </t>
  </si>
  <si>
    <t>Budynek biurowo-usługowy</t>
  </si>
  <si>
    <t xml:space="preserve">Słowackiego </t>
  </si>
  <si>
    <t>29</t>
  </si>
  <si>
    <t>60</t>
  </si>
  <si>
    <t>590322429301747370</t>
  </si>
  <si>
    <t>590322429300993327</t>
  </si>
  <si>
    <t>Powiatowa Stacja Sanitarno-Epidemiologiczna w Płocku</t>
  </si>
  <si>
    <t>Płock 09-402 
ul. Królewiecka 14</t>
  </si>
  <si>
    <t>Płock 09-402
 ul. Królewiecka 14</t>
  </si>
  <si>
    <t>Płock</t>
  </si>
  <si>
    <t>ul. Królewiecka</t>
  </si>
  <si>
    <t>14</t>
  </si>
  <si>
    <t>09-402</t>
  </si>
  <si>
    <t>590243871016406600</t>
  </si>
  <si>
    <t>C22b</t>
  </si>
  <si>
    <t>80</t>
  </si>
  <si>
    <t>590243871016039556</t>
  </si>
  <si>
    <t>40</t>
  </si>
  <si>
    <t>kompleksowa</t>
  </si>
  <si>
    <t>6 miesięcy</t>
  </si>
  <si>
    <t>Gmina Warka</t>
  </si>
  <si>
    <t>797-201-60-15</t>
  </si>
  <si>
    <t>Plac Stefana Czarnieckiego 1, 05 660 Warka</t>
  </si>
  <si>
    <t>Prusy dz. 1/1- pompa</t>
  </si>
  <si>
    <t>Prusy</t>
  </si>
  <si>
    <t>dz. 1/1</t>
  </si>
  <si>
    <t>Warka</t>
  </si>
  <si>
    <t>090111000</t>
  </si>
  <si>
    <t>82643226</t>
  </si>
  <si>
    <t>Samodzielny Publiczny Zakład Opieki Zdrowotnej</t>
  </si>
  <si>
    <t>797-159-61-28</t>
  </si>
  <si>
    <t>ul. Wysockiego 12, 05 660 Warka</t>
  </si>
  <si>
    <t>SPZOZ w Warce</t>
  </si>
  <si>
    <t>Wysockiego</t>
  </si>
  <si>
    <t>07-1389</t>
  </si>
  <si>
    <t>95308355</t>
  </si>
  <si>
    <t>pierwsza</t>
  </si>
  <si>
    <t>3 miesiące</t>
  </si>
  <si>
    <t>wypowiedziano</t>
  </si>
  <si>
    <t>Gmina Kikół</t>
  </si>
  <si>
    <t xml:space="preserve">Plac Kościuszki 7, 87-620 Kikół </t>
  </si>
  <si>
    <t>Szkoła Podstawowa im. Ireny Sendlerowej  w Woli</t>
  </si>
  <si>
    <t>Wola 71, 87 - 620 Kikół</t>
  </si>
  <si>
    <t>Wola</t>
  </si>
  <si>
    <t>Parafialna ( Pl. Kościelny)</t>
  </si>
  <si>
    <t>dz. 493</t>
  </si>
  <si>
    <t>87-620</t>
  </si>
  <si>
    <t>Kikół</t>
  </si>
  <si>
    <t>590243894032522420</t>
  </si>
  <si>
    <t>Parafialna</t>
  </si>
  <si>
    <t>dz. 453</t>
  </si>
  <si>
    <t>590243894032393341</t>
  </si>
  <si>
    <t>Środowiskowy Dom Samopomocy „Koniczynka” w Suminie</t>
  </si>
  <si>
    <t>Sumin 20, 87-620 Kikół</t>
  </si>
  <si>
    <t>Środowiskowy Dom " KONICZYNKA"</t>
  </si>
  <si>
    <t>Sumin</t>
  </si>
  <si>
    <t>1-go Maja</t>
  </si>
  <si>
    <t>590243894032130502</t>
  </si>
  <si>
    <t>Szkoła Podstawowa w Kikole im. Ignacego Antoniego Zboińskiego</t>
  </si>
  <si>
    <t>ul. Targowa 6, 87 - 620 Kikół</t>
  </si>
  <si>
    <t>Zboińskiego</t>
  </si>
  <si>
    <t>590243894032210808</t>
  </si>
  <si>
    <t>Targowa</t>
  </si>
  <si>
    <t>590243894032541841</t>
  </si>
  <si>
    <t xml:space="preserve">Orlik/Hala sportowa </t>
  </si>
  <si>
    <t>Nowa</t>
  </si>
  <si>
    <t>dz. 361/8</t>
  </si>
  <si>
    <t>590243894032258008</t>
  </si>
  <si>
    <t>Przedszkole Publiczne Kraina Bajek w Kikole</t>
  </si>
  <si>
    <t>ul. Toruńska 22, 87 620 Kikół</t>
  </si>
  <si>
    <t>Przedszkole - administracja</t>
  </si>
  <si>
    <t>Toruńska</t>
  </si>
  <si>
    <t>590243894032254925</t>
  </si>
  <si>
    <t>590243894032364839</t>
  </si>
  <si>
    <t>Szkoła Podstawowa w Ciełuchowie</t>
  </si>
  <si>
    <t>Ciełuchowo 8, 87 - 620 Kikół</t>
  </si>
  <si>
    <t>Ciełuchowo</t>
  </si>
  <si>
    <t>590243894032419829</t>
  </si>
  <si>
    <t>Plac Kościuszki 7, 87-620 Kikół</t>
  </si>
  <si>
    <t>Świetlica Wiejska</t>
  </si>
  <si>
    <t>Trutowo</t>
  </si>
  <si>
    <t>Sienkiewicza</t>
  </si>
  <si>
    <t>15</t>
  </si>
  <si>
    <t>590243894032452581</t>
  </si>
  <si>
    <t xml:space="preserve">Budynek Socjalny </t>
  </si>
  <si>
    <t>Grodzeń</t>
  </si>
  <si>
    <t>Zacisze</t>
  </si>
  <si>
    <t>45</t>
  </si>
  <si>
    <t>590243894032474378</t>
  </si>
  <si>
    <t>Remiza OSP</t>
  </si>
  <si>
    <t>Rawicka</t>
  </si>
  <si>
    <t>dz.199/11</t>
  </si>
  <si>
    <t>590243894032119859</t>
  </si>
  <si>
    <t>Urząd Gminy budynek GOPS</t>
  </si>
  <si>
    <t>pl. Kościuszki</t>
  </si>
  <si>
    <t>dz. 519/6</t>
  </si>
  <si>
    <t>590243894032262654</t>
  </si>
  <si>
    <t>590243894032380174</t>
  </si>
  <si>
    <t>Lubin</t>
  </si>
  <si>
    <t>Korczaka</t>
  </si>
  <si>
    <t>dz. 520/5</t>
  </si>
  <si>
    <t>590243894032197840</t>
  </si>
  <si>
    <t>dz 17/2</t>
  </si>
  <si>
    <t>590243894032290299</t>
  </si>
  <si>
    <t>Przepompownia ścieków</t>
  </si>
  <si>
    <t>11</t>
  </si>
  <si>
    <t>590243894032343261</t>
  </si>
  <si>
    <t>Stacja wodociągowa</t>
  </si>
  <si>
    <t>Konotopie</t>
  </si>
  <si>
    <t>Kolejowa</t>
  </si>
  <si>
    <t>590243894032092114</t>
  </si>
  <si>
    <t>Prusa</t>
  </si>
  <si>
    <t>31</t>
  </si>
  <si>
    <t>590243894032461590</t>
  </si>
  <si>
    <t>Cichy Zaułek</t>
  </si>
  <si>
    <t>590243894032394850</t>
  </si>
  <si>
    <t>Bielica</t>
  </si>
  <si>
    <t>590243894032305283</t>
  </si>
  <si>
    <t>47</t>
  </si>
  <si>
    <t>590243894032258183</t>
  </si>
  <si>
    <t>50</t>
  </si>
  <si>
    <t>590243894032472756</t>
  </si>
  <si>
    <t>Dworzec PKS</t>
  </si>
  <si>
    <t>Rypińska</t>
  </si>
  <si>
    <t>590243894032416125</t>
  </si>
  <si>
    <t>Garaż warsztat</t>
  </si>
  <si>
    <t>590243894032347597</t>
  </si>
  <si>
    <t>590243894032192104</t>
  </si>
  <si>
    <t>590243894032139338</t>
  </si>
  <si>
    <t>Świetlica OSP</t>
  </si>
  <si>
    <t>Moszczonne</t>
  </si>
  <si>
    <t>Św. Jana Pawła II</t>
  </si>
  <si>
    <t>590243894032093678</t>
  </si>
  <si>
    <t>Garaż OSP</t>
  </si>
  <si>
    <t>Kilińskiego</t>
  </si>
  <si>
    <t>590243894032137105</t>
  </si>
  <si>
    <t>Hornówek</t>
  </si>
  <si>
    <t>Pocztowa</t>
  </si>
  <si>
    <t>590243894032163982</t>
  </si>
  <si>
    <t>Pl. Wolności</t>
  </si>
  <si>
    <t>590243894032279881</t>
  </si>
  <si>
    <t>Budynek Garażowy OSP</t>
  </si>
  <si>
    <t>dz.140/10</t>
  </si>
  <si>
    <t>590243894032188107</t>
  </si>
  <si>
    <t>OSP Garaż</t>
  </si>
  <si>
    <t>Dąbrówka</t>
  </si>
  <si>
    <t>20</t>
  </si>
  <si>
    <t>590243894032124914</t>
  </si>
  <si>
    <t>Zagospodarowanie skweru w Kikole</t>
  </si>
  <si>
    <t>dz.79</t>
  </si>
  <si>
    <t>590243894032490569</t>
  </si>
  <si>
    <t>33</t>
  </si>
  <si>
    <t>590243894032465048</t>
  </si>
  <si>
    <t>Wolęcin</t>
  </si>
  <si>
    <t>Krzywa</t>
  </si>
  <si>
    <t>590243894032129711</t>
  </si>
  <si>
    <t>Urząd Gminy</t>
  </si>
  <si>
    <t>7A</t>
  </si>
  <si>
    <t>590243894032144479</t>
  </si>
  <si>
    <t xml:space="preserve">Obiekt </t>
  </si>
  <si>
    <t>67</t>
  </si>
  <si>
    <t>590243894032164286</t>
  </si>
  <si>
    <t>SUW w Suminnie</t>
  </si>
  <si>
    <t>590243894042660600</t>
  </si>
  <si>
    <t>Gmina Grębów</t>
  </si>
  <si>
    <t>ul. Rynek 1, 39-410 Grębów</t>
  </si>
  <si>
    <t>GMINNE WYSYPISKO JEZIÓRKO</t>
  </si>
  <si>
    <t>Jeziórko</t>
  </si>
  <si>
    <t>39-410</t>
  </si>
  <si>
    <t>Grębów</t>
  </si>
  <si>
    <t>590543550200611781</t>
  </si>
  <si>
    <t>10799028</t>
  </si>
  <si>
    <t>24</t>
  </si>
  <si>
    <t xml:space="preserve">TOALETY </t>
  </si>
  <si>
    <t>590543550201242311</t>
  </si>
  <si>
    <t>82344641</t>
  </si>
  <si>
    <t>SZATNIA LZS WYDRZA</t>
  </si>
  <si>
    <t>Wydrza</t>
  </si>
  <si>
    <t>590543550200986001</t>
  </si>
  <si>
    <t>90939702</t>
  </si>
  <si>
    <t>SZATNIA LZS ZABRNIE DOLNE</t>
  </si>
  <si>
    <t>Zabranie Dolne</t>
  </si>
  <si>
    <t>590543550200475161</t>
  </si>
  <si>
    <t>72322436</t>
  </si>
  <si>
    <t>KOMPLEKS BOISK SPORTOWYCH ORLIK 2012 STALE</t>
  </si>
  <si>
    <t>Stale</t>
  </si>
  <si>
    <t>590543550200970390</t>
  </si>
  <si>
    <t>00260222</t>
  </si>
  <si>
    <t>KOMPLEKS BOISK SPORTOWYCH ORLIK 2012 GRĘBÓW</t>
  </si>
  <si>
    <t>590543550201096624</t>
  </si>
  <si>
    <t>00215261</t>
  </si>
  <si>
    <t>BUDYNEK SZATNI SPORTOWEJ ŻUPAWA</t>
  </si>
  <si>
    <t>Żupawa</t>
  </si>
  <si>
    <t>590543550200985424</t>
  </si>
  <si>
    <t>96214231</t>
  </si>
  <si>
    <t>SZATNIA LZS GRĘBÓW</t>
  </si>
  <si>
    <t>590543550201114649</t>
  </si>
  <si>
    <t>93021781</t>
  </si>
  <si>
    <t>REMIZA OSP GRĘBÓW</t>
  </si>
  <si>
    <t>590543550201098796</t>
  </si>
  <si>
    <t>93768606</t>
  </si>
  <si>
    <t>REMIZA OSP ZAPOLEDNIK</t>
  </si>
  <si>
    <t>Zapolednik</t>
  </si>
  <si>
    <t>590543550201098802</t>
  </si>
  <si>
    <t>94320654</t>
  </si>
  <si>
    <t>DOM STRAŻAKA KRAWCE</t>
  </si>
  <si>
    <t>Krawce</t>
  </si>
  <si>
    <t>590543550200478391</t>
  </si>
  <si>
    <t>96717657</t>
  </si>
  <si>
    <t xml:space="preserve">REMIZA OSP STALE </t>
  </si>
  <si>
    <t>590543550200988173</t>
  </si>
  <si>
    <t>00212211</t>
  </si>
  <si>
    <t>REMIZA OSP ZABRNIE GÓRNE</t>
  </si>
  <si>
    <t>Zabranie Górne</t>
  </si>
  <si>
    <t>590543550200988180</t>
  </si>
  <si>
    <t>9859691</t>
  </si>
  <si>
    <t>REMIZA OSP WYDRZA</t>
  </si>
  <si>
    <t>590543550200988197</t>
  </si>
  <si>
    <t>72400916</t>
  </si>
  <si>
    <t>REMIZA OSP ŻUPAWA</t>
  </si>
  <si>
    <t>590543550200988210</t>
  </si>
  <si>
    <t>82343498</t>
  </si>
  <si>
    <t>REMIZA OSP JAMNICA</t>
  </si>
  <si>
    <t>Jamnica</t>
  </si>
  <si>
    <t>590543550200988234</t>
  </si>
  <si>
    <t>93080137</t>
  </si>
  <si>
    <t>GMINA GRĘBÓW P.POŻ</t>
  </si>
  <si>
    <t>590543550200988241</t>
  </si>
  <si>
    <t>93022406</t>
  </si>
  <si>
    <t>"ZUZANKA" RYNEK</t>
  </si>
  <si>
    <t>590543550200988524</t>
  </si>
  <si>
    <t>22519668</t>
  </si>
  <si>
    <t xml:space="preserve">GOPS </t>
  </si>
  <si>
    <t>590543550200565596</t>
  </si>
  <si>
    <t>93022464</t>
  </si>
  <si>
    <t xml:space="preserve">Publiczne Przedszkole w Grębowie </t>
  </si>
  <si>
    <t>ul. Dolańskich 2, 39-410 Grębów</t>
  </si>
  <si>
    <t>przedszkole</t>
  </si>
  <si>
    <t>Dolańskich</t>
  </si>
  <si>
    <t>170</t>
  </si>
  <si>
    <t>590543550200991630</t>
  </si>
  <si>
    <t>04142045</t>
  </si>
  <si>
    <t>Zespół Szkół Ogólnokształcacych w Grębowie</t>
  </si>
  <si>
    <t>ul. Rynek 9, 39-410 Grębów</t>
  </si>
  <si>
    <t>Szkoła podstawowa</t>
  </si>
  <si>
    <t>590543550201205880</t>
  </si>
  <si>
    <t>09632</t>
  </si>
  <si>
    <t>35</t>
  </si>
  <si>
    <t>Zespół Szkoła Podstawowa i Przedszkole w Wydrzy</t>
  </si>
  <si>
    <t xml:space="preserve">Wydrza 383; 39-410 Grębów    </t>
  </si>
  <si>
    <t>383</t>
  </si>
  <si>
    <t>590543550200991715</t>
  </si>
  <si>
    <t>94407967</t>
  </si>
  <si>
    <t>Szkoła Podstawowa w Zabrniu</t>
  </si>
  <si>
    <t>Zabrnie 582, 39-410 Grębów</t>
  </si>
  <si>
    <t>Zabrnie</t>
  </si>
  <si>
    <t>582</t>
  </si>
  <si>
    <t>590543550200991609</t>
  </si>
  <si>
    <t>10669406</t>
  </si>
  <si>
    <t xml:space="preserve">Szkoła Podstawowa w Krawcach </t>
  </si>
  <si>
    <t>Krawce 167, 39-410 Grębów</t>
  </si>
  <si>
    <t>167</t>
  </si>
  <si>
    <t>590543550200991616</t>
  </si>
  <si>
    <t>8964495</t>
  </si>
  <si>
    <t xml:space="preserve">Szkoła Podstawowa w Żupawie </t>
  </si>
  <si>
    <t xml:space="preserve"> Żupawa 1, 39-400 Tarnobrzeg</t>
  </si>
  <si>
    <t>590543550201205446</t>
  </si>
  <si>
    <t>04415789</t>
  </si>
  <si>
    <t>21</t>
  </si>
  <si>
    <t>Gminny Zakład Komunalny w Grębowie</t>
  </si>
  <si>
    <t>ul. Złota 12, 39-410 Grębów</t>
  </si>
  <si>
    <t>P-15 PRZEPOMPOWNIA ŚCIEKÓW SŁ 11</t>
  </si>
  <si>
    <t>DZ 1166/1</t>
  </si>
  <si>
    <t>590543550201263507</t>
  </si>
  <si>
    <t>00073801</t>
  </si>
  <si>
    <t>P-14 PRZEPOMPOWNIA ŚCIEKÓW SŁ 3</t>
  </si>
  <si>
    <t>590543550201263491</t>
  </si>
  <si>
    <t>00073803</t>
  </si>
  <si>
    <t>P-13 PRZEPOMPOWNIA ŚCIEKÓW SŁ 20</t>
  </si>
  <si>
    <t>590543550201263484</t>
  </si>
  <si>
    <t>00073800</t>
  </si>
  <si>
    <t>P-12 PRZEPOMPOWNIA ŚCIEKÓW SŁ 28</t>
  </si>
  <si>
    <t>590543550201263477</t>
  </si>
  <si>
    <t>00073797</t>
  </si>
  <si>
    <t>P-11 PRZEP. ŚCIEKÓW SŁ 6</t>
  </si>
  <si>
    <t>DZ 1269</t>
  </si>
  <si>
    <t>590543550201263460</t>
  </si>
  <si>
    <t>00073799</t>
  </si>
  <si>
    <t>P-10 PRZEP. ŚCIEKÓW SŁ8</t>
  </si>
  <si>
    <t>DZ 1320/1</t>
  </si>
  <si>
    <t>590543550201263453</t>
  </si>
  <si>
    <t>00073804</t>
  </si>
  <si>
    <t>P-9 PRZEP. ŚCIEKÓW SŁ32</t>
  </si>
  <si>
    <t>DZ 1613/2</t>
  </si>
  <si>
    <t>590543550201263446</t>
  </si>
  <si>
    <t>00215128</t>
  </si>
  <si>
    <t>P-8 PRZEP. ŚCIEKÓW SŁ18</t>
  </si>
  <si>
    <t>DZ1637/1</t>
  </si>
  <si>
    <t>590543550201263439</t>
  </si>
  <si>
    <t>00212217</t>
  </si>
  <si>
    <t>P-7 PRZEP. ŚCIEKÓW SŁ 1</t>
  </si>
  <si>
    <t>DZ 1683</t>
  </si>
  <si>
    <t>590543550201263422</t>
  </si>
  <si>
    <t>00074478</t>
  </si>
  <si>
    <t>P-6 PRZEPOMPOWNIA ŚCIEKÓW SŁ 3</t>
  </si>
  <si>
    <t>DZ2251</t>
  </si>
  <si>
    <t>590543550201263415</t>
  </si>
  <si>
    <t>00212215</t>
  </si>
  <si>
    <t>P-5 PRZEPOMPOWNIA ŚCIEKÓW SŁ 57/1</t>
  </si>
  <si>
    <t>DZ1488</t>
  </si>
  <si>
    <t>590543550201263385</t>
  </si>
  <si>
    <t>00073798</t>
  </si>
  <si>
    <t>P-4 PRZEPOMPOWNIA ŚCIEKÓW SŁ 45</t>
  </si>
  <si>
    <t>DZ 2053</t>
  </si>
  <si>
    <t>590543550201263378</t>
  </si>
  <si>
    <t>00074481</t>
  </si>
  <si>
    <t>P-3 PRZEPOMPOWNIA ŚCIEKÓW SŁ 41</t>
  </si>
  <si>
    <t>DZ 1432</t>
  </si>
  <si>
    <t>590543550201263361</t>
  </si>
  <si>
    <t>00073281</t>
  </si>
  <si>
    <t>P-2 PRZEPOMPOWNIA ŚCIEKÓW SŁ-5</t>
  </si>
  <si>
    <t>DZ 2027</t>
  </si>
  <si>
    <t>590543550201263354</t>
  </si>
  <si>
    <t>00073277</t>
  </si>
  <si>
    <t>P-1 PRZEPOMPOWNIA ŚCIEKÓW SŁ 37</t>
  </si>
  <si>
    <t>DZ1977</t>
  </si>
  <si>
    <t>590543550201263330</t>
  </si>
  <si>
    <t>00215126</t>
  </si>
  <si>
    <t>PRZEPOMPOWNIA ŚCIEKÓW    P-11</t>
  </si>
  <si>
    <t>DZ990/2</t>
  </si>
  <si>
    <t>590543550201131929</t>
  </si>
  <si>
    <t>00212214</t>
  </si>
  <si>
    <t>PRZEPOMPOWNIA ŚCIEKÓW     P-10</t>
  </si>
  <si>
    <t>590543550201131943</t>
  </si>
  <si>
    <t>00217751</t>
  </si>
  <si>
    <t>PRZEPOMPOWNIA ŚCIEKÓW     P-9</t>
  </si>
  <si>
    <t>DZ 1339</t>
  </si>
  <si>
    <t>590543550201131950</t>
  </si>
  <si>
    <t>00215219</t>
  </si>
  <si>
    <t>PRZEPOMPOWNIA ŚCIEKÓW     P-8</t>
  </si>
  <si>
    <t>DZ 2776</t>
  </si>
  <si>
    <t>590543550201131967</t>
  </si>
  <si>
    <t>00212216</t>
  </si>
  <si>
    <t>PRZEP. ŚCIEKÓW P-7</t>
  </si>
  <si>
    <t>P-7/DZ2785</t>
  </si>
  <si>
    <t>590543550200976385</t>
  </si>
  <si>
    <t>00217753</t>
  </si>
  <si>
    <t>PRZEPOMPOWNIA ŚCIEKÓW    P-6</t>
  </si>
  <si>
    <t>DZ 3324/16</t>
  </si>
  <si>
    <t>590543550201132001</t>
  </si>
  <si>
    <t>00217756</t>
  </si>
  <si>
    <t>PRZEPOMPOWNIA ŚCIEKÓW    P-5</t>
  </si>
  <si>
    <t>DZ 3847/3</t>
  </si>
  <si>
    <t>590543550201132063</t>
  </si>
  <si>
    <t>00215237</t>
  </si>
  <si>
    <t>PRZEPOMPOWNIA ŚCIEKÓW    P-4</t>
  </si>
  <si>
    <t>DZ 3836</t>
  </si>
  <si>
    <t>590543550201132100</t>
  </si>
  <si>
    <t>00215541</t>
  </si>
  <si>
    <t>PRZEPOMPOWNIA ŚCIEKÓW    P-3</t>
  </si>
  <si>
    <t>DZ 3901/6</t>
  </si>
  <si>
    <t>590543550201132179</t>
  </si>
  <si>
    <t>00215121</t>
  </si>
  <si>
    <t>PRZEPOMPOWNIA ŚCIEKÓW   P-2</t>
  </si>
  <si>
    <t>DZ 3356/3</t>
  </si>
  <si>
    <t>590543550201132186</t>
  </si>
  <si>
    <t>00215218</t>
  </si>
  <si>
    <t>PRZEPOMPOWNIA ŚCIEKÓW   P-1</t>
  </si>
  <si>
    <t>DZ. 3356/3</t>
  </si>
  <si>
    <t>590543550201132193</t>
  </si>
  <si>
    <t>00212213</t>
  </si>
  <si>
    <t>PRZEP.ŚCIEKÓW P-17</t>
  </si>
  <si>
    <t>Stale Siedlisko</t>
  </si>
  <si>
    <t>P-17</t>
  </si>
  <si>
    <t>39-400</t>
  </si>
  <si>
    <t>Tarnobrzeg</t>
  </si>
  <si>
    <t>590543550200975272</t>
  </si>
  <si>
    <t>00217759</t>
  </si>
  <si>
    <t>PRZEP.ŚCIEKÓW P-1</t>
  </si>
  <si>
    <t>P-1/DZ3069</t>
  </si>
  <si>
    <t>590543550200976361</t>
  </si>
  <si>
    <t>00217754</t>
  </si>
  <si>
    <t>PRZEP.ŚCIEKÓW P-2</t>
  </si>
  <si>
    <t>P-2</t>
  </si>
  <si>
    <t>590543550201199967</t>
  </si>
  <si>
    <t>00215216</t>
  </si>
  <si>
    <t>PRZEP.ŚCIEKÓW P-3</t>
  </si>
  <si>
    <t>P-3/DZ2788</t>
  </si>
  <si>
    <t>590543550200976354</t>
  </si>
  <si>
    <t>00217755</t>
  </si>
  <si>
    <t>PRZEP.ŚCIEKÓW P-4</t>
  </si>
  <si>
    <t>P-4/2784/4</t>
  </si>
  <si>
    <t>590543550200975807</t>
  </si>
  <si>
    <t>00217757</t>
  </si>
  <si>
    <t>PRZEPOMPOWN.ŚCIEKÓW P-5</t>
  </si>
  <si>
    <t>DZ.934/8</t>
  </si>
  <si>
    <t>590543550201120046</t>
  </si>
  <si>
    <t>4464911</t>
  </si>
  <si>
    <t>POMPOWN. ŚCIEKÓW P-6</t>
  </si>
  <si>
    <t>DZ 2229</t>
  </si>
  <si>
    <t>590543550201120053</t>
  </si>
  <si>
    <t>8499456</t>
  </si>
  <si>
    <t>POMPOWN. ŚCIEKÓW P-7</t>
  </si>
  <si>
    <t>DZ 843/1</t>
  </si>
  <si>
    <t>590543550201066870</t>
  </si>
  <si>
    <t>4147146</t>
  </si>
  <si>
    <t>POMPOWN. ŚCIEKÓW P-8</t>
  </si>
  <si>
    <t>DZ 5060</t>
  </si>
  <si>
    <t>590543550201066856</t>
  </si>
  <si>
    <t>7100681</t>
  </si>
  <si>
    <t>POMPOWN. ŚCIEKÓW P-9</t>
  </si>
  <si>
    <t>DZ 1020</t>
  </si>
  <si>
    <t>590543550201066863</t>
  </si>
  <si>
    <t>6905190</t>
  </si>
  <si>
    <t>POMPOWN. ŚCIEKÓW P-10</t>
  </si>
  <si>
    <t>DZ 5033</t>
  </si>
  <si>
    <t>590543550201066887</t>
  </si>
  <si>
    <t>4675695</t>
  </si>
  <si>
    <t>POMPOWN. ŚCIEKÓW P-11</t>
  </si>
  <si>
    <t>DZ 2437</t>
  </si>
  <si>
    <t>590543550201066894</t>
  </si>
  <si>
    <t>7501417</t>
  </si>
  <si>
    <t>POMPOWN. ŚCIEKÓW P-12</t>
  </si>
  <si>
    <t>DZ63/1</t>
  </si>
  <si>
    <t>590543550201066900</t>
  </si>
  <si>
    <t>7257390</t>
  </si>
  <si>
    <t>POMPOWN. ŚCIEKÓW P-13</t>
  </si>
  <si>
    <t>DZ 633</t>
  </si>
  <si>
    <t>590543550201066917</t>
  </si>
  <si>
    <t>8233150</t>
  </si>
  <si>
    <t>POMPOWN. ŚCIEKÓW P-14</t>
  </si>
  <si>
    <t>DZ 190</t>
  </si>
  <si>
    <t>590543550201066924</t>
  </si>
  <si>
    <t>8066475</t>
  </si>
  <si>
    <t>POMPOWN. ŚCIEKÓW P-15</t>
  </si>
  <si>
    <t>DZ 603</t>
  </si>
  <si>
    <t>590543550201120077</t>
  </si>
  <si>
    <t>4324391</t>
  </si>
  <si>
    <t>POMPOWN. ŚCIEKÓW P-16</t>
  </si>
  <si>
    <t>DZ 16/1</t>
  </si>
  <si>
    <t>590543550201120084</t>
  </si>
  <si>
    <t>8682366</t>
  </si>
  <si>
    <t>POMPOWNIA P-1</t>
  </si>
  <si>
    <t>Grębów Kąt</t>
  </si>
  <si>
    <t>590543550201112744</t>
  </si>
  <si>
    <t>00074480</t>
  </si>
  <si>
    <t>POMPOWNIA P-2</t>
  </si>
  <si>
    <t>590543550201242359</t>
  </si>
  <si>
    <t>00139575</t>
  </si>
  <si>
    <t>POMPOWNIA P-3</t>
  </si>
  <si>
    <t>590543550201242366</t>
  </si>
  <si>
    <t>00139576</t>
  </si>
  <si>
    <t>POMPOWNIA P-1/1</t>
  </si>
  <si>
    <t>590543550201242281</t>
  </si>
  <si>
    <t>00217752</t>
  </si>
  <si>
    <t>590543550201242335</t>
  </si>
  <si>
    <t>00139572</t>
  </si>
  <si>
    <t>POMPOWNIA P-3/3</t>
  </si>
  <si>
    <t>590543550201242328</t>
  </si>
  <si>
    <t>00074476</t>
  </si>
  <si>
    <t>POMPOWNIA P-4</t>
  </si>
  <si>
    <t>590543550201242250</t>
  </si>
  <si>
    <t>00073802</t>
  </si>
  <si>
    <t>POMPOWNIA P-5</t>
  </si>
  <si>
    <t>590543550201242236</t>
  </si>
  <si>
    <t>00217758</t>
  </si>
  <si>
    <t>POMPOWNIA P-6</t>
  </si>
  <si>
    <t>590543550201242205</t>
  </si>
  <si>
    <t>00215215</t>
  </si>
  <si>
    <t>POMPOWNIA P-7</t>
  </si>
  <si>
    <t>590543550201112720</t>
  </si>
  <si>
    <t>00212219</t>
  </si>
  <si>
    <t>POMPOWNIA P-8</t>
  </si>
  <si>
    <t>590543550201242212</t>
  </si>
  <si>
    <t>00073795</t>
  </si>
  <si>
    <t>POMPOWNIA P-9</t>
  </si>
  <si>
    <t>590543550201242342</t>
  </si>
  <si>
    <t>00073796</t>
  </si>
  <si>
    <t>PRZEPOMP. ŚCIEKÓW P-14</t>
  </si>
  <si>
    <t>590543550201066771</t>
  </si>
  <si>
    <t>00073276</t>
  </si>
  <si>
    <t>PRZEPOMP. ŚCIEKÓW P-12</t>
  </si>
  <si>
    <t>590543550201066788</t>
  </si>
  <si>
    <t>00074479</t>
  </si>
  <si>
    <t>PRZEPOMP. ŚCIEKÓW P-11</t>
  </si>
  <si>
    <t>590543550201066795</t>
  </si>
  <si>
    <t>00139571</t>
  </si>
  <si>
    <t>PRZEPOMP. ŚCIEKÓW P-10</t>
  </si>
  <si>
    <t>590543550201066801</t>
  </si>
  <si>
    <t>00139577</t>
  </si>
  <si>
    <t>PRZEPOMP. ŚCIEKÓW P-9</t>
  </si>
  <si>
    <t>590543550201066818</t>
  </si>
  <si>
    <t>00074475</t>
  </si>
  <si>
    <t>PRZEPOMP. ŚCIEKÓW P-8</t>
  </si>
  <si>
    <t>590543550201066825</t>
  </si>
  <si>
    <t>00074483</t>
  </si>
  <si>
    <t>590543550201058059</t>
  </si>
  <si>
    <t>10114226</t>
  </si>
  <si>
    <t>PRZEPOMP. ŚCIEKÓW P-6</t>
  </si>
  <si>
    <t>590543550201066832</t>
  </si>
  <si>
    <t>00219369</t>
  </si>
  <si>
    <t>PRZEPOMP.ŚCIEKÓW P-5</t>
  </si>
  <si>
    <t>590543550201120060</t>
  </si>
  <si>
    <t>00139570</t>
  </si>
  <si>
    <t>PRZEPOMP. ŚCIEKÓW P-4</t>
  </si>
  <si>
    <t>590543550201066948</t>
  </si>
  <si>
    <t>00212220</t>
  </si>
  <si>
    <t>PRZEPOMP. ŚCIEKÓW P-3</t>
  </si>
  <si>
    <t>590543550201066955</t>
  </si>
  <si>
    <t>00139573</t>
  </si>
  <si>
    <t>PRZEPOMP. ŚCIEKÓW P-2</t>
  </si>
  <si>
    <t>590543550201066962</t>
  </si>
  <si>
    <t>00074477</t>
  </si>
  <si>
    <t>PRZEPOMPOWNIA ŚCIEKÓW</t>
  </si>
  <si>
    <t>DZ.1739/5</t>
  </si>
  <si>
    <t>590543550500520486</t>
  </si>
  <si>
    <t>00092109</t>
  </si>
  <si>
    <t>PRZEPOMP. ŚCIEKÓW P-1</t>
  </si>
  <si>
    <t>DZ.753/1</t>
  </si>
  <si>
    <t>590543550201268199</t>
  </si>
  <si>
    <t>90163427</t>
  </si>
  <si>
    <t>DZ.1094</t>
  </si>
  <si>
    <t>590543550201268212</t>
  </si>
  <si>
    <t>9014395</t>
  </si>
  <si>
    <t>DZ.1260/11</t>
  </si>
  <si>
    <t>590543550201268229</t>
  </si>
  <si>
    <t>90140781</t>
  </si>
  <si>
    <t>DZ.984</t>
  </si>
  <si>
    <t>590543550201268236</t>
  </si>
  <si>
    <t>90140244</t>
  </si>
  <si>
    <t>PRZEPOMP. ŚCIEKÓW P-5</t>
  </si>
  <si>
    <t>DZ.1260/4</t>
  </si>
  <si>
    <t>590543550201268250</t>
  </si>
  <si>
    <t>90139345</t>
  </si>
  <si>
    <t>DZ.571</t>
  </si>
  <si>
    <t>590543550201268304</t>
  </si>
  <si>
    <t>90141350</t>
  </si>
  <si>
    <t>PRZEPOMP. ŚCIEKÓW P-7</t>
  </si>
  <si>
    <t>DZ.386/4</t>
  </si>
  <si>
    <t>590543550201268311</t>
  </si>
  <si>
    <t>90139636</t>
  </si>
  <si>
    <t>DZ.473/1</t>
  </si>
  <si>
    <t>590543550201268342</t>
  </si>
  <si>
    <t>90140239</t>
  </si>
  <si>
    <t>DZ.295</t>
  </si>
  <si>
    <t>590543550201268366</t>
  </si>
  <si>
    <t>90139552</t>
  </si>
  <si>
    <t>DZ.1332</t>
  </si>
  <si>
    <t>590543550201268373</t>
  </si>
  <si>
    <t>90141368</t>
  </si>
  <si>
    <t>PRZEPOMP. ŚCIEKÓW  P-1</t>
  </si>
  <si>
    <t>Grębów Sokół</t>
  </si>
  <si>
    <t>DZ.2669/14</t>
  </si>
  <si>
    <t>590543550201141676</t>
  </si>
  <si>
    <t>30263137</t>
  </si>
  <si>
    <t>DZ.2670/1</t>
  </si>
  <si>
    <t>590543550201141669</t>
  </si>
  <si>
    <t>30263136</t>
  </si>
  <si>
    <t>PRZEPOMP. ŚCIEKÓW P1PF</t>
  </si>
  <si>
    <t>Poręby Furmańskie</t>
  </si>
  <si>
    <t>DZ. 962/5</t>
  </si>
  <si>
    <t>590543550201144790</t>
  </si>
  <si>
    <t>PRZEPOMP. ŚCIEKÓW P2PF</t>
  </si>
  <si>
    <t>590543550201144684</t>
  </si>
  <si>
    <t>PRZEPOMP. ŚCIEKÓW P3PF</t>
  </si>
  <si>
    <t>DZ. 891/10</t>
  </si>
  <si>
    <t>590543550201144448</t>
  </si>
  <si>
    <t>PRZEPOMP. ŚCIEKÓW P4PF</t>
  </si>
  <si>
    <t>DZ. 813/1</t>
  </si>
  <si>
    <t>590543550201144431</t>
  </si>
  <si>
    <t>PRZEPOMP. ŚCIEKÓW P5PF</t>
  </si>
  <si>
    <t>DZ. 783</t>
  </si>
  <si>
    <t>590543550201144455</t>
  </si>
  <si>
    <t>PRZEPOMP. ŚCIEKÓW P6PF</t>
  </si>
  <si>
    <t>DZ. 722/2</t>
  </si>
  <si>
    <t>590543550201144622</t>
  </si>
  <si>
    <t>PRZEPOMP. ŚCIEKÓW P1Z</t>
  </si>
  <si>
    <t>DZ. 2570</t>
  </si>
  <si>
    <t>590543550201144660</t>
  </si>
  <si>
    <t>PRZEPOMP. ŚCIEKÓW P2Z</t>
  </si>
  <si>
    <t>DZ. 2494/1</t>
  </si>
  <si>
    <t>590543550201144639</t>
  </si>
  <si>
    <t>PRZEPOMP. ŚCIEKÓW P3Z</t>
  </si>
  <si>
    <t>DZ. 2495</t>
  </si>
  <si>
    <t>590543550201144820</t>
  </si>
  <si>
    <t>PRZEPOMP. ŚCIEKÓW P4Z</t>
  </si>
  <si>
    <t>DZ. 2665/5</t>
  </si>
  <si>
    <t>590543550201144462</t>
  </si>
  <si>
    <t>PRZEPOMP. ŚCIEKÓW P5Z</t>
  </si>
  <si>
    <t>DZ. 2640/2</t>
  </si>
  <si>
    <t>590543550201144486</t>
  </si>
  <si>
    <t>PRZEPOMP. ŚCIEKÓW P6Z</t>
  </si>
  <si>
    <t>DZ. 743/1</t>
  </si>
  <si>
    <t>590543550201144813</t>
  </si>
  <si>
    <t>PRZEPOMP. ŚCIEKÓW P7Z</t>
  </si>
  <si>
    <t>DZ. 522/11</t>
  </si>
  <si>
    <t>590543550201144806</t>
  </si>
  <si>
    <t>PRZEPOMP. ŚCIEKÓW P8Z</t>
  </si>
  <si>
    <t>590543550201144677</t>
  </si>
  <si>
    <t>PRZEPOMP. ŚCIEKÓW P9Z</t>
  </si>
  <si>
    <t>590543550201144646</t>
  </si>
  <si>
    <t>PRZEPOMP. ŚCIEKÓW P10Z</t>
  </si>
  <si>
    <t>DZ. 125/1</t>
  </si>
  <si>
    <t>590543550201144424</t>
  </si>
  <si>
    <t>PRZEPOMP. ŚCIEKÓW P11Z</t>
  </si>
  <si>
    <t>590543550201144783</t>
  </si>
  <si>
    <t>POMPOWNIA KANALIZACJI SANITARNEJ P1NG</t>
  </si>
  <si>
    <t>DZ.657/7</t>
  </si>
  <si>
    <t>590543550200799892</t>
  </si>
  <si>
    <t>90325576</t>
  </si>
  <si>
    <t>POMPOWNIA KANALIZACJI SANITARNEJ P2NG</t>
  </si>
  <si>
    <t>DZ.8179/3</t>
  </si>
  <si>
    <t>590543550200799915</t>
  </si>
  <si>
    <t>91279152</t>
  </si>
  <si>
    <t>POMPOWNIA KANALIZACJI SANITARNEJ P3NG</t>
  </si>
  <si>
    <t>DZ.8177/1</t>
  </si>
  <si>
    <t>590543550200799922</t>
  </si>
  <si>
    <t>91177328</t>
  </si>
  <si>
    <t>POMPOWNIA KANALIZACJI SANITARNEJ P4NG</t>
  </si>
  <si>
    <t>DZ.8138/8</t>
  </si>
  <si>
    <t>590543550200799939</t>
  </si>
  <si>
    <t>90134950</t>
  </si>
  <si>
    <t>POMPOWNIA KANALIZACJI SANITARNEJ P5NG</t>
  </si>
  <si>
    <t>DZ.7220</t>
  </si>
  <si>
    <t>590543550200799946</t>
  </si>
  <si>
    <t>90260131</t>
  </si>
  <si>
    <t>POMPOWNIA KANALIZACJI SANITARNEJ P6NG</t>
  </si>
  <si>
    <t>DZ.6374/2</t>
  </si>
  <si>
    <t>590543550200799953</t>
  </si>
  <si>
    <t>91424131</t>
  </si>
  <si>
    <t>POMPOWNIA KANALIZACJI SANITARNEJ P7NG</t>
  </si>
  <si>
    <t>DZ.7793/1</t>
  </si>
  <si>
    <t>590543550200799977</t>
  </si>
  <si>
    <t>90029176</t>
  </si>
  <si>
    <t>POMPOWNIA WODY JAMNICA</t>
  </si>
  <si>
    <t xml:space="preserve">39-410 </t>
  </si>
  <si>
    <t>590543550201251320</t>
  </si>
  <si>
    <t>50068430</t>
  </si>
  <si>
    <t>Gminne Centrum Kultury w Grębowie</t>
  </si>
  <si>
    <t>ul. Rynek 1C, 39-410 Grębów</t>
  </si>
  <si>
    <t>590543550200991555</t>
  </si>
  <si>
    <t>26643568</t>
  </si>
  <si>
    <t>Dom Kultury Grębów</t>
  </si>
  <si>
    <t>590543550200986322</t>
  </si>
  <si>
    <t>12983547</t>
  </si>
  <si>
    <t>Biblioteka</t>
  </si>
  <si>
    <t>590543550200988500</t>
  </si>
  <si>
    <t>18837061</t>
  </si>
  <si>
    <t>590543550200988517</t>
  </si>
  <si>
    <t>24288004</t>
  </si>
  <si>
    <t>URZĄD GMINY GRĘBÓW OŚRODEK KULTURY</t>
  </si>
  <si>
    <t>590543550201098826</t>
  </si>
  <si>
    <t>10311013</t>
  </si>
  <si>
    <t>URZĄD GMINY GRĘBÓW OŚR. KULTURY</t>
  </si>
  <si>
    <t>590543550200988401</t>
  </si>
  <si>
    <t>14210751</t>
  </si>
  <si>
    <t>Dom Ludowy</t>
  </si>
  <si>
    <t>590543550200988425</t>
  </si>
  <si>
    <t>8910137</t>
  </si>
  <si>
    <t>590543550200988203</t>
  </si>
  <si>
    <t>9201637</t>
  </si>
  <si>
    <t>Wiejski Dom Kultury</t>
  </si>
  <si>
    <t>590543550200988227</t>
  </si>
  <si>
    <t>85034</t>
  </si>
  <si>
    <t>Tauron Sprzedaż Sp. z o.o.</t>
  </si>
  <si>
    <t>Ujęcie Wody</t>
  </si>
  <si>
    <t>Wydrza Klonowe</t>
  </si>
  <si>
    <t>590543550201338656</t>
  </si>
  <si>
    <t>315582</t>
  </si>
  <si>
    <t>Stacja Uzdatniania Wody</t>
  </si>
  <si>
    <t>590543550201338649</t>
  </si>
  <si>
    <t>473241</t>
  </si>
  <si>
    <t>Oświetlenie uliczne</t>
  </si>
  <si>
    <t>VII</t>
  </si>
  <si>
    <t>590543550200988555</t>
  </si>
  <si>
    <t>I</t>
  </si>
  <si>
    <t>590543550200988562</t>
  </si>
  <si>
    <t>Grębów – Kąt</t>
  </si>
  <si>
    <t>II</t>
  </si>
  <si>
    <t>590543550200988579</t>
  </si>
  <si>
    <t>IV</t>
  </si>
  <si>
    <t>590543550200988586</t>
  </si>
  <si>
    <t>VIII</t>
  </si>
  <si>
    <t>590543550200988661</t>
  </si>
  <si>
    <t>590543550200988845</t>
  </si>
  <si>
    <t>IX</t>
  </si>
  <si>
    <t>590543550200988852</t>
  </si>
  <si>
    <t>Grębów – Wiry</t>
  </si>
  <si>
    <t>VI</t>
  </si>
  <si>
    <t>590543550200988890</t>
  </si>
  <si>
    <t>III</t>
  </si>
  <si>
    <t>590543550200988937</t>
  </si>
  <si>
    <t>V</t>
  </si>
  <si>
    <t>590543550201098895</t>
  </si>
  <si>
    <t xml:space="preserve"> Grębów - Piasek</t>
  </si>
  <si>
    <t>X</t>
  </si>
  <si>
    <t>590543550201098888</t>
  </si>
  <si>
    <t xml:space="preserve"> Grębów - Rondo</t>
  </si>
  <si>
    <t>590543550200984861</t>
  </si>
  <si>
    <t>590543550200988593</t>
  </si>
  <si>
    <t>590543550200988609</t>
  </si>
  <si>
    <t>590543550200988876</t>
  </si>
  <si>
    <t>590543550200761684</t>
  </si>
  <si>
    <t>590543550200988616</t>
  </si>
  <si>
    <t>Stale Bukie</t>
  </si>
  <si>
    <t>590543550200988623</t>
  </si>
  <si>
    <t>590543550200988630</t>
  </si>
  <si>
    <t>590543550200988647</t>
  </si>
  <si>
    <t>590543550200988654</t>
  </si>
  <si>
    <t>590543550201098833</t>
  </si>
  <si>
    <t>590543550200454241</t>
  </si>
  <si>
    <t>590543550200988791</t>
  </si>
  <si>
    <t>590543550201098901</t>
  </si>
  <si>
    <t>590543550200988906</t>
  </si>
  <si>
    <t>590543550201098840</t>
  </si>
  <si>
    <t>590543550200477851</t>
  </si>
  <si>
    <t>590543550200988692</t>
  </si>
  <si>
    <t>Wydrza Miętne</t>
  </si>
  <si>
    <t>590543550200988944</t>
  </si>
  <si>
    <t>590543550200988685</t>
  </si>
  <si>
    <t>590543550200988678</t>
  </si>
  <si>
    <t>590543550200988913</t>
  </si>
  <si>
    <t>590543550200988838</t>
  </si>
  <si>
    <t>590543550200988708</t>
  </si>
  <si>
    <t>590543550200988715</t>
  </si>
  <si>
    <t>590543550200988722</t>
  </si>
  <si>
    <t>590543550200988739</t>
  </si>
  <si>
    <t>Zabrnie - Sokół</t>
  </si>
  <si>
    <t>590543550200988746</t>
  </si>
  <si>
    <t>590543550200988883</t>
  </si>
  <si>
    <t>590543550200988821</t>
  </si>
  <si>
    <t>590543550200628802</t>
  </si>
  <si>
    <t>590543550200988777</t>
  </si>
  <si>
    <t>590543550200988753</t>
  </si>
  <si>
    <t>590543550200988760</t>
  </si>
  <si>
    <t>590543550201266744</t>
  </si>
  <si>
    <t>590543550200454258</t>
  </si>
  <si>
    <t>590543550200474393</t>
  </si>
  <si>
    <t>590543550200988784</t>
  </si>
  <si>
    <t>Żupawa Orliska</t>
  </si>
  <si>
    <t>590543550200988920</t>
  </si>
  <si>
    <t>590543550201098864</t>
  </si>
  <si>
    <t>590543550200988814</t>
  </si>
  <si>
    <t>590543550201098871</t>
  </si>
  <si>
    <t>590543550200988807</t>
  </si>
  <si>
    <t>590543550201098857</t>
  </si>
  <si>
    <t>590543550200988869</t>
  </si>
  <si>
    <t>dz. 394</t>
  </si>
  <si>
    <t>590543550201310812</t>
  </si>
  <si>
    <t>590543550200786847</t>
  </si>
  <si>
    <t>590543550200781156</t>
  </si>
  <si>
    <t xml:space="preserve">Grębów </t>
  </si>
  <si>
    <t>590543550201503542</t>
  </si>
  <si>
    <t>Samodzielne Publiczne Sanatorium Gruźlicy i Chorób Płuc w Poniatowej</t>
  </si>
  <si>
    <t>717-15-48-381</t>
  </si>
  <si>
    <t>ul. Fabryczna 6, 24-320 Poniatowa</t>
  </si>
  <si>
    <t>Samodzielne Publiczne Sanatorium Gruźlicy i Płuc w Poniatowej</t>
  </si>
  <si>
    <t>szpital@sanatoriumpg.com.pl</t>
  </si>
  <si>
    <t>Santorium ul. Fabryczna</t>
  </si>
  <si>
    <t>Poniatowa</t>
  </si>
  <si>
    <t xml:space="preserve">Fabryczna </t>
  </si>
  <si>
    <t>24-320</t>
  </si>
  <si>
    <t>590543520500030032</t>
  </si>
  <si>
    <t>13806709</t>
  </si>
  <si>
    <t>ul. Leśna nr dz 660/2</t>
  </si>
  <si>
    <t>dz nr 660/2</t>
  </si>
  <si>
    <t>590310600031054692</t>
  </si>
  <si>
    <t>Enea S.A.</t>
  </si>
  <si>
    <t>Kaplica cmentarna</t>
  </si>
  <si>
    <t>dz nr 170</t>
  </si>
  <si>
    <t>Lubsko</t>
  </si>
  <si>
    <t>590310600029299753</t>
  </si>
  <si>
    <t>ul. Mickiewicza nr dz 306/4</t>
  </si>
  <si>
    <t>dz nr 306/4</t>
  </si>
  <si>
    <t>590310600030841262</t>
  </si>
  <si>
    <t>Drzeniów 3</t>
  </si>
  <si>
    <t>590310600031275905</t>
  </si>
  <si>
    <t>590310600031275950</t>
  </si>
  <si>
    <t>590543560700561455</t>
  </si>
  <si>
    <t>590543560700031781</t>
  </si>
  <si>
    <t>590322429303011066</t>
  </si>
  <si>
    <t>322056228116</t>
  </si>
  <si>
    <t>SPZOZ w Tomaszowie Lubelskim</t>
  </si>
  <si>
    <t>Al. Grunwaldzkie 1, 22-600 Tomaszów Lubelski</t>
  </si>
  <si>
    <t>Przychodnia Specjalistyczna</t>
  </si>
  <si>
    <t>Tomaszów Lubelski</t>
  </si>
  <si>
    <t>Lwowska</t>
  </si>
  <si>
    <t>22-600</t>
  </si>
  <si>
    <t>590543580200190160</t>
  </si>
  <si>
    <t>Al. Grunwaldzkie</t>
  </si>
  <si>
    <t>590543580200190900</t>
  </si>
  <si>
    <t>Budynek administracyjny</t>
  </si>
  <si>
    <t>Wyspiańskiego</t>
  </si>
  <si>
    <t>590543580200190788</t>
  </si>
  <si>
    <t>Podstacja Pogotowia Łaszczów</t>
  </si>
  <si>
    <t>Łaszczów</t>
  </si>
  <si>
    <t>Chopina</t>
  </si>
  <si>
    <t>22-650</t>
  </si>
  <si>
    <t>590543580200861688</t>
  </si>
  <si>
    <t>Petera</t>
  </si>
  <si>
    <t>590543580200343467</t>
  </si>
  <si>
    <t>Energo Operator Sp. z o.o.</t>
  </si>
  <si>
    <t>Budynki szpitalne – zasilanie podstawowe</t>
  </si>
  <si>
    <t>590543580200854925</t>
  </si>
  <si>
    <t>Budynki szpitalne – zasilanie rezerwowe</t>
  </si>
  <si>
    <t>PLZKED000000129312</t>
  </si>
  <si>
    <t>Gmina Oleśnica</t>
  </si>
  <si>
    <t>ul. Nadstawie 1, 28-220 Oleśnica</t>
  </si>
  <si>
    <t>866-158-19-89</t>
  </si>
  <si>
    <t>Wojnów</t>
  </si>
  <si>
    <t>28-220</t>
  </si>
  <si>
    <t>Oleśnica</t>
  </si>
  <si>
    <t>590543560400228085</t>
  </si>
  <si>
    <t>Pieczonogi IV</t>
  </si>
  <si>
    <t>Pieczonogi</t>
  </si>
  <si>
    <t>590543560400228092</t>
  </si>
  <si>
    <t>Podlesie I</t>
  </si>
  <si>
    <t>Podlesie</t>
  </si>
  <si>
    <t>590543560400228108</t>
  </si>
  <si>
    <t>Oleśnica III</t>
  </si>
  <si>
    <t>590543560400228122</t>
  </si>
  <si>
    <t>Pieczonogi III</t>
  </si>
  <si>
    <t>590543560400228139</t>
  </si>
  <si>
    <t>Sufczyce III</t>
  </si>
  <si>
    <t>Sufczyce</t>
  </si>
  <si>
    <t>590543560400228146</t>
  </si>
  <si>
    <t>Oleśnica SKR</t>
  </si>
  <si>
    <t>590543560400228153</t>
  </si>
  <si>
    <t>Pieczonogi I</t>
  </si>
  <si>
    <t>590543560400228160</t>
  </si>
  <si>
    <t>Oleśnica II</t>
  </si>
  <si>
    <t>590543560400228177</t>
  </si>
  <si>
    <t>Oleśnica I</t>
  </si>
  <si>
    <t>590543560400228184</t>
  </si>
  <si>
    <t>Borzymów II</t>
  </si>
  <si>
    <t>Borzymów</t>
  </si>
  <si>
    <t>590543560400228191</t>
  </si>
  <si>
    <t>Bydłowa</t>
  </si>
  <si>
    <t>590543560400228207</t>
  </si>
  <si>
    <t>Oleśnica V</t>
  </si>
  <si>
    <t>590543560400228214</t>
  </si>
  <si>
    <t>590543560400228221</t>
  </si>
  <si>
    <t xml:space="preserve">Strzelce I </t>
  </si>
  <si>
    <t>Strzelce</t>
  </si>
  <si>
    <t>590543560400228238</t>
  </si>
  <si>
    <t>Strzelce II</t>
  </si>
  <si>
    <t>590543560400228245</t>
  </si>
  <si>
    <t>Pieczonogi II</t>
  </si>
  <si>
    <t>590543560400228252</t>
  </si>
  <si>
    <t>Borzymów I</t>
  </si>
  <si>
    <t>590543560400228269</t>
  </si>
  <si>
    <t>Wólka Oleśnicka</t>
  </si>
  <si>
    <t>590543560400228283</t>
  </si>
  <si>
    <t>Sufczyce I</t>
  </si>
  <si>
    <t>590543560400228290</t>
  </si>
  <si>
    <t>Kępie II</t>
  </si>
  <si>
    <t>Kępie</t>
  </si>
  <si>
    <t>590543560400228306</t>
  </si>
  <si>
    <t>590543560400228313</t>
  </si>
  <si>
    <t>Podlesie II</t>
  </si>
  <si>
    <t>590543560400228320</t>
  </si>
  <si>
    <t>Staszowska V</t>
  </si>
  <si>
    <t>590543560400228337</t>
  </si>
  <si>
    <t>Pieczonogi-Czyżów</t>
  </si>
  <si>
    <t>590543560400228344</t>
  </si>
  <si>
    <t>Oleśnica IV</t>
  </si>
  <si>
    <t>590543560400228351</t>
  </si>
  <si>
    <t>Brody Duże</t>
  </si>
  <si>
    <t>590543560400228368</t>
  </si>
  <si>
    <t>Kępie I</t>
  </si>
  <si>
    <t>590543560400228375</t>
  </si>
  <si>
    <t>590543560400228382</t>
  </si>
  <si>
    <t>Oleśnica VI</t>
  </si>
  <si>
    <t>590543560400182080</t>
  </si>
  <si>
    <t>590543560400182196</t>
  </si>
  <si>
    <t>Sufczyce II</t>
  </si>
  <si>
    <t>590543560400182219</t>
  </si>
  <si>
    <t>Pieczonogi Dęby</t>
  </si>
  <si>
    <t>590543560400182226</t>
  </si>
  <si>
    <t>Wojnów I</t>
  </si>
  <si>
    <t>590543560400182257</t>
  </si>
  <si>
    <t>590543560400182264</t>
  </si>
  <si>
    <t>Pieczonogi Czyżów</t>
  </si>
  <si>
    <t>590543560400182271</t>
  </si>
  <si>
    <t>89081123</t>
  </si>
  <si>
    <t>Oleśnica X</t>
  </si>
  <si>
    <t>590543560400216341</t>
  </si>
  <si>
    <t>32289167</t>
  </si>
  <si>
    <t>Oleśnica IX</t>
  </si>
  <si>
    <t>590543560400216358</t>
  </si>
  <si>
    <t>Pacanowska</t>
  </si>
  <si>
    <t>dz.1062</t>
  </si>
  <si>
    <t>590543560400218116</t>
  </si>
  <si>
    <t>Brody dz.28</t>
  </si>
  <si>
    <t>dz.28</t>
  </si>
  <si>
    <t>590543560401047548</t>
  </si>
  <si>
    <t>590543560400229549</t>
  </si>
  <si>
    <t>94811295</t>
  </si>
  <si>
    <t>OSP</t>
  </si>
  <si>
    <t>590543560400229570</t>
  </si>
  <si>
    <t>94398135</t>
  </si>
  <si>
    <t>590543560400229532</t>
  </si>
  <si>
    <t>93892620</t>
  </si>
  <si>
    <t>590543560400229556</t>
  </si>
  <si>
    <t>02975639</t>
  </si>
  <si>
    <t>590543560400229563</t>
  </si>
  <si>
    <t>96020338</t>
  </si>
  <si>
    <t>590543560400229525</t>
  </si>
  <si>
    <t>93892622</t>
  </si>
  <si>
    <t>Biuro</t>
  </si>
  <si>
    <t>Nadstawie</t>
  </si>
  <si>
    <t>590543560400229495</t>
  </si>
  <si>
    <t>56355169</t>
  </si>
  <si>
    <t>Urząd Gminy - Biuro</t>
  </si>
  <si>
    <t>590543560400229501</t>
  </si>
  <si>
    <t>30426190</t>
  </si>
  <si>
    <t>Warsztat i garaż</t>
  </si>
  <si>
    <t>Wiejska</t>
  </si>
  <si>
    <t>590543560400229518</t>
  </si>
  <si>
    <t>94398152</t>
  </si>
  <si>
    <t>590543560400229594</t>
  </si>
  <si>
    <t>94811816</t>
  </si>
  <si>
    <t>590543560400229600</t>
  </si>
  <si>
    <t>10080327</t>
  </si>
  <si>
    <t>Pompownia ścieków</t>
  </si>
  <si>
    <t>590543560400229617</t>
  </si>
  <si>
    <t>94398168</t>
  </si>
  <si>
    <t>590543560400182202</t>
  </si>
  <si>
    <t>02975624</t>
  </si>
  <si>
    <t>Boisko Sportowe</t>
  </si>
  <si>
    <t>590543560400182233</t>
  </si>
  <si>
    <t>96490537</t>
  </si>
  <si>
    <t>Budynek po szkole w Pieczonogach</t>
  </si>
  <si>
    <t>32a</t>
  </si>
  <si>
    <t>590543560400229853</t>
  </si>
  <si>
    <t>96108933</t>
  </si>
  <si>
    <t>590543560400182387</t>
  </si>
  <si>
    <t>40057000018</t>
  </si>
  <si>
    <t>13624758</t>
  </si>
  <si>
    <t>Dom Nauczyciela</t>
  </si>
  <si>
    <t>Szkolna</t>
  </si>
  <si>
    <t>590543560400229730</t>
  </si>
  <si>
    <t>92215143</t>
  </si>
  <si>
    <t>590543560400229754</t>
  </si>
  <si>
    <t>31010886</t>
  </si>
  <si>
    <t xml:space="preserve">Publiczna Szkoła Podstawowa im. Stefana Żeromskiego w Oleśnicy </t>
  </si>
  <si>
    <t>ul. Szkolna 9, 28-220 Oleśnica</t>
  </si>
  <si>
    <t>Szkoła</t>
  </si>
  <si>
    <t>590543560400229679</t>
  </si>
  <si>
    <t>56141712</t>
  </si>
  <si>
    <t>590543560400229686</t>
  </si>
  <si>
    <t>56141714</t>
  </si>
  <si>
    <t>590543560400229693</t>
  </si>
  <si>
    <t>93892627</t>
  </si>
  <si>
    <t xml:space="preserve"> Przedszkole Gminne w Oleśnicy </t>
  </si>
  <si>
    <t>ul. Nadstawie 29, 28-220 Oleśnica</t>
  </si>
  <si>
    <t>590543560400184169</t>
  </si>
  <si>
    <t>98687023</t>
  </si>
  <si>
    <t>PGE Dystrybucja S.A</t>
  </si>
  <si>
    <t>dz. 50</t>
  </si>
  <si>
    <t>590543560401043823</t>
  </si>
  <si>
    <t>55605218</t>
  </si>
  <si>
    <t>Instalacja FV - moc 34,65kW, szacowana roczna produkcja - 34650kWh</t>
  </si>
  <si>
    <t>Gmina Żarnów</t>
  </si>
  <si>
    <t>ul.Opoczyńska 5, 26-330 Żarnów</t>
  </si>
  <si>
    <t>Oświetlenie  ulic słup nr 16</t>
  </si>
  <si>
    <t>Nadole</t>
  </si>
  <si>
    <t>26-330</t>
  </si>
  <si>
    <t>Żarnów</t>
  </si>
  <si>
    <t>590543540600248366</t>
  </si>
  <si>
    <t>92210080</t>
  </si>
  <si>
    <t>Oświetlenie  ulic słup nr 13</t>
  </si>
  <si>
    <t xml:space="preserve">Niemojowice </t>
  </si>
  <si>
    <t>590543540600147843</t>
  </si>
  <si>
    <t>13333626</t>
  </si>
  <si>
    <t>Oświetlenie  ulic na słupie 9</t>
  </si>
  <si>
    <t>Niemojowice Nowiny</t>
  </si>
  <si>
    <t>590543540600069220</t>
  </si>
  <si>
    <t>13333630</t>
  </si>
  <si>
    <t>Oświetlenie  ulic na słupie nr 12</t>
  </si>
  <si>
    <t>Straszowa Wola</t>
  </si>
  <si>
    <t>590543540600301702</t>
  </si>
  <si>
    <t>92034034</t>
  </si>
  <si>
    <t>Oświetlenie  ulic st.6-765</t>
  </si>
  <si>
    <t>Miedzna Murowana</t>
  </si>
  <si>
    <t>Główna</t>
  </si>
  <si>
    <t>590543540600221963</t>
  </si>
  <si>
    <t>83554332</t>
  </si>
  <si>
    <t>Oświetlenie ulic st.6-0766</t>
  </si>
  <si>
    <t>Złota</t>
  </si>
  <si>
    <t>590543540600142848</t>
  </si>
  <si>
    <t>92445969</t>
  </si>
  <si>
    <t>Oświetlenie ulic st.6-0812</t>
  </si>
  <si>
    <t>Bronów</t>
  </si>
  <si>
    <t>25</t>
  </si>
  <si>
    <t>590543540600061095</t>
  </si>
  <si>
    <t>92659495</t>
  </si>
  <si>
    <t>Oświetlenie  ulic na słupie 3</t>
  </si>
  <si>
    <t xml:space="preserve">Topolice </t>
  </si>
  <si>
    <t>590543540600293847</t>
  </si>
  <si>
    <t>95359125</t>
  </si>
  <si>
    <t>Oświetlenie  ulic na słupie nr 4</t>
  </si>
  <si>
    <t>Grębenice</t>
  </si>
  <si>
    <t>590543540600213135</t>
  </si>
  <si>
    <t>92659469</t>
  </si>
  <si>
    <t>Oświetlenie  ulic słup nr 6</t>
  </si>
  <si>
    <t>Myślibórz</t>
  </si>
  <si>
    <t>42</t>
  </si>
  <si>
    <t>590543540600132924</t>
  </si>
  <si>
    <t>95537061</t>
  </si>
  <si>
    <t>Oświetlenie  ulic słup 9</t>
  </si>
  <si>
    <t>590543540600116436</t>
  </si>
  <si>
    <t>89109652</t>
  </si>
  <si>
    <t>Oświetlenie  ulic słup 4</t>
  </si>
  <si>
    <t>Adamów</t>
  </si>
  <si>
    <t>590543540600038219</t>
  </si>
  <si>
    <t>13333779</t>
  </si>
  <si>
    <t>Oświetlenie  ulic na słupie</t>
  </si>
  <si>
    <t>Dąbie</t>
  </si>
  <si>
    <t>590543540600270343</t>
  </si>
  <si>
    <t>13333776</t>
  </si>
  <si>
    <t>Oświetlenie  ulic słup nr 1</t>
  </si>
  <si>
    <t>Dłużniewice</t>
  </si>
  <si>
    <t>590543540600190467</t>
  </si>
  <si>
    <t>13333769</t>
  </si>
  <si>
    <t>Oświetlenie  ulic st..6-0811</t>
  </si>
  <si>
    <t>Paszkowice</t>
  </si>
  <si>
    <t>590543540600112056</t>
  </si>
  <si>
    <t>97724407</t>
  </si>
  <si>
    <t>Oświetlenie  ulic słup nr 17 u Sołtysa</t>
  </si>
  <si>
    <t>Skórkowice</t>
  </si>
  <si>
    <t>590543540600012462</t>
  </si>
  <si>
    <t>13441021</t>
  </si>
  <si>
    <t>Oświetlenie  ulic st.6-0887</t>
  </si>
  <si>
    <t>590543540600261372</t>
  </si>
  <si>
    <t>92049309</t>
  </si>
  <si>
    <t>Tomaszów</t>
  </si>
  <si>
    <t>590543540600181137</t>
  </si>
  <si>
    <t>13333784</t>
  </si>
  <si>
    <t xml:space="preserve">Oświetlenie  ulic na słupie 57 </t>
  </si>
  <si>
    <t>Ruszenice</t>
  </si>
  <si>
    <t>590543540600102675</t>
  </si>
  <si>
    <t>13333780</t>
  </si>
  <si>
    <t>Oświetlenie  ulic słup 1</t>
  </si>
  <si>
    <t>Zdyszewice</t>
  </si>
  <si>
    <t>34</t>
  </si>
  <si>
    <t>590543540600002920</t>
  </si>
  <si>
    <t>13333783</t>
  </si>
  <si>
    <t>Oświetlenie  ulic st.6-0802</t>
  </si>
  <si>
    <t>Sielec</t>
  </si>
  <si>
    <t>590543540600255951</t>
  </si>
  <si>
    <t>13333629</t>
  </si>
  <si>
    <t>Oświetlenie  ulic słup nr 4</t>
  </si>
  <si>
    <t>Widuch</t>
  </si>
  <si>
    <t>590543540600239470</t>
  </si>
  <si>
    <t>89109685</t>
  </si>
  <si>
    <t>Oświetlenie  ulic słup nr 38</t>
  </si>
  <si>
    <t>Afryka</t>
  </si>
  <si>
    <t>590543540600159983</t>
  </si>
  <si>
    <t>97724364</t>
  </si>
  <si>
    <t>Oświetlenie  ulic słup nr 18</t>
  </si>
  <si>
    <t>Łysa Góra</t>
  </si>
  <si>
    <t>590543540600081819</t>
  </si>
  <si>
    <t>92210069</t>
  </si>
  <si>
    <t>Oświetlenie  ulic st.6-0984</t>
  </si>
  <si>
    <t>Wesoła</t>
  </si>
  <si>
    <t>590543540600314436</t>
  </si>
  <si>
    <t>90389552</t>
  </si>
  <si>
    <t>Oświetlenie  ulic st.6-0660</t>
  </si>
  <si>
    <t>Budków</t>
  </si>
  <si>
    <t>69</t>
  </si>
  <si>
    <t>590543540600233997</t>
  </si>
  <si>
    <t>97724376</t>
  </si>
  <si>
    <t>Oświetlenie  ulic st.6-0792</t>
  </si>
  <si>
    <t>590543540600150065</t>
  </si>
  <si>
    <t>92210077</t>
  </si>
  <si>
    <t>Oświetlenie  ulic st.6-0983 kolo cmentarza</t>
  </si>
  <si>
    <t>17-go Stycznia</t>
  </si>
  <si>
    <t>590543540600071742</t>
  </si>
  <si>
    <t>92445977</t>
  </si>
  <si>
    <t>Oświetlenie  ulic st.6-0800</t>
  </si>
  <si>
    <t>Konecka</t>
  </si>
  <si>
    <t>48</t>
  </si>
  <si>
    <t>590543540600224711</t>
  </si>
  <si>
    <t>97724366</t>
  </si>
  <si>
    <t>Oświetlenie  ulic słup 7</t>
  </si>
  <si>
    <t>590543540600124424</t>
  </si>
  <si>
    <t>97724398</t>
  </si>
  <si>
    <t>Oświetlenie  ulic st.6-1084</t>
  </si>
  <si>
    <t>Piotrkowska</t>
  </si>
  <si>
    <t>37</t>
  </si>
  <si>
    <t>590543540600045743</t>
  </si>
  <si>
    <t>98757752</t>
  </si>
  <si>
    <t>Oświetlenie  ulic st.6-0797</t>
  </si>
  <si>
    <t>Trojanowice</t>
  </si>
  <si>
    <t>590543540600300019</t>
  </si>
  <si>
    <t>98757745</t>
  </si>
  <si>
    <t>Oświetlenie  ulic słup 3</t>
  </si>
  <si>
    <t>Poręba</t>
  </si>
  <si>
    <t>590543540600275508</t>
  </si>
  <si>
    <t>95537075</t>
  </si>
  <si>
    <t>Oświetlenie  ulic st.6-0903</t>
  </si>
  <si>
    <t>590543540600192515</t>
  </si>
  <si>
    <t>13490535</t>
  </si>
  <si>
    <t>Oświetlenie  ulic st.6-1212</t>
  </si>
  <si>
    <t>44</t>
  </si>
  <si>
    <t>590543540600096042</t>
  </si>
  <si>
    <t>97724365</t>
  </si>
  <si>
    <t>Oświetlenie  ulic st.6-0798</t>
  </si>
  <si>
    <t>Opoczyńska</t>
  </si>
  <si>
    <t>590543540600013858</t>
  </si>
  <si>
    <t>92446012</t>
  </si>
  <si>
    <t>Oświetlenie  ulic st.6-0704</t>
  </si>
  <si>
    <t>Nowa Góra</t>
  </si>
  <si>
    <t>590543540600269712</t>
  </si>
  <si>
    <t>95359168</t>
  </si>
  <si>
    <t>Oświetlenie  ulic st.6-0807</t>
  </si>
  <si>
    <t>Antoniów</t>
  </si>
  <si>
    <t>16</t>
  </si>
  <si>
    <t>590543540600165960</t>
  </si>
  <si>
    <t>95359029</t>
  </si>
  <si>
    <t>Oświetlenie  ulic st.6-0808</t>
  </si>
  <si>
    <t>Marcinków</t>
  </si>
  <si>
    <t>590543540600090422</t>
  </si>
  <si>
    <t>95359026</t>
  </si>
  <si>
    <t>Oświetlenie  ulic słup 30</t>
  </si>
  <si>
    <t>Pilichowice</t>
  </si>
  <si>
    <t>590543540600008397</t>
  </si>
  <si>
    <t>97223014</t>
  </si>
  <si>
    <t>Oświetlenie  ulic  6-1411</t>
  </si>
  <si>
    <t xml:space="preserve">Chełsty </t>
  </si>
  <si>
    <t>590543540600315280</t>
  </si>
  <si>
    <t>92034027</t>
  </si>
  <si>
    <t>Oświetlenie  ulic 6-1412</t>
  </si>
  <si>
    <t>590543540600237858</t>
  </si>
  <si>
    <t>92034131</t>
  </si>
  <si>
    <t>Oświetlenie  ulic 6-1428</t>
  </si>
  <si>
    <t>590543540600051034</t>
  </si>
  <si>
    <t>98757747</t>
  </si>
  <si>
    <t>Oświetlenie  ulic słup nr 22</t>
  </si>
  <si>
    <t>Kolonia Żelazowice</t>
  </si>
  <si>
    <t>590543540600032088</t>
  </si>
  <si>
    <t>13333775</t>
  </si>
  <si>
    <t>Oświetlenie  ulic st. 6-1214</t>
  </si>
  <si>
    <t>79</t>
  </si>
  <si>
    <t>590543540600206458</t>
  </si>
  <si>
    <t>13664910</t>
  </si>
  <si>
    <t>Oświetlenie  ulic st. 6-1470</t>
  </si>
  <si>
    <t>590543540600255180</t>
  </si>
  <si>
    <t>92036036</t>
  </si>
  <si>
    <t>Oświetlenie  ulic w złączu pomiarowym</t>
  </si>
  <si>
    <t>pl.Pilsudskiego 157/2 dzialka</t>
  </si>
  <si>
    <t>590543540600087941</t>
  </si>
  <si>
    <t>13490534</t>
  </si>
  <si>
    <t>Oświetlenie  ulic szafka na słupie</t>
  </si>
  <si>
    <t>dzialka 1661</t>
  </si>
  <si>
    <t>590543540600304253</t>
  </si>
  <si>
    <t>91218557</t>
  </si>
  <si>
    <t>Oświetlenie  ulic szafka na żerdzi stacji</t>
  </si>
  <si>
    <t>działka 781</t>
  </si>
  <si>
    <t>590543540600069084</t>
  </si>
  <si>
    <t>13664912</t>
  </si>
  <si>
    <t>Oświetlenie  ulic st. 6-0818</t>
  </si>
  <si>
    <t>Soczówki</t>
  </si>
  <si>
    <t>84</t>
  </si>
  <si>
    <t>590543540600283121</t>
  </si>
  <si>
    <t>92034087</t>
  </si>
  <si>
    <t>Oświetlenie  ulic st. 6-0816</t>
  </si>
  <si>
    <t>Wierzchowisko</t>
  </si>
  <si>
    <t>56</t>
  </si>
  <si>
    <t>590543540600123694</t>
  </si>
  <si>
    <t>13333627</t>
  </si>
  <si>
    <t>Oświetlenie  ulic  słup 1</t>
  </si>
  <si>
    <t>Malków</t>
  </si>
  <si>
    <t>590543540600040601</t>
  </si>
  <si>
    <t>13333631</t>
  </si>
  <si>
    <t>Oświetlenie  ulic st. 6-0817</t>
  </si>
  <si>
    <t>73/a</t>
  </si>
  <si>
    <t>590543540600278561</t>
  </si>
  <si>
    <t>92034322</t>
  </si>
  <si>
    <t>Oświetlenie  ulic stacja 6-1469</t>
  </si>
  <si>
    <t>590543540600097537</t>
  </si>
  <si>
    <t>92034173</t>
  </si>
  <si>
    <t>Oświetlenie  ulic st.6-0982</t>
  </si>
  <si>
    <t xml:space="preserve">Polna </t>
  </si>
  <si>
    <t>590543540600304918</t>
  </si>
  <si>
    <t>56215047</t>
  </si>
  <si>
    <t>Oświetlenie  ulic slup 54</t>
  </si>
  <si>
    <t>Klew</t>
  </si>
  <si>
    <t>53</t>
  </si>
  <si>
    <t>590543540600202788</t>
  </si>
  <si>
    <t>95910591</t>
  </si>
  <si>
    <t>Oświetlenie  ulic słup 14</t>
  </si>
  <si>
    <t>Klew Kolonia</t>
  </si>
  <si>
    <t>590543540600241459</t>
  </si>
  <si>
    <t>92659002</t>
  </si>
  <si>
    <t>Oświetlenie  ulic st. 6-0901</t>
  </si>
  <si>
    <t>Siedlów</t>
  </si>
  <si>
    <t>590543540600129023</t>
  </si>
  <si>
    <t>97724402</t>
  </si>
  <si>
    <t>Oświetlenie  uliczne w szafie oświetlenia ulicznego</t>
  </si>
  <si>
    <t>działka1405/2</t>
  </si>
  <si>
    <t>590543540601110914</t>
  </si>
  <si>
    <t>13333815</t>
  </si>
  <si>
    <t>590543540600064775</t>
  </si>
  <si>
    <t>96018617</t>
  </si>
  <si>
    <t>c11</t>
  </si>
  <si>
    <t>Ujęcie wody</t>
  </si>
  <si>
    <t>68</t>
  </si>
  <si>
    <t>590543540600161313</t>
  </si>
  <si>
    <t>00376606</t>
  </si>
  <si>
    <t>590543540600100145</t>
  </si>
  <si>
    <t>13665037</t>
  </si>
  <si>
    <t>Pole namiotowe</t>
  </si>
  <si>
    <t>1438/działka</t>
  </si>
  <si>
    <t>590543540601002196</t>
  </si>
  <si>
    <t>94715985</t>
  </si>
  <si>
    <t>Topolice</t>
  </si>
  <si>
    <t>590543540600165540</t>
  </si>
  <si>
    <t>13633580</t>
  </si>
  <si>
    <t>g11</t>
  </si>
  <si>
    <t>Szeroka</t>
  </si>
  <si>
    <t>590543540600020702</t>
  </si>
  <si>
    <t>92446071</t>
  </si>
  <si>
    <t>Remiza</t>
  </si>
  <si>
    <t>Chełsty</t>
  </si>
  <si>
    <t>590543540600122406</t>
  </si>
  <si>
    <t>93643054</t>
  </si>
  <si>
    <t>590543540600188297</t>
  </si>
  <si>
    <t>93783828</t>
  </si>
  <si>
    <t>61/A</t>
  </si>
  <si>
    <t>590543540600026322</t>
  </si>
  <si>
    <t>93643050</t>
  </si>
  <si>
    <t>590543540600178229</t>
  </si>
  <si>
    <t>90287736</t>
  </si>
  <si>
    <t>590543540600074514</t>
  </si>
  <si>
    <t>91276099</t>
  </si>
  <si>
    <t>590543540600328082</t>
  </si>
  <si>
    <t>96018622</t>
  </si>
  <si>
    <t>Budynek OSP</t>
  </si>
  <si>
    <t>590543540600327023</t>
  </si>
  <si>
    <t>98757751</t>
  </si>
  <si>
    <t>590543540600253070</t>
  </si>
  <si>
    <t>93588610</t>
  </si>
  <si>
    <t>590543540600169944</t>
  </si>
  <si>
    <t>96111324</t>
  </si>
  <si>
    <t>590543540601002202</t>
  </si>
  <si>
    <t>96910945</t>
  </si>
  <si>
    <t>Pompownia kanalizacyjna</t>
  </si>
  <si>
    <t>Powstańców Wielkopolskich</t>
  </si>
  <si>
    <t>590543540600027824</t>
  </si>
  <si>
    <t>93663423</t>
  </si>
  <si>
    <t>Przepompownia kanalizacyjna</t>
  </si>
  <si>
    <t>1186/działka</t>
  </si>
  <si>
    <t>590543540600179882</t>
  </si>
  <si>
    <t>93588657</t>
  </si>
  <si>
    <t>583/działka</t>
  </si>
  <si>
    <t>590543540600099043</t>
  </si>
  <si>
    <t>93588652</t>
  </si>
  <si>
    <t>1158/działka</t>
  </si>
  <si>
    <t>590543540600146280</t>
  </si>
  <si>
    <t>96036691</t>
  </si>
  <si>
    <t>246/działka</t>
  </si>
  <si>
    <t>590543540600065369</t>
  </si>
  <si>
    <t>96018615</t>
  </si>
  <si>
    <t>195/działka</t>
  </si>
  <si>
    <t>590543540600205178</t>
  </si>
  <si>
    <t>96121886</t>
  </si>
  <si>
    <t>220/1 działka</t>
  </si>
  <si>
    <t>590543540600118324</t>
  </si>
  <si>
    <t>96121867</t>
  </si>
  <si>
    <t>389/działka</t>
  </si>
  <si>
    <t>590543540600035508</t>
  </si>
  <si>
    <t>96121868</t>
  </si>
  <si>
    <t>Bankowa</t>
  </si>
  <si>
    <t>395/1 działka</t>
  </si>
  <si>
    <t>590543540600281493</t>
  </si>
  <si>
    <t>93783829</t>
  </si>
  <si>
    <t>539/2 działka</t>
  </si>
  <si>
    <t>590543540600229228</t>
  </si>
  <si>
    <t>94715823</t>
  </si>
  <si>
    <t>Niemojowice</t>
  </si>
  <si>
    <t>589/działka</t>
  </si>
  <si>
    <t>590543540600003743</t>
  </si>
  <si>
    <t>91218609</t>
  </si>
  <si>
    <t>1062/działka</t>
  </si>
  <si>
    <t>590543540600259492</t>
  </si>
  <si>
    <t>91218553</t>
  </si>
  <si>
    <t>Wolności</t>
  </si>
  <si>
    <t>17/9 działka</t>
  </si>
  <si>
    <t>590543540600301436</t>
  </si>
  <si>
    <t>72443431</t>
  </si>
  <si>
    <t>156/działka</t>
  </si>
  <si>
    <t>590543540600244429</t>
  </si>
  <si>
    <t>91230517</t>
  </si>
  <si>
    <t>117/1 działka</t>
  </si>
  <si>
    <t>590543540600268159</t>
  </si>
  <si>
    <t>91218521</t>
  </si>
  <si>
    <t>686/3 działka</t>
  </si>
  <si>
    <t>590543540600064492</t>
  </si>
  <si>
    <t>91218541</t>
  </si>
  <si>
    <t>226/3 działka</t>
  </si>
  <si>
    <t>590543540601072793</t>
  </si>
  <si>
    <t>82423995</t>
  </si>
  <si>
    <t>14/A</t>
  </si>
  <si>
    <t>590543540600279803</t>
  </si>
  <si>
    <t>93643049</t>
  </si>
  <si>
    <t>590543540600178922</t>
  </si>
  <si>
    <t>98476175</t>
  </si>
  <si>
    <t>448/działka</t>
  </si>
  <si>
    <t>590543540600033054</t>
  </si>
  <si>
    <t>95451989</t>
  </si>
  <si>
    <t>1661/działka</t>
  </si>
  <si>
    <t>590543540600148017</t>
  </si>
  <si>
    <t>91415269</t>
  </si>
  <si>
    <t>73</t>
  </si>
  <si>
    <t>590543540600091795</t>
  </si>
  <si>
    <t>93643015</t>
  </si>
  <si>
    <t>590543540600310346</t>
  </si>
  <si>
    <t>98387597</t>
  </si>
  <si>
    <t>Świetlica</t>
  </si>
  <si>
    <t>590543540600267725</t>
  </si>
  <si>
    <t>93588723</t>
  </si>
  <si>
    <t>850/działka</t>
  </si>
  <si>
    <t>590543540600066915</t>
  </si>
  <si>
    <t>98476158</t>
  </si>
  <si>
    <t>Obiekt sportowo-rekreacyjny</t>
  </si>
  <si>
    <t>1964/2 działka</t>
  </si>
  <si>
    <t>590543540600169975</t>
  </si>
  <si>
    <t>93588613</t>
  </si>
  <si>
    <t>39</t>
  </si>
  <si>
    <t>590543540600308749</t>
  </si>
  <si>
    <t>97280940</t>
  </si>
  <si>
    <t>Malenie</t>
  </si>
  <si>
    <t>590543540600269736</t>
  </si>
  <si>
    <t>72267533</t>
  </si>
  <si>
    <t>Źródlana</t>
  </si>
  <si>
    <t>590543540600361799</t>
  </si>
  <si>
    <t>56315990</t>
  </si>
  <si>
    <t>590543540600361805</t>
  </si>
  <si>
    <t>56320998</t>
  </si>
  <si>
    <t>214/działka</t>
  </si>
  <si>
    <t>590543540600001466</t>
  </si>
  <si>
    <t>56315983</t>
  </si>
  <si>
    <t>Przepompownia wody</t>
  </si>
  <si>
    <t>211/2 działka</t>
  </si>
  <si>
    <t>590543540600185890</t>
  </si>
  <si>
    <t>56320996</t>
  </si>
  <si>
    <t>59/działka</t>
  </si>
  <si>
    <t>590543540600072985</t>
  </si>
  <si>
    <t>56315995</t>
  </si>
  <si>
    <t>115/2 działka</t>
  </si>
  <si>
    <t>590543540600121362</t>
  </si>
  <si>
    <t>56315988</t>
  </si>
  <si>
    <t>1009/działka</t>
  </si>
  <si>
    <t>590543540600114968</t>
  </si>
  <si>
    <t>56315974</t>
  </si>
  <si>
    <t>Gmina Żarnów, Senior Wigor</t>
  </si>
  <si>
    <t>295/działka</t>
  </si>
  <si>
    <t>590543540600212992</t>
  </si>
  <si>
    <t>56315994</t>
  </si>
  <si>
    <t>18/7 działka</t>
  </si>
  <si>
    <t>590543540601002219</t>
  </si>
  <si>
    <t>56282545</t>
  </si>
  <si>
    <t>38/działka</t>
  </si>
  <si>
    <t>590543540601002226</t>
  </si>
  <si>
    <t>56531794</t>
  </si>
  <si>
    <t>Gmina Żarnów, rezerwa mieszkaniowa</t>
  </si>
  <si>
    <t>590543540600012677</t>
  </si>
  <si>
    <t>92446054</t>
  </si>
  <si>
    <t>Gmina Żarnów, mieszkanie</t>
  </si>
  <si>
    <t>590543540600287822</t>
  </si>
  <si>
    <t>95451852</t>
  </si>
  <si>
    <t>590543540600189973</t>
  </si>
  <si>
    <t>2579398</t>
  </si>
  <si>
    <t>590543540600302808</t>
  </si>
  <si>
    <t>2579324</t>
  </si>
  <si>
    <t>590543540600280830</t>
  </si>
  <si>
    <t>1663274</t>
  </si>
  <si>
    <t>Szkoła Podstawowa w Klewie</t>
  </si>
  <si>
    <t>38</t>
  </si>
  <si>
    <t>590543540600179929</t>
  </si>
  <si>
    <t>98476140</t>
  </si>
  <si>
    <t>590543540600101449</t>
  </si>
  <si>
    <t>92658989</t>
  </si>
  <si>
    <t>Szkoła Podstawowa w Żarnowie</t>
  </si>
  <si>
    <t>Przedborska</t>
  </si>
  <si>
    <t>590543540600253582</t>
  </si>
  <si>
    <t>56316507</t>
  </si>
  <si>
    <t>590543540600018747</t>
  </si>
  <si>
    <t>56315970</t>
  </si>
  <si>
    <t>590543540600313446</t>
  </si>
  <si>
    <t>392803</t>
  </si>
  <si>
    <t>590543540600064683</t>
  </si>
  <si>
    <t>55173712</t>
  </si>
  <si>
    <t>B21</t>
  </si>
  <si>
    <t>590543540600135345</t>
  </si>
  <si>
    <t>88059000</t>
  </si>
  <si>
    <t>Warsztaty Terapii Zajęciowej</t>
  </si>
  <si>
    <t>590543540600017832</t>
  </si>
  <si>
    <t>88058999</t>
  </si>
  <si>
    <t>590543540600108103</t>
  </si>
  <si>
    <t>01663272</t>
  </si>
  <si>
    <t>30</t>
  </si>
  <si>
    <t>Instalacja PV - moc 9,63 Kwp, szacowana produkcja 10000 kWh</t>
  </si>
  <si>
    <t>Instalacja PV - moc 3,58 Kwp, szacowana produkcja 4000 kWh</t>
  </si>
  <si>
    <t>Instalacja PV - moc 29,15 Kwp, szacowana produkcja 30000 kWh</t>
  </si>
  <si>
    <t>Instytut Energetyki Oddział Ceramiki CEREL</t>
  </si>
  <si>
    <t>ul. Techniczna 1, 36-040 Boguchwała</t>
  </si>
  <si>
    <t>Boguchwałą</t>
  </si>
  <si>
    <t>Techniczna</t>
  </si>
  <si>
    <t>Boguchwała</t>
  </si>
  <si>
    <t>590543550100007899</t>
  </si>
  <si>
    <t>53464413</t>
  </si>
  <si>
    <t>Respect Energy</t>
  </si>
  <si>
    <t>31/12/2024</t>
  </si>
  <si>
    <t>Instalacja PV - moc 40,05kW. Szacowana produkcja 40000kWh</t>
  </si>
  <si>
    <t>Gmina i Miasto Żuromin</t>
  </si>
  <si>
    <t>511-027-02-69</t>
  </si>
  <si>
    <t>Plac Piłsudskiego 3, 09-300 Żuromin</t>
  </si>
  <si>
    <t>Armii Krajowej</t>
  </si>
  <si>
    <t>09-300</t>
  </si>
  <si>
    <t>Żuromin</t>
  </si>
  <si>
    <t>PL0037760026076869</t>
  </si>
  <si>
    <t>47476964/35</t>
  </si>
  <si>
    <t>C12o</t>
  </si>
  <si>
    <t>PL0037760026081923</t>
  </si>
  <si>
    <t>32548749/137</t>
  </si>
  <si>
    <t>1,3</t>
  </si>
  <si>
    <t xml:space="preserve">Jana Kochanowskiego </t>
  </si>
  <si>
    <t>PL0037760026075051</t>
  </si>
  <si>
    <t>31197748/16</t>
  </si>
  <si>
    <t>PL0037760026075152</t>
  </si>
  <si>
    <t>71279413/17</t>
  </si>
  <si>
    <t>Kosynierów</t>
  </si>
  <si>
    <t>PL0037760026081115</t>
  </si>
  <si>
    <t>14356740/104</t>
  </si>
  <si>
    <t>PL0037760026075758</t>
  </si>
  <si>
    <t>47476994/23</t>
  </si>
  <si>
    <t>PL0037760026076667</t>
  </si>
  <si>
    <t>70012934/33</t>
  </si>
  <si>
    <t>Lenartowicza</t>
  </si>
  <si>
    <t>PL0037760026076768</t>
  </si>
  <si>
    <t>70730803/34</t>
  </si>
  <si>
    <t>Licealna</t>
  </si>
  <si>
    <t>PL0037760026074445</t>
  </si>
  <si>
    <t>31197650/10</t>
  </si>
  <si>
    <t>Lidzbardzka</t>
  </si>
  <si>
    <t>PL0037760026076162</t>
  </si>
  <si>
    <t>70380527/28</t>
  </si>
  <si>
    <t>PL0037760105728421</t>
  </si>
  <si>
    <t>70469509/156</t>
  </si>
  <si>
    <t>Makowa</t>
  </si>
  <si>
    <t>PL0037760026075455</t>
  </si>
  <si>
    <t>47476970/20</t>
  </si>
  <si>
    <t>Mikołaja Kopernika</t>
  </si>
  <si>
    <t>PL0037760026075253</t>
  </si>
  <si>
    <t>47476983/18</t>
  </si>
  <si>
    <t>Mławska</t>
  </si>
  <si>
    <t>PL0037760026076364</t>
  </si>
  <si>
    <t>31197696/30</t>
  </si>
  <si>
    <t>Okopowa</t>
  </si>
  <si>
    <t>PL0037760026081620</t>
  </si>
  <si>
    <t>71527682/117</t>
  </si>
  <si>
    <t>Olszewska</t>
  </si>
  <si>
    <t>PL0037760026075960</t>
  </si>
  <si>
    <t>03528332/25</t>
  </si>
  <si>
    <t>Przedwiośnie</t>
  </si>
  <si>
    <t>PL0037760026074748</t>
  </si>
  <si>
    <t>70256856/13</t>
  </si>
  <si>
    <t>Słoneczna</t>
  </si>
  <si>
    <t>PL0037760026076970</t>
  </si>
  <si>
    <t>71264569/36</t>
  </si>
  <si>
    <t>PL0037760026076061</t>
  </si>
  <si>
    <t>47476981/27</t>
  </si>
  <si>
    <t>PL0037760026076465</t>
  </si>
  <si>
    <t>47476969/31</t>
  </si>
  <si>
    <t>PL0037760026077071</t>
  </si>
  <si>
    <t>47476991/38</t>
  </si>
  <si>
    <t>PL0037760026081721</t>
  </si>
  <si>
    <t>70458662/125</t>
  </si>
  <si>
    <t>Warszawska</t>
  </si>
  <si>
    <t>PL0037760026074647</t>
  </si>
  <si>
    <t>47476978/12</t>
  </si>
  <si>
    <t>PL0037760026077172</t>
  </si>
  <si>
    <t>47476979/39</t>
  </si>
  <si>
    <t>Wiadrowska</t>
  </si>
  <si>
    <t>PL0037760026074546</t>
  </si>
  <si>
    <t>70664065/11</t>
  </si>
  <si>
    <t>PL0037760026075556</t>
  </si>
  <si>
    <t>70646528/21</t>
  </si>
  <si>
    <t>Wiatraczna</t>
  </si>
  <si>
    <t>PL0037760026075657</t>
  </si>
  <si>
    <t>71340244/22</t>
  </si>
  <si>
    <t>Wierzbowa</t>
  </si>
  <si>
    <t>PL0037760026074950</t>
  </si>
  <si>
    <t>61019215/15</t>
  </si>
  <si>
    <t>Władysława Broniewskiego</t>
  </si>
  <si>
    <t>PL0037760026075354</t>
  </si>
  <si>
    <t>47476986/19</t>
  </si>
  <si>
    <t>Wyzwolenia</t>
  </si>
  <si>
    <t>PL0037760026075859</t>
  </si>
  <si>
    <t>28551476/24</t>
  </si>
  <si>
    <t>Zamojskiego</t>
  </si>
  <si>
    <t>PL0037760026074344</t>
  </si>
  <si>
    <t>31197689/9</t>
  </si>
  <si>
    <t>PL0037760026076566</t>
  </si>
  <si>
    <t>14511587/32</t>
  </si>
  <si>
    <t>PL0037760026074849</t>
  </si>
  <si>
    <t>47477000/14</t>
  </si>
  <si>
    <t>Rzężawy</t>
  </si>
  <si>
    <t>PL0037760120051378</t>
  </si>
  <si>
    <t>30077878/162</t>
  </si>
  <si>
    <t>Brudnice</t>
  </si>
  <si>
    <t>PL0037760026078687</t>
  </si>
  <si>
    <t>30153745/67</t>
  </si>
  <si>
    <t>Lidzbarska</t>
  </si>
  <si>
    <t>PL0037760026080913</t>
  </si>
  <si>
    <t>70202794/95</t>
  </si>
  <si>
    <t>Dębsk</t>
  </si>
  <si>
    <t>Centralna</t>
  </si>
  <si>
    <t>PL0037760026077273</t>
  </si>
  <si>
    <t>80769520/42</t>
  </si>
  <si>
    <t>3,5</t>
  </si>
  <si>
    <t>PL0037760026081822</t>
  </si>
  <si>
    <t>71487828/135</t>
  </si>
  <si>
    <t>16,5</t>
  </si>
  <si>
    <t>Franciszkowo</t>
  </si>
  <si>
    <t>Bieżuńska</t>
  </si>
  <si>
    <t>PL0037760026082024</t>
  </si>
  <si>
    <t>02955126/138</t>
  </si>
  <si>
    <t>Raczyny</t>
  </si>
  <si>
    <t>PL0037760026077677</t>
  </si>
  <si>
    <t>37218021/57</t>
  </si>
  <si>
    <t>PL0037760026082428</t>
  </si>
  <si>
    <t>39798575/142</t>
  </si>
  <si>
    <t>PL0037760026082933</t>
  </si>
  <si>
    <t>27223880/147</t>
  </si>
  <si>
    <t>Chamsk</t>
  </si>
  <si>
    <t>Mazowiecka</t>
  </si>
  <si>
    <t>PL0037760113977764</t>
  </si>
  <si>
    <t>71263644/160</t>
  </si>
  <si>
    <t>Wólka Kliczewska</t>
  </si>
  <si>
    <t>Szreńska</t>
  </si>
  <si>
    <t>PL0037760038323626</t>
  </si>
  <si>
    <t>60659456/155</t>
  </si>
  <si>
    <t>PL0037760026082226</t>
  </si>
  <si>
    <t>02975827/140</t>
  </si>
  <si>
    <t>3,9</t>
  </si>
  <si>
    <t>PL0037760026074243</t>
  </si>
  <si>
    <t>39938094/5</t>
  </si>
  <si>
    <t>Zwycięstwa</t>
  </si>
  <si>
    <t>PL0037760026082125</t>
  </si>
  <si>
    <t>02954492/139</t>
  </si>
  <si>
    <t>Sadowo</t>
  </si>
  <si>
    <t>PL0037760026082630</t>
  </si>
  <si>
    <t>60038263/144</t>
  </si>
  <si>
    <t>Pl. Józefa Piłsudskiego</t>
  </si>
  <si>
    <t>PL0037760026082327</t>
  </si>
  <si>
    <t>36761340/141</t>
  </si>
  <si>
    <t>2,2</t>
  </si>
  <si>
    <t>Warszawska dz 828</t>
  </si>
  <si>
    <t>PL0037760116586862</t>
  </si>
  <si>
    <t>80708794/161</t>
  </si>
  <si>
    <t>PL0037760026083034</t>
  </si>
  <si>
    <t>37220673/148</t>
  </si>
  <si>
    <t>Będzymin</t>
  </si>
  <si>
    <t>PL0037760026082731</t>
  </si>
  <si>
    <t>30083508/145</t>
  </si>
  <si>
    <t>09-316</t>
  </si>
  <si>
    <t>PL0037760026078889</t>
  </si>
  <si>
    <t>60783586/69</t>
  </si>
  <si>
    <t>PL0037760037858935</t>
  </si>
  <si>
    <t>29709391/154</t>
  </si>
  <si>
    <t>PL0037760026078586</t>
  </si>
  <si>
    <t>27753727/66</t>
  </si>
  <si>
    <t>PL0037760026080206</t>
  </si>
  <si>
    <t>03476634/85</t>
  </si>
  <si>
    <t>PL0037760026080307</t>
  </si>
  <si>
    <t>47303169/86</t>
  </si>
  <si>
    <t>PL0037760026080408</t>
  </si>
  <si>
    <t>03471951/87</t>
  </si>
  <si>
    <t>PL0037760026080509</t>
  </si>
  <si>
    <t>03476609/88</t>
  </si>
  <si>
    <t>PL0037760026080610</t>
  </si>
  <si>
    <t>03600080/89</t>
  </si>
  <si>
    <t>PL0037760026081216</t>
  </si>
  <si>
    <t>37046395/105</t>
  </si>
  <si>
    <t>Cierpigórz</t>
  </si>
  <si>
    <t>PL0037760026079091</t>
  </si>
  <si>
    <t>27223906/71</t>
  </si>
  <si>
    <t>Dąbrowa</t>
  </si>
  <si>
    <t>PL0037760026078990</t>
  </si>
  <si>
    <t>00207499/70</t>
  </si>
  <si>
    <t>Dąbrowice</t>
  </si>
  <si>
    <t>PL0037760026081418</t>
  </si>
  <si>
    <t>37218642/107</t>
  </si>
  <si>
    <t>PL0037760026079192</t>
  </si>
  <si>
    <t>03086479/72</t>
  </si>
  <si>
    <t>PL0037760026079903</t>
  </si>
  <si>
    <t>36899153/82</t>
  </si>
  <si>
    <t>PL0037760026079701</t>
  </si>
  <si>
    <t>60038892/80</t>
  </si>
  <si>
    <t>PL0037760026079802</t>
  </si>
  <si>
    <t>60287568/81</t>
  </si>
  <si>
    <t>Kliczewo Duże</t>
  </si>
  <si>
    <t>PL0037760026079293</t>
  </si>
  <si>
    <t>39940030/73</t>
  </si>
  <si>
    <t>Kliczewo Małe</t>
  </si>
  <si>
    <t>PL0037760026079394</t>
  </si>
  <si>
    <t>45610345/74</t>
  </si>
  <si>
    <t>Kosewo</t>
  </si>
  <si>
    <t>PL0037760026079495</t>
  </si>
  <si>
    <t>03472138/75</t>
  </si>
  <si>
    <t>Kruszewo</t>
  </si>
  <si>
    <t>PL0037760026077778</t>
  </si>
  <si>
    <t>03085934/59</t>
  </si>
  <si>
    <t>Młudzyn</t>
  </si>
  <si>
    <t>Lutocin</t>
  </si>
  <si>
    <t>PL0037760026080105</t>
  </si>
  <si>
    <t>80767289/84</t>
  </si>
  <si>
    <t>Nowe Nadratowo</t>
  </si>
  <si>
    <t>PL0037760026081519</t>
  </si>
  <si>
    <t>36900074/108</t>
  </si>
  <si>
    <t>Olszewo</t>
  </si>
  <si>
    <t>PL0037760026077374</t>
  </si>
  <si>
    <t>37046328/54</t>
  </si>
  <si>
    <t>PL0037760026080004</t>
  </si>
  <si>
    <t>00207498/83</t>
  </si>
  <si>
    <t>Poniatowo</t>
  </si>
  <si>
    <t>PL0037760026078283</t>
  </si>
  <si>
    <t>14130028/63</t>
  </si>
  <si>
    <t>PL0037760026078384</t>
  </si>
  <si>
    <t>45934591/64</t>
  </si>
  <si>
    <t>PL0037760026078485</t>
  </si>
  <si>
    <t>00147443/65</t>
  </si>
  <si>
    <t>PL0037760026078788</t>
  </si>
  <si>
    <t>70442125/68</t>
  </si>
  <si>
    <t>PL0037760026079596</t>
  </si>
  <si>
    <t>03085853/78</t>
  </si>
  <si>
    <t>PL0037760026080812</t>
  </si>
  <si>
    <t>3926785/91</t>
  </si>
  <si>
    <t>PL0037760026081317</t>
  </si>
  <si>
    <t>39649388/106</t>
  </si>
  <si>
    <t>Rozwozin</t>
  </si>
  <si>
    <t>PL0037760026077475</t>
  </si>
  <si>
    <t>37218274/55</t>
  </si>
  <si>
    <t>PL0037760026077576</t>
  </si>
  <si>
    <t>70459546/56</t>
  </si>
  <si>
    <t>PL0037760026079600</t>
  </si>
  <si>
    <t>37218234/79</t>
  </si>
  <si>
    <t>Tadajówka</t>
  </si>
  <si>
    <t>PL0037760026077980</t>
  </si>
  <si>
    <t>36900970/60</t>
  </si>
  <si>
    <t>Wiadrowo</t>
  </si>
  <si>
    <t>PL0037760026078182</t>
  </si>
  <si>
    <t>3930762/62</t>
  </si>
  <si>
    <t>PL0037760026080711</t>
  </si>
  <si>
    <t>2954416/90</t>
  </si>
  <si>
    <t>Wólka kliczewska</t>
  </si>
  <si>
    <t>PL0037760026077879</t>
  </si>
  <si>
    <t>60237794/61</t>
  </si>
  <si>
    <t>Orlik 2012</t>
  </si>
  <si>
    <t>5 działka nr m 2594</t>
  </si>
  <si>
    <t>PL0037760105845932</t>
  </si>
  <si>
    <t>70765190/157</t>
  </si>
  <si>
    <t>Składowisko odpadów</t>
  </si>
  <si>
    <t>PL0037760000127955</t>
  </si>
  <si>
    <t>94389633</t>
  </si>
  <si>
    <t>PL0037760026081014</t>
  </si>
  <si>
    <t>60756486/100</t>
  </si>
  <si>
    <t>PL0037760026076263</t>
  </si>
  <si>
    <t>32719332/29</t>
  </si>
  <si>
    <t>26,4</t>
  </si>
  <si>
    <t>Żuromińskie Centrum Kultury</t>
  </si>
  <si>
    <t>1/dz 2197</t>
  </si>
  <si>
    <t>PL0037760110075435</t>
  </si>
  <si>
    <t>03917548/158</t>
  </si>
  <si>
    <t>Budynek mieszkalny wielorodzinny</t>
  </si>
  <si>
    <t>dz 3289,3291</t>
  </si>
  <si>
    <t>PL0037760110532951</t>
  </si>
  <si>
    <t>30153941/159</t>
  </si>
  <si>
    <t>PL0037760036605110</t>
  </si>
  <si>
    <t>61018014/162</t>
  </si>
  <si>
    <t>PL0037760026082832</t>
  </si>
  <si>
    <t>45553663/146</t>
  </si>
  <si>
    <t>PL0037760026283296</t>
  </si>
  <si>
    <t>70137939/1</t>
  </si>
  <si>
    <t>dz. 2196/1</t>
  </si>
  <si>
    <t>PL0037760119052177</t>
  </si>
  <si>
    <t>04044249/1</t>
  </si>
  <si>
    <t xml:space="preserve">Poniatowo, 19 Stycznia </t>
  </si>
  <si>
    <t>dz. 399</t>
  </si>
  <si>
    <t>PL0037760123077879</t>
  </si>
  <si>
    <t>13871187</t>
  </si>
  <si>
    <t>Szkoła Podstawowa w Będzyminie</t>
  </si>
  <si>
    <t>ul. Główna 36, 09-300 Będzymin</t>
  </si>
  <si>
    <t>Budynek szkoły</t>
  </si>
  <si>
    <t>PL0037760032782401</t>
  </si>
  <si>
    <t>141068201/1</t>
  </si>
  <si>
    <t>02866909/1</t>
  </si>
  <si>
    <t>Szkoła Podstawowa w Raczynach</t>
  </si>
  <si>
    <t>ul. Kopernika 5, 09-300 Raczyny</t>
  </si>
  <si>
    <t>PL0037760029365674</t>
  </si>
  <si>
    <t>70105682/1</t>
  </si>
  <si>
    <t>Szkoła Podstawowa w Poniatowie</t>
  </si>
  <si>
    <t>ul. Szkolna 4, 09-300 Poniatowo</t>
  </si>
  <si>
    <t xml:space="preserve">Szkolna </t>
  </si>
  <si>
    <t>PL0037760029365775</t>
  </si>
  <si>
    <t>70138280/1</t>
  </si>
  <si>
    <t>Szkoła Podstawowa w Kliczewie Dużym</t>
  </si>
  <si>
    <t>ul. Wspólna 68, 09-300 Kliczewo Duże</t>
  </si>
  <si>
    <t>PL0037760029365573</t>
  </si>
  <si>
    <t>70766494/1</t>
  </si>
  <si>
    <t>21,1</t>
  </si>
  <si>
    <t>Szkoła Podstawowa w Chamsku</t>
  </si>
  <si>
    <t>ul. Szkolna 19, 09-300 Chamsk</t>
  </si>
  <si>
    <t>PL0037760029365876</t>
  </si>
  <si>
    <t>02866911/1</t>
  </si>
  <si>
    <t>PL0037760029365977</t>
  </si>
  <si>
    <t>27191864/2</t>
  </si>
  <si>
    <t>Samorządowe Przedszkole Nr 1 w Żurominie</t>
  </si>
  <si>
    <t>ul. Wyzwolenia 14, 09-300 Żuromin</t>
  </si>
  <si>
    <t>Budynek przedszkola</t>
  </si>
  <si>
    <t>PL0037760026404043</t>
  </si>
  <si>
    <t>02866930/1</t>
  </si>
  <si>
    <t>32,9</t>
  </si>
  <si>
    <t>Przedszkole Samorządowe Nr 2 w Żurominie</t>
  </si>
  <si>
    <t>ul. Licealna 1, 09-300 Żuromin</t>
  </si>
  <si>
    <t>PL0037760026367768</t>
  </si>
  <si>
    <t>96637558/1</t>
  </si>
  <si>
    <t>Zespół Szkół Nr 1 w Żurominie</t>
  </si>
  <si>
    <t>ul. Wyzwolenia 12, 09-300 Żuromin</t>
  </si>
  <si>
    <t>PL0037760032782296</t>
  </si>
  <si>
    <t>70469561/1</t>
  </si>
  <si>
    <t>Zespół Szkół Nr 2 w Żurominie</t>
  </si>
  <si>
    <t>ul. Wiatraczna 16, 09-300 Żuromin</t>
  </si>
  <si>
    <t>PL0037760032782300</t>
  </si>
  <si>
    <t>96637555/1</t>
  </si>
  <si>
    <t>Miejsko-Gminny Ośrodek Pomocy Społecznej w Żurominie</t>
  </si>
  <si>
    <t>ul. Olszewska9/11, 09-300 Żuromin</t>
  </si>
  <si>
    <t>Ośrodek Pomocy Społecznej</t>
  </si>
  <si>
    <t>9 m. 11</t>
  </si>
  <si>
    <t>PL0037760026209336</t>
  </si>
  <si>
    <t>47689508/2</t>
  </si>
  <si>
    <t>plac Józefa Piłsudskiego 27, 09-300 Żuromin</t>
  </si>
  <si>
    <t>ŻCK</t>
  </si>
  <si>
    <t>PL0037760026282892</t>
  </si>
  <si>
    <t>70374040/4</t>
  </si>
  <si>
    <t>PL0037760026282993</t>
  </si>
  <si>
    <t>70378755/5</t>
  </si>
  <si>
    <t>Powiatowo Miejska Biblioteka Publiczna w Żurominie</t>
  </si>
  <si>
    <t>ul. Warszawska 4, 09-300 Żuromin</t>
  </si>
  <si>
    <t>PL0037760026261876</t>
  </si>
  <si>
    <t>39938069/4</t>
  </si>
  <si>
    <t>5,5</t>
  </si>
  <si>
    <t>OŚWIETLENIE DROGOWE</t>
  </si>
  <si>
    <t>HORNÓWEK</t>
  </si>
  <si>
    <t>KIKÓŁ</t>
  </si>
  <si>
    <t>590243894040086136</t>
  </si>
  <si>
    <t>C12w</t>
  </si>
  <si>
    <t>TARGOWISKO DZ. NR 59/1 KIKÓŁ</t>
  </si>
  <si>
    <t>STARY RYNEK</t>
  </si>
  <si>
    <t>590243894041183483</t>
  </si>
  <si>
    <t>NIEDŹWIEDŹ</t>
  </si>
  <si>
    <t>590243894041565173</t>
  </si>
  <si>
    <t>WALENTOWO</t>
  </si>
  <si>
    <t>590243894041565210</t>
  </si>
  <si>
    <t>590243894041565227</t>
  </si>
  <si>
    <t>590243894041565234</t>
  </si>
  <si>
    <t>DĄBRÓWKA</t>
  </si>
  <si>
    <t>590243894042539692</t>
  </si>
  <si>
    <t>WAWRZONKOWO</t>
  </si>
  <si>
    <t>590243894043393019</t>
  </si>
  <si>
    <t>KASZTELAŃSKA</t>
  </si>
  <si>
    <t>590243894032502576</t>
  </si>
  <si>
    <t>KONOTOPIE</t>
  </si>
  <si>
    <t>590243894032573873</t>
  </si>
  <si>
    <t xml:space="preserve">Otwockie Przedsiębiorstwo Wodociągów i Kanalizacji </t>
  </si>
  <si>
    <t>pompownia ścieków</t>
  </si>
  <si>
    <t>Nadrzeczna</t>
  </si>
  <si>
    <t xml:space="preserve"> dz.31/57</t>
  </si>
  <si>
    <t xml:space="preserve">Wspaniała </t>
  </si>
  <si>
    <t>dz.33/2</t>
  </si>
  <si>
    <t xml:space="preserve">Narutowicza Gabriela </t>
  </si>
  <si>
    <t>dz.21/1</t>
  </si>
  <si>
    <t>dz.91-36</t>
  </si>
  <si>
    <t>Kraszewskiego/Mazurska</t>
  </si>
  <si>
    <t>05-402</t>
  </si>
  <si>
    <t>Pokojowa</t>
  </si>
  <si>
    <t>Andriollego Michała</t>
  </si>
  <si>
    <t xml:space="preserve"> dz.169/1</t>
  </si>
  <si>
    <t>Grunwaldzka</t>
  </si>
  <si>
    <t>dz.61-19/26</t>
  </si>
  <si>
    <t>Bagatela/Sowińskiego</t>
  </si>
  <si>
    <t>Majowa/Rzeczna</t>
  </si>
  <si>
    <t xml:space="preserve">Żeromskiego </t>
  </si>
  <si>
    <t>38/1</t>
  </si>
  <si>
    <t>Krecia/Majowa</t>
  </si>
  <si>
    <t>Żurawia</t>
  </si>
  <si>
    <t xml:space="preserve">Wierzbowa </t>
  </si>
  <si>
    <t>dz.5-1/4</t>
  </si>
  <si>
    <t xml:space="preserve">Grzałka rury </t>
  </si>
  <si>
    <t>dz. 226-60</t>
  </si>
  <si>
    <t>Sołtana Andrzeja</t>
  </si>
  <si>
    <t>dz.237</t>
  </si>
  <si>
    <t>Okrzei/Batorego</t>
  </si>
  <si>
    <t xml:space="preserve"> dz.117</t>
  </si>
  <si>
    <t>Dłuskiego Kazimierza</t>
  </si>
  <si>
    <t>dz. 36 2</t>
  </si>
  <si>
    <t>SUW Grunwaldzka</t>
  </si>
  <si>
    <t>Karczew</t>
  </si>
  <si>
    <t>Otwocka</t>
  </si>
  <si>
    <t>ul Józefa Ignacego Kraszewskiego 1, 05-402 Otwock</t>
  </si>
  <si>
    <t>590543570800832645</t>
  </si>
  <si>
    <t>590543570800823018</t>
  </si>
  <si>
    <t>590543570800832652</t>
  </si>
  <si>
    <t>590543570800823032</t>
  </si>
  <si>
    <t>590543570800837718</t>
  </si>
  <si>
    <t>590543570800832607</t>
  </si>
  <si>
    <t>590543570800823261</t>
  </si>
  <si>
    <t>590543570800823155</t>
  </si>
  <si>
    <t>590543570800823148</t>
  </si>
  <si>
    <t>590543570800820918</t>
  </si>
  <si>
    <t>590543570800823049</t>
  </si>
  <si>
    <t>590543570800832638</t>
  </si>
  <si>
    <t>590543570800823025</t>
  </si>
  <si>
    <t>590543570800823001</t>
  </si>
  <si>
    <t>590543570800822462</t>
  </si>
  <si>
    <t>590543570800821939</t>
  </si>
  <si>
    <t>590543570800826651</t>
  </si>
  <si>
    <t>590543570800823216</t>
  </si>
  <si>
    <t>590543570800837435</t>
  </si>
  <si>
    <t>590543570800823056</t>
  </si>
  <si>
    <t>590543570800847854</t>
  </si>
  <si>
    <t>590543570800823469</t>
  </si>
  <si>
    <t>590543570800852414</t>
  </si>
  <si>
    <t>83294411</t>
  </si>
  <si>
    <t>9847963</t>
  </si>
  <si>
    <t>04100974</t>
  </si>
  <si>
    <t>7723477</t>
  </si>
  <si>
    <t>56411784</t>
  </si>
  <si>
    <t>00468634</t>
  </si>
  <si>
    <t>00468303</t>
  </si>
  <si>
    <t>Hekla Energy Sp. z o.o.</t>
  </si>
  <si>
    <t>Ujęcie wody Batorego sekcja1</t>
  </si>
  <si>
    <t>Batorego Stefana</t>
  </si>
  <si>
    <t>Ujęcie wody Batorego sekcja2</t>
  </si>
  <si>
    <t>SUW Karczewska sekcja1</t>
  </si>
  <si>
    <t>Karczewska</t>
  </si>
  <si>
    <t>SUW Karczewska sekcja 2</t>
  </si>
  <si>
    <t>Oczyszczalnia sekcja 1</t>
  </si>
  <si>
    <t>Kraszewskiego</t>
  </si>
  <si>
    <t>Oczyszczalnia sekcja 2</t>
  </si>
  <si>
    <t>590543570800819899</t>
  </si>
  <si>
    <t>590543570800819905</t>
  </si>
  <si>
    <t>590543570800819875</t>
  </si>
  <si>
    <t>590543570800819882</t>
  </si>
  <si>
    <t>590543570800819868</t>
  </si>
  <si>
    <t>590543570800837367</t>
  </si>
  <si>
    <t>96098793</t>
  </si>
  <si>
    <t>96098789</t>
  </si>
  <si>
    <t>95945870</t>
  </si>
  <si>
    <t>96098790</t>
  </si>
  <si>
    <t>96098788</t>
  </si>
  <si>
    <t>95945869</t>
  </si>
  <si>
    <t>Miasto i Gmina Łasin</t>
  </si>
  <si>
    <t>876-224-66-66</t>
  </si>
  <si>
    <t>ul. Radzyńska 2, 86-320 Łasin</t>
  </si>
  <si>
    <t xml:space="preserve">Miejsko Gminny Ośrodek Pomocy Społecznej </t>
  </si>
  <si>
    <t>590243892020882327</t>
  </si>
  <si>
    <t>Aleja  Młodosci</t>
  </si>
  <si>
    <t>590243892020997045</t>
  </si>
  <si>
    <t>Stare Błonowo</t>
  </si>
  <si>
    <t>590243892020215156</t>
  </si>
  <si>
    <t>Świetlica wiejska</t>
  </si>
  <si>
    <t>Szynwałd</t>
  </si>
  <si>
    <t>590243892020892142</t>
  </si>
  <si>
    <t>Kozłowo</t>
  </si>
  <si>
    <t>590243892020764678</t>
  </si>
  <si>
    <t>590243892020622176</t>
  </si>
  <si>
    <t>Nogat</t>
  </si>
  <si>
    <t>590243892020661106</t>
  </si>
  <si>
    <t>Szczepanki</t>
  </si>
  <si>
    <t>590243892020178383</t>
  </si>
  <si>
    <t>75</t>
  </si>
  <si>
    <t>590243892020559366</t>
  </si>
  <si>
    <t>Wydrzno</t>
  </si>
  <si>
    <t>590243892020969196</t>
  </si>
  <si>
    <t>Pompa głębinowa</t>
  </si>
  <si>
    <t>Nowe Mosty</t>
  </si>
  <si>
    <t>590243892020900243</t>
  </si>
  <si>
    <t>590243892020845247</t>
  </si>
  <si>
    <t>Środowiskowy Dom Samopomocy</t>
  </si>
  <si>
    <t>Jankowice</t>
  </si>
  <si>
    <t>18</t>
  </si>
  <si>
    <t>590243892020514891</t>
  </si>
  <si>
    <t>590243892020883263</t>
  </si>
  <si>
    <t>590243892020538279</t>
  </si>
  <si>
    <t>Szonowo</t>
  </si>
  <si>
    <t>81</t>
  </si>
  <si>
    <t>590243892020466619</t>
  </si>
  <si>
    <t>590243892020787271</t>
  </si>
  <si>
    <t>590243892020487256</t>
  </si>
  <si>
    <t>Urząd MiG Łasin</t>
  </si>
  <si>
    <t>590243892020374341</t>
  </si>
  <si>
    <t>Przesławice</t>
  </si>
  <si>
    <t>dz.36/5</t>
  </si>
  <si>
    <t>590243892020878276</t>
  </si>
  <si>
    <t>590243892020827076</t>
  </si>
  <si>
    <t>Zawdzka Wola</t>
  </si>
  <si>
    <t>590243892021149016</t>
  </si>
  <si>
    <t xml:space="preserve">Świetlica </t>
  </si>
  <si>
    <t>Plesewo</t>
  </si>
  <si>
    <t>590243892020926502</t>
  </si>
  <si>
    <t>Goczałki</t>
  </si>
  <si>
    <t>590243892020556204</t>
  </si>
  <si>
    <t xml:space="preserve">Zawda </t>
  </si>
  <si>
    <t>1A</t>
  </si>
  <si>
    <t>590243892020170929</t>
  </si>
  <si>
    <t>590243892020500214</t>
  </si>
  <si>
    <t>Budynki gospodarcze</t>
  </si>
  <si>
    <t>590243892020481247</t>
  </si>
  <si>
    <t>590243892020434465</t>
  </si>
  <si>
    <t>Stadion, ORLIK</t>
  </si>
  <si>
    <t>Tysiąclecia</t>
  </si>
  <si>
    <t>590243892020447113</t>
  </si>
  <si>
    <t>Klatka schodowa</t>
  </si>
  <si>
    <t>Rynek</t>
  </si>
  <si>
    <t>590243892020664848</t>
  </si>
  <si>
    <t>590243892020861414</t>
  </si>
  <si>
    <t>23</t>
  </si>
  <si>
    <t>590243892020363963</t>
  </si>
  <si>
    <t>590243892020226121</t>
  </si>
  <si>
    <t>590243892020592257</t>
  </si>
  <si>
    <t>590243892020489007</t>
  </si>
  <si>
    <t>590243892020834043</t>
  </si>
  <si>
    <t>Dworcowa</t>
  </si>
  <si>
    <t>590243892020965556</t>
  </si>
  <si>
    <t>590243892020547417</t>
  </si>
  <si>
    <t>590243892020810313</t>
  </si>
  <si>
    <t>Plac zabaw i rozrywki</t>
  </si>
  <si>
    <t>590243892041644829</t>
  </si>
  <si>
    <t>Jakubkowo</t>
  </si>
  <si>
    <t>590243892020797430</t>
  </si>
  <si>
    <t>dz. 109/3</t>
  </si>
  <si>
    <t>590243892042524380</t>
  </si>
  <si>
    <t>ul. Wodna 15, 86-320 Łasin</t>
  </si>
  <si>
    <t>Miejsko Gminny Osrodek Pomocy Społecznej</t>
  </si>
  <si>
    <t>590243892020164140</t>
  </si>
  <si>
    <t>Instalacja FV 3,95 kWp. Data uruchomienia 03.08.2023r. Roczna produkcja 3950 kWh</t>
  </si>
  <si>
    <t>Instalacja FV 9,9 kWp. Data uruchomienia 03.08.2023r. Roczna produkcja 9900 kWh</t>
  </si>
  <si>
    <t>Planowana Instalacja FV - moc 228 KWp, szacowana produkcja 228 000 kWh, Data uruchomienia 11.2024r.</t>
  </si>
  <si>
    <t>Planowana Instalacja FV - moc 342 KWp, szacowana produkcja 342 000 kWh, Data uruchomienia 11.2024r.</t>
  </si>
  <si>
    <t>Część 1  Zamówienia - Prognozowane zapotrzebowanie energii elektrycznej dla powyższych obiektów w okresie od 01.07.2024 r. do 31.12.2024 r. wynosi [kWh]: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</si>
  <si>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</si>
  <si>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</si>
  <si>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</si>
  <si>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Część 3  Zamówienia - Prognozowane zapotrzebowanie energii elektrycznej dla powyższych obiektów w okresie od 01.07.2024 r. do 31.12.2024 r. wynosi [kWh]:</t>
  </si>
  <si>
    <t>Część 3  Zamówienia - Prognozowane zapotrzebowanie energii elektrycznej dla powyższych obiektów w okresie od 01.01.2025 r. do 31.12.2025 r. wynosi [kWh]:</t>
  </si>
  <si>
    <t>Część 3  Zamówienia - Prognozowane zapotrzebowanie energii elektrycznej dla powyższych obiektów w okresie od 01.01.2026 r. do 31.12.2026 r. wynosi [kWh]:</t>
  </si>
  <si>
    <t>Załącznik nr 1 do SWZ– Szczegółowy Opis Przedmiotu Zamówienia – Część 1 i 2 zamówienia (Taryfa Cxx - Oświetlenie uliczne)</t>
  </si>
  <si>
    <t>Załącznik nr 1 do SWZ– Szczegółowy Opis Przedmiotu Zamówienia – Część 1 i 2  (Taryfa Cxx, Gxx i R)</t>
  </si>
  <si>
    <t>Załącznik nr 1 do SWZ– Szczegółowy Opis Przedmiotu Zamówienia – Część 1 i 2  (Taryfa Bxx)</t>
  </si>
  <si>
    <t>Załącznik nr 1 do SWZ– Szczegółowy Opis Przedmiotu Zamówienia – Część 3 (Instalacje OZE)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</si>
</sst>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yyyy\-mm\-dd"/>
    <numFmt numFmtId="166" formatCode="dd\.mm\.yyyy"/>
    <numFmt numFmtId="167" formatCode="00\-000"/>
    <numFmt numFmtId="168" formatCode="#,##0.&quot;00&quot;"/>
    <numFmt numFmtId="169" formatCode="dd\/mm\/yyyy"/>
    <numFmt numFmtId="170" formatCode="000\-000\-00\-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theme="5"/>
      <name val="Arial"/>
      <family val="2"/>
    </font>
    <font>
      <b/>
      <sz val="14"/>
      <color theme="1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3A2C7"/>
        <bgColor rgb="FF9999FF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96969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77">
    <xf numFmtId="0" fontId="0" fillId="0" borderId="0" xfId="0"/>
    <xf numFmtId="0" fontId="3" fillId="0" borderId="0" xfId="0" applyFont="1"/>
    <xf numFmtId="0" fontId="5" fillId="10" borderId="1" xfId="0" applyFont="1" applyFill="1" applyBorder="1" applyAlignment="1">
      <alignment horizontal="center" vertical="center"/>
    </xf>
    <xf numFmtId="170" fontId="5" fillId="10" borderId="1" xfId="0" applyNumberFormat="1" applyFont="1" applyFill="1" applyBorder="1" applyAlignment="1">
      <alignment horizontal="center" vertical="center"/>
    </xf>
    <xf numFmtId="49" fontId="5" fillId="11" borderId="1" xfId="0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center" vertical="center"/>
    </xf>
    <xf numFmtId="0" fontId="5" fillId="11" borderId="1" xfId="4" applyFont="1" applyFill="1" applyBorder="1" applyAlignment="1">
      <alignment horizontal="center" vertical="center"/>
    </xf>
    <xf numFmtId="0" fontId="5" fillId="10" borderId="1" xfId="4" applyFont="1" applyFill="1" applyBorder="1" applyAlignment="1">
      <alignment horizontal="center" vertical="center"/>
    </xf>
    <xf numFmtId="169" fontId="5" fillId="10" borderId="1" xfId="0" applyNumberFormat="1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4" fontId="5" fillId="11" borderId="1" xfId="1" applyNumberFormat="1" applyFont="1" applyFill="1" applyBorder="1" applyAlignment="1" applyProtection="1">
      <alignment horizontal="righ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4" fontId="9" fillId="5" borderId="0" xfId="0" applyNumberFormat="1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8" fillId="0" borderId="0" xfId="0" applyFont="1" applyAlignment="1">
      <alignment horizontal="left"/>
    </xf>
    <xf numFmtId="0" fontId="9" fillId="4" borderId="0" xfId="0" applyFont="1" applyFill="1" applyAlignment="1">
      <alignment horizontal="left" vertical="center"/>
    </xf>
    <xf numFmtId="4" fontId="11" fillId="8" borderId="0" xfId="0" applyNumberFormat="1" applyFont="1" applyFill="1"/>
    <xf numFmtId="0" fontId="11" fillId="0" borderId="0" xfId="0" applyFont="1"/>
    <xf numFmtId="4" fontId="9" fillId="5" borderId="0" xfId="0" applyNumberFormat="1" applyFont="1" applyFill="1" applyAlignment="1">
      <alignment horizontal="left" vertical="center" wrapText="1"/>
    </xf>
    <xf numFmtId="168" fontId="9" fillId="5" borderId="0" xfId="0" applyNumberFormat="1" applyFont="1" applyFill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 shrinkToFit="1"/>
    </xf>
    <xf numFmtId="49" fontId="13" fillId="3" borderId="3" xfId="0" applyNumberFormat="1" applyFont="1" applyFill="1" applyBorder="1" applyAlignment="1">
      <alignment horizontal="center" vertical="center" wrapText="1"/>
    </xf>
    <xf numFmtId="167" fontId="13" fillId="3" borderId="3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2" fontId="17" fillId="4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4" fontId="13" fillId="4" borderId="3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170" fontId="17" fillId="6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3" fillId="9" borderId="1" xfId="2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>
      <alignment horizontal="center" vertical="center"/>
    </xf>
    <xf numFmtId="4" fontId="17" fillId="0" borderId="1" xfId="1" applyNumberFormat="1" applyFont="1" applyBorder="1" applyAlignment="1" applyProtection="1">
      <alignment horizontal="center" vertical="center"/>
    </xf>
    <xf numFmtId="4" fontId="13" fillId="4" borderId="1" xfId="3" applyNumberFormat="1" applyFont="1" applyFill="1" applyBorder="1" applyAlignment="1">
      <alignment vertical="center"/>
    </xf>
    <xf numFmtId="4" fontId="13" fillId="2" borderId="1" xfId="3" applyNumberFormat="1" applyFont="1" applyFill="1" applyBorder="1" applyAlignment="1">
      <alignment horizontal="right" vertical="center"/>
    </xf>
    <xf numFmtId="4" fontId="13" fillId="4" borderId="1" xfId="3" applyNumberFormat="1" applyFont="1" applyFill="1" applyBorder="1" applyAlignment="1">
      <alignment horizontal="right" vertical="center"/>
    </xf>
    <xf numFmtId="4" fontId="13" fillId="0" borderId="1" xfId="3" applyNumberFormat="1" applyFont="1" applyBorder="1" applyAlignment="1">
      <alignment horizontal="right"/>
    </xf>
    <xf numFmtId="4" fontId="13" fillId="4" borderId="1" xfId="3" applyNumberFormat="1" applyFont="1" applyFill="1" applyBorder="1" applyAlignment="1">
      <alignment horizontal="right"/>
    </xf>
    <xf numFmtId="4" fontId="13" fillId="5" borderId="1" xfId="3" applyNumberFormat="1" applyFont="1" applyFill="1" applyBorder="1" applyAlignment="1">
      <alignment horizontal="right"/>
    </xf>
    <xf numFmtId="0" fontId="17" fillId="0" borderId="1" xfId="4" applyFont="1" applyBorder="1" applyAlignment="1">
      <alignment horizontal="center" vertical="center"/>
    </xf>
    <xf numFmtId="0" fontId="17" fillId="9" borderId="1" xfId="4" applyFont="1" applyFill="1" applyBorder="1" applyAlignment="1">
      <alignment horizontal="center" vertical="center"/>
    </xf>
    <xf numFmtId="0" fontId="17" fillId="6" borderId="1" xfId="4" applyFont="1" applyFill="1" applyBorder="1" applyAlignment="1">
      <alignment horizontal="center" vertical="center"/>
    </xf>
    <xf numFmtId="169" fontId="17" fillId="6" borderId="1" xfId="0" applyNumberFormat="1" applyFont="1" applyFill="1" applyBorder="1" applyAlignment="1">
      <alignment horizontal="center" vertical="center"/>
    </xf>
    <xf numFmtId="169" fontId="17" fillId="2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7" fillId="2" borderId="7" xfId="0" applyFont="1" applyFill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170" fontId="17" fillId="6" borderId="7" xfId="0" applyNumberFormat="1" applyFont="1" applyFill="1" applyBorder="1" applyAlignment="1">
      <alignment horizontal="center" vertical="center"/>
    </xf>
    <xf numFmtId="4" fontId="13" fillId="0" borderId="7" xfId="3" applyNumberFormat="1" applyFont="1" applyBorder="1" applyAlignment="1">
      <alignment horizontal="right" vertical="center"/>
    </xf>
    <xf numFmtId="4" fontId="13" fillId="2" borderId="7" xfId="3" applyNumberFormat="1" applyFont="1" applyFill="1" applyBorder="1" applyAlignment="1">
      <alignment horizontal="right" vertical="center"/>
    </xf>
    <xf numFmtId="0" fontId="17" fillId="0" borderId="4" xfId="4" applyFont="1" applyBorder="1" applyAlignment="1">
      <alignment horizontal="center" vertical="center"/>
    </xf>
    <xf numFmtId="0" fontId="17" fillId="9" borderId="4" xfId="4" applyFont="1" applyFill="1" applyBorder="1" applyAlignment="1">
      <alignment horizontal="center" vertical="center"/>
    </xf>
    <xf numFmtId="0" fontId="17" fillId="6" borderId="4" xfId="4" applyFont="1" applyFill="1" applyBorder="1" applyAlignment="1">
      <alignment horizontal="center" vertical="center"/>
    </xf>
    <xf numFmtId="169" fontId="17" fillId="6" borderId="4" xfId="0" applyNumberFormat="1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169" fontId="17" fillId="2" borderId="4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 wrapText="1"/>
    </xf>
    <xf numFmtId="49" fontId="14" fillId="7" borderId="7" xfId="0" applyNumberFormat="1" applyFont="1" applyFill="1" applyBorder="1" applyAlignment="1">
      <alignment horizontal="center" vertical="center" wrapText="1"/>
    </xf>
    <xf numFmtId="49" fontId="14" fillId="7" borderId="7" xfId="0" applyNumberFormat="1" applyFont="1" applyFill="1" applyBorder="1" applyAlignment="1">
      <alignment horizontal="center" vertical="center"/>
    </xf>
    <xf numFmtId="49" fontId="14" fillId="7" borderId="1" xfId="0" applyNumberFormat="1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 wrapText="1"/>
    </xf>
    <xf numFmtId="4" fontId="5" fillId="7" borderId="7" xfId="0" applyNumberFormat="1" applyFont="1" applyFill="1" applyBorder="1"/>
    <xf numFmtId="0" fontId="5" fillId="7" borderId="4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0" borderId="0" xfId="0" applyFont="1"/>
    <xf numFmtId="4" fontId="17" fillId="0" borderId="1" xfId="1" applyNumberFormat="1" applyFont="1" applyBorder="1" applyAlignment="1" applyProtection="1">
      <alignment horizontal="right" vertical="center"/>
    </xf>
    <xf numFmtId="4" fontId="13" fillId="0" borderId="1" xfId="3" applyNumberFormat="1" applyFont="1" applyBorder="1" applyAlignment="1">
      <alignment horizontal="center"/>
    </xf>
    <xf numFmtId="0" fontId="13" fillId="0" borderId="1" xfId="2" applyFont="1" applyBorder="1" applyAlignment="1" applyProtection="1">
      <alignment horizontal="center" vertical="center"/>
      <protection locked="0"/>
    </xf>
    <xf numFmtId="4" fontId="13" fillId="0" borderId="1" xfId="3" applyNumberFormat="1" applyFont="1" applyBorder="1" applyAlignment="1">
      <alignment horizontal="right" vertical="center"/>
    </xf>
    <xf numFmtId="49" fontId="17" fillId="9" borderId="7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 shrinkToFit="1"/>
    </xf>
    <xf numFmtId="49" fontId="13" fillId="3" borderId="5" xfId="0" applyNumberFormat="1" applyFont="1" applyFill="1" applyBorder="1" applyAlignment="1">
      <alignment horizontal="center" vertical="center" wrapText="1"/>
    </xf>
    <xf numFmtId="167" fontId="13" fillId="3" borderId="5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Border="1" applyAlignment="1">
      <alignment horizontal="center" vertical="center" wrapText="1"/>
    </xf>
    <xf numFmtId="2" fontId="17" fillId="4" borderId="4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4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4" fontId="13" fillId="4" borderId="5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13" fillId="2" borderId="1" xfId="3" applyNumberFormat="1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17" fillId="0" borderId="1" xfId="0" applyFont="1" applyBorder="1"/>
    <xf numFmtId="0" fontId="5" fillId="7" borderId="5" xfId="0" applyFont="1" applyFill="1" applyBorder="1" applyAlignment="1">
      <alignment horizontal="center" vertical="center"/>
    </xf>
    <xf numFmtId="4" fontId="17" fillId="0" borderId="1" xfId="1" applyNumberFormat="1" applyFont="1" applyFill="1" applyBorder="1" applyAlignment="1" applyProtection="1">
      <alignment horizontal="center" vertical="center"/>
    </xf>
    <xf numFmtId="4" fontId="13" fillId="0" borderId="1" xfId="3" applyNumberFormat="1" applyFont="1" applyBorder="1" applyAlignment="1">
      <alignment vertical="center"/>
    </xf>
    <xf numFmtId="0" fontId="17" fillId="0" borderId="7" xfId="0" applyFont="1" applyBorder="1"/>
    <xf numFmtId="4" fontId="17" fillId="9" borderId="1" xfId="1" applyNumberFormat="1" applyFont="1" applyFill="1" applyBorder="1" applyAlignment="1" applyProtection="1">
      <alignment horizontal="right" vertical="center"/>
    </xf>
    <xf numFmtId="0" fontId="17" fillId="2" borderId="5" xfId="0" applyFont="1" applyFill="1" applyBorder="1" applyAlignment="1">
      <alignment horizontal="center" vertical="center"/>
    </xf>
    <xf numFmtId="49" fontId="17" fillId="9" borderId="1" xfId="0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center" vertical="center"/>
    </xf>
    <xf numFmtId="4" fontId="13" fillId="6" borderId="1" xfId="3" applyNumberFormat="1" applyFont="1" applyFill="1" applyBorder="1" applyAlignment="1">
      <alignment horizontal="right" vertical="center"/>
    </xf>
    <xf numFmtId="0" fontId="17" fillId="2" borderId="4" xfId="4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5" fillId="0" borderId="0" xfId="0" applyFont="1"/>
    <xf numFmtId="0" fontId="13" fillId="9" borderId="7" xfId="2" applyFont="1" applyFill="1" applyBorder="1" applyAlignment="1" applyProtection="1">
      <alignment horizontal="center" vertical="center"/>
      <protection locked="0"/>
    </xf>
    <xf numFmtId="4" fontId="17" fillId="0" borderId="7" xfId="1" applyNumberFormat="1" applyFont="1" applyBorder="1" applyAlignment="1" applyProtection="1">
      <alignment horizontal="right" vertical="center"/>
    </xf>
    <xf numFmtId="4" fontId="13" fillId="4" borderId="7" xfId="3" applyNumberFormat="1" applyFont="1" applyFill="1" applyBorder="1" applyAlignment="1">
      <alignment vertical="center"/>
    </xf>
    <xf numFmtId="4" fontId="13" fillId="4" borderId="7" xfId="3" applyNumberFormat="1" applyFont="1" applyFill="1" applyBorder="1" applyAlignment="1">
      <alignment horizontal="right" vertical="center"/>
    </xf>
    <xf numFmtId="4" fontId="13" fillId="0" borderId="7" xfId="3" applyNumberFormat="1" applyFont="1" applyBorder="1" applyAlignment="1">
      <alignment horizontal="right"/>
    </xf>
    <xf numFmtId="4" fontId="13" fillId="4" borderId="7" xfId="3" applyNumberFormat="1" applyFont="1" applyFill="1" applyBorder="1" applyAlignment="1">
      <alignment horizontal="right"/>
    </xf>
    <xf numFmtId="4" fontId="13" fillId="5" borderId="7" xfId="3" applyNumberFormat="1" applyFont="1" applyFill="1" applyBorder="1" applyAlignment="1">
      <alignment horizontal="right"/>
    </xf>
    <xf numFmtId="0" fontId="17" fillId="9" borderId="7" xfId="4" applyFont="1" applyFill="1" applyBorder="1" applyAlignment="1">
      <alignment horizontal="center" vertical="center"/>
    </xf>
    <xf numFmtId="169" fontId="17" fillId="6" borderId="7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49" fontId="14" fillId="7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4" fontId="5" fillId="7" borderId="1" xfId="0" applyNumberFormat="1" applyFont="1" applyFill="1" applyBorder="1"/>
    <xf numFmtId="0" fontId="17" fillId="0" borderId="0" xfId="0" applyFont="1" applyAlignment="1">
      <alignment horizontal="center" vertical="center"/>
    </xf>
    <xf numFmtId="170" fontId="17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13" fillId="0" borderId="0" xfId="2" applyFont="1" applyAlignment="1" applyProtection="1">
      <alignment horizontal="center" vertical="center"/>
      <protection locked="0"/>
    </xf>
    <xf numFmtId="4" fontId="17" fillId="0" borderId="0" xfId="1" applyNumberFormat="1" applyFont="1" applyFill="1" applyBorder="1" applyAlignment="1" applyProtection="1">
      <alignment horizontal="center" vertical="center"/>
    </xf>
    <xf numFmtId="4" fontId="13" fillId="0" borderId="0" xfId="3" applyNumberFormat="1" applyFont="1" applyAlignment="1">
      <alignment vertical="center"/>
    </xf>
    <xf numFmtId="4" fontId="13" fillId="0" borderId="0" xfId="3" applyNumberFormat="1" applyFont="1" applyAlignment="1">
      <alignment horizontal="right" vertical="center"/>
    </xf>
    <xf numFmtId="4" fontId="13" fillId="0" borderId="0" xfId="3" applyNumberFormat="1" applyFont="1" applyAlignment="1">
      <alignment horizontal="center"/>
    </xf>
    <xf numFmtId="4" fontId="13" fillId="0" borderId="0" xfId="3" applyNumberFormat="1" applyFont="1" applyAlignment="1">
      <alignment horizontal="right"/>
    </xf>
    <xf numFmtId="0" fontId="17" fillId="0" borderId="0" xfId="4" applyFont="1" applyAlignment="1">
      <alignment horizontal="center" vertical="center"/>
    </xf>
    <xf numFmtId="169" fontId="1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" fontId="5" fillId="0" borderId="0" xfId="0" applyNumberFormat="1" applyFont="1"/>
    <xf numFmtId="0" fontId="13" fillId="3" borderId="2" xfId="0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70" fontId="17" fillId="2" borderId="1" xfId="0" applyNumberFormat="1" applyFont="1" applyFill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169" fontId="17" fillId="2" borderId="7" xfId="0" applyNumberFormat="1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170" fontId="17" fillId="2" borderId="7" xfId="0" applyNumberFormat="1" applyFont="1" applyFill="1" applyBorder="1" applyAlignment="1">
      <alignment horizontal="center" vertical="center"/>
    </xf>
    <xf numFmtId="49" fontId="17" fillId="6" borderId="7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16" fillId="0" borderId="0" xfId="0" applyFont="1" applyFill="1"/>
    <xf numFmtId="0" fontId="6" fillId="0" borderId="0" xfId="0" applyFont="1" applyFill="1" applyAlignment="1">
      <alignment horizontal="left" vertical="center" wrapText="1"/>
    </xf>
    <xf numFmtId="4" fontId="9" fillId="0" borderId="0" xfId="0" applyNumberFormat="1" applyFont="1" applyFill="1" applyAlignment="1">
      <alignment horizontal="left" vertical="center" wrapText="1"/>
    </xf>
  </cellXfs>
  <cellStyles count="5">
    <cellStyle name="Dziesiętny" xfId="1" builtinId="3"/>
    <cellStyle name="Normalny" xfId="0" builtinId="0"/>
    <cellStyle name="Normalny 10 2" xfId="2" xr:uid="{24DB67C7-4E1F-44B6-AB82-2072C3E6A067}"/>
    <cellStyle name="Normalny 12 2" xfId="4" xr:uid="{A732268E-0190-429C-8835-DBD806F131DA}"/>
    <cellStyle name="Normalny 5" xfId="3" xr:uid="{2597D719-E630-4EA7-B77C-EF5167281DDF}"/>
  </cellStyles>
  <dxfs count="14"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  <dxf>
      <font>
        <sz val="11"/>
        <color rgb="FF000000"/>
        <name val="Calibri"/>
        <charset val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10/relationships/person" Target="persons/person3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10/relationships/person" Target="persons/pers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1.xml"/><Relationship Id="rId5" Type="http://schemas.openxmlformats.org/officeDocument/2006/relationships/theme" Target="theme/theme1.xml"/><Relationship Id="rId10" Type="http://schemas.microsoft.com/office/2017/10/relationships/person" Target="persons/person0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A690E-26EA-4056-8760-5B5A7CC9C718}">
  <dimension ref="A3:BL439"/>
  <sheetViews>
    <sheetView topLeftCell="A402" zoomScale="61" zoomScaleNormal="70" workbookViewId="0">
      <selection activeCell="F431" sqref="F431:F437"/>
    </sheetView>
  </sheetViews>
  <sheetFormatPr baseColWidth="10" defaultColWidth="8.83203125" defaultRowHeight="14" x14ac:dyDescent="0.15"/>
  <cols>
    <col min="1" max="1" width="7.1640625" style="37" customWidth="1"/>
    <col min="2" max="2" width="27.1640625" style="37" customWidth="1"/>
    <col min="3" max="3" width="16.83203125" style="37" customWidth="1"/>
    <col min="4" max="4" width="43.6640625" style="37" customWidth="1"/>
    <col min="5" max="5" width="92.83203125" style="37" customWidth="1"/>
    <col min="6" max="6" width="38.83203125" style="37" customWidth="1"/>
    <col min="7" max="7" width="28" style="37" customWidth="1"/>
    <col min="8" max="8" width="22.5" style="37" customWidth="1"/>
    <col min="9" max="9" width="35.33203125" style="37" customWidth="1"/>
    <col min="10" max="10" width="16.33203125" style="37" customWidth="1"/>
    <col min="11" max="11" width="9.83203125" style="37" customWidth="1"/>
    <col min="12" max="12" width="20.83203125" style="37" customWidth="1"/>
    <col min="13" max="13" width="35.83203125" style="37" customWidth="1"/>
    <col min="14" max="14" width="25.1640625" style="37" customWidth="1"/>
    <col min="15" max="15" width="19.33203125" style="37" customWidth="1"/>
    <col min="16" max="16" width="10.33203125" style="37" customWidth="1"/>
    <col min="17" max="17" width="9.5" style="37" customWidth="1"/>
    <col min="18" max="18" width="12.1640625" style="37" customWidth="1"/>
    <col min="19" max="34" width="20.83203125" style="37" customWidth="1"/>
    <col min="35" max="35" width="23.5" style="37" customWidth="1"/>
    <col min="36" max="36" width="26.83203125" style="37" customWidth="1"/>
    <col min="37" max="37" width="16.33203125" style="37" customWidth="1"/>
    <col min="38" max="38" width="24.6640625" style="37" customWidth="1"/>
    <col min="39" max="39" width="16.1640625" style="37" customWidth="1"/>
    <col min="40" max="40" width="18.5" style="37" customWidth="1"/>
    <col min="41" max="41" width="18.6640625" style="37" customWidth="1"/>
    <col min="42" max="42" width="19.5" style="37" customWidth="1"/>
    <col min="43" max="44" width="17.5" style="37" customWidth="1"/>
    <col min="45" max="45" width="20.83203125" style="37" customWidth="1"/>
    <col min="46" max="16384" width="8.83203125" style="37"/>
  </cols>
  <sheetData>
    <row r="3" spans="1:45" ht="18" x14ac:dyDescent="0.2">
      <c r="A3" s="24"/>
      <c r="B3" s="25" t="s">
        <v>2936</v>
      </c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  <c r="R3" s="27"/>
      <c r="S3" s="28" t="s">
        <v>0</v>
      </c>
      <c r="T3" s="29" t="s">
        <v>1</v>
      </c>
      <c r="U3" s="28" t="s">
        <v>2</v>
      </c>
      <c r="V3" s="30" t="s">
        <v>3</v>
      </c>
      <c r="W3" s="28" t="s">
        <v>0</v>
      </c>
      <c r="X3" s="31" t="s">
        <v>4</v>
      </c>
      <c r="Y3" s="28" t="s">
        <v>2</v>
      </c>
      <c r="Z3" s="32">
        <v>46022</v>
      </c>
      <c r="AA3" s="28" t="s">
        <v>0</v>
      </c>
      <c r="AB3" s="31" t="s">
        <v>5</v>
      </c>
      <c r="AC3" s="28" t="s">
        <v>2</v>
      </c>
      <c r="AD3" s="32">
        <v>46387</v>
      </c>
      <c r="AE3" s="28" t="s">
        <v>0</v>
      </c>
      <c r="AF3" s="31">
        <v>46388</v>
      </c>
      <c r="AG3" s="28" t="s">
        <v>2</v>
      </c>
      <c r="AH3" s="32">
        <v>46752</v>
      </c>
      <c r="AI3" s="33"/>
      <c r="AJ3" s="33"/>
      <c r="AK3" s="33"/>
      <c r="AL3" s="34"/>
      <c r="AM3" s="34"/>
      <c r="AN3" s="34"/>
      <c r="AO3" s="34"/>
      <c r="AP3" s="34"/>
      <c r="AQ3" s="35"/>
      <c r="AR3" s="35"/>
      <c r="AS3" s="36"/>
    </row>
    <row r="4" spans="1:45" ht="42" x14ac:dyDescent="0.15">
      <c r="A4" s="38" t="s">
        <v>6</v>
      </c>
      <c r="B4" s="38" t="s">
        <v>7</v>
      </c>
      <c r="C4" s="38" t="s">
        <v>8</v>
      </c>
      <c r="D4" s="38" t="s">
        <v>9</v>
      </c>
      <c r="E4" s="38" t="s">
        <v>10</v>
      </c>
      <c r="F4" s="38" t="s">
        <v>11</v>
      </c>
      <c r="G4" s="39" t="s">
        <v>12</v>
      </c>
      <c r="H4" s="40" t="s">
        <v>13</v>
      </c>
      <c r="I4" s="40" t="s">
        <v>14</v>
      </c>
      <c r="J4" s="38" t="s">
        <v>15</v>
      </c>
      <c r="K4" s="41" t="s">
        <v>16</v>
      </c>
      <c r="L4" s="40" t="s">
        <v>17</v>
      </c>
      <c r="M4" s="40" t="s">
        <v>52</v>
      </c>
      <c r="N4" s="40" t="s">
        <v>19</v>
      </c>
      <c r="O4" s="40" t="s">
        <v>20</v>
      </c>
      <c r="P4" s="40" t="s">
        <v>21</v>
      </c>
      <c r="Q4" s="38" t="s">
        <v>22</v>
      </c>
      <c r="R4" s="38" t="s">
        <v>23</v>
      </c>
      <c r="S4" s="42" t="s">
        <v>24</v>
      </c>
      <c r="T4" s="42" t="s">
        <v>25</v>
      </c>
      <c r="U4" s="42" t="s">
        <v>26</v>
      </c>
      <c r="V4" s="43" t="s">
        <v>27</v>
      </c>
      <c r="W4" s="44" t="s">
        <v>28</v>
      </c>
      <c r="X4" s="44" t="s">
        <v>29</v>
      </c>
      <c r="Y4" s="44" t="s">
        <v>30</v>
      </c>
      <c r="Z4" s="45" t="s">
        <v>31</v>
      </c>
      <c r="AA4" s="44" t="s">
        <v>32</v>
      </c>
      <c r="AB4" s="44" t="s">
        <v>33</v>
      </c>
      <c r="AC4" s="44" t="s">
        <v>34</v>
      </c>
      <c r="AD4" s="45" t="s">
        <v>35</v>
      </c>
      <c r="AE4" s="44" t="s">
        <v>36</v>
      </c>
      <c r="AF4" s="44" t="s">
        <v>37</v>
      </c>
      <c r="AG4" s="44" t="s">
        <v>38</v>
      </c>
      <c r="AH4" s="45" t="s">
        <v>39</v>
      </c>
      <c r="AI4" s="46" t="s">
        <v>40</v>
      </c>
      <c r="AJ4" s="47" t="s">
        <v>41</v>
      </c>
      <c r="AK4" s="47" t="s">
        <v>42</v>
      </c>
      <c r="AL4" s="47" t="s">
        <v>43</v>
      </c>
      <c r="AM4" s="47" t="s">
        <v>44</v>
      </c>
      <c r="AN4" s="47" t="s">
        <v>45</v>
      </c>
      <c r="AO4" s="47" t="s">
        <v>46</v>
      </c>
      <c r="AP4" s="47" t="s">
        <v>47</v>
      </c>
      <c r="AQ4" s="48" t="s">
        <v>48</v>
      </c>
      <c r="AR4" s="48" t="s">
        <v>49</v>
      </c>
      <c r="AS4" s="48" t="s">
        <v>50</v>
      </c>
    </row>
    <row r="5" spans="1:45" s="66" customFormat="1" ht="13" x14ac:dyDescent="0.15">
      <c r="A5" s="49">
        <v>1</v>
      </c>
      <c r="B5" s="49" t="s">
        <v>233</v>
      </c>
      <c r="C5" s="50">
        <v>9282078844</v>
      </c>
      <c r="D5" s="49" t="s">
        <v>234</v>
      </c>
      <c r="E5" s="49" t="s">
        <v>233</v>
      </c>
      <c r="F5" s="49" t="s">
        <v>234</v>
      </c>
      <c r="G5" s="49" t="s">
        <v>164</v>
      </c>
      <c r="H5" s="49" t="s">
        <v>210</v>
      </c>
      <c r="I5" s="49" t="s">
        <v>211</v>
      </c>
      <c r="J5" s="49"/>
      <c r="K5" s="49" t="s">
        <v>228</v>
      </c>
      <c r="L5" s="49" t="s">
        <v>210</v>
      </c>
      <c r="M5" s="51" t="s">
        <v>185</v>
      </c>
      <c r="N5" s="49"/>
      <c r="O5" s="52">
        <v>60810023</v>
      </c>
      <c r="P5" s="53" t="s">
        <v>231</v>
      </c>
      <c r="Q5" s="53">
        <v>5</v>
      </c>
      <c r="R5" s="49">
        <v>36</v>
      </c>
      <c r="S5" s="54" t="s">
        <v>63</v>
      </c>
      <c r="T5" s="54" t="s">
        <v>63</v>
      </c>
      <c r="U5" s="54" t="s">
        <v>63</v>
      </c>
      <c r="V5" s="55">
        <f>SUM(S5:U5)</f>
        <v>0</v>
      </c>
      <c r="W5" s="56">
        <v>756</v>
      </c>
      <c r="X5" s="56">
        <v>0</v>
      </c>
      <c r="Y5" s="56"/>
      <c r="Z5" s="57">
        <f>SUM(W5:Y5)</f>
        <v>756</v>
      </c>
      <c r="AA5" s="56">
        <f>W5</f>
        <v>756</v>
      </c>
      <c r="AB5" s="56">
        <f t="shared" ref="AB5:AC5" si="0">X5</f>
        <v>0</v>
      </c>
      <c r="AC5" s="56">
        <f t="shared" si="0"/>
        <v>0</v>
      </c>
      <c r="AD5" s="57">
        <f>SUM(AA5:AC5)</f>
        <v>756</v>
      </c>
      <c r="AE5" s="58">
        <f>W5</f>
        <v>756</v>
      </c>
      <c r="AF5" s="58">
        <f t="shared" ref="AF5:AG5" si="1">X5</f>
        <v>0</v>
      </c>
      <c r="AG5" s="58">
        <f t="shared" si="1"/>
        <v>0</v>
      </c>
      <c r="AH5" s="59">
        <f>SUM(AE5:AG5)</f>
        <v>756</v>
      </c>
      <c r="AI5" s="60">
        <f>V5+Z5+AD5+AH5</f>
        <v>2268</v>
      </c>
      <c r="AJ5" s="61" t="s">
        <v>235</v>
      </c>
      <c r="AK5" s="62" t="s">
        <v>59</v>
      </c>
      <c r="AL5" s="62" t="s">
        <v>236</v>
      </c>
      <c r="AM5" s="62" t="s">
        <v>61</v>
      </c>
      <c r="AN5" s="63" t="s">
        <v>62</v>
      </c>
      <c r="AO5" s="64">
        <v>45657</v>
      </c>
      <c r="AP5" s="53" t="s">
        <v>62</v>
      </c>
      <c r="AQ5" s="65">
        <v>45658</v>
      </c>
      <c r="AR5" s="65">
        <v>46752</v>
      </c>
      <c r="AS5" s="49"/>
    </row>
    <row r="6" spans="1:45" s="66" customFormat="1" ht="13" x14ac:dyDescent="0.15">
      <c r="A6" s="67">
        <v>2</v>
      </c>
      <c r="B6" s="49" t="s">
        <v>233</v>
      </c>
      <c r="C6" s="50">
        <v>9282078844</v>
      </c>
      <c r="D6" s="49" t="s">
        <v>234</v>
      </c>
      <c r="E6" s="49" t="s">
        <v>233</v>
      </c>
      <c r="F6" s="49" t="s">
        <v>234</v>
      </c>
      <c r="G6" s="67" t="s">
        <v>165</v>
      </c>
      <c r="H6" s="67" t="s">
        <v>210</v>
      </c>
      <c r="I6" s="67" t="s">
        <v>212</v>
      </c>
      <c r="J6" s="67"/>
      <c r="K6" s="67" t="s">
        <v>228</v>
      </c>
      <c r="L6" s="67" t="s">
        <v>210</v>
      </c>
      <c r="M6" s="68" t="s">
        <v>186</v>
      </c>
      <c r="N6" s="67"/>
      <c r="O6" s="52">
        <v>87269853</v>
      </c>
      <c r="P6" s="69" t="s">
        <v>231</v>
      </c>
      <c r="Q6" s="69">
        <v>11</v>
      </c>
      <c r="R6" s="67">
        <v>36</v>
      </c>
      <c r="S6" s="54" t="s">
        <v>63</v>
      </c>
      <c r="T6" s="54" t="s">
        <v>63</v>
      </c>
      <c r="U6" s="54" t="s">
        <v>63</v>
      </c>
      <c r="V6" s="55">
        <f t="shared" ref="V6:V29" si="2">SUM(S6:U6)</f>
        <v>0</v>
      </c>
      <c r="W6" s="56">
        <v>1453</v>
      </c>
      <c r="X6" s="56">
        <v>0</v>
      </c>
      <c r="Y6" s="56"/>
      <c r="Z6" s="57">
        <f t="shared" ref="Z6:Z29" si="3">SUM(W6:Y6)</f>
        <v>1453</v>
      </c>
      <c r="AA6" s="56">
        <f t="shared" ref="AA6:AA29" si="4">W6</f>
        <v>1453</v>
      </c>
      <c r="AB6" s="56">
        <f t="shared" ref="AB6:AB29" si="5">X6</f>
        <v>0</v>
      </c>
      <c r="AC6" s="56">
        <f t="shared" ref="AC6:AC29" si="6">Y6</f>
        <v>0</v>
      </c>
      <c r="AD6" s="57">
        <f t="shared" ref="AD6:AD29" si="7">SUM(AA6:AC6)</f>
        <v>1453</v>
      </c>
      <c r="AE6" s="58">
        <f t="shared" ref="AE6:AE29" si="8">W6</f>
        <v>1453</v>
      </c>
      <c r="AF6" s="58">
        <f t="shared" ref="AF6:AF29" si="9">X6</f>
        <v>0</v>
      </c>
      <c r="AG6" s="58">
        <f t="shared" ref="AG6:AG29" si="10">Y6</f>
        <v>0</v>
      </c>
      <c r="AH6" s="59">
        <f t="shared" ref="AH6:AH29" si="11">SUM(AE6:AG6)</f>
        <v>1453</v>
      </c>
      <c r="AI6" s="60">
        <f t="shared" ref="AI6:AI29" si="12">V6+Z6+AD6+AH6</f>
        <v>4359</v>
      </c>
      <c r="AJ6" s="61" t="s">
        <v>235</v>
      </c>
      <c r="AK6" s="62" t="s">
        <v>59</v>
      </c>
      <c r="AL6" s="62" t="s">
        <v>236</v>
      </c>
      <c r="AM6" s="62" t="s">
        <v>61</v>
      </c>
      <c r="AN6" s="63" t="s">
        <v>62</v>
      </c>
      <c r="AO6" s="64">
        <v>45657</v>
      </c>
      <c r="AP6" s="53" t="s">
        <v>62</v>
      </c>
      <c r="AQ6" s="65">
        <v>45658</v>
      </c>
      <c r="AR6" s="65">
        <v>46752</v>
      </c>
      <c r="AS6" s="49"/>
    </row>
    <row r="7" spans="1:45" s="66" customFormat="1" ht="13" x14ac:dyDescent="0.15">
      <c r="A7" s="49">
        <v>3</v>
      </c>
      <c r="B7" s="49" t="s">
        <v>233</v>
      </c>
      <c r="C7" s="50">
        <v>9282078844</v>
      </c>
      <c r="D7" s="49" t="s">
        <v>234</v>
      </c>
      <c r="E7" s="49" t="s">
        <v>233</v>
      </c>
      <c r="F7" s="49" t="s">
        <v>234</v>
      </c>
      <c r="G7" s="67" t="s">
        <v>166</v>
      </c>
      <c r="H7" s="67" t="s">
        <v>213</v>
      </c>
      <c r="I7" s="67"/>
      <c r="J7" s="67"/>
      <c r="K7" s="67" t="s">
        <v>229</v>
      </c>
      <c r="L7" s="67" t="s">
        <v>213</v>
      </c>
      <c r="M7" s="68" t="s">
        <v>187</v>
      </c>
      <c r="N7" s="67"/>
      <c r="O7" s="52">
        <v>15232680</v>
      </c>
      <c r="P7" s="69" t="s">
        <v>232</v>
      </c>
      <c r="Q7" s="69">
        <v>4</v>
      </c>
      <c r="R7" s="49">
        <v>36</v>
      </c>
      <c r="S7" s="54" t="s">
        <v>63</v>
      </c>
      <c r="T7" s="54" t="s">
        <v>63</v>
      </c>
      <c r="U7" s="54" t="s">
        <v>63</v>
      </c>
      <c r="V7" s="55">
        <f t="shared" si="2"/>
        <v>0</v>
      </c>
      <c r="W7" s="56">
        <v>725</v>
      </c>
      <c r="X7" s="56">
        <v>2158</v>
      </c>
      <c r="Y7" s="56"/>
      <c r="Z7" s="57">
        <f t="shared" si="3"/>
        <v>2883</v>
      </c>
      <c r="AA7" s="56">
        <f t="shared" si="4"/>
        <v>725</v>
      </c>
      <c r="AB7" s="56">
        <f t="shared" si="5"/>
        <v>2158</v>
      </c>
      <c r="AC7" s="56">
        <f t="shared" si="6"/>
        <v>0</v>
      </c>
      <c r="AD7" s="57">
        <f t="shared" si="7"/>
        <v>2883</v>
      </c>
      <c r="AE7" s="58">
        <f t="shared" si="8"/>
        <v>725</v>
      </c>
      <c r="AF7" s="58">
        <f t="shared" si="9"/>
        <v>2158</v>
      </c>
      <c r="AG7" s="58">
        <f t="shared" si="10"/>
        <v>0</v>
      </c>
      <c r="AH7" s="59">
        <f t="shared" si="11"/>
        <v>2883</v>
      </c>
      <c r="AI7" s="60">
        <f t="shared" si="12"/>
        <v>8649</v>
      </c>
      <c r="AJ7" s="61" t="s">
        <v>235</v>
      </c>
      <c r="AK7" s="62" t="s">
        <v>59</v>
      </c>
      <c r="AL7" s="62" t="s">
        <v>236</v>
      </c>
      <c r="AM7" s="62" t="s">
        <v>61</v>
      </c>
      <c r="AN7" s="63" t="s">
        <v>62</v>
      </c>
      <c r="AO7" s="64">
        <v>45657</v>
      </c>
      <c r="AP7" s="53" t="s">
        <v>62</v>
      </c>
      <c r="AQ7" s="65">
        <v>45658</v>
      </c>
      <c r="AR7" s="65">
        <v>46752</v>
      </c>
      <c r="AS7" s="49"/>
    </row>
    <row r="8" spans="1:45" s="66" customFormat="1" ht="13" x14ac:dyDescent="0.15">
      <c r="A8" s="67">
        <v>4</v>
      </c>
      <c r="B8" s="49" t="s">
        <v>233</v>
      </c>
      <c r="C8" s="50">
        <v>9282078844</v>
      </c>
      <c r="D8" s="49" t="s">
        <v>234</v>
      </c>
      <c r="E8" s="49" t="s">
        <v>233</v>
      </c>
      <c r="F8" s="49" t="s">
        <v>234</v>
      </c>
      <c r="G8" s="67" t="s">
        <v>167</v>
      </c>
      <c r="H8" s="67" t="s">
        <v>214</v>
      </c>
      <c r="I8" s="67"/>
      <c r="J8" s="67"/>
      <c r="K8" s="67" t="s">
        <v>229</v>
      </c>
      <c r="L8" s="67" t="s">
        <v>214</v>
      </c>
      <c r="M8" s="68" t="s">
        <v>188</v>
      </c>
      <c r="N8" s="67"/>
      <c r="O8" s="52">
        <v>17045776</v>
      </c>
      <c r="P8" s="69" t="s">
        <v>232</v>
      </c>
      <c r="Q8" s="69">
        <v>5</v>
      </c>
      <c r="R8" s="67">
        <v>36</v>
      </c>
      <c r="S8" s="54" t="s">
        <v>63</v>
      </c>
      <c r="T8" s="54" t="s">
        <v>63</v>
      </c>
      <c r="U8" s="54" t="s">
        <v>63</v>
      </c>
      <c r="V8" s="55">
        <f t="shared" si="2"/>
        <v>0</v>
      </c>
      <c r="W8" s="56">
        <v>489</v>
      </c>
      <c r="X8" s="56">
        <v>845</v>
      </c>
      <c r="Y8" s="56"/>
      <c r="Z8" s="57">
        <f t="shared" si="3"/>
        <v>1334</v>
      </c>
      <c r="AA8" s="56">
        <f t="shared" si="4"/>
        <v>489</v>
      </c>
      <c r="AB8" s="56">
        <f t="shared" si="5"/>
        <v>845</v>
      </c>
      <c r="AC8" s="56">
        <f t="shared" si="6"/>
        <v>0</v>
      </c>
      <c r="AD8" s="57">
        <f t="shared" si="7"/>
        <v>1334</v>
      </c>
      <c r="AE8" s="58">
        <f t="shared" si="8"/>
        <v>489</v>
      </c>
      <c r="AF8" s="58">
        <f t="shared" si="9"/>
        <v>845</v>
      </c>
      <c r="AG8" s="58">
        <f t="shared" si="10"/>
        <v>0</v>
      </c>
      <c r="AH8" s="59">
        <f t="shared" si="11"/>
        <v>1334</v>
      </c>
      <c r="AI8" s="60">
        <f t="shared" si="12"/>
        <v>4002</v>
      </c>
      <c r="AJ8" s="61" t="s">
        <v>235</v>
      </c>
      <c r="AK8" s="62" t="s">
        <v>59</v>
      </c>
      <c r="AL8" s="62" t="s">
        <v>236</v>
      </c>
      <c r="AM8" s="62" t="s">
        <v>61</v>
      </c>
      <c r="AN8" s="63" t="s">
        <v>62</v>
      </c>
      <c r="AO8" s="64">
        <v>45657</v>
      </c>
      <c r="AP8" s="53" t="s">
        <v>62</v>
      </c>
      <c r="AQ8" s="65">
        <v>45658</v>
      </c>
      <c r="AR8" s="65">
        <v>46752</v>
      </c>
      <c r="AS8" s="49"/>
    </row>
    <row r="9" spans="1:45" s="66" customFormat="1" ht="13" x14ac:dyDescent="0.15">
      <c r="A9" s="49">
        <v>5</v>
      </c>
      <c r="B9" s="49" t="s">
        <v>233</v>
      </c>
      <c r="C9" s="50">
        <v>9282078844</v>
      </c>
      <c r="D9" s="49" t="s">
        <v>234</v>
      </c>
      <c r="E9" s="49" t="s">
        <v>233</v>
      </c>
      <c r="F9" s="49" t="s">
        <v>234</v>
      </c>
      <c r="G9" s="67" t="s">
        <v>168</v>
      </c>
      <c r="H9" s="67" t="s">
        <v>210</v>
      </c>
      <c r="I9" s="67" t="s">
        <v>215</v>
      </c>
      <c r="J9" s="67"/>
      <c r="K9" s="67" t="s">
        <v>228</v>
      </c>
      <c r="L9" s="67" t="s">
        <v>210</v>
      </c>
      <c r="M9" s="68" t="s">
        <v>189</v>
      </c>
      <c r="N9" s="67"/>
      <c r="O9" s="52">
        <v>81487745</v>
      </c>
      <c r="P9" s="69" t="s">
        <v>231</v>
      </c>
      <c r="Q9" s="69">
        <v>5</v>
      </c>
      <c r="R9" s="49">
        <v>36</v>
      </c>
      <c r="S9" s="54" t="s">
        <v>63</v>
      </c>
      <c r="T9" s="54" t="s">
        <v>63</v>
      </c>
      <c r="U9" s="54" t="s">
        <v>63</v>
      </c>
      <c r="V9" s="55">
        <f t="shared" si="2"/>
        <v>0</v>
      </c>
      <c r="W9" s="56">
        <v>368</v>
      </c>
      <c r="X9" s="56">
        <v>0</v>
      </c>
      <c r="Y9" s="56"/>
      <c r="Z9" s="57">
        <f t="shared" si="3"/>
        <v>368</v>
      </c>
      <c r="AA9" s="56">
        <f t="shared" si="4"/>
        <v>368</v>
      </c>
      <c r="AB9" s="56">
        <f t="shared" si="5"/>
        <v>0</v>
      </c>
      <c r="AC9" s="56">
        <f t="shared" si="6"/>
        <v>0</v>
      </c>
      <c r="AD9" s="57">
        <f t="shared" si="7"/>
        <v>368</v>
      </c>
      <c r="AE9" s="58">
        <f t="shared" si="8"/>
        <v>368</v>
      </c>
      <c r="AF9" s="58">
        <f t="shared" si="9"/>
        <v>0</v>
      </c>
      <c r="AG9" s="58">
        <f t="shared" si="10"/>
        <v>0</v>
      </c>
      <c r="AH9" s="59">
        <f t="shared" si="11"/>
        <v>368</v>
      </c>
      <c r="AI9" s="60">
        <f t="shared" si="12"/>
        <v>1104</v>
      </c>
      <c r="AJ9" s="61" t="s">
        <v>235</v>
      </c>
      <c r="AK9" s="62" t="s">
        <v>59</v>
      </c>
      <c r="AL9" s="62" t="s">
        <v>236</v>
      </c>
      <c r="AM9" s="62" t="s">
        <v>61</v>
      </c>
      <c r="AN9" s="63" t="s">
        <v>62</v>
      </c>
      <c r="AO9" s="64">
        <v>45657</v>
      </c>
      <c r="AP9" s="53" t="s">
        <v>62</v>
      </c>
      <c r="AQ9" s="65">
        <v>45658</v>
      </c>
      <c r="AR9" s="65">
        <v>46752</v>
      </c>
      <c r="AS9" s="49"/>
    </row>
    <row r="10" spans="1:45" s="66" customFormat="1" ht="13" x14ac:dyDescent="0.15">
      <c r="A10" s="67">
        <v>6</v>
      </c>
      <c r="B10" s="49" t="s">
        <v>233</v>
      </c>
      <c r="C10" s="50">
        <v>9282078844</v>
      </c>
      <c r="D10" s="49" t="s">
        <v>234</v>
      </c>
      <c r="E10" s="49" t="s">
        <v>233</v>
      </c>
      <c r="F10" s="49" t="s">
        <v>234</v>
      </c>
      <c r="G10" s="67" t="s">
        <v>169</v>
      </c>
      <c r="H10" s="67" t="s">
        <v>213</v>
      </c>
      <c r="I10" s="67"/>
      <c r="J10" s="67"/>
      <c r="K10" s="67" t="s">
        <v>229</v>
      </c>
      <c r="L10" s="67" t="s">
        <v>213</v>
      </c>
      <c r="M10" s="68" t="s">
        <v>190</v>
      </c>
      <c r="N10" s="67"/>
      <c r="O10" s="52">
        <v>60946637</v>
      </c>
      <c r="P10" s="69" t="s">
        <v>231</v>
      </c>
      <c r="Q10" s="69">
        <v>4</v>
      </c>
      <c r="R10" s="67">
        <v>36</v>
      </c>
      <c r="S10" s="54" t="s">
        <v>63</v>
      </c>
      <c r="T10" s="54" t="s">
        <v>63</v>
      </c>
      <c r="U10" s="54" t="s">
        <v>63</v>
      </c>
      <c r="V10" s="55">
        <f t="shared" si="2"/>
        <v>0</v>
      </c>
      <c r="W10" s="56">
        <v>1528</v>
      </c>
      <c r="X10" s="56">
        <v>0</v>
      </c>
      <c r="Y10" s="56"/>
      <c r="Z10" s="57">
        <f t="shared" si="3"/>
        <v>1528</v>
      </c>
      <c r="AA10" s="56">
        <f t="shared" si="4"/>
        <v>1528</v>
      </c>
      <c r="AB10" s="56">
        <f t="shared" si="5"/>
        <v>0</v>
      </c>
      <c r="AC10" s="56">
        <f t="shared" si="6"/>
        <v>0</v>
      </c>
      <c r="AD10" s="57">
        <f t="shared" si="7"/>
        <v>1528</v>
      </c>
      <c r="AE10" s="58">
        <f t="shared" si="8"/>
        <v>1528</v>
      </c>
      <c r="AF10" s="58">
        <f t="shared" si="9"/>
        <v>0</v>
      </c>
      <c r="AG10" s="58">
        <f t="shared" si="10"/>
        <v>0</v>
      </c>
      <c r="AH10" s="59">
        <f t="shared" si="11"/>
        <v>1528</v>
      </c>
      <c r="AI10" s="60">
        <f t="shared" si="12"/>
        <v>4584</v>
      </c>
      <c r="AJ10" s="61" t="s">
        <v>235</v>
      </c>
      <c r="AK10" s="62" t="s">
        <v>59</v>
      </c>
      <c r="AL10" s="62" t="s">
        <v>236</v>
      </c>
      <c r="AM10" s="62" t="s">
        <v>61</v>
      </c>
      <c r="AN10" s="63" t="s">
        <v>62</v>
      </c>
      <c r="AO10" s="64">
        <v>45657</v>
      </c>
      <c r="AP10" s="53" t="s">
        <v>62</v>
      </c>
      <c r="AQ10" s="65">
        <v>45658</v>
      </c>
      <c r="AR10" s="65">
        <v>46752</v>
      </c>
      <c r="AS10" s="49"/>
    </row>
    <row r="11" spans="1:45" s="66" customFormat="1" ht="13" x14ac:dyDescent="0.15">
      <c r="A11" s="49">
        <v>7</v>
      </c>
      <c r="B11" s="49" t="s">
        <v>233</v>
      </c>
      <c r="C11" s="50">
        <v>9282078844</v>
      </c>
      <c r="D11" s="49" t="s">
        <v>234</v>
      </c>
      <c r="E11" s="49" t="s">
        <v>233</v>
      </c>
      <c r="F11" s="49" t="s">
        <v>234</v>
      </c>
      <c r="G11" s="67" t="s">
        <v>170</v>
      </c>
      <c r="H11" s="67" t="s">
        <v>210</v>
      </c>
      <c r="I11" s="67" t="s">
        <v>216</v>
      </c>
      <c r="J11" s="67"/>
      <c r="K11" s="67" t="s">
        <v>228</v>
      </c>
      <c r="L11" s="67" t="s">
        <v>210</v>
      </c>
      <c r="M11" s="68" t="s">
        <v>191</v>
      </c>
      <c r="N11" s="67"/>
      <c r="O11" s="52">
        <v>66231725</v>
      </c>
      <c r="P11" s="69" t="s">
        <v>231</v>
      </c>
      <c r="Q11" s="69">
        <v>15</v>
      </c>
      <c r="R11" s="49">
        <v>36</v>
      </c>
      <c r="S11" s="54" t="s">
        <v>63</v>
      </c>
      <c r="T11" s="54" t="s">
        <v>63</v>
      </c>
      <c r="U11" s="54" t="s">
        <v>63</v>
      </c>
      <c r="V11" s="55">
        <f t="shared" si="2"/>
        <v>0</v>
      </c>
      <c r="W11" s="56">
        <v>1126</v>
      </c>
      <c r="X11" s="56">
        <v>0</v>
      </c>
      <c r="Y11" s="56"/>
      <c r="Z11" s="57">
        <f t="shared" si="3"/>
        <v>1126</v>
      </c>
      <c r="AA11" s="56">
        <f t="shared" si="4"/>
        <v>1126</v>
      </c>
      <c r="AB11" s="56">
        <f t="shared" si="5"/>
        <v>0</v>
      </c>
      <c r="AC11" s="56">
        <f t="shared" si="6"/>
        <v>0</v>
      </c>
      <c r="AD11" s="57">
        <f t="shared" si="7"/>
        <v>1126</v>
      </c>
      <c r="AE11" s="58">
        <f t="shared" si="8"/>
        <v>1126</v>
      </c>
      <c r="AF11" s="58">
        <f t="shared" si="9"/>
        <v>0</v>
      </c>
      <c r="AG11" s="58">
        <f t="shared" si="10"/>
        <v>0</v>
      </c>
      <c r="AH11" s="59">
        <f t="shared" si="11"/>
        <v>1126</v>
      </c>
      <c r="AI11" s="60">
        <f t="shared" si="12"/>
        <v>3378</v>
      </c>
      <c r="AJ11" s="61" t="s">
        <v>235</v>
      </c>
      <c r="AK11" s="62" t="s">
        <v>59</v>
      </c>
      <c r="AL11" s="62" t="s">
        <v>236</v>
      </c>
      <c r="AM11" s="62" t="s">
        <v>61</v>
      </c>
      <c r="AN11" s="63" t="s">
        <v>62</v>
      </c>
      <c r="AO11" s="64">
        <v>45657</v>
      </c>
      <c r="AP11" s="53" t="s">
        <v>62</v>
      </c>
      <c r="AQ11" s="65">
        <v>45658</v>
      </c>
      <c r="AR11" s="65">
        <v>46752</v>
      </c>
      <c r="AS11" s="49"/>
    </row>
    <row r="12" spans="1:45" s="66" customFormat="1" ht="13" x14ac:dyDescent="0.15">
      <c r="A12" s="67">
        <v>8</v>
      </c>
      <c r="B12" s="49" t="s">
        <v>233</v>
      </c>
      <c r="C12" s="50">
        <v>9282078844</v>
      </c>
      <c r="D12" s="49" t="s">
        <v>234</v>
      </c>
      <c r="E12" s="49" t="s">
        <v>233</v>
      </c>
      <c r="F12" s="49" t="s">
        <v>234</v>
      </c>
      <c r="G12" s="67" t="s">
        <v>171</v>
      </c>
      <c r="H12" s="67" t="s">
        <v>210</v>
      </c>
      <c r="I12" s="67" t="s">
        <v>217</v>
      </c>
      <c r="J12" s="67"/>
      <c r="K12" s="67" t="s">
        <v>228</v>
      </c>
      <c r="L12" s="67" t="s">
        <v>210</v>
      </c>
      <c r="M12" s="68" t="s">
        <v>192</v>
      </c>
      <c r="N12" s="67"/>
      <c r="O12" s="52">
        <v>62340289</v>
      </c>
      <c r="P12" s="69" t="s">
        <v>231</v>
      </c>
      <c r="Q12" s="69">
        <v>11</v>
      </c>
      <c r="R12" s="67">
        <v>36</v>
      </c>
      <c r="S12" s="54" t="s">
        <v>63</v>
      </c>
      <c r="T12" s="54" t="s">
        <v>63</v>
      </c>
      <c r="U12" s="54" t="s">
        <v>63</v>
      </c>
      <c r="V12" s="55">
        <f t="shared" si="2"/>
        <v>0</v>
      </c>
      <c r="W12" s="56">
        <v>2478</v>
      </c>
      <c r="X12" s="56">
        <v>0</v>
      </c>
      <c r="Y12" s="56"/>
      <c r="Z12" s="57">
        <f t="shared" si="3"/>
        <v>2478</v>
      </c>
      <c r="AA12" s="56">
        <f t="shared" si="4"/>
        <v>2478</v>
      </c>
      <c r="AB12" s="56">
        <f t="shared" si="5"/>
        <v>0</v>
      </c>
      <c r="AC12" s="56">
        <f t="shared" si="6"/>
        <v>0</v>
      </c>
      <c r="AD12" s="57">
        <f t="shared" si="7"/>
        <v>2478</v>
      </c>
      <c r="AE12" s="58">
        <f t="shared" si="8"/>
        <v>2478</v>
      </c>
      <c r="AF12" s="58">
        <f t="shared" si="9"/>
        <v>0</v>
      </c>
      <c r="AG12" s="58">
        <f t="shared" si="10"/>
        <v>0</v>
      </c>
      <c r="AH12" s="59">
        <f t="shared" si="11"/>
        <v>2478</v>
      </c>
      <c r="AI12" s="60">
        <f t="shared" si="12"/>
        <v>7434</v>
      </c>
      <c r="AJ12" s="61" t="s">
        <v>235</v>
      </c>
      <c r="AK12" s="62" t="s">
        <v>59</v>
      </c>
      <c r="AL12" s="62" t="s">
        <v>236</v>
      </c>
      <c r="AM12" s="62" t="s">
        <v>61</v>
      </c>
      <c r="AN12" s="63" t="s">
        <v>62</v>
      </c>
      <c r="AO12" s="64">
        <v>45657</v>
      </c>
      <c r="AP12" s="53" t="s">
        <v>62</v>
      </c>
      <c r="AQ12" s="65">
        <v>45658</v>
      </c>
      <c r="AR12" s="65">
        <v>46752</v>
      </c>
      <c r="AS12" s="49"/>
    </row>
    <row r="13" spans="1:45" s="66" customFormat="1" ht="13" x14ac:dyDescent="0.15">
      <c r="A13" s="49">
        <v>9</v>
      </c>
      <c r="B13" s="49" t="s">
        <v>233</v>
      </c>
      <c r="C13" s="50">
        <v>9282078844</v>
      </c>
      <c r="D13" s="49" t="s">
        <v>234</v>
      </c>
      <c r="E13" s="49" t="s">
        <v>233</v>
      </c>
      <c r="F13" s="49" t="s">
        <v>234</v>
      </c>
      <c r="G13" s="67" t="s">
        <v>172</v>
      </c>
      <c r="H13" s="67" t="s">
        <v>218</v>
      </c>
      <c r="I13" s="67"/>
      <c r="J13" s="67"/>
      <c r="K13" s="67" t="s">
        <v>228</v>
      </c>
      <c r="L13" s="67" t="s">
        <v>218</v>
      </c>
      <c r="M13" s="68" t="s">
        <v>193</v>
      </c>
      <c r="N13" s="67"/>
      <c r="O13" s="52">
        <v>81457040</v>
      </c>
      <c r="P13" s="69" t="s">
        <v>90</v>
      </c>
      <c r="Q13" s="69">
        <v>2</v>
      </c>
      <c r="R13" s="49">
        <v>36</v>
      </c>
      <c r="S13" s="54" t="s">
        <v>63</v>
      </c>
      <c r="T13" s="54" t="s">
        <v>63</v>
      </c>
      <c r="U13" s="54" t="s">
        <v>63</v>
      </c>
      <c r="V13" s="55">
        <f t="shared" si="2"/>
        <v>0</v>
      </c>
      <c r="W13" s="56">
        <v>1263</v>
      </c>
      <c r="X13" s="56">
        <v>0</v>
      </c>
      <c r="Y13" s="56"/>
      <c r="Z13" s="57">
        <f t="shared" si="3"/>
        <v>1263</v>
      </c>
      <c r="AA13" s="56">
        <f t="shared" si="4"/>
        <v>1263</v>
      </c>
      <c r="AB13" s="56">
        <f t="shared" si="5"/>
        <v>0</v>
      </c>
      <c r="AC13" s="56">
        <f t="shared" si="6"/>
        <v>0</v>
      </c>
      <c r="AD13" s="57">
        <f t="shared" si="7"/>
        <v>1263</v>
      </c>
      <c r="AE13" s="58">
        <f t="shared" si="8"/>
        <v>1263</v>
      </c>
      <c r="AF13" s="58">
        <f t="shared" si="9"/>
        <v>0</v>
      </c>
      <c r="AG13" s="58">
        <f t="shared" si="10"/>
        <v>0</v>
      </c>
      <c r="AH13" s="59">
        <f t="shared" si="11"/>
        <v>1263</v>
      </c>
      <c r="AI13" s="60">
        <f t="shared" si="12"/>
        <v>3789</v>
      </c>
      <c r="AJ13" s="61" t="s">
        <v>235</v>
      </c>
      <c r="AK13" s="62" t="s">
        <v>59</v>
      </c>
      <c r="AL13" s="62" t="s">
        <v>236</v>
      </c>
      <c r="AM13" s="62" t="s">
        <v>61</v>
      </c>
      <c r="AN13" s="63" t="s">
        <v>62</v>
      </c>
      <c r="AO13" s="64">
        <v>45657</v>
      </c>
      <c r="AP13" s="53" t="s">
        <v>62</v>
      </c>
      <c r="AQ13" s="65">
        <v>45658</v>
      </c>
      <c r="AR13" s="65">
        <v>46752</v>
      </c>
      <c r="AS13" s="49"/>
    </row>
    <row r="14" spans="1:45" s="66" customFormat="1" ht="13" x14ac:dyDescent="0.15">
      <c r="A14" s="67">
        <v>10</v>
      </c>
      <c r="B14" s="49" t="s">
        <v>233</v>
      </c>
      <c r="C14" s="50">
        <v>9282078844</v>
      </c>
      <c r="D14" s="49" t="s">
        <v>234</v>
      </c>
      <c r="E14" s="49" t="s">
        <v>233</v>
      </c>
      <c r="F14" s="49" t="s">
        <v>234</v>
      </c>
      <c r="G14" s="67" t="s">
        <v>173</v>
      </c>
      <c r="H14" s="67" t="s">
        <v>219</v>
      </c>
      <c r="I14" s="67"/>
      <c r="J14" s="67"/>
      <c r="K14" s="67" t="s">
        <v>230</v>
      </c>
      <c r="L14" s="67" t="s">
        <v>219</v>
      </c>
      <c r="M14" s="68" t="s">
        <v>194</v>
      </c>
      <c r="N14" s="67"/>
      <c r="O14" s="52">
        <v>81458374</v>
      </c>
      <c r="P14" s="69" t="s">
        <v>90</v>
      </c>
      <c r="Q14" s="69">
        <v>2</v>
      </c>
      <c r="R14" s="67">
        <v>36</v>
      </c>
      <c r="S14" s="54" t="s">
        <v>63</v>
      </c>
      <c r="T14" s="54" t="s">
        <v>63</v>
      </c>
      <c r="U14" s="54" t="s">
        <v>63</v>
      </c>
      <c r="V14" s="55">
        <f t="shared" si="2"/>
        <v>0</v>
      </c>
      <c r="W14" s="56">
        <v>986</v>
      </c>
      <c r="X14" s="56">
        <v>0</v>
      </c>
      <c r="Y14" s="56"/>
      <c r="Z14" s="57">
        <f t="shared" si="3"/>
        <v>986</v>
      </c>
      <c r="AA14" s="56">
        <f t="shared" si="4"/>
        <v>986</v>
      </c>
      <c r="AB14" s="56">
        <f t="shared" si="5"/>
        <v>0</v>
      </c>
      <c r="AC14" s="56">
        <f t="shared" si="6"/>
        <v>0</v>
      </c>
      <c r="AD14" s="57">
        <f t="shared" si="7"/>
        <v>986</v>
      </c>
      <c r="AE14" s="58">
        <f t="shared" si="8"/>
        <v>986</v>
      </c>
      <c r="AF14" s="58">
        <f t="shared" si="9"/>
        <v>0</v>
      </c>
      <c r="AG14" s="58">
        <f t="shared" si="10"/>
        <v>0</v>
      </c>
      <c r="AH14" s="59">
        <f t="shared" si="11"/>
        <v>986</v>
      </c>
      <c r="AI14" s="60">
        <f t="shared" si="12"/>
        <v>2958</v>
      </c>
      <c r="AJ14" s="61" t="s">
        <v>235</v>
      </c>
      <c r="AK14" s="62" t="s">
        <v>59</v>
      </c>
      <c r="AL14" s="62" t="s">
        <v>236</v>
      </c>
      <c r="AM14" s="62" t="s">
        <v>61</v>
      </c>
      <c r="AN14" s="63" t="s">
        <v>62</v>
      </c>
      <c r="AO14" s="64">
        <v>45657</v>
      </c>
      <c r="AP14" s="53" t="s">
        <v>62</v>
      </c>
      <c r="AQ14" s="65">
        <v>45658</v>
      </c>
      <c r="AR14" s="65">
        <v>46752</v>
      </c>
      <c r="AS14" s="49"/>
    </row>
    <row r="15" spans="1:45" s="66" customFormat="1" ht="13" x14ac:dyDescent="0.15">
      <c r="A15" s="49">
        <v>11</v>
      </c>
      <c r="B15" s="49" t="s">
        <v>233</v>
      </c>
      <c r="C15" s="50">
        <v>9282078844</v>
      </c>
      <c r="D15" s="49" t="s">
        <v>234</v>
      </c>
      <c r="E15" s="49" t="s">
        <v>233</v>
      </c>
      <c r="F15" s="49" t="s">
        <v>234</v>
      </c>
      <c r="G15" s="67" t="s">
        <v>174</v>
      </c>
      <c r="H15" s="67" t="s">
        <v>220</v>
      </c>
      <c r="I15" s="67"/>
      <c r="J15" s="67"/>
      <c r="K15" s="67" t="s">
        <v>229</v>
      </c>
      <c r="L15" s="67" t="s">
        <v>220</v>
      </c>
      <c r="M15" s="68" t="s">
        <v>195</v>
      </c>
      <c r="N15" s="67"/>
      <c r="O15" s="52">
        <v>18961768</v>
      </c>
      <c r="P15" s="69" t="s">
        <v>231</v>
      </c>
      <c r="Q15" s="69">
        <v>3</v>
      </c>
      <c r="R15" s="49">
        <v>36</v>
      </c>
      <c r="S15" s="54" t="s">
        <v>63</v>
      </c>
      <c r="T15" s="54" t="s">
        <v>63</v>
      </c>
      <c r="U15" s="54" t="s">
        <v>63</v>
      </c>
      <c r="V15" s="55">
        <f t="shared" si="2"/>
        <v>0</v>
      </c>
      <c r="W15" s="56">
        <v>1136</v>
      </c>
      <c r="X15" s="56">
        <v>0</v>
      </c>
      <c r="Y15" s="56"/>
      <c r="Z15" s="57">
        <f t="shared" si="3"/>
        <v>1136</v>
      </c>
      <c r="AA15" s="56">
        <f t="shared" si="4"/>
        <v>1136</v>
      </c>
      <c r="AB15" s="56">
        <f t="shared" si="5"/>
        <v>0</v>
      </c>
      <c r="AC15" s="56">
        <f t="shared" si="6"/>
        <v>0</v>
      </c>
      <c r="AD15" s="57">
        <f t="shared" si="7"/>
        <v>1136</v>
      </c>
      <c r="AE15" s="58">
        <f t="shared" si="8"/>
        <v>1136</v>
      </c>
      <c r="AF15" s="58">
        <f t="shared" si="9"/>
        <v>0</v>
      </c>
      <c r="AG15" s="58">
        <f t="shared" si="10"/>
        <v>0</v>
      </c>
      <c r="AH15" s="59">
        <f t="shared" si="11"/>
        <v>1136</v>
      </c>
      <c r="AI15" s="60">
        <f t="shared" si="12"/>
        <v>3408</v>
      </c>
      <c r="AJ15" s="61" t="s">
        <v>235</v>
      </c>
      <c r="AK15" s="62" t="s">
        <v>59</v>
      </c>
      <c r="AL15" s="62" t="s">
        <v>236</v>
      </c>
      <c r="AM15" s="62" t="s">
        <v>61</v>
      </c>
      <c r="AN15" s="63" t="s">
        <v>62</v>
      </c>
      <c r="AO15" s="64">
        <v>45657</v>
      </c>
      <c r="AP15" s="53" t="s">
        <v>62</v>
      </c>
      <c r="AQ15" s="65">
        <v>45658</v>
      </c>
      <c r="AR15" s="65">
        <v>46752</v>
      </c>
      <c r="AS15" s="49"/>
    </row>
    <row r="16" spans="1:45" s="66" customFormat="1" ht="13" x14ac:dyDescent="0.15">
      <c r="A16" s="67">
        <v>12</v>
      </c>
      <c r="B16" s="49" t="s">
        <v>233</v>
      </c>
      <c r="C16" s="50">
        <v>9282078844</v>
      </c>
      <c r="D16" s="49" t="s">
        <v>234</v>
      </c>
      <c r="E16" s="49" t="s">
        <v>233</v>
      </c>
      <c r="F16" s="49" t="s">
        <v>234</v>
      </c>
      <c r="G16" s="67" t="s">
        <v>168</v>
      </c>
      <c r="H16" s="67" t="s">
        <v>220</v>
      </c>
      <c r="I16" s="67"/>
      <c r="J16" s="67"/>
      <c r="K16" s="67" t="s">
        <v>229</v>
      </c>
      <c r="L16" s="67" t="s">
        <v>220</v>
      </c>
      <c r="M16" s="68" t="s">
        <v>196</v>
      </c>
      <c r="N16" s="67"/>
      <c r="O16" s="52">
        <v>23553759</v>
      </c>
      <c r="P16" s="69" t="s">
        <v>232</v>
      </c>
      <c r="Q16" s="69">
        <v>3</v>
      </c>
      <c r="R16" s="67">
        <v>36</v>
      </c>
      <c r="S16" s="54" t="s">
        <v>63</v>
      </c>
      <c r="T16" s="54" t="s">
        <v>63</v>
      </c>
      <c r="U16" s="54" t="s">
        <v>63</v>
      </c>
      <c r="V16" s="55">
        <f t="shared" si="2"/>
        <v>0</v>
      </c>
      <c r="W16" s="56">
        <v>567</v>
      </c>
      <c r="X16" s="56">
        <v>1364</v>
      </c>
      <c r="Y16" s="56"/>
      <c r="Z16" s="57">
        <f t="shared" si="3"/>
        <v>1931</v>
      </c>
      <c r="AA16" s="56">
        <f t="shared" si="4"/>
        <v>567</v>
      </c>
      <c r="AB16" s="56">
        <f t="shared" si="5"/>
        <v>1364</v>
      </c>
      <c r="AC16" s="56">
        <f t="shared" si="6"/>
        <v>0</v>
      </c>
      <c r="AD16" s="57">
        <f t="shared" si="7"/>
        <v>1931</v>
      </c>
      <c r="AE16" s="58">
        <f t="shared" si="8"/>
        <v>567</v>
      </c>
      <c r="AF16" s="58">
        <f t="shared" si="9"/>
        <v>1364</v>
      </c>
      <c r="AG16" s="58">
        <f t="shared" si="10"/>
        <v>0</v>
      </c>
      <c r="AH16" s="59">
        <f t="shared" si="11"/>
        <v>1931</v>
      </c>
      <c r="AI16" s="60">
        <f t="shared" si="12"/>
        <v>5793</v>
      </c>
      <c r="AJ16" s="61" t="s">
        <v>235</v>
      </c>
      <c r="AK16" s="62" t="s">
        <v>59</v>
      </c>
      <c r="AL16" s="62" t="s">
        <v>236</v>
      </c>
      <c r="AM16" s="62" t="s">
        <v>61</v>
      </c>
      <c r="AN16" s="63" t="s">
        <v>62</v>
      </c>
      <c r="AO16" s="64">
        <v>45657</v>
      </c>
      <c r="AP16" s="53" t="s">
        <v>62</v>
      </c>
      <c r="AQ16" s="65">
        <v>45658</v>
      </c>
      <c r="AR16" s="65">
        <v>46752</v>
      </c>
      <c r="AS16" s="49"/>
    </row>
    <row r="17" spans="1:64" s="66" customFormat="1" ht="13" x14ac:dyDescent="0.15">
      <c r="A17" s="49">
        <v>13</v>
      </c>
      <c r="B17" s="49" t="s">
        <v>233</v>
      </c>
      <c r="C17" s="50">
        <v>9282078844</v>
      </c>
      <c r="D17" s="49" t="s">
        <v>234</v>
      </c>
      <c r="E17" s="49" t="s">
        <v>233</v>
      </c>
      <c r="F17" s="49" t="s">
        <v>234</v>
      </c>
      <c r="G17" s="67" t="s">
        <v>168</v>
      </c>
      <c r="H17" s="67" t="s">
        <v>221</v>
      </c>
      <c r="I17" s="67"/>
      <c r="J17" s="67"/>
      <c r="K17" s="67" t="s">
        <v>228</v>
      </c>
      <c r="L17" s="67" t="s">
        <v>221</v>
      </c>
      <c r="M17" s="68" t="s">
        <v>197</v>
      </c>
      <c r="N17" s="67"/>
      <c r="O17" s="52">
        <v>80445653</v>
      </c>
      <c r="P17" s="69" t="s">
        <v>231</v>
      </c>
      <c r="Q17" s="69">
        <v>4</v>
      </c>
      <c r="R17" s="49">
        <v>36</v>
      </c>
      <c r="S17" s="54" t="s">
        <v>63</v>
      </c>
      <c r="T17" s="54" t="s">
        <v>63</v>
      </c>
      <c r="U17" s="54" t="s">
        <v>63</v>
      </c>
      <c r="V17" s="55">
        <f t="shared" si="2"/>
        <v>0</v>
      </c>
      <c r="W17" s="56">
        <v>1485</v>
      </c>
      <c r="X17" s="56">
        <v>0</v>
      </c>
      <c r="Y17" s="56"/>
      <c r="Z17" s="57">
        <f t="shared" si="3"/>
        <v>1485</v>
      </c>
      <c r="AA17" s="56">
        <f t="shared" si="4"/>
        <v>1485</v>
      </c>
      <c r="AB17" s="56">
        <f t="shared" si="5"/>
        <v>0</v>
      </c>
      <c r="AC17" s="56">
        <f t="shared" si="6"/>
        <v>0</v>
      </c>
      <c r="AD17" s="57">
        <f t="shared" si="7"/>
        <v>1485</v>
      </c>
      <c r="AE17" s="58">
        <f t="shared" si="8"/>
        <v>1485</v>
      </c>
      <c r="AF17" s="58">
        <f t="shared" si="9"/>
        <v>0</v>
      </c>
      <c r="AG17" s="58">
        <f t="shared" si="10"/>
        <v>0</v>
      </c>
      <c r="AH17" s="59">
        <f t="shared" si="11"/>
        <v>1485</v>
      </c>
      <c r="AI17" s="60">
        <f t="shared" si="12"/>
        <v>4455</v>
      </c>
      <c r="AJ17" s="61" t="s">
        <v>235</v>
      </c>
      <c r="AK17" s="62" t="s">
        <v>59</v>
      </c>
      <c r="AL17" s="62" t="s">
        <v>236</v>
      </c>
      <c r="AM17" s="62" t="s">
        <v>61</v>
      </c>
      <c r="AN17" s="63" t="s">
        <v>62</v>
      </c>
      <c r="AO17" s="64">
        <v>45657</v>
      </c>
      <c r="AP17" s="53" t="s">
        <v>62</v>
      </c>
      <c r="AQ17" s="65">
        <v>45658</v>
      </c>
      <c r="AR17" s="65">
        <v>46752</v>
      </c>
      <c r="AS17" s="49"/>
    </row>
    <row r="18" spans="1:64" s="66" customFormat="1" ht="13" x14ac:dyDescent="0.15">
      <c r="A18" s="67">
        <v>14</v>
      </c>
      <c r="B18" s="49" t="s">
        <v>233</v>
      </c>
      <c r="C18" s="50">
        <v>9282078844</v>
      </c>
      <c r="D18" s="49" t="s">
        <v>234</v>
      </c>
      <c r="E18" s="49" t="s">
        <v>233</v>
      </c>
      <c r="F18" s="49" t="s">
        <v>234</v>
      </c>
      <c r="G18" s="67" t="s">
        <v>175</v>
      </c>
      <c r="H18" s="67" t="s">
        <v>219</v>
      </c>
      <c r="I18" s="67"/>
      <c r="J18" s="67"/>
      <c r="K18" s="67" t="s">
        <v>230</v>
      </c>
      <c r="L18" s="67" t="s">
        <v>219</v>
      </c>
      <c r="M18" s="68" t="s">
        <v>198</v>
      </c>
      <c r="N18" s="67"/>
      <c r="O18" s="52">
        <v>63679769</v>
      </c>
      <c r="P18" s="69" t="s">
        <v>232</v>
      </c>
      <c r="Q18" s="69">
        <v>11</v>
      </c>
      <c r="R18" s="67">
        <v>36</v>
      </c>
      <c r="S18" s="54" t="s">
        <v>63</v>
      </c>
      <c r="T18" s="54" t="s">
        <v>63</v>
      </c>
      <c r="U18" s="54" t="s">
        <v>63</v>
      </c>
      <c r="V18" s="55">
        <f t="shared" si="2"/>
        <v>0</v>
      </c>
      <c r="W18" s="56">
        <v>458</v>
      </c>
      <c r="X18" s="56">
        <v>796</v>
      </c>
      <c r="Y18" s="56"/>
      <c r="Z18" s="57">
        <f t="shared" si="3"/>
        <v>1254</v>
      </c>
      <c r="AA18" s="56">
        <f t="shared" si="4"/>
        <v>458</v>
      </c>
      <c r="AB18" s="56">
        <f t="shared" si="5"/>
        <v>796</v>
      </c>
      <c r="AC18" s="56">
        <f t="shared" si="6"/>
        <v>0</v>
      </c>
      <c r="AD18" s="57">
        <f t="shared" si="7"/>
        <v>1254</v>
      </c>
      <c r="AE18" s="58">
        <f t="shared" si="8"/>
        <v>458</v>
      </c>
      <c r="AF18" s="58">
        <f t="shared" si="9"/>
        <v>796</v>
      </c>
      <c r="AG18" s="58">
        <f t="shared" si="10"/>
        <v>0</v>
      </c>
      <c r="AH18" s="59">
        <f t="shared" si="11"/>
        <v>1254</v>
      </c>
      <c r="AI18" s="60">
        <f t="shared" si="12"/>
        <v>3762</v>
      </c>
      <c r="AJ18" s="61" t="s">
        <v>235</v>
      </c>
      <c r="AK18" s="62" t="s">
        <v>59</v>
      </c>
      <c r="AL18" s="62" t="s">
        <v>236</v>
      </c>
      <c r="AM18" s="62" t="s">
        <v>61</v>
      </c>
      <c r="AN18" s="63" t="s">
        <v>62</v>
      </c>
      <c r="AO18" s="64">
        <v>45657</v>
      </c>
      <c r="AP18" s="53" t="s">
        <v>62</v>
      </c>
      <c r="AQ18" s="65">
        <v>45658</v>
      </c>
      <c r="AR18" s="65">
        <v>46752</v>
      </c>
      <c r="AS18" s="49"/>
    </row>
    <row r="19" spans="1:64" s="66" customFormat="1" ht="13" x14ac:dyDescent="0.15">
      <c r="A19" s="49">
        <v>15</v>
      </c>
      <c r="B19" s="49" t="s">
        <v>233</v>
      </c>
      <c r="C19" s="50">
        <v>9282078844</v>
      </c>
      <c r="D19" s="49" t="s">
        <v>234</v>
      </c>
      <c r="E19" s="49" t="s">
        <v>233</v>
      </c>
      <c r="F19" s="49" t="s">
        <v>234</v>
      </c>
      <c r="G19" s="67" t="s">
        <v>176</v>
      </c>
      <c r="H19" s="67" t="s">
        <v>222</v>
      </c>
      <c r="I19" s="67"/>
      <c r="J19" s="67"/>
      <c r="K19" s="67" t="s">
        <v>229</v>
      </c>
      <c r="L19" s="67" t="s">
        <v>222</v>
      </c>
      <c r="M19" s="68" t="s">
        <v>199</v>
      </c>
      <c r="N19" s="67"/>
      <c r="O19" s="52">
        <v>27844447</v>
      </c>
      <c r="P19" s="69" t="s">
        <v>231</v>
      </c>
      <c r="Q19" s="69">
        <v>4</v>
      </c>
      <c r="R19" s="49">
        <v>36</v>
      </c>
      <c r="S19" s="54" t="s">
        <v>63</v>
      </c>
      <c r="T19" s="54" t="s">
        <v>63</v>
      </c>
      <c r="U19" s="54" t="s">
        <v>63</v>
      </c>
      <c r="V19" s="55">
        <f t="shared" si="2"/>
        <v>0</v>
      </c>
      <c r="W19" s="56">
        <v>569</v>
      </c>
      <c r="X19" s="56">
        <v>0</v>
      </c>
      <c r="Y19" s="56"/>
      <c r="Z19" s="57">
        <f t="shared" si="3"/>
        <v>569</v>
      </c>
      <c r="AA19" s="56">
        <f t="shared" si="4"/>
        <v>569</v>
      </c>
      <c r="AB19" s="56">
        <f t="shared" si="5"/>
        <v>0</v>
      </c>
      <c r="AC19" s="56">
        <f t="shared" si="6"/>
        <v>0</v>
      </c>
      <c r="AD19" s="57">
        <f t="shared" si="7"/>
        <v>569</v>
      </c>
      <c r="AE19" s="58">
        <f t="shared" si="8"/>
        <v>569</v>
      </c>
      <c r="AF19" s="58">
        <f t="shared" si="9"/>
        <v>0</v>
      </c>
      <c r="AG19" s="58">
        <f t="shared" si="10"/>
        <v>0</v>
      </c>
      <c r="AH19" s="59">
        <f t="shared" si="11"/>
        <v>569</v>
      </c>
      <c r="AI19" s="60">
        <f t="shared" si="12"/>
        <v>1707</v>
      </c>
      <c r="AJ19" s="61" t="s">
        <v>235</v>
      </c>
      <c r="AK19" s="62" t="s">
        <v>59</v>
      </c>
      <c r="AL19" s="62" t="s">
        <v>236</v>
      </c>
      <c r="AM19" s="62" t="s">
        <v>61</v>
      </c>
      <c r="AN19" s="63" t="s">
        <v>62</v>
      </c>
      <c r="AO19" s="64">
        <v>45657</v>
      </c>
      <c r="AP19" s="53" t="s">
        <v>62</v>
      </c>
      <c r="AQ19" s="65">
        <v>45658</v>
      </c>
      <c r="AR19" s="65">
        <v>46752</v>
      </c>
      <c r="AS19" s="49"/>
    </row>
    <row r="20" spans="1:64" s="66" customFormat="1" ht="13" x14ac:dyDescent="0.15">
      <c r="A20" s="67">
        <v>16</v>
      </c>
      <c r="B20" s="49" t="s">
        <v>233</v>
      </c>
      <c r="C20" s="50">
        <v>9282078844</v>
      </c>
      <c r="D20" s="49" t="s">
        <v>234</v>
      </c>
      <c r="E20" s="49" t="s">
        <v>233</v>
      </c>
      <c r="F20" s="49" t="s">
        <v>234</v>
      </c>
      <c r="G20" s="67" t="s">
        <v>177</v>
      </c>
      <c r="H20" s="67" t="s">
        <v>223</v>
      </c>
      <c r="I20" s="67"/>
      <c r="J20" s="67"/>
      <c r="K20" s="67" t="s">
        <v>228</v>
      </c>
      <c r="L20" s="67" t="s">
        <v>223</v>
      </c>
      <c r="M20" s="68" t="s">
        <v>200</v>
      </c>
      <c r="N20" s="67"/>
      <c r="O20" s="52">
        <v>15389471</v>
      </c>
      <c r="P20" s="69" t="s">
        <v>232</v>
      </c>
      <c r="Q20" s="69">
        <v>5</v>
      </c>
      <c r="R20" s="67">
        <v>36</v>
      </c>
      <c r="S20" s="54" t="s">
        <v>63</v>
      </c>
      <c r="T20" s="54" t="s">
        <v>63</v>
      </c>
      <c r="U20" s="54" t="s">
        <v>63</v>
      </c>
      <c r="V20" s="55">
        <f t="shared" si="2"/>
        <v>0</v>
      </c>
      <c r="W20" s="56">
        <v>885</v>
      </c>
      <c r="X20" s="56">
        <v>1245</v>
      </c>
      <c r="Y20" s="56"/>
      <c r="Z20" s="57">
        <f t="shared" si="3"/>
        <v>2130</v>
      </c>
      <c r="AA20" s="56">
        <f t="shared" si="4"/>
        <v>885</v>
      </c>
      <c r="AB20" s="56">
        <f t="shared" si="5"/>
        <v>1245</v>
      </c>
      <c r="AC20" s="56">
        <f t="shared" si="6"/>
        <v>0</v>
      </c>
      <c r="AD20" s="57">
        <f t="shared" si="7"/>
        <v>2130</v>
      </c>
      <c r="AE20" s="58">
        <f t="shared" si="8"/>
        <v>885</v>
      </c>
      <c r="AF20" s="58">
        <f t="shared" si="9"/>
        <v>1245</v>
      </c>
      <c r="AG20" s="58">
        <f t="shared" si="10"/>
        <v>0</v>
      </c>
      <c r="AH20" s="59">
        <f t="shared" si="11"/>
        <v>2130</v>
      </c>
      <c r="AI20" s="60">
        <f t="shared" si="12"/>
        <v>6390</v>
      </c>
      <c r="AJ20" s="61" t="s">
        <v>235</v>
      </c>
      <c r="AK20" s="62" t="s">
        <v>59</v>
      </c>
      <c r="AL20" s="62" t="s">
        <v>236</v>
      </c>
      <c r="AM20" s="62" t="s">
        <v>61</v>
      </c>
      <c r="AN20" s="63" t="s">
        <v>62</v>
      </c>
      <c r="AO20" s="64">
        <v>45657</v>
      </c>
      <c r="AP20" s="53" t="s">
        <v>62</v>
      </c>
      <c r="AQ20" s="65">
        <v>45658</v>
      </c>
      <c r="AR20" s="65">
        <v>46752</v>
      </c>
      <c r="AS20" s="49"/>
    </row>
    <row r="21" spans="1:64" s="66" customFormat="1" ht="13" x14ac:dyDescent="0.15">
      <c r="A21" s="49">
        <v>17</v>
      </c>
      <c r="B21" s="49" t="s">
        <v>233</v>
      </c>
      <c r="C21" s="50">
        <v>9282078844</v>
      </c>
      <c r="D21" s="49" t="s">
        <v>234</v>
      </c>
      <c r="E21" s="49" t="s">
        <v>233</v>
      </c>
      <c r="F21" s="49" t="s">
        <v>234</v>
      </c>
      <c r="G21" s="67" t="s">
        <v>178</v>
      </c>
      <c r="H21" s="67" t="s">
        <v>224</v>
      </c>
      <c r="I21" s="67"/>
      <c r="J21" s="67"/>
      <c r="K21" s="67" t="s">
        <v>228</v>
      </c>
      <c r="L21" s="67" t="s">
        <v>224</v>
      </c>
      <c r="M21" s="68" t="s">
        <v>201</v>
      </c>
      <c r="N21" s="67"/>
      <c r="O21" s="52">
        <v>81447917</v>
      </c>
      <c r="P21" s="69" t="s">
        <v>232</v>
      </c>
      <c r="Q21" s="69">
        <v>5</v>
      </c>
      <c r="R21" s="49">
        <v>36</v>
      </c>
      <c r="S21" s="54" t="s">
        <v>63</v>
      </c>
      <c r="T21" s="54" t="s">
        <v>63</v>
      </c>
      <c r="U21" s="54" t="s">
        <v>63</v>
      </c>
      <c r="V21" s="55">
        <f t="shared" si="2"/>
        <v>0</v>
      </c>
      <c r="W21" s="56">
        <v>1333</v>
      </c>
      <c r="X21" s="56">
        <v>2056</v>
      </c>
      <c r="Y21" s="56"/>
      <c r="Z21" s="57">
        <f t="shared" si="3"/>
        <v>3389</v>
      </c>
      <c r="AA21" s="56">
        <f t="shared" si="4"/>
        <v>1333</v>
      </c>
      <c r="AB21" s="56">
        <f t="shared" si="5"/>
        <v>2056</v>
      </c>
      <c r="AC21" s="56">
        <f t="shared" si="6"/>
        <v>0</v>
      </c>
      <c r="AD21" s="57">
        <f t="shared" si="7"/>
        <v>3389</v>
      </c>
      <c r="AE21" s="58">
        <f t="shared" si="8"/>
        <v>1333</v>
      </c>
      <c r="AF21" s="58">
        <f t="shared" si="9"/>
        <v>2056</v>
      </c>
      <c r="AG21" s="58">
        <f t="shared" si="10"/>
        <v>0</v>
      </c>
      <c r="AH21" s="59">
        <f t="shared" si="11"/>
        <v>3389</v>
      </c>
      <c r="AI21" s="60">
        <f t="shared" si="12"/>
        <v>10167</v>
      </c>
      <c r="AJ21" s="61" t="s">
        <v>235</v>
      </c>
      <c r="AK21" s="62" t="s">
        <v>59</v>
      </c>
      <c r="AL21" s="62" t="s">
        <v>236</v>
      </c>
      <c r="AM21" s="62" t="s">
        <v>61</v>
      </c>
      <c r="AN21" s="63" t="s">
        <v>62</v>
      </c>
      <c r="AO21" s="64">
        <v>45657</v>
      </c>
      <c r="AP21" s="53" t="s">
        <v>62</v>
      </c>
      <c r="AQ21" s="65">
        <v>45658</v>
      </c>
      <c r="AR21" s="65">
        <v>46752</v>
      </c>
      <c r="AS21" s="49"/>
    </row>
    <row r="22" spans="1:64" s="66" customFormat="1" ht="13" x14ac:dyDescent="0.15">
      <c r="A22" s="67">
        <v>18</v>
      </c>
      <c r="B22" s="49" t="s">
        <v>233</v>
      </c>
      <c r="C22" s="50">
        <v>9282078844</v>
      </c>
      <c r="D22" s="49" t="s">
        <v>234</v>
      </c>
      <c r="E22" s="49" t="s">
        <v>233</v>
      </c>
      <c r="F22" s="49" t="s">
        <v>234</v>
      </c>
      <c r="G22" s="67" t="s">
        <v>179</v>
      </c>
      <c r="H22" s="67" t="s">
        <v>225</v>
      </c>
      <c r="I22" s="67"/>
      <c r="J22" s="67"/>
      <c r="K22" s="67" t="s">
        <v>228</v>
      </c>
      <c r="L22" s="67" t="s">
        <v>225</v>
      </c>
      <c r="M22" s="68" t="s">
        <v>202</v>
      </c>
      <c r="N22" s="67"/>
      <c r="O22" s="52">
        <v>68029483</v>
      </c>
      <c r="P22" s="69" t="s">
        <v>232</v>
      </c>
      <c r="Q22" s="69">
        <v>11</v>
      </c>
      <c r="R22" s="67">
        <v>36</v>
      </c>
      <c r="S22" s="54" t="s">
        <v>63</v>
      </c>
      <c r="T22" s="54" t="s">
        <v>63</v>
      </c>
      <c r="U22" s="54" t="s">
        <v>63</v>
      </c>
      <c r="V22" s="55">
        <f t="shared" si="2"/>
        <v>0</v>
      </c>
      <c r="W22" s="56">
        <v>1425</v>
      </c>
      <c r="X22" s="56">
        <v>2236</v>
      </c>
      <c r="Y22" s="56"/>
      <c r="Z22" s="57">
        <f t="shared" si="3"/>
        <v>3661</v>
      </c>
      <c r="AA22" s="56">
        <f t="shared" si="4"/>
        <v>1425</v>
      </c>
      <c r="AB22" s="56">
        <f t="shared" si="5"/>
        <v>2236</v>
      </c>
      <c r="AC22" s="56">
        <f t="shared" si="6"/>
        <v>0</v>
      </c>
      <c r="AD22" s="57">
        <f t="shared" si="7"/>
        <v>3661</v>
      </c>
      <c r="AE22" s="58">
        <f t="shared" si="8"/>
        <v>1425</v>
      </c>
      <c r="AF22" s="58">
        <f t="shared" si="9"/>
        <v>2236</v>
      </c>
      <c r="AG22" s="58">
        <f t="shared" si="10"/>
        <v>0</v>
      </c>
      <c r="AH22" s="59">
        <f t="shared" si="11"/>
        <v>3661</v>
      </c>
      <c r="AI22" s="60">
        <f t="shared" si="12"/>
        <v>10983</v>
      </c>
      <c r="AJ22" s="61" t="s">
        <v>235</v>
      </c>
      <c r="AK22" s="62" t="s">
        <v>59</v>
      </c>
      <c r="AL22" s="62" t="s">
        <v>236</v>
      </c>
      <c r="AM22" s="62" t="s">
        <v>61</v>
      </c>
      <c r="AN22" s="63" t="s">
        <v>62</v>
      </c>
      <c r="AO22" s="64">
        <v>45657</v>
      </c>
      <c r="AP22" s="53" t="s">
        <v>62</v>
      </c>
      <c r="AQ22" s="65">
        <v>45658</v>
      </c>
      <c r="AR22" s="65">
        <v>46752</v>
      </c>
      <c r="AS22" s="49"/>
    </row>
    <row r="23" spans="1:64" s="66" customFormat="1" ht="13" x14ac:dyDescent="0.15">
      <c r="A23" s="49">
        <v>19</v>
      </c>
      <c r="B23" s="49" t="s">
        <v>233</v>
      </c>
      <c r="C23" s="50">
        <v>9282078844</v>
      </c>
      <c r="D23" s="49" t="s">
        <v>234</v>
      </c>
      <c r="E23" s="49" t="s">
        <v>233</v>
      </c>
      <c r="F23" s="49" t="s">
        <v>234</v>
      </c>
      <c r="G23" s="67" t="s">
        <v>180</v>
      </c>
      <c r="H23" s="67" t="s">
        <v>226</v>
      </c>
      <c r="I23" s="67"/>
      <c r="J23" s="67"/>
      <c r="K23" s="67" t="s">
        <v>228</v>
      </c>
      <c r="L23" s="67" t="s">
        <v>226</v>
      </c>
      <c r="M23" s="68" t="s">
        <v>203</v>
      </c>
      <c r="N23" s="67"/>
      <c r="O23" s="52">
        <v>82681921</v>
      </c>
      <c r="P23" s="69" t="s">
        <v>232</v>
      </c>
      <c r="Q23" s="69">
        <v>11</v>
      </c>
      <c r="R23" s="49">
        <v>36</v>
      </c>
      <c r="S23" s="54" t="s">
        <v>63</v>
      </c>
      <c r="T23" s="54" t="s">
        <v>63</v>
      </c>
      <c r="U23" s="54" t="s">
        <v>63</v>
      </c>
      <c r="V23" s="55">
        <f t="shared" si="2"/>
        <v>0</v>
      </c>
      <c r="W23" s="56">
        <v>754</v>
      </c>
      <c r="X23" s="56">
        <v>1624</v>
      </c>
      <c r="Y23" s="56"/>
      <c r="Z23" s="57">
        <f t="shared" si="3"/>
        <v>2378</v>
      </c>
      <c r="AA23" s="56">
        <f t="shared" si="4"/>
        <v>754</v>
      </c>
      <c r="AB23" s="56">
        <f t="shared" si="5"/>
        <v>1624</v>
      </c>
      <c r="AC23" s="56">
        <f t="shared" si="6"/>
        <v>0</v>
      </c>
      <c r="AD23" s="57">
        <f t="shared" si="7"/>
        <v>2378</v>
      </c>
      <c r="AE23" s="58">
        <f t="shared" si="8"/>
        <v>754</v>
      </c>
      <c r="AF23" s="58">
        <f t="shared" si="9"/>
        <v>1624</v>
      </c>
      <c r="AG23" s="58">
        <f t="shared" si="10"/>
        <v>0</v>
      </c>
      <c r="AH23" s="59">
        <f t="shared" si="11"/>
        <v>2378</v>
      </c>
      <c r="AI23" s="60">
        <f t="shared" si="12"/>
        <v>7134</v>
      </c>
      <c r="AJ23" s="61" t="s">
        <v>235</v>
      </c>
      <c r="AK23" s="62" t="s">
        <v>59</v>
      </c>
      <c r="AL23" s="62" t="s">
        <v>236</v>
      </c>
      <c r="AM23" s="62" t="s">
        <v>61</v>
      </c>
      <c r="AN23" s="63" t="s">
        <v>62</v>
      </c>
      <c r="AO23" s="64">
        <v>45657</v>
      </c>
      <c r="AP23" s="53" t="s">
        <v>62</v>
      </c>
      <c r="AQ23" s="65">
        <v>45658</v>
      </c>
      <c r="AR23" s="65">
        <v>46752</v>
      </c>
      <c r="AS23" s="49"/>
    </row>
    <row r="24" spans="1:64" s="66" customFormat="1" ht="13" x14ac:dyDescent="0.15">
      <c r="A24" s="67">
        <v>20</v>
      </c>
      <c r="B24" s="49" t="s">
        <v>233</v>
      </c>
      <c r="C24" s="50">
        <v>9282078844</v>
      </c>
      <c r="D24" s="49" t="s">
        <v>234</v>
      </c>
      <c r="E24" s="49" t="s">
        <v>233</v>
      </c>
      <c r="F24" s="49" t="s">
        <v>234</v>
      </c>
      <c r="G24" s="67" t="s">
        <v>181</v>
      </c>
      <c r="H24" s="67" t="s">
        <v>224</v>
      </c>
      <c r="I24" s="67"/>
      <c r="J24" s="67"/>
      <c r="K24" s="67" t="s">
        <v>228</v>
      </c>
      <c r="L24" s="67" t="s">
        <v>224</v>
      </c>
      <c r="M24" s="68" t="s">
        <v>204</v>
      </c>
      <c r="N24" s="67"/>
      <c r="O24" s="52">
        <v>68029489</v>
      </c>
      <c r="P24" s="69" t="s">
        <v>232</v>
      </c>
      <c r="Q24" s="69">
        <v>11</v>
      </c>
      <c r="R24" s="67">
        <v>36</v>
      </c>
      <c r="S24" s="54" t="s">
        <v>63</v>
      </c>
      <c r="T24" s="54" t="s">
        <v>63</v>
      </c>
      <c r="U24" s="54" t="s">
        <v>63</v>
      </c>
      <c r="V24" s="55">
        <f t="shared" si="2"/>
        <v>0</v>
      </c>
      <c r="W24" s="56">
        <v>864</v>
      </c>
      <c r="X24" s="56">
        <v>1456</v>
      </c>
      <c r="Y24" s="56"/>
      <c r="Z24" s="57">
        <f t="shared" si="3"/>
        <v>2320</v>
      </c>
      <c r="AA24" s="56">
        <f t="shared" si="4"/>
        <v>864</v>
      </c>
      <c r="AB24" s="56">
        <f t="shared" si="5"/>
        <v>1456</v>
      </c>
      <c r="AC24" s="56">
        <f t="shared" si="6"/>
        <v>0</v>
      </c>
      <c r="AD24" s="57">
        <f t="shared" si="7"/>
        <v>2320</v>
      </c>
      <c r="AE24" s="58">
        <f t="shared" si="8"/>
        <v>864</v>
      </c>
      <c r="AF24" s="58">
        <f t="shared" si="9"/>
        <v>1456</v>
      </c>
      <c r="AG24" s="58">
        <f t="shared" si="10"/>
        <v>0</v>
      </c>
      <c r="AH24" s="59">
        <f t="shared" si="11"/>
        <v>2320</v>
      </c>
      <c r="AI24" s="60">
        <f t="shared" si="12"/>
        <v>6960</v>
      </c>
      <c r="AJ24" s="61" t="s">
        <v>235</v>
      </c>
      <c r="AK24" s="62" t="s">
        <v>59</v>
      </c>
      <c r="AL24" s="62" t="s">
        <v>236</v>
      </c>
      <c r="AM24" s="62" t="s">
        <v>61</v>
      </c>
      <c r="AN24" s="63" t="s">
        <v>62</v>
      </c>
      <c r="AO24" s="64">
        <v>45657</v>
      </c>
      <c r="AP24" s="53" t="s">
        <v>62</v>
      </c>
      <c r="AQ24" s="65">
        <v>45658</v>
      </c>
      <c r="AR24" s="65">
        <v>46752</v>
      </c>
      <c r="AS24" s="49"/>
    </row>
    <row r="25" spans="1:64" s="66" customFormat="1" ht="13" x14ac:dyDescent="0.15">
      <c r="A25" s="49">
        <v>21</v>
      </c>
      <c r="B25" s="49" t="s">
        <v>233</v>
      </c>
      <c r="C25" s="50">
        <v>9282078844</v>
      </c>
      <c r="D25" s="49" t="s">
        <v>234</v>
      </c>
      <c r="E25" s="49" t="s">
        <v>233</v>
      </c>
      <c r="F25" s="49" t="s">
        <v>234</v>
      </c>
      <c r="G25" s="67" t="s">
        <v>182</v>
      </c>
      <c r="H25" s="67" t="s">
        <v>213</v>
      </c>
      <c r="I25" s="67"/>
      <c r="J25" s="67"/>
      <c r="K25" s="67" t="s">
        <v>229</v>
      </c>
      <c r="L25" s="67" t="s">
        <v>213</v>
      </c>
      <c r="M25" s="68" t="s">
        <v>205</v>
      </c>
      <c r="N25" s="67"/>
      <c r="O25" s="52">
        <v>62385693</v>
      </c>
      <c r="P25" s="69" t="s">
        <v>232</v>
      </c>
      <c r="Q25" s="69">
        <v>11</v>
      </c>
      <c r="R25" s="67">
        <v>36</v>
      </c>
      <c r="S25" s="54" t="s">
        <v>63</v>
      </c>
      <c r="T25" s="54" t="s">
        <v>63</v>
      </c>
      <c r="U25" s="54" t="s">
        <v>63</v>
      </c>
      <c r="V25" s="55">
        <f t="shared" si="2"/>
        <v>0</v>
      </c>
      <c r="W25" s="56">
        <v>789</v>
      </c>
      <c r="X25" s="56">
        <v>1263</v>
      </c>
      <c r="Y25" s="56"/>
      <c r="Z25" s="57">
        <f t="shared" si="3"/>
        <v>2052</v>
      </c>
      <c r="AA25" s="56">
        <f t="shared" si="4"/>
        <v>789</v>
      </c>
      <c r="AB25" s="56">
        <f t="shared" si="5"/>
        <v>1263</v>
      </c>
      <c r="AC25" s="56">
        <f t="shared" si="6"/>
        <v>0</v>
      </c>
      <c r="AD25" s="57">
        <f t="shared" si="7"/>
        <v>2052</v>
      </c>
      <c r="AE25" s="58">
        <f t="shared" si="8"/>
        <v>789</v>
      </c>
      <c r="AF25" s="58">
        <f t="shared" si="9"/>
        <v>1263</v>
      </c>
      <c r="AG25" s="58">
        <f t="shared" si="10"/>
        <v>0</v>
      </c>
      <c r="AH25" s="59">
        <f t="shared" si="11"/>
        <v>2052</v>
      </c>
      <c r="AI25" s="60">
        <f t="shared" si="12"/>
        <v>6156</v>
      </c>
      <c r="AJ25" s="61" t="s">
        <v>235</v>
      </c>
      <c r="AK25" s="62" t="s">
        <v>59</v>
      </c>
      <c r="AL25" s="62" t="s">
        <v>236</v>
      </c>
      <c r="AM25" s="62" t="s">
        <v>61</v>
      </c>
      <c r="AN25" s="63" t="s">
        <v>62</v>
      </c>
      <c r="AO25" s="64">
        <v>45657</v>
      </c>
      <c r="AP25" s="53" t="s">
        <v>62</v>
      </c>
      <c r="AQ25" s="65">
        <v>45658</v>
      </c>
      <c r="AR25" s="65">
        <v>46752</v>
      </c>
      <c r="AS25" s="49"/>
    </row>
    <row r="26" spans="1:64" s="66" customFormat="1" ht="13" x14ac:dyDescent="0.15">
      <c r="A26" s="67">
        <v>22</v>
      </c>
      <c r="B26" s="49" t="s">
        <v>233</v>
      </c>
      <c r="C26" s="50">
        <v>9282078844</v>
      </c>
      <c r="D26" s="49" t="s">
        <v>234</v>
      </c>
      <c r="E26" s="49" t="s">
        <v>233</v>
      </c>
      <c r="F26" s="49" t="s">
        <v>234</v>
      </c>
      <c r="G26" s="67" t="s">
        <v>183</v>
      </c>
      <c r="H26" s="67" t="s">
        <v>213</v>
      </c>
      <c r="I26" s="67"/>
      <c r="J26" s="67"/>
      <c r="K26" s="67" t="s">
        <v>229</v>
      </c>
      <c r="L26" s="67" t="s">
        <v>213</v>
      </c>
      <c r="M26" s="68" t="s">
        <v>206</v>
      </c>
      <c r="N26" s="67"/>
      <c r="O26" s="52">
        <v>15384260</v>
      </c>
      <c r="P26" s="69" t="s">
        <v>232</v>
      </c>
      <c r="Q26" s="69">
        <v>5</v>
      </c>
      <c r="R26" s="49">
        <v>36</v>
      </c>
      <c r="S26" s="54" t="s">
        <v>63</v>
      </c>
      <c r="T26" s="54" t="s">
        <v>63</v>
      </c>
      <c r="U26" s="54" t="s">
        <v>63</v>
      </c>
      <c r="V26" s="55">
        <f t="shared" si="2"/>
        <v>0</v>
      </c>
      <c r="W26" s="56">
        <v>1456</v>
      </c>
      <c r="X26" s="56">
        <v>2051</v>
      </c>
      <c r="Y26" s="56"/>
      <c r="Z26" s="57">
        <f t="shared" si="3"/>
        <v>3507</v>
      </c>
      <c r="AA26" s="56">
        <f t="shared" si="4"/>
        <v>1456</v>
      </c>
      <c r="AB26" s="56">
        <f t="shared" si="5"/>
        <v>2051</v>
      </c>
      <c r="AC26" s="56">
        <f t="shared" si="6"/>
        <v>0</v>
      </c>
      <c r="AD26" s="57">
        <f t="shared" si="7"/>
        <v>3507</v>
      </c>
      <c r="AE26" s="58">
        <f t="shared" si="8"/>
        <v>1456</v>
      </c>
      <c r="AF26" s="58">
        <f t="shared" si="9"/>
        <v>2051</v>
      </c>
      <c r="AG26" s="58">
        <f t="shared" si="10"/>
        <v>0</v>
      </c>
      <c r="AH26" s="59">
        <f t="shared" si="11"/>
        <v>3507</v>
      </c>
      <c r="AI26" s="60">
        <f t="shared" si="12"/>
        <v>10521</v>
      </c>
      <c r="AJ26" s="61" t="s">
        <v>235</v>
      </c>
      <c r="AK26" s="62" t="s">
        <v>59</v>
      </c>
      <c r="AL26" s="62" t="s">
        <v>236</v>
      </c>
      <c r="AM26" s="62" t="s">
        <v>61</v>
      </c>
      <c r="AN26" s="63" t="s">
        <v>62</v>
      </c>
      <c r="AO26" s="64">
        <v>45657</v>
      </c>
      <c r="AP26" s="53" t="s">
        <v>62</v>
      </c>
      <c r="AQ26" s="65">
        <v>45658</v>
      </c>
      <c r="AR26" s="65">
        <v>46752</v>
      </c>
      <c r="AS26" s="49"/>
    </row>
    <row r="27" spans="1:64" s="66" customFormat="1" ht="13" x14ac:dyDescent="0.15">
      <c r="A27" s="49">
        <v>23</v>
      </c>
      <c r="B27" s="49" t="s">
        <v>233</v>
      </c>
      <c r="C27" s="50">
        <v>9282078844</v>
      </c>
      <c r="D27" s="49" t="s">
        <v>234</v>
      </c>
      <c r="E27" s="49" t="s">
        <v>233</v>
      </c>
      <c r="F27" s="49" t="s">
        <v>234</v>
      </c>
      <c r="G27" s="67" t="s">
        <v>168</v>
      </c>
      <c r="H27" s="67" t="s">
        <v>214</v>
      </c>
      <c r="I27" s="67"/>
      <c r="J27" s="67"/>
      <c r="K27" s="67" t="s">
        <v>229</v>
      </c>
      <c r="L27" s="67" t="s">
        <v>214</v>
      </c>
      <c r="M27" s="68" t="s">
        <v>207</v>
      </c>
      <c r="N27" s="67"/>
      <c r="O27" s="52">
        <v>13730834</v>
      </c>
      <c r="P27" s="69" t="s">
        <v>232</v>
      </c>
      <c r="Q27" s="69">
        <v>1</v>
      </c>
      <c r="R27" s="67">
        <v>36</v>
      </c>
      <c r="S27" s="54" t="s">
        <v>63</v>
      </c>
      <c r="T27" s="54" t="s">
        <v>63</v>
      </c>
      <c r="U27" s="54" t="s">
        <v>63</v>
      </c>
      <c r="V27" s="55">
        <f t="shared" si="2"/>
        <v>0</v>
      </c>
      <c r="W27" s="56">
        <v>896</v>
      </c>
      <c r="X27" s="56">
        <v>1327</v>
      </c>
      <c r="Y27" s="56"/>
      <c r="Z27" s="57">
        <f t="shared" si="3"/>
        <v>2223</v>
      </c>
      <c r="AA27" s="56">
        <f t="shared" si="4"/>
        <v>896</v>
      </c>
      <c r="AB27" s="56">
        <f t="shared" si="5"/>
        <v>1327</v>
      </c>
      <c r="AC27" s="56">
        <f t="shared" si="6"/>
        <v>0</v>
      </c>
      <c r="AD27" s="57">
        <f t="shared" si="7"/>
        <v>2223</v>
      </c>
      <c r="AE27" s="58">
        <f t="shared" si="8"/>
        <v>896</v>
      </c>
      <c r="AF27" s="58">
        <f t="shared" si="9"/>
        <v>1327</v>
      </c>
      <c r="AG27" s="58">
        <f t="shared" si="10"/>
        <v>0</v>
      </c>
      <c r="AH27" s="59">
        <f t="shared" si="11"/>
        <v>2223</v>
      </c>
      <c r="AI27" s="60">
        <f t="shared" si="12"/>
        <v>6669</v>
      </c>
      <c r="AJ27" s="61" t="s">
        <v>235</v>
      </c>
      <c r="AK27" s="62" t="s">
        <v>59</v>
      </c>
      <c r="AL27" s="62" t="s">
        <v>236</v>
      </c>
      <c r="AM27" s="62" t="s">
        <v>61</v>
      </c>
      <c r="AN27" s="63" t="s">
        <v>62</v>
      </c>
      <c r="AO27" s="64">
        <v>45657</v>
      </c>
      <c r="AP27" s="53" t="s">
        <v>62</v>
      </c>
      <c r="AQ27" s="65">
        <v>45658</v>
      </c>
      <c r="AR27" s="65">
        <v>46752</v>
      </c>
      <c r="AS27" s="49"/>
    </row>
    <row r="28" spans="1:64" s="66" customFormat="1" ht="13" x14ac:dyDescent="0.15">
      <c r="A28" s="67">
        <v>24</v>
      </c>
      <c r="B28" s="49" t="s">
        <v>233</v>
      </c>
      <c r="C28" s="50">
        <v>9282078844</v>
      </c>
      <c r="D28" s="49" t="s">
        <v>234</v>
      </c>
      <c r="E28" s="49" t="s">
        <v>233</v>
      </c>
      <c r="F28" s="49" t="s">
        <v>234</v>
      </c>
      <c r="G28" s="67" t="s">
        <v>184</v>
      </c>
      <c r="H28" s="67" t="s">
        <v>214</v>
      </c>
      <c r="I28" s="67"/>
      <c r="J28" s="67"/>
      <c r="K28" s="67" t="s">
        <v>229</v>
      </c>
      <c r="L28" s="67" t="s">
        <v>214</v>
      </c>
      <c r="M28" s="68" t="s">
        <v>208</v>
      </c>
      <c r="N28" s="67"/>
      <c r="O28" s="52">
        <v>81296818</v>
      </c>
      <c r="P28" s="69" t="s">
        <v>90</v>
      </c>
      <c r="Q28" s="69">
        <v>1</v>
      </c>
      <c r="R28" s="49">
        <v>36</v>
      </c>
      <c r="S28" s="54" t="s">
        <v>63</v>
      </c>
      <c r="T28" s="54" t="s">
        <v>63</v>
      </c>
      <c r="U28" s="54" t="s">
        <v>63</v>
      </c>
      <c r="V28" s="55">
        <f t="shared" si="2"/>
        <v>0</v>
      </c>
      <c r="W28" s="56">
        <v>968</v>
      </c>
      <c r="X28" s="56">
        <v>0</v>
      </c>
      <c r="Y28" s="56"/>
      <c r="Z28" s="57">
        <f t="shared" si="3"/>
        <v>968</v>
      </c>
      <c r="AA28" s="56">
        <f t="shared" si="4"/>
        <v>968</v>
      </c>
      <c r="AB28" s="56">
        <f t="shared" si="5"/>
        <v>0</v>
      </c>
      <c r="AC28" s="56">
        <f t="shared" si="6"/>
        <v>0</v>
      </c>
      <c r="AD28" s="57">
        <f t="shared" si="7"/>
        <v>968</v>
      </c>
      <c r="AE28" s="58">
        <f t="shared" si="8"/>
        <v>968</v>
      </c>
      <c r="AF28" s="58">
        <f t="shared" si="9"/>
        <v>0</v>
      </c>
      <c r="AG28" s="58">
        <f t="shared" si="10"/>
        <v>0</v>
      </c>
      <c r="AH28" s="59">
        <f t="shared" si="11"/>
        <v>968</v>
      </c>
      <c r="AI28" s="60">
        <f t="shared" si="12"/>
        <v>2904</v>
      </c>
      <c r="AJ28" s="61" t="s">
        <v>235</v>
      </c>
      <c r="AK28" s="62" t="s">
        <v>59</v>
      </c>
      <c r="AL28" s="62" t="s">
        <v>236</v>
      </c>
      <c r="AM28" s="62" t="s">
        <v>61</v>
      </c>
      <c r="AN28" s="63" t="s">
        <v>62</v>
      </c>
      <c r="AO28" s="64">
        <v>45657</v>
      </c>
      <c r="AP28" s="53" t="s">
        <v>62</v>
      </c>
      <c r="AQ28" s="65">
        <v>45658</v>
      </c>
      <c r="AR28" s="65">
        <v>46752</v>
      </c>
      <c r="AS28" s="49"/>
    </row>
    <row r="29" spans="1:64" s="66" customFormat="1" ht="13" x14ac:dyDescent="0.15">
      <c r="A29" s="49">
        <v>25</v>
      </c>
      <c r="B29" s="49" t="s">
        <v>233</v>
      </c>
      <c r="C29" s="50">
        <v>9282078844</v>
      </c>
      <c r="D29" s="49" t="s">
        <v>234</v>
      </c>
      <c r="E29" s="49" t="s">
        <v>233</v>
      </c>
      <c r="F29" s="49" t="s">
        <v>234</v>
      </c>
      <c r="G29" s="67" t="s">
        <v>168</v>
      </c>
      <c r="H29" s="67" t="s">
        <v>227</v>
      </c>
      <c r="I29" s="67"/>
      <c r="J29" s="67"/>
      <c r="K29" s="67" t="s">
        <v>228</v>
      </c>
      <c r="L29" s="67" t="s">
        <v>227</v>
      </c>
      <c r="M29" s="68" t="s">
        <v>209</v>
      </c>
      <c r="N29" s="67"/>
      <c r="O29" s="52">
        <v>81265504</v>
      </c>
      <c r="P29" s="69" t="s">
        <v>90</v>
      </c>
      <c r="Q29" s="69">
        <v>4</v>
      </c>
      <c r="R29" s="67">
        <v>36</v>
      </c>
      <c r="S29" s="54" t="s">
        <v>63</v>
      </c>
      <c r="T29" s="54" t="s">
        <v>63</v>
      </c>
      <c r="U29" s="54" t="s">
        <v>63</v>
      </c>
      <c r="V29" s="55">
        <f t="shared" si="2"/>
        <v>0</v>
      </c>
      <c r="W29" s="56">
        <v>784</v>
      </c>
      <c r="X29" s="56">
        <v>0</v>
      </c>
      <c r="Y29" s="56"/>
      <c r="Z29" s="57">
        <f t="shared" si="3"/>
        <v>784</v>
      </c>
      <c r="AA29" s="56">
        <f t="shared" si="4"/>
        <v>784</v>
      </c>
      <c r="AB29" s="56">
        <f t="shared" si="5"/>
        <v>0</v>
      </c>
      <c r="AC29" s="56">
        <f t="shared" si="6"/>
        <v>0</v>
      </c>
      <c r="AD29" s="57">
        <f t="shared" si="7"/>
        <v>784</v>
      </c>
      <c r="AE29" s="58">
        <f t="shared" si="8"/>
        <v>784</v>
      </c>
      <c r="AF29" s="58">
        <f t="shared" si="9"/>
        <v>0</v>
      </c>
      <c r="AG29" s="58">
        <f t="shared" si="10"/>
        <v>0</v>
      </c>
      <c r="AH29" s="59">
        <f t="shared" si="11"/>
        <v>784</v>
      </c>
      <c r="AI29" s="60">
        <f t="shared" si="12"/>
        <v>2352</v>
      </c>
      <c r="AJ29" s="61" t="s">
        <v>235</v>
      </c>
      <c r="AK29" s="62" t="s">
        <v>59</v>
      </c>
      <c r="AL29" s="62" t="s">
        <v>236</v>
      </c>
      <c r="AM29" s="62" t="s">
        <v>61</v>
      </c>
      <c r="AN29" s="63" t="s">
        <v>62</v>
      </c>
      <c r="AO29" s="64">
        <v>45657</v>
      </c>
      <c r="AP29" s="53" t="s">
        <v>62</v>
      </c>
      <c r="AQ29" s="65">
        <v>45658</v>
      </c>
      <c r="AR29" s="65">
        <v>46752</v>
      </c>
      <c r="AS29" s="49"/>
    </row>
    <row r="30" spans="1:64" s="66" customFormat="1" ht="13" x14ac:dyDescent="0.15">
      <c r="A30" s="67">
        <v>26</v>
      </c>
      <c r="B30" s="67" t="s">
        <v>233</v>
      </c>
      <c r="C30" s="70">
        <v>9282078844</v>
      </c>
      <c r="D30" s="67" t="s">
        <v>234</v>
      </c>
      <c r="E30" s="67" t="s">
        <v>233</v>
      </c>
      <c r="F30" s="67" t="s">
        <v>234</v>
      </c>
      <c r="G30" s="67" t="s">
        <v>1739</v>
      </c>
      <c r="H30" s="67" t="s">
        <v>210</v>
      </c>
      <c r="I30" s="67" t="s">
        <v>266</v>
      </c>
      <c r="J30" s="67" t="s">
        <v>1740</v>
      </c>
      <c r="K30" s="67" t="s">
        <v>228</v>
      </c>
      <c r="L30" s="67" t="s">
        <v>210</v>
      </c>
      <c r="M30" s="68" t="s">
        <v>1741</v>
      </c>
      <c r="N30" s="67"/>
      <c r="O30" s="52">
        <v>80740810</v>
      </c>
      <c r="P30" s="69" t="s">
        <v>231</v>
      </c>
      <c r="Q30" s="69">
        <v>4</v>
      </c>
      <c r="R30" s="67">
        <v>36</v>
      </c>
      <c r="S30" s="54" t="s">
        <v>63</v>
      </c>
      <c r="T30" s="54" t="s">
        <v>63</v>
      </c>
      <c r="U30" s="54" t="s">
        <v>63</v>
      </c>
      <c r="V30" s="55">
        <f t="shared" ref="V30" si="13">SUM(S30:U30)</f>
        <v>0</v>
      </c>
      <c r="W30" s="71"/>
      <c r="X30" s="72"/>
      <c r="Y30" s="72"/>
      <c r="Z30" s="57">
        <f t="shared" ref="Z30" si="14">SUM(W30:Y30)</f>
        <v>0</v>
      </c>
      <c r="AA30" s="56">
        <f t="shared" ref="AA30" si="15">W30</f>
        <v>0</v>
      </c>
      <c r="AB30" s="56">
        <f t="shared" ref="AB30" si="16">X30</f>
        <v>0</v>
      </c>
      <c r="AC30" s="56">
        <f t="shared" ref="AC30" si="17">Y30</f>
        <v>0</v>
      </c>
      <c r="AD30" s="57">
        <f t="shared" ref="AD30" si="18">SUM(AA30:AC30)</f>
        <v>0</v>
      </c>
      <c r="AE30" s="58">
        <f t="shared" ref="AE30" si="19">W30</f>
        <v>0</v>
      </c>
      <c r="AF30" s="58">
        <f t="shared" ref="AF30" si="20">X30</f>
        <v>0</v>
      </c>
      <c r="AG30" s="58">
        <f t="shared" ref="AG30" si="21">Y30</f>
        <v>0</v>
      </c>
      <c r="AH30" s="59">
        <f t="shared" ref="AH30" si="22">SUM(AE30:AG30)</f>
        <v>0</v>
      </c>
      <c r="AI30" s="60">
        <f t="shared" ref="AI30" si="23">V30+Z30+AD30+AH30</f>
        <v>0</v>
      </c>
      <c r="AJ30" s="73" t="s">
        <v>235</v>
      </c>
      <c r="AK30" s="74" t="s">
        <v>1011</v>
      </c>
      <c r="AL30" s="74" t="s">
        <v>1742</v>
      </c>
      <c r="AM30" s="74" t="s">
        <v>993</v>
      </c>
      <c r="AN30" s="75" t="s">
        <v>1012</v>
      </c>
      <c r="AO30" s="76" t="s">
        <v>960</v>
      </c>
      <c r="AP30" s="77" t="s">
        <v>1013</v>
      </c>
      <c r="AQ30" s="78">
        <v>45658</v>
      </c>
      <c r="AR30" s="78">
        <v>46752</v>
      </c>
      <c r="AS30" s="79"/>
    </row>
    <row r="31" spans="1:64" s="66" customFormat="1" ht="13" x14ac:dyDescent="0.15">
      <c r="A31" s="80"/>
      <c r="B31" s="80" t="s">
        <v>233</v>
      </c>
      <c r="C31" s="80"/>
      <c r="D31" s="80"/>
      <c r="E31" s="80"/>
      <c r="F31" s="80"/>
      <c r="G31" s="81"/>
      <c r="H31" s="81"/>
      <c r="I31" s="81"/>
      <c r="J31" s="80"/>
      <c r="K31" s="82"/>
      <c r="L31" s="82"/>
      <c r="M31" s="82"/>
      <c r="N31" s="83"/>
      <c r="O31" s="84"/>
      <c r="P31" s="85"/>
      <c r="Q31" s="85"/>
      <c r="R31" s="80"/>
      <c r="S31" s="86">
        <f t="shared" ref="S31:AI31" si="24">SUM(S5:S30)</f>
        <v>0</v>
      </c>
      <c r="T31" s="86">
        <f t="shared" si="24"/>
        <v>0</v>
      </c>
      <c r="U31" s="86">
        <f t="shared" si="24"/>
        <v>0</v>
      </c>
      <c r="V31" s="86">
        <f t="shared" si="24"/>
        <v>0</v>
      </c>
      <c r="W31" s="86">
        <f t="shared" si="24"/>
        <v>25541</v>
      </c>
      <c r="X31" s="86">
        <f t="shared" si="24"/>
        <v>18421</v>
      </c>
      <c r="Y31" s="86">
        <f t="shared" si="24"/>
        <v>0</v>
      </c>
      <c r="Z31" s="86">
        <f t="shared" si="24"/>
        <v>43962</v>
      </c>
      <c r="AA31" s="86">
        <f t="shared" si="24"/>
        <v>25541</v>
      </c>
      <c r="AB31" s="86">
        <f t="shared" si="24"/>
        <v>18421</v>
      </c>
      <c r="AC31" s="86">
        <f t="shared" si="24"/>
        <v>0</v>
      </c>
      <c r="AD31" s="86">
        <f t="shared" si="24"/>
        <v>43962</v>
      </c>
      <c r="AE31" s="86">
        <f t="shared" si="24"/>
        <v>25541</v>
      </c>
      <c r="AF31" s="86">
        <f t="shared" si="24"/>
        <v>18421</v>
      </c>
      <c r="AG31" s="86">
        <f t="shared" si="24"/>
        <v>0</v>
      </c>
      <c r="AH31" s="86">
        <f t="shared" si="24"/>
        <v>43962</v>
      </c>
      <c r="AI31" s="86">
        <f t="shared" si="24"/>
        <v>131886</v>
      </c>
      <c r="AJ31" s="87"/>
      <c r="AK31" s="87"/>
      <c r="AL31" s="87"/>
      <c r="AM31" s="87"/>
      <c r="AN31" s="87"/>
      <c r="AO31" s="87"/>
      <c r="AP31" s="87"/>
      <c r="AQ31" s="87"/>
      <c r="AR31" s="87"/>
      <c r="AS31" s="88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</row>
    <row r="32" spans="1:64" s="66" customFormat="1" ht="13" x14ac:dyDescent="0.15">
      <c r="A32" s="49">
        <v>1</v>
      </c>
      <c r="B32" s="49" t="s">
        <v>336</v>
      </c>
      <c r="C32" s="50">
        <v>5321007014</v>
      </c>
      <c r="D32" s="49" t="s">
        <v>337</v>
      </c>
      <c r="E32" s="49" t="s">
        <v>336</v>
      </c>
      <c r="F32" s="49" t="s">
        <v>337</v>
      </c>
      <c r="G32" s="49" t="s">
        <v>338</v>
      </c>
      <c r="H32" s="49" t="s">
        <v>339</v>
      </c>
      <c r="I32" s="49" t="s">
        <v>340</v>
      </c>
      <c r="J32" s="49"/>
      <c r="K32" s="49" t="s">
        <v>341</v>
      </c>
      <c r="L32" s="49" t="s">
        <v>339</v>
      </c>
      <c r="M32" s="51" t="s">
        <v>342</v>
      </c>
      <c r="N32" s="49"/>
      <c r="O32" s="52">
        <v>4318599</v>
      </c>
      <c r="P32" s="53" t="s">
        <v>232</v>
      </c>
      <c r="Q32" s="53">
        <v>12</v>
      </c>
      <c r="R32" s="49">
        <v>36</v>
      </c>
      <c r="S32" s="54" t="s">
        <v>63</v>
      </c>
      <c r="T32" s="54" t="s">
        <v>63</v>
      </c>
      <c r="U32" s="54" t="s">
        <v>63</v>
      </c>
      <c r="V32" s="55">
        <f>SUM(S32:U32)</f>
        <v>0</v>
      </c>
      <c r="W32" s="56">
        <v>6810</v>
      </c>
      <c r="X32" s="56">
        <v>20431</v>
      </c>
      <c r="Y32" s="56"/>
      <c r="Z32" s="57">
        <f>SUM(W32:Y32)</f>
        <v>27241</v>
      </c>
      <c r="AA32" s="56">
        <f>W32</f>
        <v>6810</v>
      </c>
      <c r="AB32" s="56">
        <f t="shared" ref="AB32" si="25">X32</f>
        <v>20431</v>
      </c>
      <c r="AC32" s="56">
        <f t="shared" ref="AC32" si="26">Y32</f>
        <v>0</v>
      </c>
      <c r="AD32" s="57">
        <f>SUM(AA32:AC32)</f>
        <v>27241</v>
      </c>
      <c r="AE32" s="58">
        <f>W32</f>
        <v>6810</v>
      </c>
      <c r="AF32" s="58">
        <f t="shared" ref="AF32" si="27">X32</f>
        <v>20431</v>
      </c>
      <c r="AG32" s="58">
        <f t="shared" ref="AG32" si="28">Y32</f>
        <v>0</v>
      </c>
      <c r="AH32" s="59">
        <f>SUM(AE32:AG32)</f>
        <v>27241</v>
      </c>
      <c r="AI32" s="60">
        <f>V32+Z32+AD32+AH32</f>
        <v>81723</v>
      </c>
      <c r="AJ32" s="61" t="s">
        <v>692</v>
      </c>
      <c r="AK32" s="62" t="s">
        <v>59</v>
      </c>
      <c r="AL32" s="62" t="s">
        <v>149</v>
      </c>
      <c r="AM32" s="62" t="s">
        <v>61</v>
      </c>
      <c r="AN32" s="63" t="s">
        <v>62</v>
      </c>
      <c r="AO32" s="64">
        <v>45657</v>
      </c>
      <c r="AP32" s="53" t="s">
        <v>62</v>
      </c>
      <c r="AQ32" s="65">
        <v>45658</v>
      </c>
      <c r="AR32" s="65">
        <v>46752</v>
      </c>
      <c r="AS32" s="49"/>
    </row>
    <row r="33" spans="1:45" s="66" customFormat="1" ht="13" x14ac:dyDescent="0.15">
      <c r="A33" s="67">
        <v>2</v>
      </c>
      <c r="B33" s="49" t="s">
        <v>336</v>
      </c>
      <c r="C33" s="50">
        <v>5321007014</v>
      </c>
      <c r="D33" s="49" t="s">
        <v>337</v>
      </c>
      <c r="E33" s="49" t="s">
        <v>336</v>
      </c>
      <c r="F33" s="49" t="s">
        <v>337</v>
      </c>
      <c r="G33" s="67" t="s">
        <v>338</v>
      </c>
      <c r="H33" s="67" t="s">
        <v>339</v>
      </c>
      <c r="I33" s="67" t="s">
        <v>343</v>
      </c>
      <c r="J33" s="67"/>
      <c r="K33" s="67" t="s">
        <v>341</v>
      </c>
      <c r="L33" s="67" t="s">
        <v>339</v>
      </c>
      <c r="M33" s="68" t="s">
        <v>344</v>
      </c>
      <c r="N33" s="67"/>
      <c r="O33" s="52" t="s">
        <v>345</v>
      </c>
      <c r="P33" s="69" t="s">
        <v>232</v>
      </c>
      <c r="Q33" s="69">
        <v>20</v>
      </c>
      <c r="R33" s="67">
        <v>36</v>
      </c>
      <c r="S33" s="54" t="s">
        <v>63</v>
      </c>
      <c r="T33" s="54" t="s">
        <v>63</v>
      </c>
      <c r="U33" s="54" t="s">
        <v>63</v>
      </c>
      <c r="V33" s="55">
        <f t="shared" ref="V33:V96" si="29">SUM(S33:U33)</f>
        <v>0</v>
      </c>
      <c r="W33" s="56">
        <v>11950</v>
      </c>
      <c r="X33" s="56">
        <v>35850</v>
      </c>
      <c r="Y33" s="56"/>
      <c r="Z33" s="57">
        <f t="shared" ref="Z33:Z96" si="30">SUM(W33:Y33)</f>
        <v>47800</v>
      </c>
      <c r="AA33" s="56">
        <f t="shared" ref="AA33:AA96" si="31">W33</f>
        <v>11950</v>
      </c>
      <c r="AB33" s="56">
        <f t="shared" ref="AB33:AB96" si="32">X33</f>
        <v>35850</v>
      </c>
      <c r="AC33" s="56">
        <f t="shared" ref="AC33:AC96" si="33">Y33</f>
        <v>0</v>
      </c>
      <c r="AD33" s="57">
        <f t="shared" ref="AD33:AD96" si="34">SUM(AA33:AC33)</f>
        <v>47800</v>
      </c>
      <c r="AE33" s="58">
        <f t="shared" ref="AE33:AE96" si="35">W33</f>
        <v>11950</v>
      </c>
      <c r="AF33" s="58">
        <f t="shared" ref="AF33:AF96" si="36">X33</f>
        <v>35850</v>
      </c>
      <c r="AG33" s="58">
        <f t="shared" ref="AG33:AG96" si="37">Y33</f>
        <v>0</v>
      </c>
      <c r="AH33" s="59">
        <f t="shared" ref="AH33:AH96" si="38">SUM(AE33:AG33)</f>
        <v>47800</v>
      </c>
      <c r="AI33" s="60">
        <f t="shared" ref="AI33:AI96" si="39">V33+Z33+AD33+AH33</f>
        <v>143400</v>
      </c>
      <c r="AJ33" s="61" t="s">
        <v>692</v>
      </c>
      <c r="AK33" s="62" t="s">
        <v>59</v>
      </c>
      <c r="AL33" s="62" t="s">
        <v>149</v>
      </c>
      <c r="AM33" s="62" t="s">
        <v>61</v>
      </c>
      <c r="AN33" s="63" t="s">
        <v>62</v>
      </c>
      <c r="AO33" s="64">
        <v>45657</v>
      </c>
      <c r="AP33" s="53" t="s">
        <v>62</v>
      </c>
      <c r="AQ33" s="65">
        <v>45658</v>
      </c>
      <c r="AR33" s="65">
        <v>46752</v>
      </c>
      <c r="AS33" s="49"/>
    </row>
    <row r="34" spans="1:45" s="66" customFormat="1" ht="13" x14ac:dyDescent="0.15">
      <c r="A34" s="49">
        <v>3</v>
      </c>
      <c r="B34" s="49" t="s">
        <v>336</v>
      </c>
      <c r="C34" s="50">
        <v>5321007014</v>
      </c>
      <c r="D34" s="49" t="s">
        <v>337</v>
      </c>
      <c r="E34" s="49" t="s">
        <v>336</v>
      </c>
      <c r="F34" s="49" t="s">
        <v>337</v>
      </c>
      <c r="G34" s="67" t="s">
        <v>338</v>
      </c>
      <c r="H34" s="67" t="s">
        <v>339</v>
      </c>
      <c r="I34" s="67" t="s">
        <v>346</v>
      </c>
      <c r="J34" s="67"/>
      <c r="K34" s="67" t="s">
        <v>341</v>
      </c>
      <c r="L34" s="67" t="s">
        <v>339</v>
      </c>
      <c r="M34" s="68" t="s">
        <v>347</v>
      </c>
      <c r="N34" s="67"/>
      <c r="O34" s="52">
        <v>9121916</v>
      </c>
      <c r="P34" s="69" t="s">
        <v>232</v>
      </c>
      <c r="Q34" s="69">
        <v>17</v>
      </c>
      <c r="R34" s="49">
        <v>36</v>
      </c>
      <c r="S34" s="54" t="s">
        <v>63</v>
      </c>
      <c r="T34" s="54" t="s">
        <v>63</v>
      </c>
      <c r="U34" s="54" t="s">
        <v>63</v>
      </c>
      <c r="V34" s="55">
        <f t="shared" si="29"/>
        <v>0</v>
      </c>
      <c r="W34" s="56">
        <v>7880</v>
      </c>
      <c r="X34" s="56">
        <v>23640</v>
      </c>
      <c r="Y34" s="56"/>
      <c r="Z34" s="57">
        <f t="shared" si="30"/>
        <v>31520</v>
      </c>
      <c r="AA34" s="56">
        <f t="shared" si="31"/>
        <v>7880</v>
      </c>
      <c r="AB34" s="56">
        <f t="shared" si="32"/>
        <v>23640</v>
      </c>
      <c r="AC34" s="56">
        <f t="shared" si="33"/>
        <v>0</v>
      </c>
      <c r="AD34" s="57">
        <f t="shared" si="34"/>
        <v>31520</v>
      </c>
      <c r="AE34" s="58">
        <f t="shared" si="35"/>
        <v>7880</v>
      </c>
      <c r="AF34" s="58">
        <f t="shared" si="36"/>
        <v>23640</v>
      </c>
      <c r="AG34" s="58">
        <f t="shared" si="37"/>
        <v>0</v>
      </c>
      <c r="AH34" s="59">
        <f t="shared" si="38"/>
        <v>31520</v>
      </c>
      <c r="AI34" s="60">
        <f t="shared" si="39"/>
        <v>94560</v>
      </c>
      <c r="AJ34" s="61" t="s">
        <v>692</v>
      </c>
      <c r="AK34" s="62" t="s">
        <v>59</v>
      </c>
      <c r="AL34" s="62" t="s">
        <v>149</v>
      </c>
      <c r="AM34" s="62" t="s">
        <v>61</v>
      </c>
      <c r="AN34" s="63" t="s">
        <v>62</v>
      </c>
      <c r="AO34" s="64">
        <v>45657</v>
      </c>
      <c r="AP34" s="53" t="s">
        <v>62</v>
      </c>
      <c r="AQ34" s="65">
        <v>45658</v>
      </c>
      <c r="AR34" s="65">
        <v>46752</v>
      </c>
      <c r="AS34" s="49"/>
    </row>
    <row r="35" spans="1:45" s="66" customFormat="1" ht="13" x14ac:dyDescent="0.15">
      <c r="A35" s="67">
        <v>4</v>
      </c>
      <c r="B35" s="49" t="s">
        <v>336</v>
      </c>
      <c r="C35" s="50">
        <v>5321007014</v>
      </c>
      <c r="D35" s="49" t="s">
        <v>337</v>
      </c>
      <c r="E35" s="49" t="s">
        <v>336</v>
      </c>
      <c r="F35" s="49" t="s">
        <v>337</v>
      </c>
      <c r="G35" s="67" t="s">
        <v>338</v>
      </c>
      <c r="H35" s="67" t="s">
        <v>339</v>
      </c>
      <c r="I35" s="67" t="s">
        <v>348</v>
      </c>
      <c r="J35" s="67"/>
      <c r="K35" s="67" t="s">
        <v>341</v>
      </c>
      <c r="L35" s="67" t="s">
        <v>339</v>
      </c>
      <c r="M35" s="68" t="s">
        <v>349</v>
      </c>
      <c r="N35" s="67"/>
      <c r="O35" s="52">
        <v>7006668</v>
      </c>
      <c r="P35" s="69" t="s">
        <v>232</v>
      </c>
      <c r="Q35" s="69">
        <v>28</v>
      </c>
      <c r="R35" s="67">
        <v>36</v>
      </c>
      <c r="S35" s="54" t="s">
        <v>63</v>
      </c>
      <c r="T35" s="54" t="s">
        <v>63</v>
      </c>
      <c r="U35" s="54" t="s">
        <v>63</v>
      </c>
      <c r="V35" s="55">
        <f t="shared" si="29"/>
        <v>0</v>
      </c>
      <c r="W35" s="56">
        <v>11508</v>
      </c>
      <c r="X35" s="56">
        <v>34524</v>
      </c>
      <c r="Y35" s="56"/>
      <c r="Z35" s="57">
        <f t="shared" si="30"/>
        <v>46032</v>
      </c>
      <c r="AA35" s="56">
        <f t="shared" si="31"/>
        <v>11508</v>
      </c>
      <c r="AB35" s="56">
        <f t="shared" si="32"/>
        <v>34524</v>
      </c>
      <c r="AC35" s="56">
        <f t="shared" si="33"/>
        <v>0</v>
      </c>
      <c r="AD35" s="57">
        <f t="shared" si="34"/>
        <v>46032</v>
      </c>
      <c r="AE35" s="58">
        <f t="shared" si="35"/>
        <v>11508</v>
      </c>
      <c r="AF35" s="58">
        <f t="shared" si="36"/>
        <v>34524</v>
      </c>
      <c r="AG35" s="58">
        <f t="shared" si="37"/>
        <v>0</v>
      </c>
      <c r="AH35" s="59">
        <f t="shared" si="38"/>
        <v>46032</v>
      </c>
      <c r="AI35" s="60">
        <f t="shared" si="39"/>
        <v>138096</v>
      </c>
      <c r="AJ35" s="61" t="s">
        <v>692</v>
      </c>
      <c r="AK35" s="62" t="s">
        <v>59</v>
      </c>
      <c r="AL35" s="62" t="s">
        <v>149</v>
      </c>
      <c r="AM35" s="62" t="s">
        <v>61</v>
      </c>
      <c r="AN35" s="63" t="s">
        <v>62</v>
      </c>
      <c r="AO35" s="64">
        <v>45657</v>
      </c>
      <c r="AP35" s="53" t="s">
        <v>62</v>
      </c>
      <c r="AQ35" s="65">
        <v>45658</v>
      </c>
      <c r="AR35" s="65">
        <v>46752</v>
      </c>
      <c r="AS35" s="49"/>
    </row>
    <row r="36" spans="1:45" s="66" customFormat="1" ht="13" x14ac:dyDescent="0.15">
      <c r="A36" s="49">
        <v>5</v>
      </c>
      <c r="B36" s="49" t="s">
        <v>336</v>
      </c>
      <c r="C36" s="50">
        <v>5321007014</v>
      </c>
      <c r="D36" s="49" t="s">
        <v>337</v>
      </c>
      <c r="E36" s="49" t="s">
        <v>336</v>
      </c>
      <c r="F36" s="49" t="s">
        <v>337</v>
      </c>
      <c r="G36" s="67" t="s">
        <v>338</v>
      </c>
      <c r="H36" s="67" t="s">
        <v>339</v>
      </c>
      <c r="I36" s="67" t="s">
        <v>350</v>
      </c>
      <c r="J36" s="67"/>
      <c r="K36" s="67" t="s">
        <v>341</v>
      </c>
      <c r="L36" s="67" t="s">
        <v>339</v>
      </c>
      <c r="M36" s="68" t="s">
        <v>351</v>
      </c>
      <c r="N36" s="67"/>
      <c r="O36" s="52" t="s">
        <v>352</v>
      </c>
      <c r="P36" s="69" t="s">
        <v>232</v>
      </c>
      <c r="Q36" s="69">
        <v>14</v>
      </c>
      <c r="R36" s="49">
        <v>36</v>
      </c>
      <c r="S36" s="54" t="s">
        <v>63</v>
      </c>
      <c r="T36" s="54" t="s">
        <v>63</v>
      </c>
      <c r="U36" s="54" t="s">
        <v>63</v>
      </c>
      <c r="V36" s="55">
        <f t="shared" si="29"/>
        <v>0</v>
      </c>
      <c r="W36" s="56">
        <v>7693</v>
      </c>
      <c r="X36" s="56">
        <v>23079</v>
      </c>
      <c r="Y36" s="56"/>
      <c r="Z36" s="57">
        <f t="shared" si="30"/>
        <v>30772</v>
      </c>
      <c r="AA36" s="56">
        <f t="shared" si="31"/>
        <v>7693</v>
      </c>
      <c r="AB36" s="56">
        <f t="shared" si="32"/>
        <v>23079</v>
      </c>
      <c r="AC36" s="56">
        <f t="shared" si="33"/>
        <v>0</v>
      </c>
      <c r="AD36" s="57">
        <f t="shared" si="34"/>
        <v>30772</v>
      </c>
      <c r="AE36" s="58">
        <f t="shared" si="35"/>
        <v>7693</v>
      </c>
      <c r="AF36" s="58">
        <f t="shared" si="36"/>
        <v>23079</v>
      </c>
      <c r="AG36" s="58">
        <f t="shared" si="37"/>
        <v>0</v>
      </c>
      <c r="AH36" s="59">
        <f t="shared" si="38"/>
        <v>30772</v>
      </c>
      <c r="AI36" s="60">
        <f t="shared" si="39"/>
        <v>92316</v>
      </c>
      <c r="AJ36" s="61" t="s">
        <v>692</v>
      </c>
      <c r="AK36" s="62" t="s">
        <v>59</v>
      </c>
      <c r="AL36" s="62" t="s">
        <v>149</v>
      </c>
      <c r="AM36" s="62" t="s">
        <v>61</v>
      </c>
      <c r="AN36" s="63" t="s">
        <v>62</v>
      </c>
      <c r="AO36" s="64">
        <v>45657</v>
      </c>
      <c r="AP36" s="53" t="s">
        <v>62</v>
      </c>
      <c r="AQ36" s="65">
        <v>45658</v>
      </c>
      <c r="AR36" s="65">
        <v>46752</v>
      </c>
      <c r="AS36" s="49"/>
    </row>
    <row r="37" spans="1:45" s="66" customFormat="1" ht="13" x14ac:dyDescent="0.15">
      <c r="A37" s="67">
        <v>6</v>
      </c>
      <c r="B37" s="49" t="s">
        <v>336</v>
      </c>
      <c r="C37" s="50">
        <v>5321007014</v>
      </c>
      <c r="D37" s="49" t="s">
        <v>337</v>
      </c>
      <c r="E37" s="49" t="s">
        <v>336</v>
      </c>
      <c r="F37" s="49" t="s">
        <v>337</v>
      </c>
      <c r="G37" s="67" t="s">
        <v>338</v>
      </c>
      <c r="H37" s="67" t="s">
        <v>339</v>
      </c>
      <c r="I37" s="67" t="s">
        <v>353</v>
      </c>
      <c r="J37" s="67"/>
      <c r="K37" s="67" t="s">
        <v>341</v>
      </c>
      <c r="L37" s="67" t="s">
        <v>339</v>
      </c>
      <c r="M37" s="68" t="s">
        <v>354</v>
      </c>
      <c r="N37" s="67"/>
      <c r="O37" s="52">
        <v>11684889</v>
      </c>
      <c r="P37" s="69" t="s">
        <v>232</v>
      </c>
      <c r="Q37" s="69">
        <v>18</v>
      </c>
      <c r="R37" s="67">
        <v>36</v>
      </c>
      <c r="S37" s="54" t="s">
        <v>63</v>
      </c>
      <c r="T37" s="54" t="s">
        <v>63</v>
      </c>
      <c r="U37" s="54" t="s">
        <v>63</v>
      </c>
      <c r="V37" s="55">
        <f t="shared" si="29"/>
        <v>0</v>
      </c>
      <c r="W37" s="56">
        <v>7912</v>
      </c>
      <c r="X37" s="56">
        <v>23736</v>
      </c>
      <c r="Y37" s="56"/>
      <c r="Z37" s="57">
        <f t="shared" si="30"/>
        <v>31648</v>
      </c>
      <c r="AA37" s="56">
        <f t="shared" si="31"/>
        <v>7912</v>
      </c>
      <c r="AB37" s="56">
        <f t="shared" si="32"/>
        <v>23736</v>
      </c>
      <c r="AC37" s="56">
        <f t="shared" si="33"/>
        <v>0</v>
      </c>
      <c r="AD37" s="57">
        <f t="shared" si="34"/>
        <v>31648</v>
      </c>
      <c r="AE37" s="58">
        <f t="shared" si="35"/>
        <v>7912</v>
      </c>
      <c r="AF37" s="58">
        <f t="shared" si="36"/>
        <v>23736</v>
      </c>
      <c r="AG37" s="58">
        <f t="shared" si="37"/>
        <v>0</v>
      </c>
      <c r="AH37" s="59">
        <f t="shared" si="38"/>
        <v>31648</v>
      </c>
      <c r="AI37" s="60">
        <f t="shared" si="39"/>
        <v>94944</v>
      </c>
      <c r="AJ37" s="61" t="s">
        <v>692</v>
      </c>
      <c r="AK37" s="62" t="s">
        <v>59</v>
      </c>
      <c r="AL37" s="62" t="s">
        <v>149</v>
      </c>
      <c r="AM37" s="62" t="s">
        <v>61</v>
      </c>
      <c r="AN37" s="63" t="s">
        <v>62</v>
      </c>
      <c r="AO37" s="64">
        <v>45657</v>
      </c>
      <c r="AP37" s="53" t="s">
        <v>62</v>
      </c>
      <c r="AQ37" s="65">
        <v>45658</v>
      </c>
      <c r="AR37" s="65">
        <v>46752</v>
      </c>
      <c r="AS37" s="49"/>
    </row>
    <row r="38" spans="1:45" s="66" customFormat="1" ht="13" x14ac:dyDescent="0.15">
      <c r="A38" s="49">
        <v>7</v>
      </c>
      <c r="B38" s="49" t="s">
        <v>336</v>
      </c>
      <c r="C38" s="50">
        <v>5321007014</v>
      </c>
      <c r="D38" s="49" t="s">
        <v>337</v>
      </c>
      <c r="E38" s="49" t="s">
        <v>336</v>
      </c>
      <c r="F38" s="49" t="s">
        <v>337</v>
      </c>
      <c r="G38" s="67" t="s">
        <v>338</v>
      </c>
      <c r="H38" s="67" t="s">
        <v>339</v>
      </c>
      <c r="I38" s="67" t="s">
        <v>355</v>
      </c>
      <c r="J38" s="67"/>
      <c r="K38" s="67" t="s">
        <v>341</v>
      </c>
      <c r="L38" s="67" t="s">
        <v>339</v>
      </c>
      <c r="M38" s="68" t="s">
        <v>356</v>
      </c>
      <c r="N38" s="67"/>
      <c r="O38" s="52">
        <v>6629560</v>
      </c>
      <c r="P38" s="69" t="s">
        <v>232</v>
      </c>
      <c r="Q38" s="69">
        <v>1.2</v>
      </c>
      <c r="R38" s="49">
        <v>36</v>
      </c>
      <c r="S38" s="54" t="s">
        <v>63</v>
      </c>
      <c r="T38" s="54" t="s">
        <v>63</v>
      </c>
      <c r="U38" s="54" t="s">
        <v>63</v>
      </c>
      <c r="V38" s="55">
        <f t="shared" si="29"/>
        <v>0</v>
      </c>
      <c r="W38" s="56">
        <v>1625</v>
      </c>
      <c r="X38" s="56">
        <v>4875</v>
      </c>
      <c r="Y38" s="56"/>
      <c r="Z38" s="57">
        <f t="shared" si="30"/>
        <v>6500</v>
      </c>
      <c r="AA38" s="56">
        <f t="shared" si="31"/>
        <v>1625</v>
      </c>
      <c r="AB38" s="56">
        <f t="shared" si="32"/>
        <v>4875</v>
      </c>
      <c r="AC38" s="56">
        <f t="shared" si="33"/>
        <v>0</v>
      </c>
      <c r="AD38" s="57">
        <f t="shared" si="34"/>
        <v>6500</v>
      </c>
      <c r="AE38" s="58">
        <f t="shared" si="35"/>
        <v>1625</v>
      </c>
      <c r="AF38" s="58">
        <f t="shared" si="36"/>
        <v>4875</v>
      </c>
      <c r="AG38" s="58">
        <f t="shared" si="37"/>
        <v>0</v>
      </c>
      <c r="AH38" s="59">
        <f t="shared" si="38"/>
        <v>6500</v>
      </c>
      <c r="AI38" s="60">
        <f t="shared" si="39"/>
        <v>19500</v>
      </c>
      <c r="AJ38" s="61" t="s">
        <v>692</v>
      </c>
      <c r="AK38" s="62" t="s">
        <v>59</v>
      </c>
      <c r="AL38" s="62" t="s">
        <v>149</v>
      </c>
      <c r="AM38" s="62" t="s">
        <v>61</v>
      </c>
      <c r="AN38" s="63" t="s">
        <v>62</v>
      </c>
      <c r="AO38" s="64">
        <v>45657</v>
      </c>
      <c r="AP38" s="53" t="s">
        <v>62</v>
      </c>
      <c r="AQ38" s="65">
        <v>45658</v>
      </c>
      <c r="AR38" s="65">
        <v>46752</v>
      </c>
      <c r="AS38" s="49"/>
    </row>
    <row r="39" spans="1:45" s="66" customFormat="1" ht="13" x14ac:dyDescent="0.15">
      <c r="A39" s="67">
        <v>8</v>
      </c>
      <c r="B39" s="49" t="s">
        <v>336</v>
      </c>
      <c r="C39" s="50">
        <v>5321007014</v>
      </c>
      <c r="D39" s="49" t="s">
        <v>337</v>
      </c>
      <c r="E39" s="49" t="s">
        <v>336</v>
      </c>
      <c r="F39" s="49" t="s">
        <v>337</v>
      </c>
      <c r="G39" s="67" t="s">
        <v>338</v>
      </c>
      <c r="H39" s="67" t="s">
        <v>339</v>
      </c>
      <c r="I39" s="67" t="s">
        <v>357</v>
      </c>
      <c r="J39" s="67"/>
      <c r="K39" s="67" t="s">
        <v>341</v>
      </c>
      <c r="L39" s="67" t="s">
        <v>339</v>
      </c>
      <c r="M39" s="68" t="s">
        <v>358</v>
      </c>
      <c r="N39" s="67"/>
      <c r="O39" s="52">
        <v>70937800</v>
      </c>
      <c r="P39" s="69" t="s">
        <v>232</v>
      </c>
      <c r="Q39" s="69">
        <v>4</v>
      </c>
      <c r="R39" s="67">
        <v>36</v>
      </c>
      <c r="S39" s="54" t="s">
        <v>63</v>
      </c>
      <c r="T39" s="54" t="s">
        <v>63</v>
      </c>
      <c r="U39" s="54" t="s">
        <v>63</v>
      </c>
      <c r="V39" s="55">
        <f t="shared" si="29"/>
        <v>0</v>
      </c>
      <c r="W39" s="56">
        <v>1742</v>
      </c>
      <c r="X39" s="56">
        <v>5226</v>
      </c>
      <c r="Y39" s="56"/>
      <c r="Z39" s="57">
        <f t="shared" si="30"/>
        <v>6968</v>
      </c>
      <c r="AA39" s="56">
        <f t="shared" si="31"/>
        <v>1742</v>
      </c>
      <c r="AB39" s="56">
        <f t="shared" si="32"/>
        <v>5226</v>
      </c>
      <c r="AC39" s="56">
        <f t="shared" si="33"/>
        <v>0</v>
      </c>
      <c r="AD39" s="57">
        <f t="shared" si="34"/>
        <v>6968</v>
      </c>
      <c r="AE39" s="58">
        <f t="shared" si="35"/>
        <v>1742</v>
      </c>
      <c r="AF39" s="58">
        <f t="shared" si="36"/>
        <v>5226</v>
      </c>
      <c r="AG39" s="58">
        <f t="shared" si="37"/>
        <v>0</v>
      </c>
      <c r="AH39" s="59">
        <f t="shared" si="38"/>
        <v>6968</v>
      </c>
      <c r="AI39" s="60">
        <f t="shared" si="39"/>
        <v>20904</v>
      </c>
      <c r="AJ39" s="61" t="s">
        <v>692</v>
      </c>
      <c r="AK39" s="62" t="s">
        <v>59</v>
      </c>
      <c r="AL39" s="62" t="s">
        <v>149</v>
      </c>
      <c r="AM39" s="62" t="s">
        <v>61</v>
      </c>
      <c r="AN39" s="63" t="s">
        <v>62</v>
      </c>
      <c r="AO39" s="64">
        <v>45657</v>
      </c>
      <c r="AP39" s="53" t="s">
        <v>62</v>
      </c>
      <c r="AQ39" s="65">
        <v>45658</v>
      </c>
      <c r="AR39" s="65">
        <v>46752</v>
      </c>
      <c r="AS39" s="49"/>
    </row>
    <row r="40" spans="1:45" s="66" customFormat="1" ht="13" x14ac:dyDescent="0.15">
      <c r="A40" s="49">
        <v>9</v>
      </c>
      <c r="B40" s="49" t="s">
        <v>336</v>
      </c>
      <c r="C40" s="50">
        <v>5321007014</v>
      </c>
      <c r="D40" s="49" t="s">
        <v>337</v>
      </c>
      <c r="E40" s="49" t="s">
        <v>336</v>
      </c>
      <c r="F40" s="49" t="s">
        <v>337</v>
      </c>
      <c r="G40" s="67" t="s">
        <v>338</v>
      </c>
      <c r="H40" s="67" t="s">
        <v>339</v>
      </c>
      <c r="I40" s="67" t="s">
        <v>359</v>
      </c>
      <c r="J40" s="67"/>
      <c r="K40" s="67" t="s">
        <v>341</v>
      </c>
      <c r="L40" s="67" t="s">
        <v>339</v>
      </c>
      <c r="M40" s="68" t="s">
        <v>360</v>
      </c>
      <c r="N40" s="67"/>
      <c r="O40" s="52">
        <v>3629052</v>
      </c>
      <c r="P40" s="69" t="s">
        <v>232</v>
      </c>
      <c r="Q40" s="69">
        <v>4</v>
      </c>
      <c r="R40" s="49">
        <v>36</v>
      </c>
      <c r="S40" s="54" t="s">
        <v>63</v>
      </c>
      <c r="T40" s="54" t="s">
        <v>63</v>
      </c>
      <c r="U40" s="54" t="s">
        <v>63</v>
      </c>
      <c r="V40" s="55">
        <f t="shared" si="29"/>
        <v>0</v>
      </c>
      <c r="W40" s="56">
        <v>1324</v>
      </c>
      <c r="X40" s="56">
        <v>3972</v>
      </c>
      <c r="Y40" s="56"/>
      <c r="Z40" s="57">
        <f t="shared" si="30"/>
        <v>5296</v>
      </c>
      <c r="AA40" s="56">
        <f t="shared" si="31"/>
        <v>1324</v>
      </c>
      <c r="AB40" s="56">
        <f t="shared" si="32"/>
        <v>3972</v>
      </c>
      <c r="AC40" s="56">
        <f t="shared" si="33"/>
        <v>0</v>
      </c>
      <c r="AD40" s="57">
        <f t="shared" si="34"/>
        <v>5296</v>
      </c>
      <c r="AE40" s="58">
        <f t="shared" si="35"/>
        <v>1324</v>
      </c>
      <c r="AF40" s="58">
        <f t="shared" si="36"/>
        <v>3972</v>
      </c>
      <c r="AG40" s="58">
        <f t="shared" si="37"/>
        <v>0</v>
      </c>
      <c r="AH40" s="59">
        <f t="shared" si="38"/>
        <v>5296</v>
      </c>
      <c r="AI40" s="60">
        <f t="shared" si="39"/>
        <v>15888</v>
      </c>
      <c r="AJ40" s="61" t="s">
        <v>692</v>
      </c>
      <c r="AK40" s="62" t="s">
        <v>59</v>
      </c>
      <c r="AL40" s="62" t="s">
        <v>149</v>
      </c>
      <c r="AM40" s="62" t="s">
        <v>61</v>
      </c>
      <c r="AN40" s="63" t="s">
        <v>62</v>
      </c>
      <c r="AO40" s="64">
        <v>45657</v>
      </c>
      <c r="AP40" s="53" t="s">
        <v>62</v>
      </c>
      <c r="AQ40" s="65">
        <v>45658</v>
      </c>
      <c r="AR40" s="65">
        <v>46752</v>
      </c>
      <c r="AS40" s="49"/>
    </row>
    <row r="41" spans="1:45" s="66" customFormat="1" ht="13" x14ac:dyDescent="0.15">
      <c r="A41" s="67">
        <v>10</v>
      </c>
      <c r="B41" s="49" t="s">
        <v>336</v>
      </c>
      <c r="C41" s="50">
        <v>5321007014</v>
      </c>
      <c r="D41" s="49" t="s">
        <v>337</v>
      </c>
      <c r="E41" s="49" t="s">
        <v>336</v>
      </c>
      <c r="F41" s="49" t="s">
        <v>337</v>
      </c>
      <c r="G41" s="67" t="s">
        <v>338</v>
      </c>
      <c r="H41" s="67" t="s">
        <v>339</v>
      </c>
      <c r="I41" s="67" t="s">
        <v>361</v>
      </c>
      <c r="J41" s="67"/>
      <c r="K41" s="67" t="s">
        <v>341</v>
      </c>
      <c r="L41" s="67" t="s">
        <v>339</v>
      </c>
      <c r="M41" s="68" t="s">
        <v>362</v>
      </c>
      <c r="N41" s="67"/>
      <c r="O41" s="52">
        <v>12344805</v>
      </c>
      <c r="P41" s="69" t="s">
        <v>232</v>
      </c>
      <c r="Q41" s="69">
        <v>3</v>
      </c>
      <c r="R41" s="67">
        <v>36</v>
      </c>
      <c r="S41" s="54" t="s">
        <v>63</v>
      </c>
      <c r="T41" s="54" t="s">
        <v>63</v>
      </c>
      <c r="U41" s="54" t="s">
        <v>63</v>
      </c>
      <c r="V41" s="55">
        <f t="shared" si="29"/>
        <v>0</v>
      </c>
      <c r="W41" s="56">
        <v>2303</v>
      </c>
      <c r="X41" s="56">
        <v>6910</v>
      </c>
      <c r="Y41" s="56"/>
      <c r="Z41" s="57">
        <f t="shared" si="30"/>
        <v>9213</v>
      </c>
      <c r="AA41" s="56">
        <f t="shared" si="31"/>
        <v>2303</v>
      </c>
      <c r="AB41" s="56">
        <f t="shared" si="32"/>
        <v>6910</v>
      </c>
      <c r="AC41" s="56">
        <f t="shared" si="33"/>
        <v>0</v>
      </c>
      <c r="AD41" s="57">
        <f t="shared" si="34"/>
        <v>9213</v>
      </c>
      <c r="AE41" s="58">
        <f t="shared" si="35"/>
        <v>2303</v>
      </c>
      <c r="AF41" s="58">
        <f t="shared" si="36"/>
        <v>6910</v>
      </c>
      <c r="AG41" s="58">
        <f t="shared" si="37"/>
        <v>0</v>
      </c>
      <c r="AH41" s="59">
        <f t="shared" si="38"/>
        <v>9213</v>
      </c>
      <c r="AI41" s="60">
        <f t="shared" si="39"/>
        <v>27639</v>
      </c>
      <c r="AJ41" s="61" t="s">
        <v>692</v>
      </c>
      <c r="AK41" s="62" t="s">
        <v>59</v>
      </c>
      <c r="AL41" s="62" t="s">
        <v>149</v>
      </c>
      <c r="AM41" s="62" t="s">
        <v>61</v>
      </c>
      <c r="AN41" s="63" t="s">
        <v>62</v>
      </c>
      <c r="AO41" s="64">
        <v>45657</v>
      </c>
      <c r="AP41" s="53" t="s">
        <v>62</v>
      </c>
      <c r="AQ41" s="65">
        <v>45658</v>
      </c>
      <c r="AR41" s="65">
        <v>46752</v>
      </c>
      <c r="AS41" s="49"/>
    </row>
    <row r="42" spans="1:45" s="66" customFormat="1" ht="13" x14ac:dyDescent="0.15">
      <c r="A42" s="49">
        <v>11</v>
      </c>
      <c r="B42" s="49" t="s">
        <v>336</v>
      </c>
      <c r="C42" s="50">
        <v>5321007014</v>
      </c>
      <c r="D42" s="49" t="s">
        <v>337</v>
      </c>
      <c r="E42" s="49" t="s">
        <v>336</v>
      </c>
      <c r="F42" s="49" t="s">
        <v>337</v>
      </c>
      <c r="G42" s="67" t="s">
        <v>338</v>
      </c>
      <c r="H42" s="67" t="s">
        <v>339</v>
      </c>
      <c r="I42" s="67" t="s">
        <v>363</v>
      </c>
      <c r="J42" s="67"/>
      <c r="K42" s="67" t="s">
        <v>341</v>
      </c>
      <c r="L42" s="67" t="s">
        <v>339</v>
      </c>
      <c r="M42" s="68" t="s">
        <v>364</v>
      </c>
      <c r="N42" s="67"/>
      <c r="O42" s="52" t="s">
        <v>365</v>
      </c>
      <c r="P42" s="69" t="s">
        <v>232</v>
      </c>
      <c r="Q42" s="69">
        <v>4.2</v>
      </c>
      <c r="R42" s="49">
        <v>36</v>
      </c>
      <c r="S42" s="54" t="s">
        <v>63</v>
      </c>
      <c r="T42" s="54" t="s">
        <v>63</v>
      </c>
      <c r="U42" s="54" t="s">
        <v>63</v>
      </c>
      <c r="V42" s="55">
        <f t="shared" si="29"/>
        <v>0</v>
      </c>
      <c r="W42" s="56">
        <v>1040</v>
      </c>
      <c r="X42" s="56">
        <v>3121</v>
      </c>
      <c r="Y42" s="56"/>
      <c r="Z42" s="57">
        <f t="shared" si="30"/>
        <v>4161</v>
      </c>
      <c r="AA42" s="56">
        <f t="shared" si="31"/>
        <v>1040</v>
      </c>
      <c r="AB42" s="56">
        <f t="shared" si="32"/>
        <v>3121</v>
      </c>
      <c r="AC42" s="56">
        <f t="shared" si="33"/>
        <v>0</v>
      </c>
      <c r="AD42" s="57">
        <f t="shared" si="34"/>
        <v>4161</v>
      </c>
      <c r="AE42" s="58">
        <f t="shared" si="35"/>
        <v>1040</v>
      </c>
      <c r="AF42" s="58">
        <f t="shared" si="36"/>
        <v>3121</v>
      </c>
      <c r="AG42" s="58">
        <f t="shared" si="37"/>
        <v>0</v>
      </c>
      <c r="AH42" s="59">
        <f t="shared" si="38"/>
        <v>4161</v>
      </c>
      <c r="AI42" s="60">
        <f t="shared" si="39"/>
        <v>12483</v>
      </c>
      <c r="AJ42" s="61" t="s">
        <v>692</v>
      </c>
      <c r="AK42" s="62" t="s">
        <v>59</v>
      </c>
      <c r="AL42" s="62" t="s">
        <v>149</v>
      </c>
      <c r="AM42" s="62" t="s">
        <v>61</v>
      </c>
      <c r="AN42" s="63" t="s">
        <v>62</v>
      </c>
      <c r="AO42" s="64">
        <v>45657</v>
      </c>
      <c r="AP42" s="53" t="s">
        <v>62</v>
      </c>
      <c r="AQ42" s="65">
        <v>45658</v>
      </c>
      <c r="AR42" s="65">
        <v>46752</v>
      </c>
      <c r="AS42" s="49"/>
    </row>
    <row r="43" spans="1:45" s="66" customFormat="1" ht="13" x14ac:dyDescent="0.15">
      <c r="A43" s="67">
        <v>12</v>
      </c>
      <c r="B43" s="49" t="s">
        <v>336</v>
      </c>
      <c r="C43" s="50">
        <v>5321007014</v>
      </c>
      <c r="D43" s="49" t="s">
        <v>337</v>
      </c>
      <c r="E43" s="49" t="s">
        <v>336</v>
      </c>
      <c r="F43" s="49" t="s">
        <v>337</v>
      </c>
      <c r="G43" s="67" t="s">
        <v>338</v>
      </c>
      <c r="H43" s="67" t="s">
        <v>339</v>
      </c>
      <c r="I43" s="67" t="s">
        <v>366</v>
      </c>
      <c r="J43" s="67"/>
      <c r="K43" s="67" t="s">
        <v>341</v>
      </c>
      <c r="L43" s="67" t="s">
        <v>339</v>
      </c>
      <c r="M43" s="68" t="s">
        <v>367</v>
      </c>
      <c r="N43" s="67"/>
      <c r="O43" s="52" t="s">
        <v>368</v>
      </c>
      <c r="P43" s="69" t="s">
        <v>232</v>
      </c>
      <c r="Q43" s="69">
        <v>10</v>
      </c>
      <c r="R43" s="67">
        <v>36</v>
      </c>
      <c r="S43" s="54" t="s">
        <v>63</v>
      </c>
      <c r="T43" s="54" t="s">
        <v>63</v>
      </c>
      <c r="U43" s="54" t="s">
        <v>63</v>
      </c>
      <c r="V43" s="55">
        <f t="shared" si="29"/>
        <v>0</v>
      </c>
      <c r="W43" s="56">
        <v>2901</v>
      </c>
      <c r="X43" s="56">
        <v>8704</v>
      </c>
      <c r="Y43" s="56"/>
      <c r="Z43" s="57">
        <f t="shared" si="30"/>
        <v>11605</v>
      </c>
      <c r="AA43" s="56">
        <f t="shared" si="31"/>
        <v>2901</v>
      </c>
      <c r="AB43" s="56">
        <f t="shared" si="32"/>
        <v>8704</v>
      </c>
      <c r="AC43" s="56">
        <f t="shared" si="33"/>
        <v>0</v>
      </c>
      <c r="AD43" s="57">
        <f t="shared" si="34"/>
        <v>11605</v>
      </c>
      <c r="AE43" s="58">
        <f t="shared" si="35"/>
        <v>2901</v>
      </c>
      <c r="AF43" s="58">
        <f t="shared" si="36"/>
        <v>8704</v>
      </c>
      <c r="AG43" s="58">
        <f t="shared" si="37"/>
        <v>0</v>
      </c>
      <c r="AH43" s="59">
        <f t="shared" si="38"/>
        <v>11605</v>
      </c>
      <c r="AI43" s="60">
        <f t="shared" si="39"/>
        <v>34815</v>
      </c>
      <c r="AJ43" s="61" t="s">
        <v>692</v>
      </c>
      <c r="AK43" s="62" t="s">
        <v>59</v>
      </c>
      <c r="AL43" s="62" t="s">
        <v>149</v>
      </c>
      <c r="AM43" s="62" t="s">
        <v>61</v>
      </c>
      <c r="AN43" s="63" t="s">
        <v>62</v>
      </c>
      <c r="AO43" s="64">
        <v>45657</v>
      </c>
      <c r="AP43" s="53" t="s">
        <v>62</v>
      </c>
      <c r="AQ43" s="65">
        <v>45658</v>
      </c>
      <c r="AR43" s="65">
        <v>46752</v>
      </c>
      <c r="AS43" s="49"/>
    </row>
    <row r="44" spans="1:45" s="66" customFormat="1" ht="13" x14ac:dyDescent="0.15">
      <c r="A44" s="49">
        <v>13</v>
      </c>
      <c r="B44" s="49" t="s">
        <v>336</v>
      </c>
      <c r="C44" s="50">
        <v>5321007014</v>
      </c>
      <c r="D44" s="49" t="s">
        <v>337</v>
      </c>
      <c r="E44" s="49" t="s">
        <v>336</v>
      </c>
      <c r="F44" s="49" t="s">
        <v>337</v>
      </c>
      <c r="G44" s="67" t="s">
        <v>338</v>
      </c>
      <c r="H44" s="67" t="s">
        <v>339</v>
      </c>
      <c r="I44" s="67" t="s">
        <v>369</v>
      </c>
      <c r="J44" s="67"/>
      <c r="K44" s="67" t="s">
        <v>341</v>
      </c>
      <c r="L44" s="67" t="s">
        <v>339</v>
      </c>
      <c r="M44" s="68" t="s">
        <v>370</v>
      </c>
      <c r="N44" s="67"/>
      <c r="O44" s="52" t="s">
        <v>371</v>
      </c>
      <c r="P44" s="69" t="s">
        <v>232</v>
      </c>
      <c r="Q44" s="69">
        <v>10</v>
      </c>
      <c r="R44" s="49">
        <v>36</v>
      </c>
      <c r="S44" s="54" t="s">
        <v>63</v>
      </c>
      <c r="T44" s="54" t="s">
        <v>63</v>
      </c>
      <c r="U44" s="54" t="s">
        <v>63</v>
      </c>
      <c r="V44" s="55">
        <f t="shared" si="29"/>
        <v>0</v>
      </c>
      <c r="W44" s="56">
        <v>4589</v>
      </c>
      <c r="X44" s="56">
        <v>13767</v>
      </c>
      <c r="Y44" s="56"/>
      <c r="Z44" s="57">
        <f t="shared" si="30"/>
        <v>18356</v>
      </c>
      <c r="AA44" s="56">
        <f t="shared" si="31"/>
        <v>4589</v>
      </c>
      <c r="AB44" s="56">
        <f t="shared" si="32"/>
        <v>13767</v>
      </c>
      <c r="AC44" s="56">
        <f t="shared" si="33"/>
        <v>0</v>
      </c>
      <c r="AD44" s="57">
        <f t="shared" si="34"/>
        <v>18356</v>
      </c>
      <c r="AE44" s="58">
        <f t="shared" si="35"/>
        <v>4589</v>
      </c>
      <c r="AF44" s="58">
        <f t="shared" si="36"/>
        <v>13767</v>
      </c>
      <c r="AG44" s="58">
        <f t="shared" si="37"/>
        <v>0</v>
      </c>
      <c r="AH44" s="59">
        <f t="shared" si="38"/>
        <v>18356</v>
      </c>
      <c r="AI44" s="60">
        <f t="shared" si="39"/>
        <v>55068</v>
      </c>
      <c r="AJ44" s="61" t="s">
        <v>692</v>
      </c>
      <c r="AK44" s="62" t="s">
        <v>59</v>
      </c>
      <c r="AL44" s="62" t="s">
        <v>149</v>
      </c>
      <c r="AM44" s="62" t="s">
        <v>61</v>
      </c>
      <c r="AN44" s="63" t="s">
        <v>62</v>
      </c>
      <c r="AO44" s="64">
        <v>45657</v>
      </c>
      <c r="AP44" s="53" t="s">
        <v>62</v>
      </c>
      <c r="AQ44" s="65">
        <v>45658</v>
      </c>
      <c r="AR44" s="65">
        <v>46752</v>
      </c>
      <c r="AS44" s="49"/>
    </row>
    <row r="45" spans="1:45" s="66" customFormat="1" ht="13" x14ac:dyDescent="0.15">
      <c r="A45" s="67">
        <v>14</v>
      </c>
      <c r="B45" s="49" t="s">
        <v>336</v>
      </c>
      <c r="C45" s="50">
        <v>5321007014</v>
      </c>
      <c r="D45" s="49" t="s">
        <v>337</v>
      </c>
      <c r="E45" s="49" t="s">
        <v>336</v>
      </c>
      <c r="F45" s="49" t="s">
        <v>337</v>
      </c>
      <c r="G45" s="67" t="s">
        <v>338</v>
      </c>
      <c r="H45" s="67" t="s">
        <v>339</v>
      </c>
      <c r="I45" s="67" t="s">
        <v>372</v>
      </c>
      <c r="J45" s="67"/>
      <c r="K45" s="67" t="s">
        <v>341</v>
      </c>
      <c r="L45" s="67" t="s">
        <v>339</v>
      </c>
      <c r="M45" s="68" t="s">
        <v>373</v>
      </c>
      <c r="N45" s="67"/>
      <c r="O45" s="52" t="s">
        <v>374</v>
      </c>
      <c r="P45" s="69" t="s">
        <v>232</v>
      </c>
      <c r="Q45" s="69">
        <v>21.5</v>
      </c>
      <c r="R45" s="67">
        <v>36</v>
      </c>
      <c r="S45" s="54" t="s">
        <v>63</v>
      </c>
      <c r="T45" s="54" t="s">
        <v>63</v>
      </c>
      <c r="U45" s="54" t="s">
        <v>63</v>
      </c>
      <c r="V45" s="55">
        <f t="shared" si="29"/>
        <v>0</v>
      </c>
      <c r="W45" s="56">
        <v>9647</v>
      </c>
      <c r="X45" s="56">
        <v>28941</v>
      </c>
      <c r="Y45" s="56"/>
      <c r="Z45" s="57">
        <f t="shared" si="30"/>
        <v>38588</v>
      </c>
      <c r="AA45" s="56">
        <f t="shared" si="31"/>
        <v>9647</v>
      </c>
      <c r="AB45" s="56">
        <f t="shared" si="32"/>
        <v>28941</v>
      </c>
      <c r="AC45" s="56">
        <f t="shared" si="33"/>
        <v>0</v>
      </c>
      <c r="AD45" s="57">
        <f t="shared" si="34"/>
        <v>38588</v>
      </c>
      <c r="AE45" s="58">
        <f t="shared" si="35"/>
        <v>9647</v>
      </c>
      <c r="AF45" s="58">
        <f t="shared" si="36"/>
        <v>28941</v>
      </c>
      <c r="AG45" s="58">
        <f t="shared" si="37"/>
        <v>0</v>
      </c>
      <c r="AH45" s="59">
        <f t="shared" si="38"/>
        <v>38588</v>
      </c>
      <c r="AI45" s="60">
        <f t="shared" si="39"/>
        <v>115764</v>
      </c>
      <c r="AJ45" s="61" t="s">
        <v>692</v>
      </c>
      <c r="AK45" s="62" t="s">
        <v>59</v>
      </c>
      <c r="AL45" s="62" t="s">
        <v>149</v>
      </c>
      <c r="AM45" s="62" t="s">
        <v>61</v>
      </c>
      <c r="AN45" s="63" t="s">
        <v>62</v>
      </c>
      <c r="AO45" s="64">
        <v>45657</v>
      </c>
      <c r="AP45" s="53" t="s">
        <v>62</v>
      </c>
      <c r="AQ45" s="65">
        <v>45658</v>
      </c>
      <c r="AR45" s="65">
        <v>46752</v>
      </c>
      <c r="AS45" s="49"/>
    </row>
    <row r="46" spans="1:45" s="66" customFormat="1" ht="13" x14ac:dyDescent="0.15">
      <c r="A46" s="49">
        <v>15</v>
      </c>
      <c r="B46" s="49" t="s">
        <v>336</v>
      </c>
      <c r="C46" s="50">
        <v>5321007014</v>
      </c>
      <c r="D46" s="49" t="s">
        <v>337</v>
      </c>
      <c r="E46" s="49" t="s">
        <v>336</v>
      </c>
      <c r="F46" s="49" t="s">
        <v>337</v>
      </c>
      <c r="G46" s="67" t="s">
        <v>338</v>
      </c>
      <c r="H46" s="67" t="s">
        <v>339</v>
      </c>
      <c r="I46" s="67" t="s">
        <v>375</v>
      </c>
      <c r="J46" s="67"/>
      <c r="K46" s="67" t="s">
        <v>341</v>
      </c>
      <c r="L46" s="67" t="s">
        <v>339</v>
      </c>
      <c r="M46" s="68" t="s">
        <v>376</v>
      </c>
      <c r="N46" s="67"/>
      <c r="O46" s="52" t="s">
        <v>377</v>
      </c>
      <c r="P46" s="69" t="s">
        <v>232</v>
      </c>
      <c r="Q46" s="69">
        <v>8.5</v>
      </c>
      <c r="R46" s="49">
        <v>36</v>
      </c>
      <c r="S46" s="54" t="s">
        <v>63</v>
      </c>
      <c r="T46" s="54" t="s">
        <v>63</v>
      </c>
      <c r="U46" s="54" t="s">
        <v>63</v>
      </c>
      <c r="V46" s="55">
        <f t="shared" si="29"/>
        <v>0</v>
      </c>
      <c r="W46" s="56">
        <v>3770</v>
      </c>
      <c r="X46" s="56">
        <v>11310</v>
      </c>
      <c r="Y46" s="56"/>
      <c r="Z46" s="57">
        <f t="shared" si="30"/>
        <v>15080</v>
      </c>
      <c r="AA46" s="56">
        <f t="shared" si="31"/>
        <v>3770</v>
      </c>
      <c r="AB46" s="56">
        <f t="shared" si="32"/>
        <v>11310</v>
      </c>
      <c r="AC46" s="56">
        <f t="shared" si="33"/>
        <v>0</v>
      </c>
      <c r="AD46" s="57">
        <f t="shared" si="34"/>
        <v>15080</v>
      </c>
      <c r="AE46" s="58">
        <f t="shared" si="35"/>
        <v>3770</v>
      </c>
      <c r="AF46" s="58">
        <f t="shared" si="36"/>
        <v>11310</v>
      </c>
      <c r="AG46" s="58">
        <f t="shared" si="37"/>
        <v>0</v>
      </c>
      <c r="AH46" s="59">
        <f t="shared" si="38"/>
        <v>15080</v>
      </c>
      <c r="AI46" s="60">
        <f t="shared" si="39"/>
        <v>45240</v>
      </c>
      <c r="AJ46" s="61" t="s">
        <v>692</v>
      </c>
      <c r="AK46" s="62" t="s">
        <v>59</v>
      </c>
      <c r="AL46" s="62" t="s">
        <v>149</v>
      </c>
      <c r="AM46" s="62" t="s">
        <v>61</v>
      </c>
      <c r="AN46" s="63" t="s">
        <v>62</v>
      </c>
      <c r="AO46" s="64">
        <v>45657</v>
      </c>
      <c r="AP46" s="53" t="s">
        <v>62</v>
      </c>
      <c r="AQ46" s="65">
        <v>45658</v>
      </c>
      <c r="AR46" s="65">
        <v>46752</v>
      </c>
      <c r="AS46" s="49"/>
    </row>
    <row r="47" spans="1:45" s="66" customFormat="1" ht="13" x14ac:dyDescent="0.15">
      <c r="A47" s="67">
        <v>16</v>
      </c>
      <c r="B47" s="49" t="s">
        <v>336</v>
      </c>
      <c r="C47" s="50">
        <v>5321007014</v>
      </c>
      <c r="D47" s="49" t="s">
        <v>337</v>
      </c>
      <c r="E47" s="49" t="s">
        <v>336</v>
      </c>
      <c r="F47" s="49" t="s">
        <v>337</v>
      </c>
      <c r="G47" s="67" t="s">
        <v>338</v>
      </c>
      <c r="H47" s="67" t="s">
        <v>339</v>
      </c>
      <c r="I47" s="67" t="s">
        <v>378</v>
      </c>
      <c r="J47" s="67"/>
      <c r="K47" s="67" t="s">
        <v>341</v>
      </c>
      <c r="L47" s="67" t="s">
        <v>339</v>
      </c>
      <c r="M47" s="68" t="s">
        <v>379</v>
      </c>
      <c r="N47" s="67"/>
      <c r="O47" s="52" t="s">
        <v>380</v>
      </c>
      <c r="P47" s="69" t="s">
        <v>232</v>
      </c>
      <c r="Q47" s="69">
        <v>30</v>
      </c>
      <c r="R47" s="67">
        <v>36</v>
      </c>
      <c r="S47" s="54" t="s">
        <v>63</v>
      </c>
      <c r="T47" s="54" t="s">
        <v>63</v>
      </c>
      <c r="U47" s="54" t="s">
        <v>63</v>
      </c>
      <c r="V47" s="55">
        <f t="shared" si="29"/>
        <v>0</v>
      </c>
      <c r="W47" s="56">
        <v>18880</v>
      </c>
      <c r="X47" s="56">
        <v>56641</v>
      </c>
      <c r="Y47" s="56"/>
      <c r="Z47" s="57">
        <f t="shared" si="30"/>
        <v>75521</v>
      </c>
      <c r="AA47" s="56">
        <f t="shared" si="31"/>
        <v>18880</v>
      </c>
      <c r="AB47" s="56">
        <f t="shared" si="32"/>
        <v>56641</v>
      </c>
      <c r="AC47" s="56">
        <f t="shared" si="33"/>
        <v>0</v>
      </c>
      <c r="AD47" s="57">
        <f t="shared" si="34"/>
        <v>75521</v>
      </c>
      <c r="AE47" s="58">
        <f t="shared" si="35"/>
        <v>18880</v>
      </c>
      <c r="AF47" s="58">
        <f t="shared" si="36"/>
        <v>56641</v>
      </c>
      <c r="AG47" s="58">
        <f t="shared" si="37"/>
        <v>0</v>
      </c>
      <c r="AH47" s="59">
        <f t="shared" si="38"/>
        <v>75521</v>
      </c>
      <c r="AI47" s="60">
        <f t="shared" si="39"/>
        <v>226563</v>
      </c>
      <c r="AJ47" s="61" t="s">
        <v>692</v>
      </c>
      <c r="AK47" s="62" t="s">
        <v>59</v>
      </c>
      <c r="AL47" s="62" t="s">
        <v>149</v>
      </c>
      <c r="AM47" s="62" t="s">
        <v>61</v>
      </c>
      <c r="AN47" s="63" t="s">
        <v>62</v>
      </c>
      <c r="AO47" s="64">
        <v>45657</v>
      </c>
      <c r="AP47" s="53" t="s">
        <v>62</v>
      </c>
      <c r="AQ47" s="65">
        <v>45658</v>
      </c>
      <c r="AR47" s="65">
        <v>46752</v>
      </c>
      <c r="AS47" s="49"/>
    </row>
    <row r="48" spans="1:45" s="66" customFormat="1" ht="13" x14ac:dyDescent="0.15">
      <c r="A48" s="49">
        <v>17</v>
      </c>
      <c r="B48" s="49" t="s">
        <v>336</v>
      </c>
      <c r="C48" s="50">
        <v>5321007014</v>
      </c>
      <c r="D48" s="49" t="s">
        <v>337</v>
      </c>
      <c r="E48" s="49" t="s">
        <v>336</v>
      </c>
      <c r="F48" s="49" t="s">
        <v>337</v>
      </c>
      <c r="G48" s="67" t="s">
        <v>338</v>
      </c>
      <c r="H48" s="67" t="s">
        <v>339</v>
      </c>
      <c r="I48" s="67" t="s">
        <v>381</v>
      </c>
      <c r="J48" s="67"/>
      <c r="K48" s="67" t="s">
        <v>341</v>
      </c>
      <c r="L48" s="67" t="s">
        <v>339</v>
      </c>
      <c r="M48" s="68" t="s">
        <v>382</v>
      </c>
      <c r="N48" s="67"/>
      <c r="O48" s="52">
        <v>533459</v>
      </c>
      <c r="P48" s="69" t="s">
        <v>232</v>
      </c>
      <c r="Q48" s="69">
        <v>21</v>
      </c>
      <c r="R48" s="49">
        <v>36</v>
      </c>
      <c r="S48" s="54" t="s">
        <v>63</v>
      </c>
      <c r="T48" s="54" t="s">
        <v>63</v>
      </c>
      <c r="U48" s="54" t="s">
        <v>63</v>
      </c>
      <c r="V48" s="55">
        <f t="shared" si="29"/>
        <v>0</v>
      </c>
      <c r="W48" s="56">
        <v>7555</v>
      </c>
      <c r="X48" s="56">
        <v>22666</v>
      </c>
      <c r="Y48" s="56"/>
      <c r="Z48" s="57">
        <f t="shared" si="30"/>
        <v>30221</v>
      </c>
      <c r="AA48" s="56">
        <f t="shared" si="31"/>
        <v>7555</v>
      </c>
      <c r="AB48" s="56">
        <f t="shared" si="32"/>
        <v>22666</v>
      </c>
      <c r="AC48" s="56">
        <f t="shared" si="33"/>
        <v>0</v>
      </c>
      <c r="AD48" s="57">
        <f t="shared" si="34"/>
        <v>30221</v>
      </c>
      <c r="AE48" s="58">
        <f t="shared" si="35"/>
        <v>7555</v>
      </c>
      <c r="AF48" s="58">
        <f t="shared" si="36"/>
        <v>22666</v>
      </c>
      <c r="AG48" s="58">
        <f t="shared" si="37"/>
        <v>0</v>
      </c>
      <c r="AH48" s="59">
        <f t="shared" si="38"/>
        <v>30221</v>
      </c>
      <c r="AI48" s="60">
        <f t="shared" si="39"/>
        <v>90663</v>
      </c>
      <c r="AJ48" s="61" t="s">
        <v>692</v>
      </c>
      <c r="AK48" s="62" t="s">
        <v>59</v>
      </c>
      <c r="AL48" s="62" t="s">
        <v>149</v>
      </c>
      <c r="AM48" s="62" t="s">
        <v>61</v>
      </c>
      <c r="AN48" s="63" t="s">
        <v>62</v>
      </c>
      <c r="AO48" s="64">
        <v>45657</v>
      </c>
      <c r="AP48" s="53" t="s">
        <v>62</v>
      </c>
      <c r="AQ48" s="65">
        <v>45658</v>
      </c>
      <c r="AR48" s="65">
        <v>46752</v>
      </c>
      <c r="AS48" s="49"/>
    </row>
    <row r="49" spans="1:45" s="66" customFormat="1" ht="13" x14ac:dyDescent="0.15">
      <c r="A49" s="67">
        <v>18</v>
      </c>
      <c r="B49" s="49" t="s">
        <v>336</v>
      </c>
      <c r="C49" s="50">
        <v>5321007014</v>
      </c>
      <c r="D49" s="49" t="s">
        <v>337</v>
      </c>
      <c r="E49" s="49" t="s">
        <v>336</v>
      </c>
      <c r="F49" s="49" t="s">
        <v>337</v>
      </c>
      <c r="G49" s="67" t="s">
        <v>338</v>
      </c>
      <c r="H49" s="67" t="s">
        <v>339</v>
      </c>
      <c r="I49" s="67" t="s">
        <v>383</v>
      </c>
      <c r="J49" s="67"/>
      <c r="K49" s="67" t="s">
        <v>341</v>
      </c>
      <c r="L49" s="67" t="s">
        <v>339</v>
      </c>
      <c r="M49" s="68" t="s">
        <v>384</v>
      </c>
      <c r="N49" s="67"/>
      <c r="O49" s="52">
        <v>14113343</v>
      </c>
      <c r="P49" s="69" t="s">
        <v>232</v>
      </c>
      <c r="Q49" s="69">
        <v>7.3</v>
      </c>
      <c r="R49" s="67">
        <v>36</v>
      </c>
      <c r="S49" s="54" t="s">
        <v>63</v>
      </c>
      <c r="T49" s="54" t="s">
        <v>63</v>
      </c>
      <c r="U49" s="54" t="s">
        <v>63</v>
      </c>
      <c r="V49" s="55">
        <f t="shared" si="29"/>
        <v>0</v>
      </c>
      <c r="W49" s="56">
        <v>2693</v>
      </c>
      <c r="X49" s="56">
        <v>8080</v>
      </c>
      <c r="Y49" s="56"/>
      <c r="Z49" s="57">
        <f t="shared" si="30"/>
        <v>10773</v>
      </c>
      <c r="AA49" s="56">
        <f t="shared" si="31"/>
        <v>2693</v>
      </c>
      <c r="AB49" s="56">
        <f t="shared" si="32"/>
        <v>8080</v>
      </c>
      <c r="AC49" s="56">
        <f t="shared" si="33"/>
        <v>0</v>
      </c>
      <c r="AD49" s="57">
        <f t="shared" si="34"/>
        <v>10773</v>
      </c>
      <c r="AE49" s="58">
        <f t="shared" si="35"/>
        <v>2693</v>
      </c>
      <c r="AF49" s="58">
        <f t="shared" si="36"/>
        <v>8080</v>
      </c>
      <c r="AG49" s="58">
        <f t="shared" si="37"/>
        <v>0</v>
      </c>
      <c r="AH49" s="59">
        <f t="shared" si="38"/>
        <v>10773</v>
      </c>
      <c r="AI49" s="60">
        <f t="shared" si="39"/>
        <v>32319</v>
      </c>
      <c r="AJ49" s="61" t="s">
        <v>692</v>
      </c>
      <c r="AK49" s="62" t="s">
        <v>59</v>
      </c>
      <c r="AL49" s="62" t="s">
        <v>149</v>
      </c>
      <c r="AM49" s="62" t="s">
        <v>61</v>
      </c>
      <c r="AN49" s="63" t="s">
        <v>62</v>
      </c>
      <c r="AO49" s="64">
        <v>45657</v>
      </c>
      <c r="AP49" s="53" t="s">
        <v>62</v>
      </c>
      <c r="AQ49" s="65">
        <v>45658</v>
      </c>
      <c r="AR49" s="65">
        <v>46752</v>
      </c>
      <c r="AS49" s="49"/>
    </row>
    <row r="50" spans="1:45" s="66" customFormat="1" ht="13" x14ac:dyDescent="0.15">
      <c r="A50" s="49">
        <v>19</v>
      </c>
      <c r="B50" s="49" t="s">
        <v>336</v>
      </c>
      <c r="C50" s="50">
        <v>5321007014</v>
      </c>
      <c r="D50" s="49" t="s">
        <v>337</v>
      </c>
      <c r="E50" s="49" t="s">
        <v>336</v>
      </c>
      <c r="F50" s="49" t="s">
        <v>337</v>
      </c>
      <c r="G50" s="67" t="s">
        <v>338</v>
      </c>
      <c r="H50" s="67" t="s">
        <v>339</v>
      </c>
      <c r="I50" s="67" t="s">
        <v>385</v>
      </c>
      <c r="J50" s="67"/>
      <c r="K50" s="67" t="s">
        <v>341</v>
      </c>
      <c r="L50" s="67" t="s">
        <v>339</v>
      </c>
      <c r="M50" s="68" t="s">
        <v>386</v>
      </c>
      <c r="N50" s="67"/>
      <c r="O50" s="52" t="s">
        <v>387</v>
      </c>
      <c r="P50" s="69" t="s">
        <v>232</v>
      </c>
      <c r="Q50" s="69">
        <v>14</v>
      </c>
      <c r="R50" s="49">
        <v>36</v>
      </c>
      <c r="S50" s="54" t="s">
        <v>63</v>
      </c>
      <c r="T50" s="54" t="s">
        <v>63</v>
      </c>
      <c r="U50" s="54" t="s">
        <v>63</v>
      </c>
      <c r="V50" s="55">
        <f t="shared" si="29"/>
        <v>0</v>
      </c>
      <c r="W50" s="56">
        <v>6707</v>
      </c>
      <c r="X50" s="56">
        <v>20121</v>
      </c>
      <c r="Y50" s="56"/>
      <c r="Z50" s="57">
        <f t="shared" si="30"/>
        <v>26828</v>
      </c>
      <c r="AA50" s="56">
        <f t="shared" si="31"/>
        <v>6707</v>
      </c>
      <c r="AB50" s="56">
        <f t="shared" si="32"/>
        <v>20121</v>
      </c>
      <c r="AC50" s="56">
        <f t="shared" si="33"/>
        <v>0</v>
      </c>
      <c r="AD50" s="57">
        <f t="shared" si="34"/>
        <v>26828</v>
      </c>
      <c r="AE50" s="58">
        <f t="shared" si="35"/>
        <v>6707</v>
      </c>
      <c r="AF50" s="58">
        <f t="shared" si="36"/>
        <v>20121</v>
      </c>
      <c r="AG50" s="58">
        <f t="shared" si="37"/>
        <v>0</v>
      </c>
      <c r="AH50" s="59">
        <f t="shared" si="38"/>
        <v>26828</v>
      </c>
      <c r="AI50" s="60">
        <f t="shared" si="39"/>
        <v>80484</v>
      </c>
      <c r="AJ50" s="61" t="s">
        <v>692</v>
      </c>
      <c r="AK50" s="62" t="s">
        <v>59</v>
      </c>
      <c r="AL50" s="62" t="s">
        <v>149</v>
      </c>
      <c r="AM50" s="62" t="s">
        <v>61</v>
      </c>
      <c r="AN50" s="63" t="s">
        <v>62</v>
      </c>
      <c r="AO50" s="64">
        <v>45657</v>
      </c>
      <c r="AP50" s="53" t="s">
        <v>62</v>
      </c>
      <c r="AQ50" s="65">
        <v>45658</v>
      </c>
      <c r="AR50" s="65">
        <v>46752</v>
      </c>
      <c r="AS50" s="49"/>
    </row>
    <row r="51" spans="1:45" s="66" customFormat="1" ht="13" x14ac:dyDescent="0.15">
      <c r="A51" s="67">
        <v>20</v>
      </c>
      <c r="B51" s="49" t="s">
        <v>336</v>
      </c>
      <c r="C51" s="50">
        <v>5321007014</v>
      </c>
      <c r="D51" s="49" t="s">
        <v>337</v>
      </c>
      <c r="E51" s="49" t="s">
        <v>336</v>
      </c>
      <c r="F51" s="49" t="s">
        <v>337</v>
      </c>
      <c r="G51" s="67" t="s">
        <v>338</v>
      </c>
      <c r="H51" s="67" t="s">
        <v>339</v>
      </c>
      <c r="I51" s="67" t="s">
        <v>388</v>
      </c>
      <c r="J51" s="67"/>
      <c r="K51" s="67" t="s">
        <v>341</v>
      </c>
      <c r="L51" s="67" t="s">
        <v>339</v>
      </c>
      <c r="M51" s="68" t="s">
        <v>389</v>
      </c>
      <c r="N51" s="67"/>
      <c r="O51" s="52" t="s">
        <v>390</v>
      </c>
      <c r="P51" s="69" t="s">
        <v>232</v>
      </c>
      <c r="Q51" s="69">
        <v>14</v>
      </c>
      <c r="R51" s="67">
        <v>36</v>
      </c>
      <c r="S51" s="54" t="s">
        <v>63</v>
      </c>
      <c r="T51" s="54" t="s">
        <v>63</v>
      </c>
      <c r="U51" s="54" t="s">
        <v>63</v>
      </c>
      <c r="V51" s="55">
        <f t="shared" si="29"/>
        <v>0</v>
      </c>
      <c r="W51" s="56">
        <v>8157</v>
      </c>
      <c r="X51" s="56">
        <v>24471</v>
      </c>
      <c r="Y51" s="56"/>
      <c r="Z51" s="57">
        <f t="shared" si="30"/>
        <v>32628</v>
      </c>
      <c r="AA51" s="56">
        <f t="shared" si="31"/>
        <v>8157</v>
      </c>
      <c r="AB51" s="56">
        <f t="shared" si="32"/>
        <v>24471</v>
      </c>
      <c r="AC51" s="56">
        <f t="shared" si="33"/>
        <v>0</v>
      </c>
      <c r="AD51" s="57">
        <f t="shared" si="34"/>
        <v>32628</v>
      </c>
      <c r="AE51" s="58">
        <f t="shared" si="35"/>
        <v>8157</v>
      </c>
      <c r="AF51" s="58">
        <f t="shared" si="36"/>
        <v>24471</v>
      </c>
      <c r="AG51" s="58">
        <f t="shared" si="37"/>
        <v>0</v>
      </c>
      <c r="AH51" s="59">
        <f t="shared" si="38"/>
        <v>32628</v>
      </c>
      <c r="AI51" s="60">
        <f t="shared" si="39"/>
        <v>97884</v>
      </c>
      <c r="AJ51" s="61" t="s">
        <v>692</v>
      </c>
      <c r="AK51" s="62" t="s">
        <v>59</v>
      </c>
      <c r="AL51" s="62" t="s">
        <v>149</v>
      </c>
      <c r="AM51" s="62" t="s">
        <v>61</v>
      </c>
      <c r="AN51" s="63" t="s">
        <v>62</v>
      </c>
      <c r="AO51" s="64">
        <v>45657</v>
      </c>
      <c r="AP51" s="53" t="s">
        <v>62</v>
      </c>
      <c r="AQ51" s="65">
        <v>45658</v>
      </c>
      <c r="AR51" s="65">
        <v>46752</v>
      </c>
      <c r="AS51" s="49"/>
    </row>
    <row r="52" spans="1:45" s="66" customFormat="1" ht="13" x14ac:dyDescent="0.15">
      <c r="A52" s="49">
        <v>21</v>
      </c>
      <c r="B52" s="49" t="s">
        <v>336</v>
      </c>
      <c r="C52" s="50">
        <v>5321007014</v>
      </c>
      <c r="D52" s="49" t="s">
        <v>337</v>
      </c>
      <c r="E52" s="49" t="s">
        <v>336</v>
      </c>
      <c r="F52" s="49" t="s">
        <v>337</v>
      </c>
      <c r="G52" s="67" t="s">
        <v>338</v>
      </c>
      <c r="H52" s="67" t="s">
        <v>339</v>
      </c>
      <c r="I52" s="67" t="s">
        <v>391</v>
      </c>
      <c r="J52" s="67"/>
      <c r="K52" s="67" t="s">
        <v>341</v>
      </c>
      <c r="L52" s="67" t="s">
        <v>339</v>
      </c>
      <c r="M52" s="68" t="s">
        <v>392</v>
      </c>
      <c r="N52" s="67"/>
      <c r="O52" s="52">
        <v>70487003</v>
      </c>
      <c r="P52" s="69" t="s">
        <v>232</v>
      </c>
      <c r="Q52" s="69">
        <v>14</v>
      </c>
      <c r="R52" s="49">
        <v>36</v>
      </c>
      <c r="S52" s="54" t="s">
        <v>63</v>
      </c>
      <c r="T52" s="54" t="s">
        <v>63</v>
      </c>
      <c r="U52" s="54" t="s">
        <v>63</v>
      </c>
      <c r="V52" s="55">
        <f t="shared" si="29"/>
        <v>0</v>
      </c>
      <c r="W52" s="56">
        <v>6373</v>
      </c>
      <c r="X52" s="56">
        <v>19120</v>
      </c>
      <c r="Y52" s="56"/>
      <c r="Z52" s="57">
        <f t="shared" si="30"/>
        <v>25493</v>
      </c>
      <c r="AA52" s="56">
        <f t="shared" si="31"/>
        <v>6373</v>
      </c>
      <c r="AB52" s="56">
        <f t="shared" si="32"/>
        <v>19120</v>
      </c>
      <c r="AC52" s="56">
        <f t="shared" si="33"/>
        <v>0</v>
      </c>
      <c r="AD52" s="57">
        <f t="shared" si="34"/>
        <v>25493</v>
      </c>
      <c r="AE52" s="58">
        <f t="shared" si="35"/>
        <v>6373</v>
      </c>
      <c r="AF52" s="58">
        <f t="shared" si="36"/>
        <v>19120</v>
      </c>
      <c r="AG52" s="58">
        <f t="shared" si="37"/>
        <v>0</v>
      </c>
      <c r="AH52" s="59">
        <f t="shared" si="38"/>
        <v>25493</v>
      </c>
      <c r="AI52" s="60">
        <f t="shared" si="39"/>
        <v>76479</v>
      </c>
      <c r="AJ52" s="61" t="s">
        <v>692</v>
      </c>
      <c r="AK52" s="62" t="s">
        <v>59</v>
      </c>
      <c r="AL52" s="62" t="s">
        <v>149</v>
      </c>
      <c r="AM52" s="62" t="s">
        <v>61</v>
      </c>
      <c r="AN52" s="63" t="s">
        <v>62</v>
      </c>
      <c r="AO52" s="64">
        <v>45657</v>
      </c>
      <c r="AP52" s="53" t="s">
        <v>62</v>
      </c>
      <c r="AQ52" s="65">
        <v>45658</v>
      </c>
      <c r="AR52" s="65">
        <v>46752</v>
      </c>
      <c r="AS52" s="49"/>
    </row>
    <row r="53" spans="1:45" s="66" customFormat="1" ht="13" x14ac:dyDescent="0.15">
      <c r="A53" s="67">
        <v>22</v>
      </c>
      <c r="B53" s="49" t="s">
        <v>336</v>
      </c>
      <c r="C53" s="50">
        <v>5321007014</v>
      </c>
      <c r="D53" s="49" t="s">
        <v>337</v>
      </c>
      <c r="E53" s="49" t="s">
        <v>336</v>
      </c>
      <c r="F53" s="49" t="s">
        <v>337</v>
      </c>
      <c r="G53" s="67" t="s">
        <v>338</v>
      </c>
      <c r="H53" s="67" t="s">
        <v>339</v>
      </c>
      <c r="I53" s="67" t="s">
        <v>393</v>
      </c>
      <c r="J53" s="67"/>
      <c r="K53" s="67" t="s">
        <v>341</v>
      </c>
      <c r="L53" s="67" t="s">
        <v>339</v>
      </c>
      <c r="M53" s="68" t="s">
        <v>394</v>
      </c>
      <c r="N53" s="67"/>
      <c r="O53" s="52" t="s">
        <v>395</v>
      </c>
      <c r="P53" s="69" t="s">
        <v>232</v>
      </c>
      <c r="Q53" s="69">
        <v>7.3</v>
      </c>
      <c r="R53" s="67">
        <v>36</v>
      </c>
      <c r="S53" s="54" t="s">
        <v>63</v>
      </c>
      <c r="T53" s="54" t="s">
        <v>63</v>
      </c>
      <c r="U53" s="54" t="s">
        <v>63</v>
      </c>
      <c r="V53" s="55">
        <f t="shared" si="29"/>
        <v>0</v>
      </c>
      <c r="W53" s="56">
        <v>6497</v>
      </c>
      <c r="X53" s="56">
        <v>19491</v>
      </c>
      <c r="Y53" s="56"/>
      <c r="Z53" s="57">
        <f t="shared" si="30"/>
        <v>25988</v>
      </c>
      <c r="AA53" s="56">
        <f t="shared" si="31"/>
        <v>6497</v>
      </c>
      <c r="AB53" s="56">
        <f t="shared" si="32"/>
        <v>19491</v>
      </c>
      <c r="AC53" s="56">
        <f t="shared" si="33"/>
        <v>0</v>
      </c>
      <c r="AD53" s="57">
        <f t="shared" si="34"/>
        <v>25988</v>
      </c>
      <c r="AE53" s="58">
        <f t="shared" si="35"/>
        <v>6497</v>
      </c>
      <c r="AF53" s="58">
        <f t="shared" si="36"/>
        <v>19491</v>
      </c>
      <c r="AG53" s="58">
        <f t="shared" si="37"/>
        <v>0</v>
      </c>
      <c r="AH53" s="59">
        <f t="shared" si="38"/>
        <v>25988</v>
      </c>
      <c r="AI53" s="60">
        <f t="shared" si="39"/>
        <v>77964</v>
      </c>
      <c r="AJ53" s="61" t="s">
        <v>692</v>
      </c>
      <c r="AK53" s="62" t="s">
        <v>59</v>
      </c>
      <c r="AL53" s="62" t="s">
        <v>149</v>
      </c>
      <c r="AM53" s="62" t="s">
        <v>61</v>
      </c>
      <c r="AN53" s="63" t="s">
        <v>62</v>
      </c>
      <c r="AO53" s="64">
        <v>45657</v>
      </c>
      <c r="AP53" s="53" t="s">
        <v>62</v>
      </c>
      <c r="AQ53" s="65">
        <v>45658</v>
      </c>
      <c r="AR53" s="65">
        <v>46752</v>
      </c>
      <c r="AS53" s="49"/>
    </row>
    <row r="54" spans="1:45" s="66" customFormat="1" ht="13" x14ac:dyDescent="0.15">
      <c r="A54" s="49">
        <v>23</v>
      </c>
      <c r="B54" s="49" t="s">
        <v>336</v>
      </c>
      <c r="C54" s="50">
        <v>5321007014</v>
      </c>
      <c r="D54" s="49" t="s">
        <v>337</v>
      </c>
      <c r="E54" s="49" t="s">
        <v>336</v>
      </c>
      <c r="F54" s="49" t="s">
        <v>337</v>
      </c>
      <c r="G54" s="67" t="s">
        <v>338</v>
      </c>
      <c r="H54" s="67" t="s">
        <v>339</v>
      </c>
      <c r="I54" s="67" t="s">
        <v>396</v>
      </c>
      <c r="J54" s="67"/>
      <c r="K54" s="67" t="s">
        <v>341</v>
      </c>
      <c r="L54" s="67" t="s">
        <v>339</v>
      </c>
      <c r="M54" s="68" t="s">
        <v>397</v>
      </c>
      <c r="N54" s="67"/>
      <c r="O54" s="52" t="s">
        <v>398</v>
      </c>
      <c r="P54" s="69" t="s">
        <v>232</v>
      </c>
      <c r="Q54" s="69">
        <v>6.6</v>
      </c>
      <c r="R54" s="49">
        <v>36</v>
      </c>
      <c r="S54" s="54" t="s">
        <v>63</v>
      </c>
      <c r="T54" s="54" t="s">
        <v>63</v>
      </c>
      <c r="U54" s="54" t="s">
        <v>63</v>
      </c>
      <c r="V54" s="55">
        <f t="shared" si="29"/>
        <v>0</v>
      </c>
      <c r="W54" s="56">
        <v>4533</v>
      </c>
      <c r="X54" s="56">
        <v>13600</v>
      </c>
      <c r="Y54" s="56"/>
      <c r="Z54" s="57">
        <f t="shared" si="30"/>
        <v>18133</v>
      </c>
      <c r="AA54" s="56">
        <f t="shared" si="31"/>
        <v>4533</v>
      </c>
      <c r="AB54" s="56">
        <f t="shared" si="32"/>
        <v>13600</v>
      </c>
      <c r="AC54" s="56">
        <f t="shared" si="33"/>
        <v>0</v>
      </c>
      <c r="AD54" s="57">
        <f t="shared" si="34"/>
        <v>18133</v>
      </c>
      <c r="AE54" s="58">
        <f t="shared" si="35"/>
        <v>4533</v>
      </c>
      <c r="AF54" s="58">
        <f t="shared" si="36"/>
        <v>13600</v>
      </c>
      <c r="AG54" s="58">
        <f t="shared" si="37"/>
        <v>0</v>
      </c>
      <c r="AH54" s="59">
        <f t="shared" si="38"/>
        <v>18133</v>
      </c>
      <c r="AI54" s="60">
        <f t="shared" si="39"/>
        <v>54399</v>
      </c>
      <c r="AJ54" s="61" t="s">
        <v>692</v>
      </c>
      <c r="AK54" s="62" t="s">
        <v>59</v>
      </c>
      <c r="AL54" s="62" t="s">
        <v>149</v>
      </c>
      <c r="AM54" s="62" t="s">
        <v>61</v>
      </c>
      <c r="AN54" s="63" t="s">
        <v>62</v>
      </c>
      <c r="AO54" s="64">
        <v>45657</v>
      </c>
      <c r="AP54" s="53" t="s">
        <v>62</v>
      </c>
      <c r="AQ54" s="65">
        <v>45658</v>
      </c>
      <c r="AR54" s="65">
        <v>46752</v>
      </c>
      <c r="AS54" s="49"/>
    </row>
    <row r="55" spans="1:45" s="66" customFormat="1" ht="13" x14ac:dyDescent="0.15">
      <c r="A55" s="67">
        <v>24</v>
      </c>
      <c r="B55" s="49" t="s">
        <v>336</v>
      </c>
      <c r="C55" s="50">
        <v>5321007014</v>
      </c>
      <c r="D55" s="49" t="s">
        <v>337</v>
      </c>
      <c r="E55" s="49" t="s">
        <v>336</v>
      </c>
      <c r="F55" s="49" t="s">
        <v>337</v>
      </c>
      <c r="G55" s="67" t="s">
        <v>338</v>
      </c>
      <c r="H55" s="67" t="s">
        <v>339</v>
      </c>
      <c r="I55" s="67" t="s">
        <v>399</v>
      </c>
      <c r="J55" s="67"/>
      <c r="K55" s="67" t="s">
        <v>341</v>
      </c>
      <c r="L55" s="67" t="s">
        <v>339</v>
      </c>
      <c r="M55" s="68" t="s">
        <v>400</v>
      </c>
      <c r="N55" s="67"/>
      <c r="O55" s="52">
        <v>14733756</v>
      </c>
      <c r="P55" s="69" t="s">
        <v>232</v>
      </c>
      <c r="Q55" s="69">
        <v>5.8</v>
      </c>
      <c r="R55" s="67">
        <v>36</v>
      </c>
      <c r="S55" s="54" t="s">
        <v>63</v>
      </c>
      <c r="T55" s="54" t="s">
        <v>63</v>
      </c>
      <c r="U55" s="54" t="s">
        <v>63</v>
      </c>
      <c r="V55" s="55">
        <f t="shared" si="29"/>
        <v>0</v>
      </c>
      <c r="W55" s="56">
        <v>3938</v>
      </c>
      <c r="X55" s="56">
        <v>11815</v>
      </c>
      <c r="Y55" s="56"/>
      <c r="Z55" s="57">
        <f t="shared" si="30"/>
        <v>15753</v>
      </c>
      <c r="AA55" s="56">
        <f t="shared" si="31"/>
        <v>3938</v>
      </c>
      <c r="AB55" s="56">
        <f t="shared" si="32"/>
        <v>11815</v>
      </c>
      <c r="AC55" s="56">
        <f t="shared" si="33"/>
        <v>0</v>
      </c>
      <c r="AD55" s="57">
        <f t="shared" si="34"/>
        <v>15753</v>
      </c>
      <c r="AE55" s="58">
        <f t="shared" si="35"/>
        <v>3938</v>
      </c>
      <c r="AF55" s="58">
        <f t="shared" si="36"/>
        <v>11815</v>
      </c>
      <c r="AG55" s="58">
        <f t="shared" si="37"/>
        <v>0</v>
      </c>
      <c r="AH55" s="59">
        <f t="shared" si="38"/>
        <v>15753</v>
      </c>
      <c r="AI55" s="60">
        <f t="shared" si="39"/>
        <v>47259</v>
      </c>
      <c r="AJ55" s="61" t="s">
        <v>692</v>
      </c>
      <c r="AK55" s="62" t="s">
        <v>59</v>
      </c>
      <c r="AL55" s="62" t="s">
        <v>149</v>
      </c>
      <c r="AM55" s="62" t="s">
        <v>61</v>
      </c>
      <c r="AN55" s="63" t="s">
        <v>62</v>
      </c>
      <c r="AO55" s="64">
        <v>45657</v>
      </c>
      <c r="AP55" s="53" t="s">
        <v>62</v>
      </c>
      <c r="AQ55" s="65">
        <v>45658</v>
      </c>
      <c r="AR55" s="65">
        <v>46752</v>
      </c>
      <c r="AS55" s="49"/>
    </row>
    <row r="56" spans="1:45" s="66" customFormat="1" ht="13" x14ac:dyDescent="0.15">
      <c r="A56" s="49">
        <v>25</v>
      </c>
      <c r="B56" s="49" t="s">
        <v>336</v>
      </c>
      <c r="C56" s="50">
        <v>5321007014</v>
      </c>
      <c r="D56" s="49" t="s">
        <v>337</v>
      </c>
      <c r="E56" s="49" t="s">
        <v>336</v>
      </c>
      <c r="F56" s="49" t="s">
        <v>337</v>
      </c>
      <c r="G56" s="67" t="s">
        <v>338</v>
      </c>
      <c r="H56" s="67" t="s">
        <v>339</v>
      </c>
      <c r="I56" s="67" t="s">
        <v>401</v>
      </c>
      <c r="J56" s="67"/>
      <c r="K56" s="67" t="s">
        <v>341</v>
      </c>
      <c r="L56" s="67" t="s">
        <v>339</v>
      </c>
      <c r="M56" s="68" t="s">
        <v>402</v>
      </c>
      <c r="N56" s="67"/>
      <c r="O56" s="52" t="s">
        <v>403</v>
      </c>
      <c r="P56" s="69" t="s">
        <v>232</v>
      </c>
      <c r="Q56" s="69">
        <v>4</v>
      </c>
      <c r="R56" s="49">
        <v>36</v>
      </c>
      <c r="S56" s="54" t="s">
        <v>63</v>
      </c>
      <c r="T56" s="54" t="s">
        <v>63</v>
      </c>
      <c r="U56" s="54" t="s">
        <v>63</v>
      </c>
      <c r="V56" s="55">
        <f t="shared" si="29"/>
        <v>0</v>
      </c>
      <c r="W56" s="56">
        <v>1525</v>
      </c>
      <c r="X56" s="56">
        <v>4575</v>
      </c>
      <c r="Y56" s="56"/>
      <c r="Z56" s="57">
        <f t="shared" si="30"/>
        <v>6100</v>
      </c>
      <c r="AA56" s="56">
        <f t="shared" si="31"/>
        <v>1525</v>
      </c>
      <c r="AB56" s="56">
        <f t="shared" si="32"/>
        <v>4575</v>
      </c>
      <c r="AC56" s="56">
        <f t="shared" si="33"/>
        <v>0</v>
      </c>
      <c r="AD56" s="57">
        <f t="shared" si="34"/>
        <v>6100</v>
      </c>
      <c r="AE56" s="58">
        <f t="shared" si="35"/>
        <v>1525</v>
      </c>
      <c r="AF56" s="58">
        <f t="shared" si="36"/>
        <v>4575</v>
      </c>
      <c r="AG56" s="58">
        <f t="shared" si="37"/>
        <v>0</v>
      </c>
      <c r="AH56" s="59">
        <f t="shared" si="38"/>
        <v>6100</v>
      </c>
      <c r="AI56" s="60">
        <f t="shared" si="39"/>
        <v>18300</v>
      </c>
      <c r="AJ56" s="61" t="s">
        <v>692</v>
      </c>
      <c r="AK56" s="62" t="s">
        <v>59</v>
      </c>
      <c r="AL56" s="62" t="s">
        <v>149</v>
      </c>
      <c r="AM56" s="62" t="s">
        <v>61</v>
      </c>
      <c r="AN56" s="63" t="s">
        <v>62</v>
      </c>
      <c r="AO56" s="64">
        <v>45657</v>
      </c>
      <c r="AP56" s="53" t="s">
        <v>62</v>
      </c>
      <c r="AQ56" s="65">
        <v>45658</v>
      </c>
      <c r="AR56" s="65">
        <v>46752</v>
      </c>
      <c r="AS56" s="49"/>
    </row>
    <row r="57" spans="1:45" s="66" customFormat="1" ht="13" x14ac:dyDescent="0.15">
      <c r="A57" s="67">
        <v>26</v>
      </c>
      <c r="B57" s="49" t="s">
        <v>336</v>
      </c>
      <c r="C57" s="50">
        <v>5321007014</v>
      </c>
      <c r="D57" s="49" t="s">
        <v>337</v>
      </c>
      <c r="E57" s="49" t="s">
        <v>336</v>
      </c>
      <c r="F57" s="49" t="s">
        <v>337</v>
      </c>
      <c r="G57" s="67" t="s">
        <v>338</v>
      </c>
      <c r="H57" s="67" t="s">
        <v>339</v>
      </c>
      <c r="I57" s="67" t="s">
        <v>383</v>
      </c>
      <c r="J57" s="67"/>
      <c r="K57" s="67" t="s">
        <v>341</v>
      </c>
      <c r="L57" s="67" t="s">
        <v>339</v>
      </c>
      <c r="M57" s="68" t="s">
        <v>404</v>
      </c>
      <c r="N57" s="67"/>
      <c r="O57" s="52">
        <v>14137862</v>
      </c>
      <c r="P57" s="69" t="s">
        <v>232</v>
      </c>
      <c r="Q57" s="69">
        <v>5</v>
      </c>
      <c r="R57" s="67">
        <v>36</v>
      </c>
      <c r="S57" s="54" t="s">
        <v>63</v>
      </c>
      <c r="T57" s="54" t="s">
        <v>63</v>
      </c>
      <c r="U57" s="54" t="s">
        <v>63</v>
      </c>
      <c r="V57" s="55">
        <f t="shared" si="29"/>
        <v>0</v>
      </c>
      <c r="W57" s="56">
        <v>2180</v>
      </c>
      <c r="X57" s="56">
        <v>6541</v>
      </c>
      <c r="Y57" s="56"/>
      <c r="Z57" s="57">
        <f t="shared" si="30"/>
        <v>8721</v>
      </c>
      <c r="AA57" s="56">
        <f t="shared" si="31"/>
        <v>2180</v>
      </c>
      <c r="AB57" s="56">
        <f t="shared" si="32"/>
        <v>6541</v>
      </c>
      <c r="AC57" s="56">
        <f t="shared" si="33"/>
        <v>0</v>
      </c>
      <c r="AD57" s="57">
        <f t="shared" si="34"/>
        <v>8721</v>
      </c>
      <c r="AE57" s="58">
        <f t="shared" si="35"/>
        <v>2180</v>
      </c>
      <c r="AF57" s="58">
        <f t="shared" si="36"/>
        <v>6541</v>
      </c>
      <c r="AG57" s="58">
        <f t="shared" si="37"/>
        <v>0</v>
      </c>
      <c r="AH57" s="59">
        <f t="shared" si="38"/>
        <v>8721</v>
      </c>
      <c r="AI57" s="60">
        <f t="shared" si="39"/>
        <v>26163</v>
      </c>
      <c r="AJ57" s="61" t="s">
        <v>692</v>
      </c>
      <c r="AK57" s="62" t="s">
        <v>59</v>
      </c>
      <c r="AL57" s="62" t="s">
        <v>149</v>
      </c>
      <c r="AM57" s="62" t="s">
        <v>61</v>
      </c>
      <c r="AN57" s="63" t="s">
        <v>62</v>
      </c>
      <c r="AO57" s="64">
        <v>45657</v>
      </c>
      <c r="AP57" s="53" t="s">
        <v>62</v>
      </c>
      <c r="AQ57" s="65">
        <v>45658</v>
      </c>
      <c r="AR57" s="65">
        <v>46752</v>
      </c>
      <c r="AS57" s="49"/>
    </row>
    <row r="58" spans="1:45" s="66" customFormat="1" ht="13" x14ac:dyDescent="0.15">
      <c r="A58" s="49">
        <v>27</v>
      </c>
      <c r="B58" s="49" t="s">
        <v>336</v>
      </c>
      <c r="C58" s="50">
        <v>5321007014</v>
      </c>
      <c r="D58" s="49" t="s">
        <v>337</v>
      </c>
      <c r="E58" s="49" t="s">
        <v>336</v>
      </c>
      <c r="F58" s="49" t="s">
        <v>337</v>
      </c>
      <c r="G58" s="67" t="s">
        <v>338</v>
      </c>
      <c r="H58" s="67" t="s">
        <v>339</v>
      </c>
      <c r="I58" s="67" t="s">
        <v>405</v>
      </c>
      <c r="J58" s="67"/>
      <c r="K58" s="67" t="s">
        <v>341</v>
      </c>
      <c r="L58" s="67" t="s">
        <v>339</v>
      </c>
      <c r="M58" s="68" t="s">
        <v>406</v>
      </c>
      <c r="N58" s="67"/>
      <c r="O58" s="52" t="s">
        <v>407</v>
      </c>
      <c r="P58" s="69" t="s">
        <v>232</v>
      </c>
      <c r="Q58" s="69">
        <v>3.5</v>
      </c>
      <c r="R58" s="49">
        <v>36</v>
      </c>
      <c r="S58" s="54" t="s">
        <v>63</v>
      </c>
      <c r="T58" s="54" t="s">
        <v>63</v>
      </c>
      <c r="U58" s="54" t="s">
        <v>63</v>
      </c>
      <c r="V58" s="55">
        <f t="shared" si="29"/>
        <v>0</v>
      </c>
      <c r="W58" s="56">
        <v>2337</v>
      </c>
      <c r="X58" s="56">
        <v>7012</v>
      </c>
      <c r="Y58" s="56"/>
      <c r="Z58" s="57">
        <f t="shared" si="30"/>
        <v>9349</v>
      </c>
      <c r="AA58" s="56">
        <f t="shared" si="31"/>
        <v>2337</v>
      </c>
      <c r="AB58" s="56">
        <f t="shared" si="32"/>
        <v>7012</v>
      </c>
      <c r="AC58" s="56">
        <f t="shared" si="33"/>
        <v>0</v>
      </c>
      <c r="AD58" s="57">
        <f t="shared" si="34"/>
        <v>9349</v>
      </c>
      <c r="AE58" s="58">
        <f t="shared" si="35"/>
        <v>2337</v>
      </c>
      <c r="AF58" s="58">
        <f t="shared" si="36"/>
        <v>7012</v>
      </c>
      <c r="AG58" s="58">
        <f t="shared" si="37"/>
        <v>0</v>
      </c>
      <c r="AH58" s="59">
        <f t="shared" si="38"/>
        <v>9349</v>
      </c>
      <c r="AI58" s="60">
        <f t="shared" si="39"/>
        <v>28047</v>
      </c>
      <c r="AJ58" s="61" t="s">
        <v>692</v>
      </c>
      <c r="AK58" s="62" t="s">
        <v>59</v>
      </c>
      <c r="AL58" s="62" t="s">
        <v>149</v>
      </c>
      <c r="AM58" s="62" t="s">
        <v>61</v>
      </c>
      <c r="AN58" s="63" t="s">
        <v>62</v>
      </c>
      <c r="AO58" s="64">
        <v>45657</v>
      </c>
      <c r="AP58" s="53" t="s">
        <v>62</v>
      </c>
      <c r="AQ58" s="65">
        <v>45658</v>
      </c>
      <c r="AR58" s="65">
        <v>46752</v>
      </c>
      <c r="AS58" s="49"/>
    </row>
    <row r="59" spans="1:45" s="66" customFormat="1" ht="13" x14ac:dyDescent="0.15">
      <c r="A59" s="67">
        <v>28</v>
      </c>
      <c r="B59" s="49" t="s">
        <v>336</v>
      </c>
      <c r="C59" s="50">
        <v>5321007014</v>
      </c>
      <c r="D59" s="49" t="s">
        <v>337</v>
      </c>
      <c r="E59" s="49" t="s">
        <v>336</v>
      </c>
      <c r="F59" s="49" t="s">
        <v>337</v>
      </c>
      <c r="G59" s="67" t="s">
        <v>338</v>
      </c>
      <c r="H59" s="67" t="s">
        <v>339</v>
      </c>
      <c r="I59" s="67" t="s">
        <v>408</v>
      </c>
      <c r="J59" s="67"/>
      <c r="K59" s="67" t="s">
        <v>341</v>
      </c>
      <c r="L59" s="67" t="s">
        <v>339</v>
      </c>
      <c r="M59" s="68" t="s">
        <v>409</v>
      </c>
      <c r="N59" s="67"/>
      <c r="O59" s="52">
        <v>7557248</v>
      </c>
      <c r="P59" s="69" t="s">
        <v>232</v>
      </c>
      <c r="Q59" s="69">
        <v>11</v>
      </c>
      <c r="R59" s="67">
        <v>36</v>
      </c>
      <c r="S59" s="54" t="s">
        <v>63</v>
      </c>
      <c r="T59" s="54" t="s">
        <v>63</v>
      </c>
      <c r="U59" s="54" t="s">
        <v>63</v>
      </c>
      <c r="V59" s="55">
        <f t="shared" si="29"/>
        <v>0</v>
      </c>
      <c r="W59" s="56">
        <v>3929</v>
      </c>
      <c r="X59" s="56">
        <v>11788</v>
      </c>
      <c r="Y59" s="56"/>
      <c r="Z59" s="57">
        <f t="shared" si="30"/>
        <v>15717</v>
      </c>
      <c r="AA59" s="56">
        <f t="shared" si="31"/>
        <v>3929</v>
      </c>
      <c r="AB59" s="56">
        <f t="shared" si="32"/>
        <v>11788</v>
      </c>
      <c r="AC59" s="56">
        <f t="shared" si="33"/>
        <v>0</v>
      </c>
      <c r="AD59" s="57">
        <f t="shared" si="34"/>
        <v>15717</v>
      </c>
      <c r="AE59" s="58">
        <f t="shared" si="35"/>
        <v>3929</v>
      </c>
      <c r="AF59" s="58">
        <f t="shared" si="36"/>
        <v>11788</v>
      </c>
      <c r="AG59" s="58">
        <f t="shared" si="37"/>
        <v>0</v>
      </c>
      <c r="AH59" s="59">
        <f t="shared" si="38"/>
        <v>15717</v>
      </c>
      <c r="AI59" s="60">
        <f t="shared" si="39"/>
        <v>47151</v>
      </c>
      <c r="AJ59" s="61" t="s">
        <v>692</v>
      </c>
      <c r="AK59" s="62" t="s">
        <v>59</v>
      </c>
      <c r="AL59" s="62" t="s">
        <v>149</v>
      </c>
      <c r="AM59" s="62" t="s">
        <v>61</v>
      </c>
      <c r="AN59" s="63" t="s">
        <v>62</v>
      </c>
      <c r="AO59" s="64">
        <v>45657</v>
      </c>
      <c r="AP59" s="53" t="s">
        <v>62</v>
      </c>
      <c r="AQ59" s="65">
        <v>45658</v>
      </c>
      <c r="AR59" s="65">
        <v>46752</v>
      </c>
      <c r="AS59" s="49"/>
    </row>
    <row r="60" spans="1:45" s="66" customFormat="1" ht="13" x14ac:dyDescent="0.15">
      <c r="A60" s="49">
        <v>29</v>
      </c>
      <c r="B60" s="49" t="s">
        <v>336</v>
      </c>
      <c r="C60" s="50">
        <v>5321007014</v>
      </c>
      <c r="D60" s="49" t="s">
        <v>337</v>
      </c>
      <c r="E60" s="49" t="s">
        <v>336</v>
      </c>
      <c r="F60" s="49" t="s">
        <v>337</v>
      </c>
      <c r="G60" s="67" t="s">
        <v>338</v>
      </c>
      <c r="H60" s="67" t="s">
        <v>339</v>
      </c>
      <c r="I60" s="67" t="s">
        <v>410</v>
      </c>
      <c r="J60" s="67"/>
      <c r="K60" s="67" t="s">
        <v>341</v>
      </c>
      <c r="L60" s="67" t="s">
        <v>339</v>
      </c>
      <c r="M60" s="68" t="s">
        <v>411</v>
      </c>
      <c r="N60" s="67"/>
      <c r="O60" s="52" t="s">
        <v>412</v>
      </c>
      <c r="P60" s="69" t="s">
        <v>232</v>
      </c>
      <c r="Q60" s="69">
        <v>1.4</v>
      </c>
      <c r="R60" s="49">
        <v>36</v>
      </c>
      <c r="S60" s="54" t="s">
        <v>63</v>
      </c>
      <c r="T60" s="54" t="s">
        <v>63</v>
      </c>
      <c r="U60" s="54" t="s">
        <v>63</v>
      </c>
      <c r="V60" s="55">
        <f t="shared" si="29"/>
        <v>0</v>
      </c>
      <c r="W60" s="56">
        <v>575</v>
      </c>
      <c r="X60" s="56">
        <v>1725</v>
      </c>
      <c r="Y60" s="56"/>
      <c r="Z60" s="57">
        <f t="shared" si="30"/>
        <v>2300</v>
      </c>
      <c r="AA60" s="56">
        <f t="shared" si="31"/>
        <v>575</v>
      </c>
      <c r="AB60" s="56">
        <f t="shared" si="32"/>
        <v>1725</v>
      </c>
      <c r="AC60" s="56">
        <f t="shared" si="33"/>
        <v>0</v>
      </c>
      <c r="AD60" s="57">
        <f t="shared" si="34"/>
        <v>2300</v>
      </c>
      <c r="AE60" s="58">
        <f t="shared" si="35"/>
        <v>575</v>
      </c>
      <c r="AF60" s="58">
        <f t="shared" si="36"/>
        <v>1725</v>
      </c>
      <c r="AG60" s="58">
        <f t="shared" si="37"/>
        <v>0</v>
      </c>
      <c r="AH60" s="59">
        <f t="shared" si="38"/>
        <v>2300</v>
      </c>
      <c r="AI60" s="60">
        <f t="shared" si="39"/>
        <v>6900</v>
      </c>
      <c r="AJ60" s="61" t="s">
        <v>692</v>
      </c>
      <c r="AK60" s="62" t="s">
        <v>59</v>
      </c>
      <c r="AL60" s="62" t="s">
        <v>149</v>
      </c>
      <c r="AM60" s="62" t="s">
        <v>61</v>
      </c>
      <c r="AN60" s="63" t="s">
        <v>62</v>
      </c>
      <c r="AO60" s="64">
        <v>45657</v>
      </c>
      <c r="AP60" s="53" t="s">
        <v>62</v>
      </c>
      <c r="AQ60" s="65">
        <v>45658</v>
      </c>
      <c r="AR60" s="65">
        <v>46752</v>
      </c>
      <c r="AS60" s="49"/>
    </row>
    <row r="61" spans="1:45" s="66" customFormat="1" ht="13" x14ac:dyDescent="0.15">
      <c r="A61" s="67">
        <v>30</v>
      </c>
      <c r="B61" s="49" t="s">
        <v>336</v>
      </c>
      <c r="C61" s="50">
        <v>5321007014</v>
      </c>
      <c r="D61" s="49" t="s">
        <v>337</v>
      </c>
      <c r="E61" s="49" t="s">
        <v>336</v>
      </c>
      <c r="F61" s="49" t="s">
        <v>337</v>
      </c>
      <c r="G61" s="67" t="s">
        <v>338</v>
      </c>
      <c r="H61" s="67" t="s">
        <v>339</v>
      </c>
      <c r="I61" s="67" t="s">
        <v>413</v>
      </c>
      <c r="J61" s="67"/>
      <c r="K61" s="67" t="s">
        <v>341</v>
      </c>
      <c r="L61" s="67" t="s">
        <v>339</v>
      </c>
      <c r="M61" s="68" t="s">
        <v>414</v>
      </c>
      <c r="N61" s="67"/>
      <c r="O61" s="52" t="s">
        <v>415</v>
      </c>
      <c r="P61" s="69" t="s">
        <v>232</v>
      </c>
      <c r="Q61" s="69">
        <v>13</v>
      </c>
      <c r="R61" s="67">
        <v>36</v>
      </c>
      <c r="S61" s="54" t="s">
        <v>63</v>
      </c>
      <c r="T61" s="54" t="s">
        <v>63</v>
      </c>
      <c r="U61" s="54" t="s">
        <v>63</v>
      </c>
      <c r="V61" s="55">
        <f t="shared" si="29"/>
        <v>0</v>
      </c>
      <c r="W61" s="56">
        <v>5794</v>
      </c>
      <c r="X61" s="56">
        <v>17383</v>
      </c>
      <c r="Y61" s="56"/>
      <c r="Z61" s="57">
        <f t="shared" si="30"/>
        <v>23177</v>
      </c>
      <c r="AA61" s="56">
        <f t="shared" si="31"/>
        <v>5794</v>
      </c>
      <c r="AB61" s="56">
        <f t="shared" si="32"/>
        <v>17383</v>
      </c>
      <c r="AC61" s="56">
        <f t="shared" si="33"/>
        <v>0</v>
      </c>
      <c r="AD61" s="57">
        <f t="shared" si="34"/>
        <v>23177</v>
      </c>
      <c r="AE61" s="58">
        <f t="shared" si="35"/>
        <v>5794</v>
      </c>
      <c r="AF61" s="58">
        <f t="shared" si="36"/>
        <v>17383</v>
      </c>
      <c r="AG61" s="58">
        <f t="shared" si="37"/>
        <v>0</v>
      </c>
      <c r="AH61" s="59">
        <f t="shared" si="38"/>
        <v>23177</v>
      </c>
      <c r="AI61" s="60">
        <f t="shared" si="39"/>
        <v>69531</v>
      </c>
      <c r="AJ61" s="61" t="s">
        <v>692</v>
      </c>
      <c r="AK61" s="62" t="s">
        <v>59</v>
      </c>
      <c r="AL61" s="62" t="s">
        <v>149</v>
      </c>
      <c r="AM61" s="62" t="s">
        <v>61</v>
      </c>
      <c r="AN61" s="63" t="s">
        <v>62</v>
      </c>
      <c r="AO61" s="64">
        <v>45657</v>
      </c>
      <c r="AP61" s="53" t="s">
        <v>62</v>
      </c>
      <c r="AQ61" s="65">
        <v>45658</v>
      </c>
      <c r="AR61" s="65">
        <v>46752</v>
      </c>
      <c r="AS61" s="49"/>
    </row>
    <row r="62" spans="1:45" s="66" customFormat="1" ht="13" x14ac:dyDescent="0.15">
      <c r="A62" s="49">
        <v>31</v>
      </c>
      <c r="B62" s="49" t="s">
        <v>336</v>
      </c>
      <c r="C62" s="50">
        <v>5321007014</v>
      </c>
      <c r="D62" s="49" t="s">
        <v>337</v>
      </c>
      <c r="E62" s="49" t="s">
        <v>336</v>
      </c>
      <c r="F62" s="49" t="s">
        <v>337</v>
      </c>
      <c r="G62" s="67" t="s">
        <v>338</v>
      </c>
      <c r="H62" s="67" t="s">
        <v>339</v>
      </c>
      <c r="I62" s="67" t="s">
        <v>416</v>
      </c>
      <c r="J62" s="67"/>
      <c r="K62" s="67" t="s">
        <v>341</v>
      </c>
      <c r="L62" s="67" t="s">
        <v>339</v>
      </c>
      <c r="M62" s="68" t="s">
        <v>417</v>
      </c>
      <c r="N62" s="67"/>
      <c r="O62" s="52" t="s">
        <v>418</v>
      </c>
      <c r="P62" s="69" t="s">
        <v>232</v>
      </c>
      <c r="Q62" s="69">
        <v>17</v>
      </c>
      <c r="R62" s="49">
        <v>36</v>
      </c>
      <c r="S62" s="54" t="s">
        <v>63</v>
      </c>
      <c r="T62" s="54" t="s">
        <v>63</v>
      </c>
      <c r="U62" s="54" t="s">
        <v>63</v>
      </c>
      <c r="V62" s="55">
        <f t="shared" si="29"/>
        <v>0</v>
      </c>
      <c r="W62" s="56">
        <v>8923</v>
      </c>
      <c r="X62" s="56">
        <v>26770</v>
      </c>
      <c r="Y62" s="56"/>
      <c r="Z62" s="57">
        <f t="shared" si="30"/>
        <v>35693</v>
      </c>
      <c r="AA62" s="56">
        <f t="shared" si="31"/>
        <v>8923</v>
      </c>
      <c r="AB62" s="56">
        <f t="shared" si="32"/>
        <v>26770</v>
      </c>
      <c r="AC62" s="56">
        <f t="shared" si="33"/>
        <v>0</v>
      </c>
      <c r="AD62" s="57">
        <f t="shared" si="34"/>
        <v>35693</v>
      </c>
      <c r="AE62" s="58">
        <f t="shared" si="35"/>
        <v>8923</v>
      </c>
      <c r="AF62" s="58">
        <f t="shared" si="36"/>
        <v>26770</v>
      </c>
      <c r="AG62" s="58">
        <f t="shared" si="37"/>
        <v>0</v>
      </c>
      <c r="AH62" s="59">
        <f t="shared" si="38"/>
        <v>35693</v>
      </c>
      <c r="AI62" s="60">
        <f t="shared" si="39"/>
        <v>107079</v>
      </c>
      <c r="AJ62" s="61" t="s">
        <v>692</v>
      </c>
      <c r="AK62" s="62" t="s">
        <v>59</v>
      </c>
      <c r="AL62" s="62" t="s">
        <v>149</v>
      </c>
      <c r="AM62" s="62" t="s">
        <v>61</v>
      </c>
      <c r="AN62" s="63" t="s">
        <v>62</v>
      </c>
      <c r="AO62" s="64">
        <v>45657</v>
      </c>
      <c r="AP62" s="53" t="s">
        <v>62</v>
      </c>
      <c r="AQ62" s="65">
        <v>45658</v>
      </c>
      <c r="AR62" s="65">
        <v>46752</v>
      </c>
      <c r="AS62" s="49"/>
    </row>
    <row r="63" spans="1:45" s="66" customFormat="1" ht="13" x14ac:dyDescent="0.15">
      <c r="A63" s="67">
        <v>32</v>
      </c>
      <c r="B63" s="49" t="s">
        <v>336</v>
      </c>
      <c r="C63" s="50">
        <v>5321007014</v>
      </c>
      <c r="D63" s="49" t="s">
        <v>337</v>
      </c>
      <c r="E63" s="49" t="s">
        <v>336</v>
      </c>
      <c r="F63" s="49" t="s">
        <v>337</v>
      </c>
      <c r="G63" s="67" t="s">
        <v>338</v>
      </c>
      <c r="H63" s="67" t="s">
        <v>339</v>
      </c>
      <c r="I63" s="67" t="s">
        <v>419</v>
      </c>
      <c r="J63" s="67"/>
      <c r="K63" s="67" t="s">
        <v>341</v>
      </c>
      <c r="L63" s="67" t="s">
        <v>339</v>
      </c>
      <c r="M63" s="68" t="s">
        <v>420</v>
      </c>
      <c r="N63" s="67"/>
      <c r="O63" s="52">
        <v>70487033</v>
      </c>
      <c r="P63" s="69" t="s">
        <v>232</v>
      </c>
      <c r="Q63" s="69">
        <v>8.5</v>
      </c>
      <c r="R63" s="67">
        <v>36</v>
      </c>
      <c r="S63" s="54" t="s">
        <v>63</v>
      </c>
      <c r="T63" s="54" t="s">
        <v>63</v>
      </c>
      <c r="U63" s="54" t="s">
        <v>63</v>
      </c>
      <c r="V63" s="55">
        <f t="shared" si="29"/>
        <v>0</v>
      </c>
      <c r="W63" s="56">
        <v>3038</v>
      </c>
      <c r="X63" s="56">
        <v>9115</v>
      </c>
      <c r="Y63" s="56"/>
      <c r="Z63" s="57">
        <f t="shared" si="30"/>
        <v>12153</v>
      </c>
      <c r="AA63" s="56">
        <f t="shared" si="31"/>
        <v>3038</v>
      </c>
      <c r="AB63" s="56">
        <f t="shared" si="32"/>
        <v>9115</v>
      </c>
      <c r="AC63" s="56">
        <f t="shared" si="33"/>
        <v>0</v>
      </c>
      <c r="AD63" s="57">
        <f t="shared" si="34"/>
        <v>12153</v>
      </c>
      <c r="AE63" s="58">
        <f t="shared" si="35"/>
        <v>3038</v>
      </c>
      <c r="AF63" s="58">
        <f t="shared" si="36"/>
        <v>9115</v>
      </c>
      <c r="AG63" s="58">
        <f t="shared" si="37"/>
        <v>0</v>
      </c>
      <c r="AH63" s="59">
        <f t="shared" si="38"/>
        <v>12153</v>
      </c>
      <c r="AI63" s="60">
        <f t="shared" si="39"/>
        <v>36459</v>
      </c>
      <c r="AJ63" s="61" t="s">
        <v>692</v>
      </c>
      <c r="AK63" s="62" t="s">
        <v>59</v>
      </c>
      <c r="AL63" s="62" t="s">
        <v>149</v>
      </c>
      <c r="AM63" s="62" t="s">
        <v>61</v>
      </c>
      <c r="AN63" s="63" t="s">
        <v>62</v>
      </c>
      <c r="AO63" s="64">
        <v>45657</v>
      </c>
      <c r="AP63" s="53" t="s">
        <v>62</v>
      </c>
      <c r="AQ63" s="65">
        <v>45658</v>
      </c>
      <c r="AR63" s="65">
        <v>46752</v>
      </c>
      <c r="AS63" s="49"/>
    </row>
    <row r="64" spans="1:45" s="66" customFormat="1" ht="13" x14ac:dyDescent="0.15">
      <c r="A64" s="49">
        <v>33</v>
      </c>
      <c r="B64" s="49" t="s">
        <v>336</v>
      </c>
      <c r="C64" s="50">
        <v>5321007014</v>
      </c>
      <c r="D64" s="49" t="s">
        <v>337</v>
      </c>
      <c r="E64" s="49" t="s">
        <v>336</v>
      </c>
      <c r="F64" s="49" t="s">
        <v>337</v>
      </c>
      <c r="G64" s="67" t="s">
        <v>338</v>
      </c>
      <c r="H64" s="67" t="s">
        <v>339</v>
      </c>
      <c r="I64" s="67" t="s">
        <v>421</v>
      </c>
      <c r="J64" s="67"/>
      <c r="K64" s="67" t="s">
        <v>341</v>
      </c>
      <c r="L64" s="67" t="s">
        <v>339</v>
      </c>
      <c r="M64" s="68" t="s">
        <v>422</v>
      </c>
      <c r="N64" s="67"/>
      <c r="O64" s="52">
        <v>11868062</v>
      </c>
      <c r="P64" s="69" t="s">
        <v>232</v>
      </c>
      <c r="Q64" s="69">
        <v>5</v>
      </c>
      <c r="R64" s="49">
        <v>36</v>
      </c>
      <c r="S64" s="54" t="s">
        <v>63</v>
      </c>
      <c r="T64" s="54" t="s">
        <v>63</v>
      </c>
      <c r="U64" s="54" t="s">
        <v>63</v>
      </c>
      <c r="V64" s="55">
        <f t="shared" si="29"/>
        <v>0</v>
      </c>
      <c r="W64" s="56">
        <v>2074</v>
      </c>
      <c r="X64" s="56">
        <v>6223</v>
      </c>
      <c r="Y64" s="56"/>
      <c r="Z64" s="57">
        <f t="shared" si="30"/>
        <v>8297</v>
      </c>
      <c r="AA64" s="56">
        <f t="shared" si="31"/>
        <v>2074</v>
      </c>
      <c r="AB64" s="56">
        <f t="shared" si="32"/>
        <v>6223</v>
      </c>
      <c r="AC64" s="56">
        <f t="shared" si="33"/>
        <v>0</v>
      </c>
      <c r="AD64" s="57">
        <f t="shared" si="34"/>
        <v>8297</v>
      </c>
      <c r="AE64" s="58">
        <f t="shared" si="35"/>
        <v>2074</v>
      </c>
      <c r="AF64" s="58">
        <f t="shared" si="36"/>
        <v>6223</v>
      </c>
      <c r="AG64" s="58">
        <f t="shared" si="37"/>
        <v>0</v>
      </c>
      <c r="AH64" s="59">
        <f t="shared" si="38"/>
        <v>8297</v>
      </c>
      <c r="AI64" s="60">
        <f t="shared" si="39"/>
        <v>24891</v>
      </c>
      <c r="AJ64" s="61" t="s">
        <v>692</v>
      </c>
      <c r="AK64" s="62" t="s">
        <v>59</v>
      </c>
      <c r="AL64" s="62" t="s">
        <v>149</v>
      </c>
      <c r="AM64" s="62" t="s">
        <v>61</v>
      </c>
      <c r="AN64" s="63" t="s">
        <v>62</v>
      </c>
      <c r="AO64" s="64">
        <v>45657</v>
      </c>
      <c r="AP64" s="53" t="s">
        <v>62</v>
      </c>
      <c r="AQ64" s="65">
        <v>45658</v>
      </c>
      <c r="AR64" s="65">
        <v>46752</v>
      </c>
      <c r="AS64" s="49"/>
    </row>
    <row r="65" spans="1:45" s="66" customFormat="1" ht="13" x14ac:dyDescent="0.15">
      <c r="A65" s="67">
        <v>34</v>
      </c>
      <c r="B65" s="49" t="s">
        <v>336</v>
      </c>
      <c r="C65" s="50">
        <v>5321007014</v>
      </c>
      <c r="D65" s="49" t="s">
        <v>337</v>
      </c>
      <c r="E65" s="49" t="s">
        <v>336</v>
      </c>
      <c r="F65" s="49" t="s">
        <v>337</v>
      </c>
      <c r="G65" s="67" t="s">
        <v>338</v>
      </c>
      <c r="H65" s="67" t="s">
        <v>339</v>
      </c>
      <c r="I65" s="67" t="s">
        <v>423</v>
      </c>
      <c r="J65" s="67"/>
      <c r="K65" s="67" t="s">
        <v>341</v>
      </c>
      <c r="L65" s="67" t="s">
        <v>339</v>
      </c>
      <c r="M65" s="68" t="s">
        <v>424</v>
      </c>
      <c r="N65" s="67"/>
      <c r="O65" s="52" t="s">
        <v>425</v>
      </c>
      <c r="P65" s="69" t="s">
        <v>232</v>
      </c>
      <c r="Q65" s="69">
        <v>7</v>
      </c>
      <c r="R65" s="67">
        <v>36</v>
      </c>
      <c r="S65" s="54" t="s">
        <v>63</v>
      </c>
      <c r="T65" s="54" t="s">
        <v>63</v>
      </c>
      <c r="U65" s="54" t="s">
        <v>63</v>
      </c>
      <c r="V65" s="55">
        <f t="shared" si="29"/>
        <v>0</v>
      </c>
      <c r="W65" s="56">
        <v>3042</v>
      </c>
      <c r="X65" s="56">
        <v>9127</v>
      </c>
      <c r="Y65" s="56"/>
      <c r="Z65" s="57">
        <f t="shared" si="30"/>
        <v>12169</v>
      </c>
      <c r="AA65" s="56">
        <f t="shared" si="31"/>
        <v>3042</v>
      </c>
      <c r="AB65" s="56">
        <f t="shared" si="32"/>
        <v>9127</v>
      </c>
      <c r="AC65" s="56">
        <f t="shared" si="33"/>
        <v>0</v>
      </c>
      <c r="AD65" s="57">
        <f t="shared" si="34"/>
        <v>12169</v>
      </c>
      <c r="AE65" s="58">
        <f t="shared" si="35"/>
        <v>3042</v>
      </c>
      <c r="AF65" s="58">
        <f t="shared" si="36"/>
        <v>9127</v>
      </c>
      <c r="AG65" s="58">
        <f t="shared" si="37"/>
        <v>0</v>
      </c>
      <c r="AH65" s="59">
        <f t="shared" si="38"/>
        <v>12169</v>
      </c>
      <c r="AI65" s="60">
        <f t="shared" si="39"/>
        <v>36507</v>
      </c>
      <c r="AJ65" s="61" t="s">
        <v>692</v>
      </c>
      <c r="AK65" s="62" t="s">
        <v>59</v>
      </c>
      <c r="AL65" s="62" t="s">
        <v>149</v>
      </c>
      <c r="AM65" s="62" t="s">
        <v>61</v>
      </c>
      <c r="AN65" s="63" t="s">
        <v>62</v>
      </c>
      <c r="AO65" s="64">
        <v>45657</v>
      </c>
      <c r="AP65" s="53" t="s">
        <v>62</v>
      </c>
      <c r="AQ65" s="65">
        <v>45658</v>
      </c>
      <c r="AR65" s="65">
        <v>46752</v>
      </c>
      <c r="AS65" s="49"/>
    </row>
    <row r="66" spans="1:45" s="66" customFormat="1" ht="13" x14ac:dyDescent="0.15">
      <c r="A66" s="49">
        <v>35</v>
      </c>
      <c r="B66" s="49" t="s">
        <v>336</v>
      </c>
      <c r="C66" s="50">
        <v>5321007014</v>
      </c>
      <c r="D66" s="49" t="s">
        <v>337</v>
      </c>
      <c r="E66" s="49" t="s">
        <v>336</v>
      </c>
      <c r="F66" s="49" t="s">
        <v>337</v>
      </c>
      <c r="G66" s="67" t="s">
        <v>338</v>
      </c>
      <c r="H66" s="67" t="s">
        <v>339</v>
      </c>
      <c r="I66" s="67" t="s">
        <v>426</v>
      </c>
      <c r="J66" s="67"/>
      <c r="K66" s="67" t="s">
        <v>341</v>
      </c>
      <c r="L66" s="67" t="s">
        <v>339</v>
      </c>
      <c r="M66" s="68" t="s">
        <v>427</v>
      </c>
      <c r="N66" s="67"/>
      <c r="O66" s="52" t="s">
        <v>428</v>
      </c>
      <c r="P66" s="69" t="s">
        <v>232</v>
      </c>
      <c r="Q66" s="69">
        <v>10</v>
      </c>
      <c r="R66" s="49">
        <v>36</v>
      </c>
      <c r="S66" s="54" t="s">
        <v>63</v>
      </c>
      <c r="T66" s="54" t="s">
        <v>63</v>
      </c>
      <c r="U66" s="54" t="s">
        <v>63</v>
      </c>
      <c r="V66" s="55">
        <f t="shared" si="29"/>
        <v>0</v>
      </c>
      <c r="W66" s="56">
        <v>5673</v>
      </c>
      <c r="X66" s="56">
        <v>17020</v>
      </c>
      <c r="Y66" s="56"/>
      <c r="Z66" s="57">
        <f t="shared" si="30"/>
        <v>22693</v>
      </c>
      <c r="AA66" s="56">
        <f t="shared" si="31"/>
        <v>5673</v>
      </c>
      <c r="AB66" s="56">
        <f t="shared" si="32"/>
        <v>17020</v>
      </c>
      <c r="AC66" s="56">
        <f t="shared" si="33"/>
        <v>0</v>
      </c>
      <c r="AD66" s="57">
        <f t="shared" si="34"/>
        <v>22693</v>
      </c>
      <c r="AE66" s="58">
        <f t="shared" si="35"/>
        <v>5673</v>
      </c>
      <c r="AF66" s="58">
        <f t="shared" si="36"/>
        <v>17020</v>
      </c>
      <c r="AG66" s="58">
        <f t="shared" si="37"/>
        <v>0</v>
      </c>
      <c r="AH66" s="59">
        <f t="shared" si="38"/>
        <v>22693</v>
      </c>
      <c r="AI66" s="60">
        <f t="shared" si="39"/>
        <v>68079</v>
      </c>
      <c r="AJ66" s="61" t="s">
        <v>692</v>
      </c>
      <c r="AK66" s="62" t="s">
        <v>59</v>
      </c>
      <c r="AL66" s="62" t="s">
        <v>149</v>
      </c>
      <c r="AM66" s="62" t="s">
        <v>61</v>
      </c>
      <c r="AN66" s="63" t="s">
        <v>62</v>
      </c>
      <c r="AO66" s="64">
        <v>45657</v>
      </c>
      <c r="AP66" s="53" t="s">
        <v>62</v>
      </c>
      <c r="AQ66" s="65">
        <v>45658</v>
      </c>
      <c r="AR66" s="65">
        <v>46752</v>
      </c>
      <c r="AS66" s="49"/>
    </row>
    <row r="67" spans="1:45" s="66" customFormat="1" ht="13" x14ac:dyDescent="0.15">
      <c r="A67" s="67">
        <v>36</v>
      </c>
      <c r="B67" s="49" t="s">
        <v>336</v>
      </c>
      <c r="C67" s="50">
        <v>5321007014</v>
      </c>
      <c r="D67" s="49" t="s">
        <v>337</v>
      </c>
      <c r="E67" s="49" t="s">
        <v>336</v>
      </c>
      <c r="F67" s="49" t="s">
        <v>337</v>
      </c>
      <c r="G67" s="67" t="s">
        <v>338</v>
      </c>
      <c r="H67" s="67" t="s">
        <v>339</v>
      </c>
      <c r="I67" s="67" t="s">
        <v>429</v>
      </c>
      <c r="J67" s="67"/>
      <c r="K67" s="67" t="s">
        <v>341</v>
      </c>
      <c r="L67" s="67" t="s">
        <v>339</v>
      </c>
      <c r="M67" s="68" t="s">
        <v>430</v>
      </c>
      <c r="N67" s="67"/>
      <c r="O67" s="52" t="s">
        <v>431</v>
      </c>
      <c r="P67" s="69" t="s">
        <v>232</v>
      </c>
      <c r="Q67" s="69">
        <v>5.5</v>
      </c>
      <c r="R67" s="67">
        <v>36</v>
      </c>
      <c r="S67" s="54" t="s">
        <v>63</v>
      </c>
      <c r="T67" s="54" t="s">
        <v>63</v>
      </c>
      <c r="U67" s="54" t="s">
        <v>63</v>
      </c>
      <c r="V67" s="55">
        <f t="shared" si="29"/>
        <v>0</v>
      </c>
      <c r="W67" s="56">
        <v>2818</v>
      </c>
      <c r="X67" s="56">
        <v>8455</v>
      </c>
      <c r="Y67" s="56"/>
      <c r="Z67" s="57">
        <f t="shared" si="30"/>
        <v>11273</v>
      </c>
      <c r="AA67" s="56">
        <f t="shared" si="31"/>
        <v>2818</v>
      </c>
      <c r="AB67" s="56">
        <f t="shared" si="32"/>
        <v>8455</v>
      </c>
      <c r="AC67" s="56">
        <f t="shared" si="33"/>
        <v>0</v>
      </c>
      <c r="AD67" s="57">
        <f t="shared" si="34"/>
        <v>11273</v>
      </c>
      <c r="AE67" s="58">
        <f t="shared" si="35"/>
        <v>2818</v>
      </c>
      <c r="AF67" s="58">
        <f t="shared" si="36"/>
        <v>8455</v>
      </c>
      <c r="AG67" s="58">
        <f t="shared" si="37"/>
        <v>0</v>
      </c>
      <c r="AH67" s="59">
        <f t="shared" si="38"/>
        <v>11273</v>
      </c>
      <c r="AI67" s="60">
        <f t="shared" si="39"/>
        <v>33819</v>
      </c>
      <c r="AJ67" s="61" t="s">
        <v>692</v>
      </c>
      <c r="AK67" s="62" t="s">
        <v>59</v>
      </c>
      <c r="AL67" s="62" t="s">
        <v>149</v>
      </c>
      <c r="AM67" s="62" t="s">
        <v>61</v>
      </c>
      <c r="AN67" s="63" t="s">
        <v>62</v>
      </c>
      <c r="AO67" s="64">
        <v>45657</v>
      </c>
      <c r="AP67" s="53" t="s">
        <v>62</v>
      </c>
      <c r="AQ67" s="65">
        <v>45658</v>
      </c>
      <c r="AR67" s="65">
        <v>46752</v>
      </c>
      <c r="AS67" s="49"/>
    </row>
    <row r="68" spans="1:45" s="66" customFormat="1" ht="13" x14ac:dyDescent="0.15">
      <c r="A68" s="49">
        <v>37</v>
      </c>
      <c r="B68" s="49" t="s">
        <v>336</v>
      </c>
      <c r="C68" s="50">
        <v>5321007014</v>
      </c>
      <c r="D68" s="49" t="s">
        <v>337</v>
      </c>
      <c r="E68" s="49" t="s">
        <v>336</v>
      </c>
      <c r="F68" s="49" t="s">
        <v>337</v>
      </c>
      <c r="G68" s="67" t="s">
        <v>338</v>
      </c>
      <c r="H68" s="67" t="s">
        <v>339</v>
      </c>
      <c r="I68" s="67" t="s">
        <v>432</v>
      </c>
      <c r="J68" s="67"/>
      <c r="K68" s="67" t="s">
        <v>341</v>
      </c>
      <c r="L68" s="67" t="s">
        <v>339</v>
      </c>
      <c r="M68" s="68" t="s">
        <v>433</v>
      </c>
      <c r="N68" s="67"/>
      <c r="O68" s="52" t="s">
        <v>434</v>
      </c>
      <c r="P68" s="69" t="s">
        <v>232</v>
      </c>
      <c r="Q68" s="69">
        <v>9.5</v>
      </c>
      <c r="R68" s="49">
        <v>36</v>
      </c>
      <c r="S68" s="54" t="s">
        <v>63</v>
      </c>
      <c r="T68" s="54" t="s">
        <v>63</v>
      </c>
      <c r="U68" s="54" t="s">
        <v>63</v>
      </c>
      <c r="V68" s="55">
        <f t="shared" si="29"/>
        <v>0</v>
      </c>
      <c r="W68" s="56">
        <v>5994</v>
      </c>
      <c r="X68" s="56">
        <v>17982</v>
      </c>
      <c r="Y68" s="56"/>
      <c r="Z68" s="57">
        <f t="shared" si="30"/>
        <v>23976</v>
      </c>
      <c r="AA68" s="56">
        <f t="shared" si="31"/>
        <v>5994</v>
      </c>
      <c r="AB68" s="56">
        <f t="shared" si="32"/>
        <v>17982</v>
      </c>
      <c r="AC68" s="56">
        <f t="shared" si="33"/>
        <v>0</v>
      </c>
      <c r="AD68" s="57">
        <f t="shared" si="34"/>
        <v>23976</v>
      </c>
      <c r="AE68" s="58">
        <f t="shared" si="35"/>
        <v>5994</v>
      </c>
      <c r="AF68" s="58">
        <f t="shared" si="36"/>
        <v>17982</v>
      </c>
      <c r="AG68" s="58">
        <f t="shared" si="37"/>
        <v>0</v>
      </c>
      <c r="AH68" s="59">
        <f t="shared" si="38"/>
        <v>23976</v>
      </c>
      <c r="AI68" s="60">
        <f t="shared" si="39"/>
        <v>71928</v>
      </c>
      <c r="AJ68" s="61" t="s">
        <v>692</v>
      </c>
      <c r="AK68" s="62" t="s">
        <v>59</v>
      </c>
      <c r="AL68" s="62" t="s">
        <v>149</v>
      </c>
      <c r="AM68" s="62" t="s">
        <v>61</v>
      </c>
      <c r="AN68" s="63" t="s">
        <v>62</v>
      </c>
      <c r="AO68" s="64">
        <v>45657</v>
      </c>
      <c r="AP68" s="53" t="s">
        <v>62</v>
      </c>
      <c r="AQ68" s="65">
        <v>45658</v>
      </c>
      <c r="AR68" s="65">
        <v>46752</v>
      </c>
      <c r="AS68" s="49"/>
    </row>
    <row r="69" spans="1:45" s="66" customFormat="1" ht="13" x14ac:dyDescent="0.15">
      <c r="A69" s="67">
        <v>38</v>
      </c>
      <c r="B69" s="49" t="s">
        <v>336</v>
      </c>
      <c r="C69" s="50">
        <v>5321007014</v>
      </c>
      <c r="D69" s="49" t="s">
        <v>337</v>
      </c>
      <c r="E69" s="49" t="s">
        <v>336</v>
      </c>
      <c r="F69" s="49" t="s">
        <v>337</v>
      </c>
      <c r="G69" s="67" t="s">
        <v>338</v>
      </c>
      <c r="H69" s="67" t="s">
        <v>339</v>
      </c>
      <c r="I69" s="67" t="s">
        <v>435</v>
      </c>
      <c r="J69" s="67"/>
      <c r="K69" s="67" t="s">
        <v>341</v>
      </c>
      <c r="L69" s="67" t="s">
        <v>339</v>
      </c>
      <c r="M69" s="68" t="s">
        <v>436</v>
      </c>
      <c r="N69" s="67"/>
      <c r="O69" s="52" t="s">
        <v>437</v>
      </c>
      <c r="P69" s="69" t="s">
        <v>232</v>
      </c>
      <c r="Q69" s="69">
        <v>11</v>
      </c>
      <c r="R69" s="67">
        <v>36</v>
      </c>
      <c r="S69" s="54" t="s">
        <v>63</v>
      </c>
      <c r="T69" s="54" t="s">
        <v>63</v>
      </c>
      <c r="U69" s="54" t="s">
        <v>63</v>
      </c>
      <c r="V69" s="55">
        <f t="shared" si="29"/>
        <v>0</v>
      </c>
      <c r="W69" s="56">
        <v>5241</v>
      </c>
      <c r="X69" s="56">
        <v>15723</v>
      </c>
      <c r="Y69" s="56"/>
      <c r="Z69" s="57">
        <f t="shared" si="30"/>
        <v>20964</v>
      </c>
      <c r="AA69" s="56">
        <f t="shared" si="31"/>
        <v>5241</v>
      </c>
      <c r="AB69" s="56">
        <f t="shared" si="32"/>
        <v>15723</v>
      </c>
      <c r="AC69" s="56">
        <f t="shared" si="33"/>
        <v>0</v>
      </c>
      <c r="AD69" s="57">
        <f t="shared" si="34"/>
        <v>20964</v>
      </c>
      <c r="AE69" s="58">
        <f t="shared" si="35"/>
        <v>5241</v>
      </c>
      <c r="AF69" s="58">
        <f t="shared" si="36"/>
        <v>15723</v>
      </c>
      <c r="AG69" s="58">
        <f t="shared" si="37"/>
        <v>0</v>
      </c>
      <c r="AH69" s="59">
        <f t="shared" si="38"/>
        <v>20964</v>
      </c>
      <c r="AI69" s="60">
        <f t="shared" si="39"/>
        <v>62892</v>
      </c>
      <c r="AJ69" s="61" t="s">
        <v>692</v>
      </c>
      <c r="AK69" s="62" t="s">
        <v>59</v>
      </c>
      <c r="AL69" s="62" t="s">
        <v>149</v>
      </c>
      <c r="AM69" s="62" t="s">
        <v>61</v>
      </c>
      <c r="AN69" s="63" t="s">
        <v>62</v>
      </c>
      <c r="AO69" s="64">
        <v>45657</v>
      </c>
      <c r="AP69" s="53" t="s">
        <v>62</v>
      </c>
      <c r="AQ69" s="65">
        <v>45658</v>
      </c>
      <c r="AR69" s="65">
        <v>46752</v>
      </c>
      <c r="AS69" s="49"/>
    </row>
    <row r="70" spans="1:45" s="66" customFormat="1" ht="13" x14ac:dyDescent="0.15">
      <c r="A70" s="49">
        <v>39</v>
      </c>
      <c r="B70" s="49" t="s">
        <v>336</v>
      </c>
      <c r="C70" s="50">
        <v>5321007014</v>
      </c>
      <c r="D70" s="49" t="s">
        <v>337</v>
      </c>
      <c r="E70" s="49" t="s">
        <v>336</v>
      </c>
      <c r="F70" s="49" t="s">
        <v>337</v>
      </c>
      <c r="G70" s="67" t="s">
        <v>338</v>
      </c>
      <c r="H70" s="67" t="s">
        <v>339</v>
      </c>
      <c r="I70" s="67" t="s">
        <v>438</v>
      </c>
      <c r="J70" s="67"/>
      <c r="K70" s="67" t="s">
        <v>341</v>
      </c>
      <c r="L70" s="67" t="s">
        <v>339</v>
      </c>
      <c r="M70" s="68" t="s">
        <v>439</v>
      </c>
      <c r="N70" s="67"/>
      <c r="O70" s="52" t="s">
        <v>440</v>
      </c>
      <c r="P70" s="69" t="s">
        <v>232</v>
      </c>
      <c r="Q70" s="69">
        <v>8</v>
      </c>
      <c r="R70" s="49">
        <v>36</v>
      </c>
      <c r="S70" s="54" t="s">
        <v>63</v>
      </c>
      <c r="T70" s="54" t="s">
        <v>63</v>
      </c>
      <c r="U70" s="54" t="s">
        <v>63</v>
      </c>
      <c r="V70" s="55">
        <f t="shared" si="29"/>
        <v>0</v>
      </c>
      <c r="W70" s="56">
        <v>6198</v>
      </c>
      <c r="X70" s="56">
        <v>18595</v>
      </c>
      <c r="Y70" s="56"/>
      <c r="Z70" s="57">
        <f t="shared" si="30"/>
        <v>24793</v>
      </c>
      <c r="AA70" s="56">
        <f t="shared" si="31"/>
        <v>6198</v>
      </c>
      <c r="AB70" s="56">
        <f t="shared" si="32"/>
        <v>18595</v>
      </c>
      <c r="AC70" s="56">
        <f t="shared" si="33"/>
        <v>0</v>
      </c>
      <c r="AD70" s="57">
        <f t="shared" si="34"/>
        <v>24793</v>
      </c>
      <c r="AE70" s="58">
        <f t="shared" si="35"/>
        <v>6198</v>
      </c>
      <c r="AF70" s="58">
        <f t="shared" si="36"/>
        <v>18595</v>
      </c>
      <c r="AG70" s="58">
        <f t="shared" si="37"/>
        <v>0</v>
      </c>
      <c r="AH70" s="59">
        <f t="shared" si="38"/>
        <v>24793</v>
      </c>
      <c r="AI70" s="60">
        <f t="shared" si="39"/>
        <v>74379</v>
      </c>
      <c r="AJ70" s="61" t="s">
        <v>692</v>
      </c>
      <c r="AK70" s="62" t="s">
        <v>59</v>
      </c>
      <c r="AL70" s="62" t="s">
        <v>149</v>
      </c>
      <c r="AM70" s="62" t="s">
        <v>61</v>
      </c>
      <c r="AN70" s="63" t="s">
        <v>62</v>
      </c>
      <c r="AO70" s="64">
        <v>45657</v>
      </c>
      <c r="AP70" s="53" t="s">
        <v>62</v>
      </c>
      <c r="AQ70" s="65">
        <v>45658</v>
      </c>
      <c r="AR70" s="65">
        <v>46752</v>
      </c>
      <c r="AS70" s="49"/>
    </row>
    <row r="71" spans="1:45" s="66" customFormat="1" ht="13" x14ac:dyDescent="0.15">
      <c r="A71" s="67">
        <v>40</v>
      </c>
      <c r="B71" s="49" t="s">
        <v>336</v>
      </c>
      <c r="C71" s="50">
        <v>5321007014</v>
      </c>
      <c r="D71" s="49" t="s">
        <v>337</v>
      </c>
      <c r="E71" s="49" t="s">
        <v>336</v>
      </c>
      <c r="F71" s="49" t="s">
        <v>337</v>
      </c>
      <c r="G71" s="67" t="s">
        <v>338</v>
      </c>
      <c r="H71" s="67" t="s">
        <v>339</v>
      </c>
      <c r="I71" s="67" t="s">
        <v>441</v>
      </c>
      <c r="J71" s="67"/>
      <c r="K71" s="67" t="s">
        <v>341</v>
      </c>
      <c r="L71" s="67" t="s">
        <v>339</v>
      </c>
      <c r="M71" s="68" t="s">
        <v>442</v>
      </c>
      <c r="N71" s="67"/>
      <c r="O71" s="52">
        <v>14116866</v>
      </c>
      <c r="P71" s="69" t="s">
        <v>232</v>
      </c>
      <c r="Q71" s="69">
        <v>6.8</v>
      </c>
      <c r="R71" s="67">
        <v>36</v>
      </c>
      <c r="S71" s="54" t="s">
        <v>63</v>
      </c>
      <c r="T71" s="54" t="s">
        <v>63</v>
      </c>
      <c r="U71" s="54" t="s">
        <v>63</v>
      </c>
      <c r="V71" s="55">
        <f t="shared" si="29"/>
        <v>0</v>
      </c>
      <c r="W71" s="56">
        <v>5481</v>
      </c>
      <c r="X71" s="56">
        <v>16444</v>
      </c>
      <c r="Y71" s="56"/>
      <c r="Z71" s="57">
        <f t="shared" si="30"/>
        <v>21925</v>
      </c>
      <c r="AA71" s="56">
        <f t="shared" si="31"/>
        <v>5481</v>
      </c>
      <c r="AB71" s="56">
        <f t="shared" si="32"/>
        <v>16444</v>
      </c>
      <c r="AC71" s="56">
        <f t="shared" si="33"/>
        <v>0</v>
      </c>
      <c r="AD71" s="57">
        <f t="shared" si="34"/>
        <v>21925</v>
      </c>
      <c r="AE71" s="58">
        <f t="shared" si="35"/>
        <v>5481</v>
      </c>
      <c r="AF71" s="58">
        <f t="shared" si="36"/>
        <v>16444</v>
      </c>
      <c r="AG71" s="58">
        <f t="shared" si="37"/>
        <v>0</v>
      </c>
      <c r="AH71" s="59">
        <f t="shared" si="38"/>
        <v>21925</v>
      </c>
      <c r="AI71" s="60">
        <f t="shared" si="39"/>
        <v>65775</v>
      </c>
      <c r="AJ71" s="61" t="s">
        <v>692</v>
      </c>
      <c r="AK71" s="62" t="s">
        <v>59</v>
      </c>
      <c r="AL71" s="62" t="s">
        <v>149</v>
      </c>
      <c r="AM71" s="62" t="s">
        <v>61</v>
      </c>
      <c r="AN71" s="63" t="s">
        <v>62</v>
      </c>
      <c r="AO71" s="64">
        <v>45657</v>
      </c>
      <c r="AP71" s="53" t="s">
        <v>62</v>
      </c>
      <c r="AQ71" s="65">
        <v>45658</v>
      </c>
      <c r="AR71" s="65">
        <v>46752</v>
      </c>
      <c r="AS71" s="49"/>
    </row>
    <row r="72" spans="1:45" s="66" customFormat="1" ht="13" x14ac:dyDescent="0.15">
      <c r="A72" s="49">
        <v>41</v>
      </c>
      <c r="B72" s="49" t="s">
        <v>336</v>
      </c>
      <c r="C72" s="50">
        <v>5321007014</v>
      </c>
      <c r="D72" s="49" t="s">
        <v>337</v>
      </c>
      <c r="E72" s="49" t="s">
        <v>336</v>
      </c>
      <c r="F72" s="49" t="s">
        <v>337</v>
      </c>
      <c r="G72" s="67" t="s">
        <v>338</v>
      </c>
      <c r="H72" s="67" t="s">
        <v>339</v>
      </c>
      <c r="I72" s="67" t="s">
        <v>443</v>
      </c>
      <c r="J72" s="67"/>
      <c r="K72" s="67" t="s">
        <v>341</v>
      </c>
      <c r="L72" s="67" t="s">
        <v>339</v>
      </c>
      <c r="M72" s="68" t="s">
        <v>444</v>
      </c>
      <c r="N72" s="67"/>
      <c r="O72" s="52">
        <v>5130016</v>
      </c>
      <c r="P72" s="69" t="s">
        <v>232</v>
      </c>
      <c r="Q72" s="69">
        <v>18.899999999999999</v>
      </c>
      <c r="R72" s="49">
        <v>36</v>
      </c>
      <c r="S72" s="54" t="s">
        <v>63</v>
      </c>
      <c r="T72" s="54" t="s">
        <v>63</v>
      </c>
      <c r="U72" s="54" t="s">
        <v>63</v>
      </c>
      <c r="V72" s="55">
        <f t="shared" si="29"/>
        <v>0</v>
      </c>
      <c r="W72" s="56">
        <v>2073</v>
      </c>
      <c r="X72" s="56">
        <v>6220</v>
      </c>
      <c r="Y72" s="56"/>
      <c r="Z72" s="57">
        <f t="shared" si="30"/>
        <v>8293</v>
      </c>
      <c r="AA72" s="56">
        <f t="shared" si="31"/>
        <v>2073</v>
      </c>
      <c r="AB72" s="56">
        <f t="shared" si="32"/>
        <v>6220</v>
      </c>
      <c r="AC72" s="56">
        <f t="shared" si="33"/>
        <v>0</v>
      </c>
      <c r="AD72" s="57">
        <f t="shared" si="34"/>
        <v>8293</v>
      </c>
      <c r="AE72" s="58">
        <f t="shared" si="35"/>
        <v>2073</v>
      </c>
      <c r="AF72" s="58">
        <f t="shared" si="36"/>
        <v>6220</v>
      </c>
      <c r="AG72" s="58">
        <f t="shared" si="37"/>
        <v>0</v>
      </c>
      <c r="AH72" s="59">
        <f t="shared" si="38"/>
        <v>8293</v>
      </c>
      <c r="AI72" s="60">
        <f t="shared" si="39"/>
        <v>24879</v>
      </c>
      <c r="AJ72" s="61" t="s">
        <v>692</v>
      </c>
      <c r="AK72" s="62" t="s">
        <v>59</v>
      </c>
      <c r="AL72" s="62" t="s">
        <v>149</v>
      </c>
      <c r="AM72" s="62" t="s">
        <v>61</v>
      </c>
      <c r="AN72" s="63" t="s">
        <v>62</v>
      </c>
      <c r="AO72" s="64">
        <v>45657</v>
      </c>
      <c r="AP72" s="53" t="s">
        <v>62</v>
      </c>
      <c r="AQ72" s="65">
        <v>45658</v>
      </c>
      <c r="AR72" s="65">
        <v>46752</v>
      </c>
      <c r="AS72" s="49"/>
    </row>
    <row r="73" spans="1:45" s="66" customFormat="1" ht="13" x14ac:dyDescent="0.15">
      <c r="A73" s="67">
        <v>42</v>
      </c>
      <c r="B73" s="49" t="s">
        <v>336</v>
      </c>
      <c r="C73" s="50">
        <v>5321007014</v>
      </c>
      <c r="D73" s="49" t="s">
        <v>337</v>
      </c>
      <c r="E73" s="49" t="s">
        <v>336</v>
      </c>
      <c r="F73" s="49" t="s">
        <v>337</v>
      </c>
      <c r="G73" s="67" t="s">
        <v>338</v>
      </c>
      <c r="H73" s="67" t="s">
        <v>339</v>
      </c>
      <c r="I73" s="67" t="s">
        <v>445</v>
      </c>
      <c r="J73" s="67"/>
      <c r="K73" s="67" t="s">
        <v>341</v>
      </c>
      <c r="L73" s="67" t="s">
        <v>339</v>
      </c>
      <c r="M73" s="68" t="s">
        <v>446</v>
      </c>
      <c r="N73" s="67"/>
      <c r="O73" s="52" t="s">
        <v>447</v>
      </c>
      <c r="P73" s="69" t="s">
        <v>232</v>
      </c>
      <c r="Q73" s="69">
        <v>4.7</v>
      </c>
      <c r="R73" s="67">
        <v>36</v>
      </c>
      <c r="S73" s="54" t="s">
        <v>63</v>
      </c>
      <c r="T73" s="54" t="s">
        <v>63</v>
      </c>
      <c r="U73" s="54" t="s">
        <v>63</v>
      </c>
      <c r="V73" s="55">
        <f t="shared" si="29"/>
        <v>0</v>
      </c>
      <c r="W73" s="56">
        <v>2521</v>
      </c>
      <c r="X73" s="56">
        <v>7564</v>
      </c>
      <c r="Y73" s="56"/>
      <c r="Z73" s="57">
        <f t="shared" si="30"/>
        <v>10085</v>
      </c>
      <c r="AA73" s="56">
        <f t="shared" si="31"/>
        <v>2521</v>
      </c>
      <c r="AB73" s="56">
        <f t="shared" si="32"/>
        <v>7564</v>
      </c>
      <c r="AC73" s="56">
        <f t="shared" si="33"/>
        <v>0</v>
      </c>
      <c r="AD73" s="57">
        <f t="shared" si="34"/>
        <v>10085</v>
      </c>
      <c r="AE73" s="58">
        <f t="shared" si="35"/>
        <v>2521</v>
      </c>
      <c r="AF73" s="58">
        <f t="shared" si="36"/>
        <v>7564</v>
      </c>
      <c r="AG73" s="58">
        <f t="shared" si="37"/>
        <v>0</v>
      </c>
      <c r="AH73" s="59">
        <f t="shared" si="38"/>
        <v>10085</v>
      </c>
      <c r="AI73" s="60">
        <f t="shared" si="39"/>
        <v>30255</v>
      </c>
      <c r="AJ73" s="61" t="s">
        <v>692</v>
      </c>
      <c r="AK73" s="62" t="s">
        <v>59</v>
      </c>
      <c r="AL73" s="62" t="s">
        <v>149</v>
      </c>
      <c r="AM73" s="62" t="s">
        <v>61</v>
      </c>
      <c r="AN73" s="63" t="s">
        <v>62</v>
      </c>
      <c r="AO73" s="64">
        <v>45657</v>
      </c>
      <c r="AP73" s="53" t="s">
        <v>62</v>
      </c>
      <c r="AQ73" s="65">
        <v>45658</v>
      </c>
      <c r="AR73" s="65">
        <v>46752</v>
      </c>
      <c r="AS73" s="49"/>
    </row>
    <row r="74" spans="1:45" s="66" customFormat="1" ht="13" x14ac:dyDescent="0.15">
      <c r="A74" s="49">
        <v>43</v>
      </c>
      <c r="B74" s="49" t="s">
        <v>336</v>
      </c>
      <c r="C74" s="50">
        <v>5321007014</v>
      </c>
      <c r="D74" s="49" t="s">
        <v>337</v>
      </c>
      <c r="E74" s="49" t="s">
        <v>336</v>
      </c>
      <c r="F74" s="49" t="s">
        <v>337</v>
      </c>
      <c r="G74" s="67" t="s">
        <v>338</v>
      </c>
      <c r="H74" s="67" t="s">
        <v>339</v>
      </c>
      <c r="I74" s="67" t="s">
        <v>448</v>
      </c>
      <c r="J74" s="67"/>
      <c r="K74" s="67" t="s">
        <v>341</v>
      </c>
      <c r="L74" s="67" t="s">
        <v>339</v>
      </c>
      <c r="M74" s="68" t="s">
        <v>449</v>
      </c>
      <c r="N74" s="67"/>
      <c r="O74" s="52" t="s">
        <v>450</v>
      </c>
      <c r="P74" s="69" t="s">
        <v>232</v>
      </c>
      <c r="Q74" s="69">
        <v>4</v>
      </c>
      <c r="R74" s="49">
        <v>36</v>
      </c>
      <c r="S74" s="54" t="s">
        <v>63</v>
      </c>
      <c r="T74" s="54" t="s">
        <v>63</v>
      </c>
      <c r="U74" s="54" t="s">
        <v>63</v>
      </c>
      <c r="V74" s="55">
        <f t="shared" si="29"/>
        <v>0</v>
      </c>
      <c r="W74" s="56">
        <v>4006</v>
      </c>
      <c r="X74" s="56">
        <v>12018</v>
      </c>
      <c r="Y74" s="56"/>
      <c r="Z74" s="57">
        <f t="shared" si="30"/>
        <v>16024</v>
      </c>
      <c r="AA74" s="56">
        <f t="shared" si="31"/>
        <v>4006</v>
      </c>
      <c r="AB74" s="56">
        <f t="shared" si="32"/>
        <v>12018</v>
      </c>
      <c r="AC74" s="56">
        <f t="shared" si="33"/>
        <v>0</v>
      </c>
      <c r="AD74" s="57">
        <f t="shared" si="34"/>
        <v>16024</v>
      </c>
      <c r="AE74" s="58">
        <f t="shared" si="35"/>
        <v>4006</v>
      </c>
      <c r="AF74" s="58">
        <f t="shared" si="36"/>
        <v>12018</v>
      </c>
      <c r="AG74" s="58">
        <f t="shared" si="37"/>
        <v>0</v>
      </c>
      <c r="AH74" s="59">
        <f t="shared" si="38"/>
        <v>16024</v>
      </c>
      <c r="AI74" s="60">
        <f t="shared" si="39"/>
        <v>48072</v>
      </c>
      <c r="AJ74" s="61" t="s">
        <v>692</v>
      </c>
      <c r="AK74" s="62" t="s">
        <v>59</v>
      </c>
      <c r="AL74" s="62" t="s">
        <v>149</v>
      </c>
      <c r="AM74" s="62" t="s">
        <v>61</v>
      </c>
      <c r="AN74" s="63" t="s">
        <v>62</v>
      </c>
      <c r="AO74" s="64">
        <v>45657</v>
      </c>
      <c r="AP74" s="53" t="s">
        <v>62</v>
      </c>
      <c r="AQ74" s="65">
        <v>45658</v>
      </c>
      <c r="AR74" s="65">
        <v>46752</v>
      </c>
      <c r="AS74" s="49"/>
    </row>
    <row r="75" spans="1:45" s="66" customFormat="1" ht="13" x14ac:dyDescent="0.15">
      <c r="A75" s="67">
        <v>44</v>
      </c>
      <c r="B75" s="49" t="s">
        <v>336</v>
      </c>
      <c r="C75" s="50">
        <v>5321007014</v>
      </c>
      <c r="D75" s="49" t="s">
        <v>337</v>
      </c>
      <c r="E75" s="49" t="s">
        <v>336</v>
      </c>
      <c r="F75" s="49" t="s">
        <v>337</v>
      </c>
      <c r="G75" s="67" t="s">
        <v>338</v>
      </c>
      <c r="H75" s="67" t="s">
        <v>339</v>
      </c>
      <c r="I75" s="67" t="s">
        <v>451</v>
      </c>
      <c r="J75" s="67"/>
      <c r="K75" s="67" t="s">
        <v>341</v>
      </c>
      <c r="L75" s="67" t="s">
        <v>339</v>
      </c>
      <c r="M75" s="68" t="s">
        <v>452</v>
      </c>
      <c r="N75" s="67"/>
      <c r="O75" s="52" t="s">
        <v>453</v>
      </c>
      <c r="P75" s="69" t="s">
        <v>232</v>
      </c>
      <c r="Q75" s="69">
        <v>1</v>
      </c>
      <c r="R75" s="67">
        <v>36</v>
      </c>
      <c r="S75" s="54" t="s">
        <v>63</v>
      </c>
      <c r="T75" s="54" t="s">
        <v>63</v>
      </c>
      <c r="U75" s="54" t="s">
        <v>63</v>
      </c>
      <c r="V75" s="55">
        <f t="shared" si="29"/>
        <v>0</v>
      </c>
      <c r="W75" s="56">
        <v>520</v>
      </c>
      <c r="X75" s="56">
        <v>1561</v>
      </c>
      <c r="Y75" s="56"/>
      <c r="Z75" s="57">
        <f t="shared" si="30"/>
        <v>2081</v>
      </c>
      <c r="AA75" s="56">
        <f t="shared" si="31"/>
        <v>520</v>
      </c>
      <c r="AB75" s="56">
        <f t="shared" si="32"/>
        <v>1561</v>
      </c>
      <c r="AC75" s="56">
        <f t="shared" si="33"/>
        <v>0</v>
      </c>
      <c r="AD75" s="57">
        <f t="shared" si="34"/>
        <v>2081</v>
      </c>
      <c r="AE75" s="58">
        <f t="shared" si="35"/>
        <v>520</v>
      </c>
      <c r="AF75" s="58">
        <f t="shared" si="36"/>
        <v>1561</v>
      </c>
      <c r="AG75" s="58">
        <f t="shared" si="37"/>
        <v>0</v>
      </c>
      <c r="AH75" s="59">
        <f t="shared" si="38"/>
        <v>2081</v>
      </c>
      <c r="AI75" s="60">
        <f t="shared" si="39"/>
        <v>6243</v>
      </c>
      <c r="AJ75" s="61" t="s">
        <v>692</v>
      </c>
      <c r="AK75" s="62" t="s">
        <v>59</v>
      </c>
      <c r="AL75" s="62" t="s">
        <v>149</v>
      </c>
      <c r="AM75" s="62" t="s">
        <v>61</v>
      </c>
      <c r="AN75" s="63" t="s">
        <v>62</v>
      </c>
      <c r="AO75" s="64">
        <v>45657</v>
      </c>
      <c r="AP75" s="53" t="s">
        <v>62</v>
      </c>
      <c r="AQ75" s="65">
        <v>45658</v>
      </c>
      <c r="AR75" s="65">
        <v>46752</v>
      </c>
      <c r="AS75" s="49"/>
    </row>
    <row r="76" spans="1:45" s="66" customFormat="1" ht="13" x14ac:dyDescent="0.15">
      <c r="A76" s="49">
        <v>45</v>
      </c>
      <c r="B76" s="49" t="s">
        <v>336</v>
      </c>
      <c r="C76" s="50">
        <v>5321007014</v>
      </c>
      <c r="D76" s="49" t="s">
        <v>337</v>
      </c>
      <c r="E76" s="49" t="s">
        <v>336</v>
      </c>
      <c r="F76" s="49" t="s">
        <v>337</v>
      </c>
      <c r="G76" s="67" t="s">
        <v>338</v>
      </c>
      <c r="H76" s="67" t="s">
        <v>339</v>
      </c>
      <c r="I76" s="67" t="s">
        <v>454</v>
      </c>
      <c r="J76" s="67"/>
      <c r="K76" s="67" t="s">
        <v>341</v>
      </c>
      <c r="L76" s="67" t="s">
        <v>339</v>
      </c>
      <c r="M76" s="68" t="s">
        <v>455</v>
      </c>
      <c r="N76" s="67"/>
      <c r="O76" s="52" t="s">
        <v>456</v>
      </c>
      <c r="P76" s="69" t="s">
        <v>232</v>
      </c>
      <c r="Q76" s="69">
        <v>20</v>
      </c>
      <c r="R76" s="49">
        <v>36</v>
      </c>
      <c r="S76" s="54" t="s">
        <v>63</v>
      </c>
      <c r="T76" s="54" t="s">
        <v>63</v>
      </c>
      <c r="U76" s="54" t="s">
        <v>63</v>
      </c>
      <c r="V76" s="55">
        <f t="shared" si="29"/>
        <v>0</v>
      </c>
      <c r="W76" s="56">
        <v>9560</v>
      </c>
      <c r="X76" s="56">
        <v>28680</v>
      </c>
      <c r="Y76" s="56"/>
      <c r="Z76" s="57">
        <f t="shared" si="30"/>
        <v>38240</v>
      </c>
      <c r="AA76" s="56">
        <f t="shared" si="31"/>
        <v>9560</v>
      </c>
      <c r="AB76" s="56">
        <f t="shared" si="32"/>
        <v>28680</v>
      </c>
      <c r="AC76" s="56">
        <f t="shared" si="33"/>
        <v>0</v>
      </c>
      <c r="AD76" s="57">
        <f t="shared" si="34"/>
        <v>38240</v>
      </c>
      <c r="AE76" s="58">
        <f t="shared" si="35"/>
        <v>9560</v>
      </c>
      <c r="AF76" s="58">
        <f t="shared" si="36"/>
        <v>28680</v>
      </c>
      <c r="AG76" s="58">
        <f t="shared" si="37"/>
        <v>0</v>
      </c>
      <c r="AH76" s="59">
        <f t="shared" si="38"/>
        <v>38240</v>
      </c>
      <c r="AI76" s="60">
        <f t="shared" si="39"/>
        <v>114720</v>
      </c>
      <c r="AJ76" s="61" t="s">
        <v>692</v>
      </c>
      <c r="AK76" s="62" t="s">
        <v>59</v>
      </c>
      <c r="AL76" s="62" t="s">
        <v>149</v>
      </c>
      <c r="AM76" s="62" t="s">
        <v>61</v>
      </c>
      <c r="AN76" s="63" t="s">
        <v>62</v>
      </c>
      <c r="AO76" s="64">
        <v>45657</v>
      </c>
      <c r="AP76" s="53" t="s">
        <v>62</v>
      </c>
      <c r="AQ76" s="65">
        <v>45658</v>
      </c>
      <c r="AR76" s="65">
        <v>46752</v>
      </c>
      <c r="AS76" s="49"/>
    </row>
    <row r="77" spans="1:45" s="66" customFormat="1" ht="13" x14ac:dyDescent="0.15">
      <c r="A77" s="67">
        <v>46</v>
      </c>
      <c r="B77" s="49" t="s">
        <v>336</v>
      </c>
      <c r="C77" s="50">
        <v>5321007014</v>
      </c>
      <c r="D77" s="49" t="s">
        <v>337</v>
      </c>
      <c r="E77" s="49" t="s">
        <v>336</v>
      </c>
      <c r="F77" s="49" t="s">
        <v>337</v>
      </c>
      <c r="G77" s="67" t="s">
        <v>338</v>
      </c>
      <c r="H77" s="67" t="s">
        <v>339</v>
      </c>
      <c r="I77" s="67" t="s">
        <v>457</v>
      </c>
      <c r="J77" s="67"/>
      <c r="K77" s="67" t="s">
        <v>341</v>
      </c>
      <c r="L77" s="67" t="s">
        <v>339</v>
      </c>
      <c r="M77" s="68" t="s">
        <v>458</v>
      </c>
      <c r="N77" s="67"/>
      <c r="O77" s="52" t="s">
        <v>459</v>
      </c>
      <c r="P77" s="69" t="s">
        <v>232</v>
      </c>
      <c r="Q77" s="69">
        <v>8.5</v>
      </c>
      <c r="R77" s="67">
        <v>36</v>
      </c>
      <c r="S77" s="54" t="s">
        <v>63</v>
      </c>
      <c r="T77" s="54" t="s">
        <v>63</v>
      </c>
      <c r="U77" s="54" t="s">
        <v>63</v>
      </c>
      <c r="V77" s="55">
        <f t="shared" si="29"/>
        <v>0</v>
      </c>
      <c r="W77" s="56">
        <v>5395</v>
      </c>
      <c r="X77" s="56">
        <v>16186</v>
      </c>
      <c r="Y77" s="56"/>
      <c r="Z77" s="57">
        <f t="shared" si="30"/>
        <v>21581</v>
      </c>
      <c r="AA77" s="56">
        <f t="shared" si="31"/>
        <v>5395</v>
      </c>
      <c r="AB77" s="56">
        <f t="shared" si="32"/>
        <v>16186</v>
      </c>
      <c r="AC77" s="56">
        <f t="shared" si="33"/>
        <v>0</v>
      </c>
      <c r="AD77" s="57">
        <f t="shared" si="34"/>
        <v>21581</v>
      </c>
      <c r="AE77" s="58">
        <f t="shared" si="35"/>
        <v>5395</v>
      </c>
      <c r="AF77" s="58">
        <f t="shared" si="36"/>
        <v>16186</v>
      </c>
      <c r="AG77" s="58">
        <f t="shared" si="37"/>
        <v>0</v>
      </c>
      <c r="AH77" s="59">
        <f t="shared" si="38"/>
        <v>21581</v>
      </c>
      <c r="AI77" s="60">
        <f t="shared" si="39"/>
        <v>64743</v>
      </c>
      <c r="AJ77" s="61" t="s">
        <v>692</v>
      </c>
      <c r="AK77" s="62" t="s">
        <v>59</v>
      </c>
      <c r="AL77" s="62" t="s">
        <v>149</v>
      </c>
      <c r="AM77" s="62" t="s">
        <v>61</v>
      </c>
      <c r="AN77" s="63" t="s">
        <v>62</v>
      </c>
      <c r="AO77" s="64">
        <v>45657</v>
      </c>
      <c r="AP77" s="53" t="s">
        <v>62</v>
      </c>
      <c r="AQ77" s="65">
        <v>45658</v>
      </c>
      <c r="AR77" s="65">
        <v>46752</v>
      </c>
      <c r="AS77" s="49"/>
    </row>
    <row r="78" spans="1:45" s="66" customFormat="1" ht="13" x14ac:dyDescent="0.15">
      <c r="A78" s="49">
        <v>47</v>
      </c>
      <c r="B78" s="49" t="s">
        <v>336</v>
      </c>
      <c r="C78" s="50">
        <v>5321007014</v>
      </c>
      <c r="D78" s="49" t="s">
        <v>337</v>
      </c>
      <c r="E78" s="49" t="s">
        <v>336</v>
      </c>
      <c r="F78" s="49" t="s">
        <v>337</v>
      </c>
      <c r="G78" s="67" t="s">
        <v>338</v>
      </c>
      <c r="H78" s="67" t="s">
        <v>339</v>
      </c>
      <c r="I78" s="67" t="s">
        <v>460</v>
      </c>
      <c r="J78" s="67"/>
      <c r="K78" s="67" t="s">
        <v>341</v>
      </c>
      <c r="L78" s="67" t="s">
        <v>339</v>
      </c>
      <c r="M78" s="68" t="s">
        <v>461</v>
      </c>
      <c r="N78" s="67"/>
      <c r="O78" s="52" t="s">
        <v>462</v>
      </c>
      <c r="P78" s="69" t="s">
        <v>232</v>
      </c>
      <c r="Q78" s="69">
        <v>7</v>
      </c>
      <c r="R78" s="49">
        <v>36</v>
      </c>
      <c r="S78" s="54" t="s">
        <v>63</v>
      </c>
      <c r="T78" s="54" t="s">
        <v>63</v>
      </c>
      <c r="U78" s="54" t="s">
        <v>63</v>
      </c>
      <c r="V78" s="55">
        <f t="shared" si="29"/>
        <v>0</v>
      </c>
      <c r="W78" s="56">
        <v>2075</v>
      </c>
      <c r="X78" s="56">
        <v>6226</v>
      </c>
      <c r="Y78" s="56"/>
      <c r="Z78" s="57">
        <f t="shared" si="30"/>
        <v>8301</v>
      </c>
      <c r="AA78" s="56">
        <f t="shared" si="31"/>
        <v>2075</v>
      </c>
      <c r="AB78" s="56">
        <f t="shared" si="32"/>
        <v>6226</v>
      </c>
      <c r="AC78" s="56">
        <f t="shared" si="33"/>
        <v>0</v>
      </c>
      <c r="AD78" s="57">
        <f t="shared" si="34"/>
        <v>8301</v>
      </c>
      <c r="AE78" s="58">
        <f t="shared" si="35"/>
        <v>2075</v>
      </c>
      <c r="AF78" s="58">
        <f t="shared" si="36"/>
        <v>6226</v>
      </c>
      <c r="AG78" s="58">
        <f t="shared" si="37"/>
        <v>0</v>
      </c>
      <c r="AH78" s="59">
        <f t="shared" si="38"/>
        <v>8301</v>
      </c>
      <c r="AI78" s="60">
        <f t="shared" si="39"/>
        <v>24903</v>
      </c>
      <c r="AJ78" s="61" t="s">
        <v>692</v>
      </c>
      <c r="AK78" s="62" t="s">
        <v>59</v>
      </c>
      <c r="AL78" s="62" t="s">
        <v>149</v>
      </c>
      <c r="AM78" s="62" t="s">
        <v>61</v>
      </c>
      <c r="AN78" s="63" t="s">
        <v>62</v>
      </c>
      <c r="AO78" s="64">
        <v>45657</v>
      </c>
      <c r="AP78" s="53" t="s">
        <v>62</v>
      </c>
      <c r="AQ78" s="65">
        <v>45658</v>
      </c>
      <c r="AR78" s="65">
        <v>46752</v>
      </c>
      <c r="AS78" s="49"/>
    </row>
    <row r="79" spans="1:45" s="66" customFormat="1" ht="13" x14ac:dyDescent="0.15">
      <c r="A79" s="67">
        <v>48</v>
      </c>
      <c r="B79" s="49" t="s">
        <v>336</v>
      </c>
      <c r="C79" s="50">
        <v>5321007014</v>
      </c>
      <c r="D79" s="49" t="s">
        <v>337</v>
      </c>
      <c r="E79" s="49" t="s">
        <v>336</v>
      </c>
      <c r="F79" s="49" t="s">
        <v>337</v>
      </c>
      <c r="G79" s="67" t="s">
        <v>338</v>
      </c>
      <c r="H79" s="67" t="s">
        <v>339</v>
      </c>
      <c r="I79" s="67" t="s">
        <v>463</v>
      </c>
      <c r="J79" s="67"/>
      <c r="K79" s="67" t="s">
        <v>341</v>
      </c>
      <c r="L79" s="67" t="s">
        <v>339</v>
      </c>
      <c r="M79" s="68" t="s">
        <v>464</v>
      </c>
      <c r="N79" s="67"/>
      <c r="O79" s="52" t="s">
        <v>465</v>
      </c>
      <c r="P79" s="69" t="s">
        <v>232</v>
      </c>
      <c r="Q79" s="69">
        <v>2.1</v>
      </c>
      <c r="R79" s="67">
        <v>36</v>
      </c>
      <c r="S79" s="54" t="s">
        <v>63</v>
      </c>
      <c r="T79" s="54" t="s">
        <v>63</v>
      </c>
      <c r="U79" s="54" t="s">
        <v>63</v>
      </c>
      <c r="V79" s="55">
        <f t="shared" si="29"/>
        <v>0</v>
      </c>
      <c r="W79" s="56">
        <v>1218</v>
      </c>
      <c r="X79" s="56">
        <v>3655</v>
      </c>
      <c r="Y79" s="56"/>
      <c r="Z79" s="57">
        <f t="shared" si="30"/>
        <v>4873</v>
      </c>
      <c r="AA79" s="56">
        <f t="shared" si="31"/>
        <v>1218</v>
      </c>
      <c r="AB79" s="56">
        <f t="shared" si="32"/>
        <v>3655</v>
      </c>
      <c r="AC79" s="56">
        <f t="shared" si="33"/>
        <v>0</v>
      </c>
      <c r="AD79" s="57">
        <f t="shared" si="34"/>
        <v>4873</v>
      </c>
      <c r="AE79" s="58">
        <f t="shared" si="35"/>
        <v>1218</v>
      </c>
      <c r="AF79" s="58">
        <f t="shared" si="36"/>
        <v>3655</v>
      </c>
      <c r="AG79" s="58">
        <f t="shared" si="37"/>
        <v>0</v>
      </c>
      <c r="AH79" s="59">
        <f t="shared" si="38"/>
        <v>4873</v>
      </c>
      <c r="AI79" s="60">
        <f t="shared" si="39"/>
        <v>14619</v>
      </c>
      <c r="AJ79" s="61" t="s">
        <v>692</v>
      </c>
      <c r="AK79" s="62" t="s">
        <v>59</v>
      </c>
      <c r="AL79" s="62" t="s">
        <v>149</v>
      </c>
      <c r="AM79" s="62" t="s">
        <v>61</v>
      </c>
      <c r="AN79" s="63" t="s">
        <v>62</v>
      </c>
      <c r="AO79" s="64">
        <v>45657</v>
      </c>
      <c r="AP79" s="53" t="s">
        <v>62</v>
      </c>
      <c r="AQ79" s="65">
        <v>45658</v>
      </c>
      <c r="AR79" s="65">
        <v>46752</v>
      </c>
      <c r="AS79" s="49"/>
    </row>
    <row r="80" spans="1:45" s="66" customFormat="1" ht="13" x14ac:dyDescent="0.15">
      <c r="A80" s="49">
        <v>49</v>
      </c>
      <c r="B80" s="49" t="s">
        <v>336</v>
      </c>
      <c r="C80" s="50">
        <v>5321007014</v>
      </c>
      <c r="D80" s="49" t="s">
        <v>337</v>
      </c>
      <c r="E80" s="49" t="s">
        <v>336</v>
      </c>
      <c r="F80" s="49" t="s">
        <v>337</v>
      </c>
      <c r="G80" s="67" t="s">
        <v>338</v>
      </c>
      <c r="H80" s="67" t="s">
        <v>339</v>
      </c>
      <c r="I80" s="67" t="s">
        <v>466</v>
      </c>
      <c r="J80" s="67"/>
      <c r="K80" s="67" t="s">
        <v>341</v>
      </c>
      <c r="L80" s="67" t="s">
        <v>339</v>
      </c>
      <c r="M80" s="68" t="s">
        <v>467</v>
      </c>
      <c r="N80" s="67"/>
      <c r="O80" s="52" t="s">
        <v>468</v>
      </c>
      <c r="P80" s="69" t="s">
        <v>232</v>
      </c>
      <c r="Q80" s="69">
        <v>20.2</v>
      </c>
      <c r="R80" s="49">
        <v>36</v>
      </c>
      <c r="S80" s="54" t="s">
        <v>63</v>
      </c>
      <c r="T80" s="54" t="s">
        <v>63</v>
      </c>
      <c r="U80" s="54" t="s">
        <v>63</v>
      </c>
      <c r="V80" s="55">
        <f t="shared" si="29"/>
        <v>0</v>
      </c>
      <c r="W80" s="56">
        <v>5642</v>
      </c>
      <c r="X80" s="56">
        <v>16927</v>
      </c>
      <c r="Y80" s="56"/>
      <c r="Z80" s="57">
        <f t="shared" si="30"/>
        <v>22569</v>
      </c>
      <c r="AA80" s="56">
        <f t="shared" si="31"/>
        <v>5642</v>
      </c>
      <c r="AB80" s="56">
        <f t="shared" si="32"/>
        <v>16927</v>
      </c>
      <c r="AC80" s="56">
        <f t="shared" si="33"/>
        <v>0</v>
      </c>
      <c r="AD80" s="57">
        <f t="shared" si="34"/>
        <v>22569</v>
      </c>
      <c r="AE80" s="58">
        <f t="shared" si="35"/>
        <v>5642</v>
      </c>
      <c r="AF80" s="58">
        <f t="shared" si="36"/>
        <v>16927</v>
      </c>
      <c r="AG80" s="58">
        <f t="shared" si="37"/>
        <v>0</v>
      </c>
      <c r="AH80" s="59">
        <f t="shared" si="38"/>
        <v>22569</v>
      </c>
      <c r="AI80" s="60">
        <f t="shared" si="39"/>
        <v>67707</v>
      </c>
      <c r="AJ80" s="61" t="s">
        <v>692</v>
      </c>
      <c r="AK80" s="62" t="s">
        <v>59</v>
      </c>
      <c r="AL80" s="62" t="s">
        <v>149</v>
      </c>
      <c r="AM80" s="62" t="s">
        <v>61</v>
      </c>
      <c r="AN80" s="63" t="s">
        <v>62</v>
      </c>
      <c r="AO80" s="64">
        <v>45657</v>
      </c>
      <c r="AP80" s="53" t="s">
        <v>62</v>
      </c>
      <c r="AQ80" s="65">
        <v>45658</v>
      </c>
      <c r="AR80" s="65">
        <v>46752</v>
      </c>
      <c r="AS80" s="49"/>
    </row>
    <row r="81" spans="1:45" s="66" customFormat="1" ht="13" x14ac:dyDescent="0.15">
      <c r="A81" s="67">
        <v>50</v>
      </c>
      <c r="B81" s="49" t="s">
        <v>336</v>
      </c>
      <c r="C81" s="50">
        <v>5321007014</v>
      </c>
      <c r="D81" s="49" t="s">
        <v>337</v>
      </c>
      <c r="E81" s="49" t="s">
        <v>336</v>
      </c>
      <c r="F81" s="49" t="s">
        <v>337</v>
      </c>
      <c r="G81" s="67" t="s">
        <v>338</v>
      </c>
      <c r="H81" s="67" t="s">
        <v>339</v>
      </c>
      <c r="I81" s="67" t="s">
        <v>469</v>
      </c>
      <c r="J81" s="67"/>
      <c r="K81" s="67" t="s">
        <v>341</v>
      </c>
      <c r="L81" s="67" t="s">
        <v>339</v>
      </c>
      <c r="M81" s="68" t="s">
        <v>470</v>
      </c>
      <c r="N81" s="67"/>
      <c r="O81" s="52" t="s">
        <v>471</v>
      </c>
      <c r="P81" s="69" t="s">
        <v>232</v>
      </c>
      <c r="Q81" s="69">
        <v>15</v>
      </c>
      <c r="R81" s="67">
        <v>36</v>
      </c>
      <c r="S81" s="54" t="s">
        <v>63</v>
      </c>
      <c r="T81" s="54" t="s">
        <v>63</v>
      </c>
      <c r="U81" s="54" t="s">
        <v>63</v>
      </c>
      <c r="V81" s="55">
        <f t="shared" si="29"/>
        <v>0</v>
      </c>
      <c r="W81" s="56">
        <v>2534</v>
      </c>
      <c r="X81" s="56">
        <v>7602</v>
      </c>
      <c r="Y81" s="56"/>
      <c r="Z81" s="57">
        <f t="shared" si="30"/>
        <v>10136</v>
      </c>
      <c r="AA81" s="56">
        <f t="shared" si="31"/>
        <v>2534</v>
      </c>
      <c r="AB81" s="56">
        <f t="shared" si="32"/>
        <v>7602</v>
      </c>
      <c r="AC81" s="56">
        <f t="shared" si="33"/>
        <v>0</v>
      </c>
      <c r="AD81" s="57">
        <f t="shared" si="34"/>
        <v>10136</v>
      </c>
      <c r="AE81" s="58">
        <f t="shared" si="35"/>
        <v>2534</v>
      </c>
      <c r="AF81" s="58">
        <f t="shared" si="36"/>
        <v>7602</v>
      </c>
      <c r="AG81" s="58">
        <f t="shared" si="37"/>
        <v>0</v>
      </c>
      <c r="AH81" s="59">
        <f t="shared" si="38"/>
        <v>10136</v>
      </c>
      <c r="AI81" s="60">
        <f t="shared" si="39"/>
        <v>30408</v>
      </c>
      <c r="AJ81" s="61" t="s">
        <v>692</v>
      </c>
      <c r="AK81" s="62" t="s">
        <v>59</v>
      </c>
      <c r="AL81" s="62" t="s">
        <v>149</v>
      </c>
      <c r="AM81" s="62" t="s">
        <v>61</v>
      </c>
      <c r="AN81" s="63" t="s">
        <v>62</v>
      </c>
      <c r="AO81" s="64">
        <v>45657</v>
      </c>
      <c r="AP81" s="53" t="s">
        <v>62</v>
      </c>
      <c r="AQ81" s="65">
        <v>45658</v>
      </c>
      <c r="AR81" s="65">
        <v>46752</v>
      </c>
      <c r="AS81" s="49"/>
    </row>
    <row r="82" spans="1:45" s="66" customFormat="1" ht="13" x14ac:dyDescent="0.15">
      <c r="A82" s="49">
        <v>51</v>
      </c>
      <c r="B82" s="49" t="s">
        <v>336</v>
      </c>
      <c r="C82" s="50">
        <v>5321007014</v>
      </c>
      <c r="D82" s="49" t="s">
        <v>337</v>
      </c>
      <c r="E82" s="49" t="s">
        <v>336</v>
      </c>
      <c r="F82" s="49" t="s">
        <v>337</v>
      </c>
      <c r="G82" s="67" t="s">
        <v>338</v>
      </c>
      <c r="H82" s="67" t="s">
        <v>339</v>
      </c>
      <c r="I82" s="67" t="s">
        <v>472</v>
      </c>
      <c r="J82" s="67"/>
      <c r="K82" s="67" t="s">
        <v>341</v>
      </c>
      <c r="L82" s="67" t="s">
        <v>339</v>
      </c>
      <c r="M82" s="68" t="s">
        <v>473</v>
      </c>
      <c r="N82" s="67"/>
      <c r="O82" s="52" t="s">
        <v>474</v>
      </c>
      <c r="P82" s="69" t="s">
        <v>232</v>
      </c>
      <c r="Q82" s="69">
        <v>13.5</v>
      </c>
      <c r="R82" s="49">
        <v>36</v>
      </c>
      <c r="S82" s="54" t="s">
        <v>63</v>
      </c>
      <c r="T82" s="54" t="s">
        <v>63</v>
      </c>
      <c r="U82" s="54" t="s">
        <v>63</v>
      </c>
      <c r="V82" s="55">
        <f t="shared" si="29"/>
        <v>0</v>
      </c>
      <c r="W82" s="56">
        <v>6442</v>
      </c>
      <c r="X82" s="56">
        <v>19326</v>
      </c>
      <c r="Y82" s="56"/>
      <c r="Z82" s="57">
        <f t="shared" si="30"/>
        <v>25768</v>
      </c>
      <c r="AA82" s="56">
        <f t="shared" si="31"/>
        <v>6442</v>
      </c>
      <c r="AB82" s="56">
        <f t="shared" si="32"/>
        <v>19326</v>
      </c>
      <c r="AC82" s="56">
        <f t="shared" si="33"/>
        <v>0</v>
      </c>
      <c r="AD82" s="57">
        <f t="shared" si="34"/>
        <v>25768</v>
      </c>
      <c r="AE82" s="58">
        <f t="shared" si="35"/>
        <v>6442</v>
      </c>
      <c r="AF82" s="58">
        <f t="shared" si="36"/>
        <v>19326</v>
      </c>
      <c r="AG82" s="58">
        <f t="shared" si="37"/>
        <v>0</v>
      </c>
      <c r="AH82" s="59">
        <f t="shared" si="38"/>
        <v>25768</v>
      </c>
      <c r="AI82" s="60">
        <f t="shared" si="39"/>
        <v>77304</v>
      </c>
      <c r="AJ82" s="61" t="s">
        <v>692</v>
      </c>
      <c r="AK82" s="62" t="s">
        <v>59</v>
      </c>
      <c r="AL82" s="62" t="s">
        <v>149</v>
      </c>
      <c r="AM82" s="62" t="s">
        <v>61</v>
      </c>
      <c r="AN82" s="63" t="s">
        <v>62</v>
      </c>
      <c r="AO82" s="64">
        <v>45657</v>
      </c>
      <c r="AP82" s="53" t="s">
        <v>62</v>
      </c>
      <c r="AQ82" s="65">
        <v>45658</v>
      </c>
      <c r="AR82" s="65">
        <v>46752</v>
      </c>
      <c r="AS82" s="49"/>
    </row>
    <row r="83" spans="1:45" s="66" customFormat="1" ht="13" x14ac:dyDescent="0.15">
      <c r="A83" s="67">
        <v>52</v>
      </c>
      <c r="B83" s="49" t="s">
        <v>336</v>
      </c>
      <c r="C83" s="50">
        <v>5321007014</v>
      </c>
      <c r="D83" s="49" t="s">
        <v>337</v>
      </c>
      <c r="E83" s="49" t="s">
        <v>336</v>
      </c>
      <c r="F83" s="49" t="s">
        <v>337</v>
      </c>
      <c r="G83" s="67" t="s">
        <v>338</v>
      </c>
      <c r="H83" s="67" t="s">
        <v>339</v>
      </c>
      <c r="I83" s="67" t="s">
        <v>475</v>
      </c>
      <c r="J83" s="67"/>
      <c r="K83" s="67" t="s">
        <v>341</v>
      </c>
      <c r="L83" s="67" t="s">
        <v>339</v>
      </c>
      <c r="M83" s="68" t="s">
        <v>476</v>
      </c>
      <c r="N83" s="67"/>
      <c r="O83" s="52" t="s">
        <v>477</v>
      </c>
      <c r="P83" s="69" t="s">
        <v>232</v>
      </c>
      <c r="Q83" s="69">
        <v>14</v>
      </c>
      <c r="R83" s="67">
        <v>36</v>
      </c>
      <c r="S83" s="54" t="s">
        <v>63</v>
      </c>
      <c r="T83" s="54" t="s">
        <v>63</v>
      </c>
      <c r="U83" s="54" t="s">
        <v>63</v>
      </c>
      <c r="V83" s="55">
        <f t="shared" si="29"/>
        <v>0</v>
      </c>
      <c r="W83" s="56">
        <v>5820</v>
      </c>
      <c r="X83" s="56">
        <v>17460</v>
      </c>
      <c r="Y83" s="56"/>
      <c r="Z83" s="57">
        <f t="shared" si="30"/>
        <v>23280</v>
      </c>
      <c r="AA83" s="56">
        <f t="shared" si="31"/>
        <v>5820</v>
      </c>
      <c r="AB83" s="56">
        <f t="shared" si="32"/>
        <v>17460</v>
      </c>
      <c r="AC83" s="56">
        <f t="shared" si="33"/>
        <v>0</v>
      </c>
      <c r="AD83" s="57">
        <f t="shared" si="34"/>
        <v>23280</v>
      </c>
      <c r="AE83" s="58">
        <f t="shared" si="35"/>
        <v>5820</v>
      </c>
      <c r="AF83" s="58">
        <f t="shared" si="36"/>
        <v>17460</v>
      </c>
      <c r="AG83" s="58">
        <f t="shared" si="37"/>
        <v>0</v>
      </c>
      <c r="AH83" s="59">
        <f t="shared" si="38"/>
        <v>23280</v>
      </c>
      <c r="AI83" s="60">
        <f t="shared" si="39"/>
        <v>69840</v>
      </c>
      <c r="AJ83" s="61" t="s">
        <v>692</v>
      </c>
      <c r="AK83" s="62" t="s">
        <v>59</v>
      </c>
      <c r="AL83" s="62" t="s">
        <v>149</v>
      </c>
      <c r="AM83" s="62" t="s">
        <v>61</v>
      </c>
      <c r="AN83" s="63" t="s">
        <v>62</v>
      </c>
      <c r="AO83" s="64">
        <v>45657</v>
      </c>
      <c r="AP83" s="53" t="s">
        <v>62</v>
      </c>
      <c r="AQ83" s="65">
        <v>45658</v>
      </c>
      <c r="AR83" s="65">
        <v>46752</v>
      </c>
      <c r="AS83" s="49"/>
    </row>
    <row r="84" spans="1:45" s="66" customFormat="1" ht="13" x14ac:dyDescent="0.15">
      <c r="A84" s="49">
        <v>53</v>
      </c>
      <c r="B84" s="49" t="s">
        <v>336</v>
      </c>
      <c r="C84" s="50">
        <v>5321007014</v>
      </c>
      <c r="D84" s="49" t="s">
        <v>337</v>
      </c>
      <c r="E84" s="49" t="s">
        <v>336</v>
      </c>
      <c r="F84" s="49" t="s">
        <v>337</v>
      </c>
      <c r="G84" s="67" t="s">
        <v>338</v>
      </c>
      <c r="H84" s="67" t="s">
        <v>339</v>
      </c>
      <c r="I84" s="67" t="s">
        <v>478</v>
      </c>
      <c r="J84" s="67"/>
      <c r="K84" s="67" t="s">
        <v>341</v>
      </c>
      <c r="L84" s="67" t="s">
        <v>339</v>
      </c>
      <c r="M84" s="68" t="s">
        <v>479</v>
      </c>
      <c r="N84" s="67"/>
      <c r="O84" s="52" t="s">
        <v>480</v>
      </c>
      <c r="P84" s="69" t="s">
        <v>232</v>
      </c>
      <c r="Q84" s="69">
        <v>6</v>
      </c>
      <c r="R84" s="49">
        <v>36</v>
      </c>
      <c r="S84" s="54" t="s">
        <v>63</v>
      </c>
      <c r="T84" s="54" t="s">
        <v>63</v>
      </c>
      <c r="U84" s="54" t="s">
        <v>63</v>
      </c>
      <c r="V84" s="55">
        <f t="shared" si="29"/>
        <v>0</v>
      </c>
      <c r="W84" s="56">
        <v>850</v>
      </c>
      <c r="X84" s="56">
        <v>2551</v>
      </c>
      <c r="Y84" s="56"/>
      <c r="Z84" s="57">
        <f t="shared" si="30"/>
        <v>3401</v>
      </c>
      <c r="AA84" s="56">
        <f t="shared" si="31"/>
        <v>850</v>
      </c>
      <c r="AB84" s="56">
        <f t="shared" si="32"/>
        <v>2551</v>
      </c>
      <c r="AC84" s="56">
        <f t="shared" si="33"/>
        <v>0</v>
      </c>
      <c r="AD84" s="57">
        <f t="shared" si="34"/>
        <v>3401</v>
      </c>
      <c r="AE84" s="58">
        <f t="shared" si="35"/>
        <v>850</v>
      </c>
      <c r="AF84" s="58">
        <f t="shared" si="36"/>
        <v>2551</v>
      </c>
      <c r="AG84" s="58">
        <f t="shared" si="37"/>
        <v>0</v>
      </c>
      <c r="AH84" s="59">
        <f t="shared" si="38"/>
        <v>3401</v>
      </c>
      <c r="AI84" s="60">
        <f t="shared" si="39"/>
        <v>10203</v>
      </c>
      <c r="AJ84" s="61" t="s">
        <v>692</v>
      </c>
      <c r="AK84" s="62" t="s">
        <v>59</v>
      </c>
      <c r="AL84" s="62" t="s">
        <v>149</v>
      </c>
      <c r="AM84" s="62" t="s">
        <v>61</v>
      </c>
      <c r="AN84" s="63" t="s">
        <v>62</v>
      </c>
      <c r="AO84" s="64">
        <v>45657</v>
      </c>
      <c r="AP84" s="53" t="s">
        <v>62</v>
      </c>
      <c r="AQ84" s="65">
        <v>45658</v>
      </c>
      <c r="AR84" s="65">
        <v>46752</v>
      </c>
      <c r="AS84" s="49"/>
    </row>
    <row r="85" spans="1:45" s="66" customFormat="1" ht="13" x14ac:dyDescent="0.15">
      <c r="A85" s="67">
        <v>54</v>
      </c>
      <c r="B85" s="49" t="s">
        <v>336</v>
      </c>
      <c r="C85" s="50">
        <v>5321007014</v>
      </c>
      <c r="D85" s="49" t="s">
        <v>337</v>
      </c>
      <c r="E85" s="49" t="s">
        <v>336</v>
      </c>
      <c r="F85" s="49" t="s">
        <v>337</v>
      </c>
      <c r="G85" s="67" t="s">
        <v>338</v>
      </c>
      <c r="H85" s="67" t="s">
        <v>339</v>
      </c>
      <c r="I85" s="67" t="s">
        <v>481</v>
      </c>
      <c r="J85" s="67"/>
      <c r="K85" s="67" t="s">
        <v>341</v>
      </c>
      <c r="L85" s="67" t="s">
        <v>339</v>
      </c>
      <c r="M85" s="68" t="s">
        <v>482</v>
      </c>
      <c r="N85" s="67"/>
      <c r="O85" s="52" t="s">
        <v>483</v>
      </c>
      <c r="P85" s="69" t="s">
        <v>232</v>
      </c>
      <c r="Q85" s="69">
        <v>5</v>
      </c>
      <c r="R85" s="67">
        <v>36</v>
      </c>
      <c r="S85" s="54" t="s">
        <v>63</v>
      </c>
      <c r="T85" s="54" t="s">
        <v>63</v>
      </c>
      <c r="U85" s="54" t="s">
        <v>63</v>
      </c>
      <c r="V85" s="55">
        <f t="shared" si="29"/>
        <v>0</v>
      </c>
      <c r="W85" s="56">
        <v>1497</v>
      </c>
      <c r="X85" s="56">
        <v>4491</v>
      </c>
      <c r="Y85" s="56"/>
      <c r="Z85" s="57">
        <f t="shared" si="30"/>
        <v>5988</v>
      </c>
      <c r="AA85" s="56">
        <f t="shared" si="31"/>
        <v>1497</v>
      </c>
      <c r="AB85" s="56">
        <f t="shared" si="32"/>
        <v>4491</v>
      </c>
      <c r="AC85" s="56">
        <f t="shared" si="33"/>
        <v>0</v>
      </c>
      <c r="AD85" s="57">
        <f t="shared" si="34"/>
        <v>5988</v>
      </c>
      <c r="AE85" s="58">
        <f t="shared" si="35"/>
        <v>1497</v>
      </c>
      <c r="AF85" s="58">
        <f t="shared" si="36"/>
        <v>4491</v>
      </c>
      <c r="AG85" s="58">
        <f t="shared" si="37"/>
        <v>0</v>
      </c>
      <c r="AH85" s="59">
        <f t="shared" si="38"/>
        <v>5988</v>
      </c>
      <c r="AI85" s="60">
        <f t="shared" si="39"/>
        <v>17964</v>
      </c>
      <c r="AJ85" s="61" t="s">
        <v>692</v>
      </c>
      <c r="AK85" s="62" t="s">
        <v>59</v>
      </c>
      <c r="AL85" s="62" t="s">
        <v>149</v>
      </c>
      <c r="AM85" s="62" t="s">
        <v>61</v>
      </c>
      <c r="AN85" s="63" t="s">
        <v>62</v>
      </c>
      <c r="AO85" s="64">
        <v>45657</v>
      </c>
      <c r="AP85" s="53" t="s">
        <v>62</v>
      </c>
      <c r="AQ85" s="65">
        <v>45658</v>
      </c>
      <c r="AR85" s="65">
        <v>46752</v>
      </c>
      <c r="AS85" s="49"/>
    </row>
    <row r="86" spans="1:45" s="66" customFormat="1" ht="13" x14ac:dyDescent="0.15">
      <c r="A86" s="49">
        <v>55</v>
      </c>
      <c r="B86" s="49" t="s">
        <v>336</v>
      </c>
      <c r="C86" s="50">
        <v>5321007014</v>
      </c>
      <c r="D86" s="49" t="s">
        <v>337</v>
      </c>
      <c r="E86" s="49" t="s">
        <v>336</v>
      </c>
      <c r="F86" s="49" t="s">
        <v>337</v>
      </c>
      <c r="G86" s="67" t="s">
        <v>338</v>
      </c>
      <c r="H86" s="67" t="s">
        <v>339</v>
      </c>
      <c r="I86" s="67" t="s">
        <v>484</v>
      </c>
      <c r="J86" s="67"/>
      <c r="K86" s="67" t="s">
        <v>341</v>
      </c>
      <c r="L86" s="67" t="s">
        <v>339</v>
      </c>
      <c r="M86" s="68" t="s">
        <v>485</v>
      </c>
      <c r="N86" s="67"/>
      <c r="O86" s="52" t="s">
        <v>486</v>
      </c>
      <c r="P86" s="69" t="s">
        <v>232</v>
      </c>
      <c r="Q86" s="69">
        <v>5</v>
      </c>
      <c r="R86" s="49">
        <v>36</v>
      </c>
      <c r="S86" s="54" t="s">
        <v>63</v>
      </c>
      <c r="T86" s="54" t="s">
        <v>63</v>
      </c>
      <c r="U86" s="54" t="s">
        <v>63</v>
      </c>
      <c r="V86" s="55">
        <f t="shared" si="29"/>
        <v>0</v>
      </c>
      <c r="W86" s="56">
        <v>1282</v>
      </c>
      <c r="X86" s="56">
        <v>3847</v>
      </c>
      <c r="Y86" s="56"/>
      <c r="Z86" s="57">
        <f t="shared" si="30"/>
        <v>5129</v>
      </c>
      <c r="AA86" s="56">
        <f t="shared" si="31"/>
        <v>1282</v>
      </c>
      <c r="AB86" s="56">
        <f t="shared" si="32"/>
        <v>3847</v>
      </c>
      <c r="AC86" s="56">
        <f t="shared" si="33"/>
        <v>0</v>
      </c>
      <c r="AD86" s="57">
        <f t="shared" si="34"/>
        <v>5129</v>
      </c>
      <c r="AE86" s="58">
        <f t="shared" si="35"/>
        <v>1282</v>
      </c>
      <c r="AF86" s="58">
        <f t="shared" si="36"/>
        <v>3847</v>
      </c>
      <c r="AG86" s="58">
        <f t="shared" si="37"/>
        <v>0</v>
      </c>
      <c r="AH86" s="59">
        <f t="shared" si="38"/>
        <v>5129</v>
      </c>
      <c r="AI86" s="60">
        <f t="shared" si="39"/>
        <v>15387</v>
      </c>
      <c r="AJ86" s="61" t="s">
        <v>692</v>
      </c>
      <c r="AK86" s="62" t="s">
        <v>59</v>
      </c>
      <c r="AL86" s="62" t="s">
        <v>149</v>
      </c>
      <c r="AM86" s="62" t="s">
        <v>61</v>
      </c>
      <c r="AN86" s="63" t="s">
        <v>62</v>
      </c>
      <c r="AO86" s="64">
        <v>45657</v>
      </c>
      <c r="AP86" s="53" t="s">
        <v>62</v>
      </c>
      <c r="AQ86" s="65">
        <v>45658</v>
      </c>
      <c r="AR86" s="65">
        <v>46752</v>
      </c>
      <c r="AS86" s="49"/>
    </row>
    <row r="87" spans="1:45" s="66" customFormat="1" ht="13" x14ac:dyDescent="0.15">
      <c r="A87" s="67">
        <v>56</v>
      </c>
      <c r="B87" s="49" t="s">
        <v>336</v>
      </c>
      <c r="C87" s="50">
        <v>5321007014</v>
      </c>
      <c r="D87" s="49" t="s">
        <v>337</v>
      </c>
      <c r="E87" s="49" t="s">
        <v>336</v>
      </c>
      <c r="F87" s="49" t="s">
        <v>337</v>
      </c>
      <c r="G87" s="67" t="s">
        <v>338</v>
      </c>
      <c r="H87" s="67" t="s">
        <v>339</v>
      </c>
      <c r="I87" s="67" t="s">
        <v>487</v>
      </c>
      <c r="J87" s="67"/>
      <c r="K87" s="67" t="s">
        <v>341</v>
      </c>
      <c r="L87" s="67" t="s">
        <v>339</v>
      </c>
      <c r="M87" s="68" t="s">
        <v>488</v>
      </c>
      <c r="N87" s="67"/>
      <c r="O87" s="52" t="s">
        <v>489</v>
      </c>
      <c r="P87" s="69" t="s">
        <v>232</v>
      </c>
      <c r="Q87" s="69">
        <v>5</v>
      </c>
      <c r="R87" s="67">
        <v>36</v>
      </c>
      <c r="S87" s="54" t="s">
        <v>63</v>
      </c>
      <c r="T87" s="54" t="s">
        <v>63</v>
      </c>
      <c r="U87" s="54" t="s">
        <v>63</v>
      </c>
      <c r="V87" s="55">
        <f t="shared" si="29"/>
        <v>0</v>
      </c>
      <c r="W87" s="56">
        <v>1158</v>
      </c>
      <c r="X87" s="56">
        <v>3475</v>
      </c>
      <c r="Y87" s="56"/>
      <c r="Z87" s="57">
        <f t="shared" si="30"/>
        <v>4633</v>
      </c>
      <c r="AA87" s="56">
        <f t="shared" si="31"/>
        <v>1158</v>
      </c>
      <c r="AB87" s="56">
        <f t="shared" si="32"/>
        <v>3475</v>
      </c>
      <c r="AC87" s="56">
        <f t="shared" si="33"/>
        <v>0</v>
      </c>
      <c r="AD87" s="57">
        <f t="shared" si="34"/>
        <v>4633</v>
      </c>
      <c r="AE87" s="58">
        <f t="shared" si="35"/>
        <v>1158</v>
      </c>
      <c r="AF87" s="58">
        <f t="shared" si="36"/>
        <v>3475</v>
      </c>
      <c r="AG87" s="58">
        <f t="shared" si="37"/>
        <v>0</v>
      </c>
      <c r="AH87" s="59">
        <f t="shared" si="38"/>
        <v>4633</v>
      </c>
      <c r="AI87" s="60">
        <f t="shared" si="39"/>
        <v>13899</v>
      </c>
      <c r="AJ87" s="61" t="s">
        <v>692</v>
      </c>
      <c r="AK87" s="62" t="s">
        <v>59</v>
      </c>
      <c r="AL87" s="62" t="s">
        <v>149</v>
      </c>
      <c r="AM87" s="62" t="s">
        <v>61</v>
      </c>
      <c r="AN87" s="63" t="s">
        <v>62</v>
      </c>
      <c r="AO87" s="64">
        <v>45657</v>
      </c>
      <c r="AP87" s="53" t="s">
        <v>62</v>
      </c>
      <c r="AQ87" s="65">
        <v>45658</v>
      </c>
      <c r="AR87" s="65">
        <v>46752</v>
      </c>
      <c r="AS87" s="49"/>
    </row>
    <row r="88" spans="1:45" s="66" customFormat="1" ht="13" x14ac:dyDescent="0.15">
      <c r="A88" s="49">
        <v>57</v>
      </c>
      <c r="B88" s="49" t="s">
        <v>336</v>
      </c>
      <c r="C88" s="50">
        <v>5321007014</v>
      </c>
      <c r="D88" s="49" t="s">
        <v>337</v>
      </c>
      <c r="E88" s="49" t="s">
        <v>336</v>
      </c>
      <c r="F88" s="49" t="s">
        <v>337</v>
      </c>
      <c r="G88" s="67" t="s">
        <v>338</v>
      </c>
      <c r="H88" s="67" t="s">
        <v>339</v>
      </c>
      <c r="I88" s="67" t="s">
        <v>490</v>
      </c>
      <c r="J88" s="67"/>
      <c r="K88" s="67" t="s">
        <v>341</v>
      </c>
      <c r="L88" s="67" t="s">
        <v>339</v>
      </c>
      <c r="M88" s="68" t="s">
        <v>491</v>
      </c>
      <c r="N88" s="67"/>
      <c r="O88" s="52" t="s">
        <v>492</v>
      </c>
      <c r="P88" s="69" t="s">
        <v>232</v>
      </c>
      <c r="Q88" s="69">
        <v>6.4</v>
      </c>
      <c r="R88" s="49">
        <v>36</v>
      </c>
      <c r="S88" s="54" t="s">
        <v>63</v>
      </c>
      <c r="T88" s="54" t="s">
        <v>63</v>
      </c>
      <c r="U88" s="54" t="s">
        <v>63</v>
      </c>
      <c r="V88" s="55">
        <f t="shared" si="29"/>
        <v>0</v>
      </c>
      <c r="W88" s="56">
        <v>2126</v>
      </c>
      <c r="X88" s="56">
        <v>6379</v>
      </c>
      <c r="Y88" s="56"/>
      <c r="Z88" s="57">
        <f t="shared" si="30"/>
        <v>8505</v>
      </c>
      <c r="AA88" s="56">
        <f t="shared" si="31"/>
        <v>2126</v>
      </c>
      <c r="AB88" s="56">
        <f t="shared" si="32"/>
        <v>6379</v>
      </c>
      <c r="AC88" s="56">
        <f t="shared" si="33"/>
        <v>0</v>
      </c>
      <c r="AD88" s="57">
        <f t="shared" si="34"/>
        <v>8505</v>
      </c>
      <c r="AE88" s="58">
        <f t="shared" si="35"/>
        <v>2126</v>
      </c>
      <c r="AF88" s="58">
        <f t="shared" si="36"/>
        <v>6379</v>
      </c>
      <c r="AG88" s="58">
        <f t="shared" si="37"/>
        <v>0</v>
      </c>
      <c r="AH88" s="59">
        <f t="shared" si="38"/>
        <v>8505</v>
      </c>
      <c r="AI88" s="60">
        <f t="shared" si="39"/>
        <v>25515</v>
      </c>
      <c r="AJ88" s="61" t="s">
        <v>692</v>
      </c>
      <c r="AK88" s="62" t="s">
        <v>59</v>
      </c>
      <c r="AL88" s="62" t="s">
        <v>149</v>
      </c>
      <c r="AM88" s="62" t="s">
        <v>61</v>
      </c>
      <c r="AN88" s="63" t="s">
        <v>62</v>
      </c>
      <c r="AO88" s="64">
        <v>45657</v>
      </c>
      <c r="AP88" s="53" t="s">
        <v>62</v>
      </c>
      <c r="AQ88" s="65">
        <v>45658</v>
      </c>
      <c r="AR88" s="65">
        <v>46752</v>
      </c>
      <c r="AS88" s="49"/>
    </row>
    <row r="89" spans="1:45" s="66" customFormat="1" ht="13" x14ac:dyDescent="0.15">
      <c r="A89" s="67">
        <v>58</v>
      </c>
      <c r="B89" s="49" t="s">
        <v>336</v>
      </c>
      <c r="C89" s="50">
        <v>5321007014</v>
      </c>
      <c r="D89" s="49" t="s">
        <v>337</v>
      </c>
      <c r="E89" s="49" t="s">
        <v>336</v>
      </c>
      <c r="F89" s="49" t="s">
        <v>337</v>
      </c>
      <c r="G89" s="67" t="s">
        <v>338</v>
      </c>
      <c r="H89" s="67" t="s">
        <v>339</v>
      </c>
      <c r="I89" s="67" t="s">
        <v>493</v>
      </c>
      <c r="J89" s="67"/>
      <c r="K89" s="67" t="s">
        <v>341</v>
      </c>
      <c r="L89" s="67" t="s">
        <v>339</v>
      </c>
      <c r="M89" s="68" t="s">
        <v>494</v>
      </c>
      <c r="N89" s="67"/>
      <c r="O89" s="52" t="s">
        <v>495</v>
      </c>
      <c r="P89" s="69" t="s">
        <v>232</v>
      </c>
      <c r="Q89" s="69">
        <v>8</v>
      </c>
      <c r="R89" s="67">
        <v>36</v>
      </c>
      <c r="S89" s="54" t="s">
        <v>63</v>
      </c>
      <c r="T89" s="54" t="s">
        <v>63</v>
      </c>
      <c r="U89" s="54" t="s">
        <v>63</v>
      </c>
      <c r="V89" s="55">
        <f t="shared" si="29"/>
        <v>0</v>
      </c>
      <c r="W89" s="56">
        <v>2855</v>
      </c>
      <c r="X89" s="56">
        <v>8566</v>
      </c>
      <c r="Y89" s="56"/>
      <c r="Z89" s="57">
        <f t="shared" si="30"/>
        <v>11421</v>
      </c>
      <c r="AA89" s="56">
        <f t="shared" si="31"/>
        <v>2855</v>
      </c>
      <c r="AB89" s="56">
        <f t="shared" si="32"/>
        <v>8566</v>
      </c>
      <c r="AC89" s="56">
        <f t="shared" si="33"/>
        <v>0</v>
      </c>
      <c r="AD89" s="57">
        <f t="shared" si="34"/>
        <v>11421</v>
      </c>
      <c r="AE89" s="58">
        <f t="shared" si="35"/>
        <v>2855</v>
      </c>
      <c r="AF89" s="58">
        <f t="shared" si="36"/>
        <v>8566</v>
      </c>
      <c r="AG89" s="58">
        <f t="shared" si="37"/>
        <v>0</v>
      </c>
      <c r="AH89" s="59">
        <f t="shared" si="38"/>
        <v>11421</v>
      </c>
      <c r="AI89" s="60">
        <f t="shared" si="39"/>
        <v>34263</v>
      </c>
      <c r="AJ89" s="61" t="s">
        <v>692</v>
      </c>
      <c r="AK89" s="62" t="s">
        <v>59</v>
      </c>
      <c r="AL89" s="62" t="s">
        <v>149</v>
      </c>
      <c r="AM89" s="62" t="s">
        <v>61</v>
      </c>
      <c r="AN89" s="63" t="s">
        <v>62</v>
      </c>
      <c r="AO89" s="64">
        <v>45657</v>
      </c>
      <c r="AP89" s="53" t="s">
        <v>62</v>
      </c>
      <c r="AQ89" s="65">
        <v>45658</v>
      </c>
      <c r="AR89" s="65">
        <v>46752</v>
      </c>
      <c r="AS89" s="49"/>
    </row>
    <row r="90" spans="1:45" s="66" customFormat="1" ht="13" x14ac:dyDescent="0.15">
      <c r="A90" s="49">
        <v>59</v>
      </c>
      <c r="B90" s="49" t="s">
        <v>336</v>
      </c>
      <c r="C90" s="50">
        <v>5321007014</v>
      </c>
      <c r="D90" s="49" t="s">
        <v>337</v>
      </c>
      <c r="E90" s="49" t="s">
        <v>336</v>
      </c>
      <c r="F90" s="49" t="s">
        <v>337</v>
      </c>
      <c r="G90" s="67" t="s">
        <v>338</v>
      </c>
      <c r="H90" s="67" t="s">
        <v>339</v>
      </c>
      <c r="I90" s="67" t="s">
        <v>496</v>
      </c>
      <c r="J90" s="67"/>
      <c r="K90" s="67" t="s">
        <v>341</v>
      </c>
      <c r="L90" s="67" t="s">
        <v>339</v>
      </c>
      <c r="M90" s="68" t="s">
        <v>497</v>
      </c>
      <c r="N90" s="67"/>
      <c r="O90" s="52" t="s">
        <v>498</v>
      </c>
      <c r="P90" s="69" t="s">
        <v>232</v>
      </c>
      <c r="Q90" s="69">
        <v>3.6</v>
      </c>
      <c r="R90" s="49">
        <v>36</v>
      </c>
      <c r="S90" s="54" t="s">
        <v>63</v>
      </c>
      <c r="T90" s="54" t="s">
        <v>63</v>
      </c>
      <c r="U90" s="54" t="s">
        <v>63</v>
      </c>
      <c r="V90" s="55">
        <f t="shared" si="29"/>
        <v>0</v>
      </c>
      <c r="W90" s="56">
        <v>1865</v>
      </c>
      <c r="X90" s="56">
        <v>5595</v>
      </c>
      <c r="Y90" s="56"/>
      <c r="Z90" s="57">
        <f t="shared" si="30"/>
        <v>7460</v>
      </c>
      <c r="AA90" s="56">
        <f t="shared" si="31"/>
        <v>1865</v>
      </c>
      <c r="AB90" s="56">
        <f t="shared" si="32"/>
        <v>5595</v>
      </c>
      <c r="AC90" s="56">
        <f t="shared" si="33"/>
        <v>0</v>
      </c>
      <c r="AD90" s="57">
        <f t="shared" si="34"/>
        <v>7460</v>
      </c>
      <c r="AE90" s="58">
        <f t="shared" si="35"/>
        <v>1865</v>
      </c>
      <c r="AF90" s="58">
        <f t="shared" si="36"/>
        <v>5595</v>
      </c>
      <c r="AG90" s="58">
        <f t="shared" si="37"/>
        <v>0</v>
      </c>
      <c r="AH90" s="59">
        <f t="shared" si="38"/>
        <v>7460</v>
      </c>
      <c r="AI90" s="60">
        <f t="shared" si="39"/>
        <v>22380</v>
      </c>
      <c r="AJ90" s="61" t="s">
        <v>692</v>
      </c>
      <c r="AK90" s="62" t="s">
        <v>59</v>
      </c>
      <c r="AL90" s="62" t="s">
        <v>149</v>
      </c>
      <c r="AM90" s="62" t="s">
        <v>61</v>
      </c>
      <c r="AN90" s="63" t="s">
        <v>62</v>
      </c>
      <c r="AO90" s="64">
        <v>45657</v>
      </c>
      <c r="AP90" s="53" t="s">
        <v>62</v>
      </c>
      <c r="AQ90" s="65">
        <v>45658</v>
      </c>
      <c r="AR90" s="65">
        <v>46752</v>
      </c>
      <c r="AS90" s="49"/>
    </row>
    <row r="91" spans="1:45" s="66" customFormat="1" ht="13" x14ac:dyDescent="0.15">
      <c r="A91" s="67">
        <v>60</v>
      </c>
      <c r="B91" s="49" t="s">
        <v>336</v>
      </c>
      <c r="C91" s="50">
        <v>5321007014</v>
      </c>
      <c r="D91" s="49" t="s">
        <v>337</v>
      </c>
      <c r="E91" s="49" t="s">
        <v>336</v>
      </c>
      <c r="F91" s="49" t="s">
        <v>337</v>
      </c>
      <c r="G91" s="67" t="s">
        <v>338</v>
      </c>
      <c r="H91" s="67" t="s">
        <v>339</v>
      </c>
      <c r="I91" s="67" t="s">
        <v>499</v>
      </c>
      <c r="J91" s="67"/>
      <c r="K91" s="67" t="s">
        <v>341</v>
      </c>
      <c r="L91" s="67" t="s">
        <v>339</v>
      </c>
      <c r="M91" s="68" t="s">
        <v>500</v>
      </c>
      <c r="N91" s="67"/>
      <c r="O91" s="52" t="s">
        <v>501</v>
      </c>
      <c r="P91" s="69" t="s">
        <v>232</v>
      </c>
      <c r="Q91" s="69">
        <v>3.5</v>
      </c>
      <c r="R91" s="67">
        <v>36</v>
      </c>
      <c r="S91" s="54" t="s">
        <v>63</v>
      </c>
      <c r="T91" s="54" t="s">
        <v>63</v>
      </c>
      <c r="U91" s="54" t="s">
        <v>63</v>
      </c>
      <c r="V91" s="55">
        <f t="shared" si="29"/>
        <v>0</v>
      </c>
      <c r="W91" s="56">
        <v>1142</v>
      </c>
      <c r="X91" s="56">
        <v>3426</v>
      </c>
      <c r="Y91" s="56"/>
      <c r="Z91" s="57">
        <f t="shared" si="30"/>
        <v>4568</v>
      </c>
      <c r="AA91" s="56">
        <f t="shared" si="31"/>
        <v>1142</v>
      </c>
      <c r="AB91" s="56">
        <f t="shared" si="32"/>
        <v>3426</v>
      </c>
      <c r="AC91" s="56">
        <f t="shared" si="33"/>
        <v>0</v>
      </c>
      <c r="AD91" s="57">
        <f t="shared" si="34"/>
        <v>4568</v>
      </c>
      <c r="AE91" s="58">
        <f t="shared" si="35"/>
        <v>1142</v>
      </c>
      <c r="AF91" s="58">
        <f t="shared" si="36"/>
        <v>3426</v>
      </c>
      <c r="AG91" s="58">
        <f t="shared" si="37"/>
        <v>0</v>
      </c>
      <c r="AH91" s="59">
        <f t="shared" si="38"/>
        <v>4568</v>
      </c>
      <c r="AI91" s="60">
        <f t="shared" si="39"/>
        <v>13704</v>
      </c>
      <c r="AJ91" s="61" t="s">
        <v>692</v>
      </c>
      <c r="AK91" s="62" t="s">
        <v>59</v>
      </c>
      <c r="AL91" s="62" t="s">
        <v>149</v>
      </c>
      <c r="AM91" s="62" t="s">
        <v>61</v>
      </c>
      <c r="AN91" s="63" t="s">
        <v>62</v>
      </c>
      <c r="AO91" s="64">
        <v>45657</v>
      </c>
      <c r="AP91" s="53" t="s">
        <v>62</v>
      </c>
      <c r="AQ91" s="65">
        <v>45658</v>
      </c>
      <c r="AR91" s="65">
        <v>46752</v>
      </c>
      <c r="AS91" s="49"/>
    </row>
    <row r="92" spans="1:45" s="66" customFormat="1" ht="13" x14ac:dyDescent="0.15">
      <c r="A92" s="49">
        <v>61</v>
      </c>
      <c r="B92" s="49" t="s">
        <v>336</v>
      </c>
      <c r="C92" s="50">
        <v>5321007014</v>
      </c>
      <c r="D92" s="49" t="s">
        <v>337</v>
      </c>
      <c r="E92" s="49" t="s">
        <v>336</v>
      </c>
      <c r="F92" s="49" t="s">
        <v>337</v>
      </c>
      <c r="G92" s="67" t="s">
        <v>338</v>
      </c>
      <c r="H92" s="67" t="s">
        <v>339</v>
      </c>
      <c r="I92" s="67" t="s">
        <v>502</v>
      </c>
      <c r="J92" s="67"/>
      <c r="K92" s="67" t="s">
        <v>341</v>
      </c>
      <c r="L92" s="67" t="s">
        <v>339</v>
      </c>
      <c r="M92" s="68" t="s">
        <v>503</v>
      </c>
      <c r="N92" s="67"/>
      <c r="O92" s="52" t="s">
        <v>504</v>
      </c>
      <c r="P92" s="69" t="s">
        <v>232</v>
      </c>
      <c r="Q92" s="69">
        <v>10.7</v>
      </c>
      <c r="R92" s="49">
        <v>36</v>
      </c>
      <c r="S92" s="54" t="s">
        <v>63</v>
      </c>
      <c r="T92" s="54" t="s">
        <v>63</v>
      </c>
      <c r="U92" s="54" t="s">
        <v>63</v>
      </c>
      <c r="V92" s="55">
        <f t="shared" si="29"/>
        <v>0</v>
      </c>
      <c r="W92" s="56">
        <v>6675</v>
      </c>
      <c r="X92" s="56">
        <v>20025</v>
      </c>
      <c r="Y92" s="56"/>
      <c r="Z92" s="57">
        <f t="shared" si="30"/>
        <v>26700</v>
      </c>
      <c r="AA92" s="56">
        <f t="shared" si="31"/>
        <v>6675</v>
      </c>
      <c r="AB92" s="56">
        <f t="shared" si="32"/>
        <v>20025</v>
      </c>
      <c r="AC92" s="56">
        <f t="shared" si="33"/>
        <v>0</v>
      </c>
      <c r="AD92" s="57">
        <f t="shared" si="34"/>
        <v>26700</v>
      </c>
      <c r="AE92" s="58">
        <f t="shared" si="35"/>
        <v>6675</v>
      </c>
      <c r="AF92" s="58">
        <f t="shared" si="36"/>
        <v>20025</v>
      </c>
      <c r="AG92" s="58">
        <f t="shared" si="37"/>
        <v>0</v>
      </c>
      <c r="AH92" s="59">
        <f t="shared" si="38"/>
        <v>26700</v>
      </c>
      <c r="AI92" s="60">
        <f t="shared" si="39"/>
        <v>80100</v>
      </c>
      <c r="AJ92" s="61" t="s">
        <v>692</v>
      </c>
      <c r="AK92" s="62" t="s">
        <v>59</v>
      </c>
      <c r="AL92" s="62" t="s">
        <v>149</v>
      </c>
      <c r="AM92" s="62" t="s">
        <v>61</v>
      </c>
      <c r="AN92" s="63" t="s">
        <v>62</v>
      </c>
      <c r="AO92" s="64">
        <v>45657</v>
      </c>
      <c r="AP92" s="53" t="s">
        <v>62</v>
      </c>
      <c r="AQ92" s="65">
        <v>45658</v>
      </c>
      <c r="AR92" s="65">
        <v>46752</v>
      </c>
      <c r="AS92" s="49"/>
    </row>
    <row r="93" spans="1:45" s="66" customFormat="1" ht="13" x14ac:dyDescent="0.15">
      <c r="A93" s="67">
        <v>62</v>
      </c>
      <c r="B93" s="49" t="s">
        <v>336</v>
      </c>
      <c r="C93" s="50">
        <v>5321007014</v>
      </c>
      <c r="D93" s="49" t="s">
        <v>337</v>
      </c>
      <c r="E93" s="49" t="s">
        <v>336</v>
      </c>
      <c r="F93" s="49" t="s">
        <v>337</v>
      </c>
      <c r="G93" s="67" t="s">
        <v>338</v>
      </c>
      <c r="H93" s="67" t="s">
        <v>339</v>
      </c>
      <c r="I93" s="67" t="s">
        <v>505</v>
      </c>
      <c r="J93" s="67"/>
      <c r="K93" s="67" t="s">
        <v>341</v>
      </c>
      <c r="L93" s="67" t="s">
        <v>339</v>
      </c>
      <c r="M93" s="68" t="s">
        <v>506</v>
      </c>
      <c r="N93" s="67"/>
      <c r="O93" s="52" t="s">
        <v>507</v>
      </c>
      <c r="P93" s="69" t="s">
        <v>232</v>
      </c>
      <c r="Q93" s="69">
        <v>20</v>
      </c>
      <c r="R93" s="67">
        <v>36</v>
      </c>
      <c r="S93" s="54" t="s">
        <v>63</v>
      </c>
      <c r="T93" s="54" t="s">
        <v>63</v>
      </c>
      <c r="U93" s="54" t="s">
        <v>63</v>
      </c>
      <c r="V93" s="55">
        <f t="shared" si="29"/>
        <v>0</v>
      </c>
      <c r="W93" s="56">
        <v>3627</v>
      </c>
      <c r="X93" s="56">
        <v>10881</v>
      </c>
      <c r="Y93" s="56"/>
      <c r="Z93" s="57">
        <f t="shared" si="30"/>
        <v>14508</v>
      </c>
      <c r="AA93" s="56">
        <f t="shared" si="31"/>
        <v>3627</v>
      </c>
      <c r="AB93" s="56">
        <f t="shared" si="32"/>
        <v>10881</v>
      </c>
      <c r="AC93" s="56">
        <f t="shared" si="33"/>
        <v>0</v>
      </c>
      <c r="AD93" s="57">
        <f t="shared" si="34"/>
        <v>14508</v>
      </c>
      <c r="AE93" s="58">
        <f t="shared" si="35"/>
        <v>3627</v>
      </c>
      <c r="AF93" s="58">
        <f t="shared" si="36"/>
        <v>10881</v>
      </c>
      <c r="AG93" s="58">
        <f t="shared" si="37"/>
        <v>0</v>
      </c>
      <c r="AH93" s="59">
        <f t="shared" si="38"/>
        <v>14508</v>
      </c>
      <c r="AI93" s="60">
        <f t="shared" si="39"/>
        <v>43524</v>
      </c>
      <c r="AJ93" s="61" t="s">
        <v>692</v>
      </c>
      <c r="AK93" s="62" t="s">
        <v>59</v>
      </c>
      <c r="AL93" s="62" t="s">
        <v>149</v>
      </c>
      <c r="AM93" s="62" t="s">
        <v>61</v>
      </c>
      <c r="AN93" s="63" t="s">
        <v>62</v>
      </c>
      <c r="AO93" s="64">
        <v>45657</v>
      </c>
      <c r="AP93" s="53" t="s">
        <v>62</v>
      </c>
      <c r="AQ93" s="65">
        <v>45658</v>
      </c>
      <c r="AR93" s="65">
        <v>46752</v>
      </c>
      <c r="AS93" s="49"/>
    </row>
    <row r="94" spans="1:45" s="66" customFormat="1" ht="13" x14ac:dyDescent="0.15">
      <c r="A94" s="49">
        <v>63</v>
      </c>
      <c r="B94" s="49" t="s">
        <v>336</v>
      </c>
      <c r="C94" s="50">
        <v>5321007014</v>
      </c>
      <c r="D94" s="49" t="s">
        <v>337</v>
      </c>
      <c r="E94" s="49" t="s">
        <v>336</v>
      </c>
      <c r="F94" s="49" t="s">
        <v>337</v>
      </c>
      <c r="G94" s="67" t="s">
        <v>338</v>
      </c>
      <c r="H94" s="67" t="s">
        <v>339</v>
      </c>
      <c r="I94" s="67" t="s">
        <v>508</v>
      </c>
      <c r="J94" s="67"/>
      <c r="K94" s="67" t="s">
        <v>341</v>
      </c>
      <c r="L94" s="67" t="s">
        <v>339</v>
      </c>
      <c r="M94" s="68" t="s">
        <v>509</v>
      </c>
      <c r="N94" s="67"/>
      <c r="O94" s="52" t="s">
        <v>510</v>
      </c>
      <c r="P94" s="69" t="s">
        <v>232</v>
      </c>
      <c r="Q94" s="69">
        <v>6</v>
      </c>
      <c r="R94" s="49">
        <v>36</v>
      </c>
      <c r="S94" s="54" t="s">
        <v>63</v>
      </c>
      <c r="T94" s="54" t="s">
        <v>63</v>
      </c>
      <c r="U94" s="54" t="s">
        <v>63</v>
      </c>
      <c r="V94" s="55">
        <f t="shared" si="29"/>
        <v>0</v>
      </c>
      <c r="W94" s="56">
        <v>9916</v>
      </c>
      <c r="X94" s="56">
        <v>29749</v>
      </c>
      <c r="Y94" s="56"/>
      <c r="Z94" s="57">
        <f t="shared" si="30"/>
        <v>39665</v>
      </c>
      <c r="AA94" s="56">
        <f t="shared" si="31"/>
        <v>9916</v>
      </c>
      <c r="AB94" s="56">
        <f t="shared" si="32"/>
        <v>29749</v>
      </c>
      <c r="AC94" s="56">
        <f t="shared" si="33"/>
        <v>0</v>
      </c>
      <c r="AD94" s="57">
        <f t="shared" si="34"/>
        <v>39665</v>
      </c>
      <c r="AE94" s="58">
        <f t="shared" si="35"/>
        <v>9916</v>
      </c>
      <c r="AF94" s="58">
        <f t="shared" si="36"/>
        <v>29749</v>
      </c>
      <c r="AG94" s="58">
        <f t="shared" si="37"/>
        <v>0</v>
      </c>
      <c r="AH94" s="59">
        <f t="shared" si="38"/>
        <v>39665</v>
      </c>
      <c r="AI94" s="60">
        <f t="shared" si="39"/>
        <v>118995</v>
      </c>
      <c r="AJ94" s="61" t="s">
        <v>692</v>
      </c>
      <c r="AK94" s="62" t="s">
        <v>59</v>
      </c>
      <c r="AL94" s="62" t="s">
        <v>149</v>
      </c>
      <c r="AM94" s="62" t="s">
        <v>61</v>
      </c>
      <c r="AN94" s="63" t="s">
        <v>62</v>
      </c>
      <c r="AO94" s="64">
        <v>45657</v>
      </c>
      <c r="AP94" s="53" t="s">
        <v>62</v>
      </c>
      <c r="AQ94" s="65">
        <v>45658</v>
      </c>
      <c r="AR94" s="65">
        <v>46752</v>
      </c>
      <c r="AS94" s="49"/>
    </row>
    <row r="95" spans="1:45" s="66" customFormat="1" ht="13" x14ac:dyDescent="0.15">
      <c r="A95" s="67">
        <v>64</v>
      </c>
      <c r="B95" s="49" t="s">
        <v>336</v>
      </c>
      <c r="C95" s="50">
        <v>5321007014</v>
      </c>
      <c r="D95" s="49" t="s">
        <v>337</v>
      </c>
      <c r="E95" s="49" t="s">
        <v>336</v>
      </c>
      <c r="F95" s="49" t="s">
        <v>337</v>
      </c>
      <c r="G95" s="67" t="s">
        <v>338</v>
      </c>
      <c r="H95" s="67" t="s">
        <v>339</v>
      </c>
      <c r="I95" s="67" t="s">
        <v>511</v>
      </c>
      <c r="J95" s="67"/>
      <c r="K95" s="67" t="s">
        <v>341</v>
      </c>
      <c r="L95" s="67" t="s">
        <v>339</v>
      </c>
      <c r="M95" s="68" t="s">
        <v>512</v>
      </c>
      <c r="N95" s="67"/>
      <c r="O95" s="52" t="s">
        <v>513</v>
      </c>
      <c r="P95" s="69" t="s">
        <v>232</v>
      </c>
      <c r="Q95" s="69">
        <v>6</v>
      </c>
      <c r="R95" s="67">
        <v>36</v>
      </c>
      <c r="S95" s="54" t="s">
        <v>63</v>
      </c>
      <c r="T95" s="54" t="s">
        <v>63</v>
      </c>
      <c r="U95" s="54" t="s">
        <v>63</v>
      </c>
      <c r="V95" s="55">
        <f t="shared" si="29"/>
        <v>0</v>
      </c>
      <c r="W95" s="56">
        <v>1491</v>
      </c>
      <c r="X95" s="56">
        <v>4473</v>
      </c>
      <c r="Y95" s="56"/>
      <c r="Z95" s="57">
        <f t="shared" si="30"/>
        <v>5964</v>
      </c>
      <c r="AA95" s="56">
        <f t="shared" si="31"/>
        <v>1491</v>
      </c>
      <c r="AB95" s="56">
        <f t="shared" si="32"/>
        <v>4473</v>
      </c>
      <c r="AC95" s="56">
        <f t="shared" si="33"/>
        <v>0</v>
      </c>
      <c r="AD95" s="57">
        <f t="shared" si="34"/>
        <v>5964</v>
      </c>
      <c r="AE95" s="58">
        <f t="shared" si="35"/>
        <v>1491</v>
      </c>
      <c r="AF95" s="58">
        <f t="shared" si="36"/>
        <v>4473</v>
      </c>
      <c r="AG95" s="58">
        <f t="shared" si="37"/>
        <v>0</v>
      </c>
      <c r="AH95" s="59">
        <f t="shared" si="38"/>
        <v>5964</v>
      </c>
      <c r="AI95" s="60">
        <f t="shared" si="39"/>
        <v>17892</v>
      </c>
      <c r="AJ95" s="61" t="s">
        <v>692</v>
      </c>
      <c r="AK95" s="62" t="s">
        <v>59</v>
      </c>
      <c r="AL95" s="62" t="s">
        <v>149</v>
      </c>
      <c r="AM95" s="62" t="s">
        <v>61</v>
      </c>
      <c r="AN95" s="63" t="s">
        <v>62</v>
      </c>
      <c r="AO95" s="64">
        <v>45657</v>
      </c>
      <c r="AP95" s="53" t="s">
        <v>62</v>
      </c>
      <c r="AQ95" s="65">
        <v>45658</v>
      </c>
      <c r="AR95" s="65">
        <v>46752</v>
      </c>
      <c r="AS95" s="49"/>
    </row>
    <row r="96" spans="1:45" s="66" customFormat="1" ht="13" x14ac:dyDescent="0.15">
      <c r="A96" s="49">
        <v>65</v>
      </c>
      <c r="B96" s="49" t="s">
        <v>336</v>
      </c>
      <c r="C96" s="50">
        <v>5321007014</v>
      </c>
      <c r="D96" s="49" t="s">
        <v>337</v>
      </c>
      <c r="E96" s="49" t="s">
        <v>336</v>
      </c>
      <c r="F96" s="49" t="s">
        <v>337</v>
      </c>
      <c r="G96" s="67" t="s">
        <v>338</v>
      </c>
      <c r="H96" s="67" t="s">
        <v>339</v>
      </c>
      <c r="I96" s="67" t="s">
        <v>514</v>
      </c>
      <c r="J96" s="67"/>
      <c r="K96" s="67" t="s">
        <v>341</v>
      </c>
      <c r="L96" s="67" t="s">
        <v>339</v>
      </c>
      <c r="M96" s="68" t="s">
        <v>515</v>
      </c>
      <c r="N96" s="67"/>
      <c r="O96" s="52" t="s">
        <v>516</v>
      </c>
      <c r="P96" s="69" t="s">
        <v>232</v>
      </c>
      <c r="Q96" s="69">
        <v>5.7</v>
      </c>
      <c r="R96" s="49">
        <v>36</v>
      </c>
      <c r="S96" s="54" t="s">
        <v>63</v>
      </c>
      <c r="T96" s="54" t="s">
        <v>63</v>
      </c>
      <c r="U96" s="54" t="s">
        <v>63</v>
      </c>
      <c r="V96" s="55">
        <f t="shared" si="29"/>
        <v>0</v>
      </c>
      <c r="W96" s="56">
        <v>1074</v>
      </c>
      <c r="X96" s="56">
        <v>3223</v>
      </c>
      <c r="Y96" s="56"/>
      <c r="Z96" s="57">
        <f t="shared" si="30"/>
        <v>4297</v>
      </c>
      <c r="AA96" s="56">
        <f t="shared" si="31"/>
        <v>1074</v>
      </c>
      <c r="AB96" s="56">
        <f t="shared" si="32"/>
        <v>3223</v>
      </c>
      <c r="AC96" s="56">
        <f t="shared" si="33"/>
        <v>0</v>
      </c>
      <c r="AD96" s="57">
        <f t="shared" si="34"/>
        <v>4297</v>
      </c>
      <c r="AE96" s="58">
        <f t="shared" si="35"/>
        <v>1074</v>
      </c>
      <c r="AF96" s="58">
        <f t="shared" si="36"/>
        <v>3223</v>
      </c>
      <c r="AG96" s="58">
        <f t="shared" si="37"/>
        <v>0</v>
      </c>
      <c r="AH96" s="59">
        <f t="shared" si="38"/>
        <v>4297</v>
      </c>
      <c r="AI96" s="60">
        <f t="shared" si="39"/>
        <v>12891</v>
      </c>
      <c r="AJ96" s="61" t="s">
        <v>692</v>
      </c>
      <c r="AK96" s="62" t="s">
        <v>59</v>
      </c>
      <c r="AL96" s="62" t="s">
        <v>149</v>
      </c>
      <c r="AM96" s="62" t="s">
        <v>61</v>
      </c>
      <c r="AN96" s="63" t="s">
        <v>62</v>
      </c>
      <c r="AO96" s="64">
        <v>45657</v>
      </c>
      <c r="AP96" s="53" t="s">
        <v>62</v>
      </c>
      <c r="AQ96" s="65">
        <v>45658</v>
      </c>
      <c r="AR96" s="65">
        <v>46752</v>
      </c>
      <c r="AS96" s="49"/>
    </row>
    <row r="97" spans="1:45" s="66" customFormat="1" ht="13" x14ac:dyDescent="0.15">
      <c r="A97" s="67">
        <v>66</v>
      </c>
      <c r="B97" s="49" t="s">
        <v>336</v>
      </c>
      <c r="C97" s="50">
        <v>5321007014</v>
      </c>
      <c r="D97" s="49" t="s">
        <v>337</v>
      </c>
      <c r="E97" s="49" t="s">
        <v>336</v>
      </c>
      <c r="F97" s="49" t="s">
        <v>337</v>
      </c>
      <c r="G97" s="67" t="s">
        <v>338</v>
      </c>
      <c r="H97" s="67" t="s">
        <v>339</v>
      </c>
      <c r="I97" s="67" t="s">
        <v>517</v>
      </c>
      <c r="J97" s="67"/>
      <c r="K97" s="67" t="s">
        <v>341</v>
      </c>
      <c r="L97" s="67" t="s">
        <v>339</v>
      </c>
      <c r="M97" s="68" t="s">
        <v>518</v>
      </c>
      <c r="N97" s="67"/>
      <c r="O97" s="52" t="s">
        <v>519</v>
      </c>
      <c r="P97" s="69" t="s">
        <v>232</v>
      </c>
      <c r="Q97" s="69">
        <v>6.7</v>
      </c>
      <c r="R97" s="67">
        <v>36</v>
      </c>
      <c r="S97" s="54" t="s">
        <v>63</v>
      </c>
      <c r="T97" s="54" t="s">
        <v>63</v>
      </c>
      <c r="U97" s="54" t="s">
        <v>63</v>
      </c>
      <c r="V97" s="55">
        <f t="shared" ref="V97:V158" si="40">SUM(S97:U97)</f>
        <v>0</v>
      </c>
      <c r="W97" s="56">
        <v>2703</v>
      </c>
      <c r="X97" s="56">
        <v>8110</v>
      </c>
      <c r="Y97" s="56"/>
      <c r="Z97" s="57">
        <f t="shared" ref="Z97:Z158" si="41">SUM(W97:Y97)</f>
        <v>10813</v>
      </c>
      <c r="AA97" s="56">
        <f t="shared" ref="AA97:AA158" si="42">W97</f>
        <v>2703</v>
      </c>
      <c r="AB97" s="56">
        <f t="shared" ref="AB97:AB158" si="43">X97</f>
        <v>8110</v>
      </c>
      <c r="AC97" s="56">
        <f t="shared" ref="AC97:AC158" si="44">Y97</f>
        <v>0</v>
      </c>
      <c r="AD97" s="57">
        <f t="shared" ref="AD97:AD158" si="45">SUM(AA97:AC97)</f>
        <v>10813</v>
      </c>
      <c r="AE97" s="58">
        <f t="shared" ref="AE97:AE158" si="46">W97</f>
        <v>2703</v>
      </c>
      <c r="AF97" s="58">
        <f t="shared" ref="AF97:AF158" si="47">X97</f>
        <v>8110</v>
      </c>
      <c r="AG97" s="58">
        <f t="shared" ref="AG97:AG158" si="48">Y97</f>
        <v>0</v>
      </c>
      <c r="AH97" s="59">
        <f t="shared" ref="AH97:AH158" si="49">SUM(AE97:AG97)</f>
        <v>10813</v>
      </c>
      <c r="AI97" s="60">
        <f t="shared" ref="AI97:AI158" si="50">V97+Z97+AD97+AH97</f>
        <v>32439</v>
      </c>
      <c r="AJ97" s="61" t="s">
        <v>692</v>
      </c>
      <c r="AK97" s="62" t="s">
        <v>59</v>
      </c>
      <c r="AL97" s="62" t="s">
        <v>149</v>
      </c>
      <c r="AM97" s="62" t="s">
        <v>61</v>
      </c>
      <c r="AN97" s="63" t="s">
        <v>62</v>
      </c>
      <c r="AO97" s="64">
        <v>45657</v>
      </c>
      <c r="AP97" s="53" t="s">
        <v>62</v>
      </c>
      <c r="AQ97" s="65">
        <v>45658</v>
      </c>
      <c r="AR97" s="65">
        <v>46752</v>
      </c>
      <c r="AS97" s="49"/>
    </row>
    <row r="98" spans="1:45" s="66" customFormat="1" ht="13" x14ac:dyDescent="0.15">
      <c r="A98" s="49">
        <v>67</v>
      </c>
      <c r="B98" s="49" t="s">
        <v>336</v>
      </c>
      <c r="C98" s="50">
        <v>5321007014</v>
      </c>
      <c r="D98" s="49" t="s">
        <v>337</v>
      </c>
      <c r="E98" s="49" t="s">
        <v>336</v>
      </c>
      <c r="F98" s="49" t="s">
        <v>337</v>
      </c>
      <c r="G98" s="67" t="s">
        <v>338</v>
      </c>
      <c r="H98" s="67" t="s">
        <v>339</v>
      </c>
      <c r="I98" s="67" t="s">
        <v>520</v>
      </c>
      <c r="J98" s="67"/>
      <c r="K98" s="67" t="s">
        <v>341</v>
      </c>
      <c r="L98" s="67" t="s">
        <v>339</v>
      </c>
      <c r="M98" s="68" t="s">
        <v>521</v>
      </c>
      <c r="N98" s="67"/>
      <c r="O98" s="52" t="s">
        <v>522</v>
      </c>
      <c r="P98" s="69" t="s">
        <v>232</v>
      </c>
      <c r="Q98" s="69">
        <v>18.5</v>
      </c>
      <c r="R98" s="49">
        <v>36</v>
      </c>
      <c r="S98" s="54" t="s">
        <v>63</v>
      </c>
      <c r="T98" s="54" t="s">
        <v>63</v>
      </c>
      <c r="U98" s="54" t="s">
        <v>63</v>
      </c>
      <c r="V98" s="55">
        <f t="shared" si="40"/>
        <v>0</v>
      </c>
      <c r="W98" s="56">
        <v>12154</v>
      </c>
      <c r="X98" s="56">
        <v>36463</v>
      </c>
      <c r="Y98" s="56"/>
      <c r="Z98" s="57">
        <f t="shared" si="41"/>
        <v>48617</v>
      </c>
      <c r="AA98" s="56">
        <f t="shared" si="42"/>
        <v>12154</v>
      </c>
      <c r="AB98" s="56">
        <f t="shared" si="43"/>
        <v>36463</v>
      </c>
      <c r="AC98" s="56">
        <f t="shared" si="44"/>
        <v>0</v>
      </c>
      <c r="AD98" s="57">
        <f t="shared" si="45"/>
        <v>48617</v>
      </c>
      <c r="AE98" s="58">
        <f t="shared" si="46"/>
        <v>12154</v>
      </c>
      <c r="AF98" s="58">
        <f t="shared" si="47"/>
        <v>36463</v>
      </c>
      <c r="AG98" s="58">
        <f t="shared" si="48"/>
        <v>0</v>
      </c>
      <c r="AH98" s="59">
        <f t="shared" si="49"/>
        <v>48617</v>
      </c>
      <c r="AI98" s="60">
        <f t="shared" si="50"/>
        <v>145851</v>
      </c>
      <c r="AJ98" s="61" t="s">
        <v>692</v>
      </c>
      <c r="AK98" s="62" t="s">
        <v>59</v>
      </c>
      <c r="AL98" s="62" t="s">
        <v>149</v>
      </c>
      <c r="AM98" s="62" t="s">
        <v>61</v>
      </c>
      <c r="AN98" s="63" t="s">
        <v>62</v>
      </c>
      <c r="AO98" s="64">
        <v>45657</v>
      </c>
      <c r="AP98" s="53" t="s">
        <v>62</v>
      </c>
      <c r="AQ98" s="65">
        <v>45658</v>
      </c>
      <c r="AR98" s="65">
        <v>46752</v>
      </c>
      <c r="AS98" s="49"/>
    </row>
    <row r="99" spans="1:45" s="66" customFormat="1" ht="13" x14ac:dyDescent="0.15">
      <c r="A99" s="67">
        <v>68</v>
      </c>
      <c r="B99" s="49" t="s">
        <v>336</v>
      </c>
      <c r="C99" s="50">
        <v>5321007014</v>
      </c>
      <c r="D99" s="49" t="s">
        <v>337</v>
      </c>
      <c r="E99" s="49" t="s">
        <v>336</v>
      </c>
      <c r="F99" s="49" t="s">
        <v>337</v>
      </c>
      <c r="G99" s="67" t="s">
        <v>338</v>
      </c>
      <c r="H99" s="67" t="s">
        <v>339</v>
      </c>
      <c r="I99" s="67" t="s">
        <v>523</v>
      </c>
      <c r="J99" s="67"/>
      <c r="K99" s="67" t="s">
        <v>341</v>
      </c>
      <c r="L99" s="67" t="s">
        <v>339</v>
      </c>
      <c r="M99" s="68" t="s">
        <v>524</v>
      </c>
      <c r="N99" s="67"/>
      <c r="O99" s="52" t="s">
        <v>525</v>
      </c>
      <c r="P99" s="69" t="s">
        <v>232</v>
      </c>
      <c r="Q99" s="69">
        <v>8</v>
      </c>
      <c r="R99" s="67">
        <v>36</v>
      </c>
      <c r="S99" s="54" t="s">
        <v>63</v>
      </c>
      <c r="T99" s="54" t="s">
        <v>63</v>
      </c>
      <c r="U99" s="54" t="s">
        <v>63</v>
      </c>
      <c r="V99" s="55">
        <f t="shared" si="40"/>
        <v>0</v>
      </c>
      <c r="W99" s="56">
        <v>6728</v>
      </c>
      <c r="X99" s="56">
        <v>20184</v>
      </c>
      <c r="Y99" s="56"/>
      <c r="Z99" s="57">
        <f t="shared" si="41"/>
        <v>26912</v>
      </c>
      <c r="AA99" s="56">
        <f t="shared" si="42"/>
        <v>6728</v>
      </c>
      <c r="AB99" s="56">
        <f t="shared" si="43"/>
        <v>20184</v>
      </c>
      <c r="AC99" s="56">
        <f t="shared" si="44"/>
        <v>0</v>
      </c>
      <c r="AD99" s="57">
        <f t="shared" si="45"/>
        <v>26912</v>
      </c>
      <c r="AE99" s="58">
        <f t="shared" si="46"/>
        <v>6728</v>
      </c>
      <c r="AF99" s="58">
        <f t="shared" si="47"/>
        <v>20184</v>
      </c>
      <c r="AG99" s="58">
        <f t="shared" si="48"/>
        <v>0</v>
      </c>
      <c r="AH99" s="59">
        <f t="shared" si="49"/>
        <v>26912</v>
      </c>
      <c r="AI99" s="60">
        <f t="shared" si="50"/>
        <v>80736</v>
      </c>
      <c r="AJ99" s="61" t="s">
        <v>692</v>
      </c>
      <c r="AK99" s="62" t="s">
        <v>59</v>
      </c>
      <c r="AL99" s="62" t="s">
        <v>149</v>
      </c>
      <c r="AM99" s="62" t="s">
        <v>61</v>
      </c>
      <c r="AN99" s="63" t="s">
        <v>62</v>
      </c>
      <c r="AO99" s="64">
        <v>45657</v>
      </c>
      <c r="AP99" s="53" t="s">
        <v>62</v>
      </c>
      <c r="AQ99" s="65">
        <v>45658</v>
      </c>
      <c r="AR99" s="65">
        <v>46752</v>
      </c>
      <c r="AS99" s="49"/>
    </row>
    <row r="100" spans="1:45" s="66" customFormat="1" ht="13" x14ac:dyDescent="0.15">
      <c r="A100" s="49">
        <v>69</v>
      </c>
      <c r="B100" s="49" t="s">
        <v>336</v>
      </c>
      <c r="C100" s="50">
        <v>5321007014</v>
      </c>
      <c r="D100" s="49" t="s">
        <v>337</v>
      </c>
      <c r="E100" s="49" t="s">
        <v>336</v>
      </c>
      <c r="F100" s="49" t="s">
        <v>337</v>
      </c>
      <c r="G100" s="67" t="s">
        <v>338</v>
      </c>
      <c r="H100" s="67" t="s">
        <v>339</v>
      </c>
      <c r="I100" s="67" t="s">
        <v>526</v>
      </c>
      <c r="J100" s="67"/>
      <c r="K100" s="67" t="s">
        <v>341</v>
      </c>
      <c r="L100" s="67" t="s">
        <v>339</v>
      </c>
      <c r="M100" s="68" t="s">
        <v>527</v>
      </c>
      <c r="N100" s="67"/>
      <c r="O100" s="52" t="s">
        <v>528</v>
      </c>
      <c r="P100" s="69" t="s">
        <v>232</v>
      </c>
      <c r="Q100" s="69">
        <v>15</v>
      </c>
      <c r="R100" s="49">
        <v>36</v>
      </c>
      <c r="S100" s="54" t="s">
        <v>63</v>
      </c>
      <c r="T100" s="54" t="s">
        <v>63</v>
      </c>
      <c r="U100" s="54" t="s">
        <v>63</v>
      </c>
      <c r="V100" s="55">
        <f t="shared" si="40"/>
        <v>0</v>
      </c>
      <c r="W100" s="56">
        <v>5853</v>
      </c>
      <c r="X100" s="56">
        <v>17560</v>
      </c>
      <c r="Y100" s="56"/>
      <c r="Z100" s="57">
        <f t="shared" si="41"/>
        <v>23413</v>
      </c>
      <c r="AA100" s="56">
        <f t="shared" si="42"/>
        <v>5853</v>
      </c>
      <c r="AB100" s="56">
        <f t="shared" si="43"/>
        <v>17560</v>
      </c>
      <c r="AC100" s="56">
        <f t="shared" si="44"/>
        <v>0</v>
      </c>
      <c r="AD100" s="57">
        <f t="shared" si="45"/>
        <v>23413</v>
      </c>
      <c r="AE100" s="58">
        <f t="shared" si="46"/>
        <v>5853</v>
      </c>
      <c r="AF100" s="58">
        <f t="shared" si="47"/>
        <v>17560</v>
      </c>
      <c r="AG100" s="58">
        <f t="shared" si="48"/>
        <v>0</v>
      </c>
      <c r="AH100" s="59">
        <f t="shared" si="49"/>
        <v>23413</v>
      </c>
      <c r="AI100" s="60">
        <f t="shared" si="50"/>
        <v>70239</v>
      </c>
      <c r="AJ100" s="61" t="s">
        <v>692</v>
      </c>
      <c r="AK100" s="62" t="s">
        <v>59</v>
      </c>
      <c r="AL100" s="62" t="s">
        <v>149</v>
      </c>
      <c r="AM100" s="62" t="s">
        <v>61</v>
      </c>
      <c r="AN100" s="63" t="s">
        <v>62</v>
      </c>
      <c r="AO100" s="64">
        <v>45657</v>
      </c>
      <c r="AP100" s="53" t="s">
        <v>62</v>
      </c>
      <c r="AQ100" s="65">
        <v>45658</v>
      </c>
      <c r="AR100" s="65">
        <v>46752</v>
      </c>
      <c r="AS100" s="49"/>
    </row>
    <row r="101" spans="1:45" s="66" customFormat="1" ht="13" x14ac:dyDescent="0.15">
      <c r="A101" s="67">
        <v>70</v>
      </c>
      <c r="B101" s="49" t="s">
        <v>336</v>
      </c>
      <c r="C101" s="50">
        <v>5321007014</v>
      </c>
      <c r="D101" s="49" t="s">
        <v>337</v>
      </c>
      <c r="E101" s="49" t="s">
        <v>336</v>
      </c>
      <c r="F101" s="49" t="s">
        <v>337</v>
      </c>
      <c r="G101" s="67" t="s">
        <v>338</v>
      </c>
      <c r="H101" s="67" t="s">
        <v>339</v>
      </c>
      <c r="I101" s="67" t="s">
        <v>529</v>
      </c>
      <c r="J101" s="67"/>
      <c r="K101" s="67" t="s">
        <v>341</v>
      </c>
      <c r="L101" s="67" t="s">
        <v>339</v>
      </c>
      <c r="M101" s="68" t="s">
        <v>530</v>
      </c>
      <c r="N101" s="67"/>
      <c r="O101" s="52" t="s">
        <v>531</v>
      </c>
      <c r="P101" s="69" t="s">
        <v>232</v>
      </c>
      <c r="Q101" s="69">
        <v>9.5</v>
      </c>
      <c r="R101" s="67">
        <v>36</v>
      </c>
      <c r="S101" s="54" t="s">
        <v>63</v>
      </c>
      <c r="T101" s="54" t="s">
        <v>63</v>
      </c>
      <c r="U101" s="54" t="s">
        <v>63</v>
      </c>
      <c r="V101" s="55">
        <f t="shared" si="40"/>
        <v>0</v>
      </c>
      <c r="W101" s="56">
        <v>4375</v>
      </c>
      <c r="X101" s="56">
        <v>13125</v>
      </c>
      <c r="Y101" s="56"/>
      <c r="Z101" s="57">
        <f t="shared" si="41"/>
        <v>17500</v>
      </c>
      <c r="AA101" s="56">
        <f t="shared" si="42"/>
        <v>4375</v>
      </c>
      <c r="AB101" s="56">
        <f t="shared" si="43"/>
        <v>13125</v>
      </c>
      <c r="AC101" s="56">
        <f t="shared" si="44"/>
        <v>0</v>
      </c>
      <c r="AD101" s="57">
        <f t="shared" si="45"/>
        <v>17500</v>
      </c>
      <c r="AE101" s="58">
        <f t="shared" si="46"/>
        <v>4375</v>
      </c>
      <c r="AF101" s="58">
        <f t="shared" si="47"/>
        <v>13125</v>
      </c>
      <c r="AG101" s="58">
        <f t="shared" si="48"/>
        <v>0</v>
      </c>
      <c r="AH101" s="59">
        <f t="shared" si="49"/>
        <v>17500</v>
      </c>
      <c r="AI101" s="60">
        <f t="shared" si="50"/>
        <v>52500</v>
      </c>
      <c r="AJ101" s="61" t="s">
        <v>692</v>
      </c>
      <c r="AK101" s="62" t="s">
        <v>59</v>
      </c>
      <c r="AL101" s="62" t="s">
        <v>149</v>
      </c>
      <c r="AM101" s="62" t="s">
        <v>61</v>
      </c>
      <c r="AN101" s="63" t="s">
        <v>62</v>
      </c>
      <c r="AO101" s="64">
        <v>45657</v>
      </c>
      <c r="AP101" s="53" t="s">
        <v>62</v>
      </c>
      <c r="AQ101" s="65">
        <v>45658</v>
      </c>
      <c r="AR101" s="65">
        <v>46752</v>
      </c>
      <c r="AS101" s="49"/>
    </row>
    <row r="102" spans="1:45" s="66" customFormat="1" ht="13" x14ac:dyDescent="0.15">
      <c r="A102" s="49">
        <v>71</v>
      </c>
      <c r="B102" s="49" t="s">
        <v>336</v>
      </c>
      <c r="C102" s="50">
        <v>5321007014</v>
      </c>
      <c r="D102" s="49" t="s">
        <v>337</v>
      </c>
      <c r="E102" s="49" t="s">
        <v>336</v>
      </c>
      <c r="F102" s="49" t="s">
        <v>337</v>
      </c>
      <c r="G102" s="67" t="s">
        <v>338</v>
      </c>
      <c r="H102" s="67" t="s">
        <v>339</v>
      </c>
      <c r="I102" s="67" t="s">
        <v>532</v>
      </c>
      <c r="J102" s="67"/>
      <c r="K102" s="67" t="s">
        <v>341</v>
      </c>
      <c r="L102" s="67" t="s">
        <v>339</v>
      </c>
      <c r="M102" s="68" t="s">
        <v>533</v>
      </c>
      <c r="N102" s="67"/>
      <c r="O102" s="52">
        <v>70486747</v>
      </c>
      <c r="P102" s="69" t="s">
        <v>232</v>
      </c>
      <c r="Q102" s="69">
        <v>6</v>
      </c>
      <c r="R102" s="49">
        <v>36</v>
      </c>
      <c r="S102" s="54" t="s">
        <v>63</v>
      </c>
      <c r="T102" s="54" t="s">
        <v>63</v>
      </c>
      <c r="U102" s="54" t="s">
        <v>63</v>
      </c>
      <c r="V102" s="55">
        <f t="shared" si="40"/>
        <v>0</v>
      </c>
      <c r="W102" s="56">
        <v>2433</v>
      </c>
      <c r="X102" s="56">
        <v>7299</v>
      </c>
      <c r="Y102" s="56"/>
      <c r="Z102" s="57">
        <f t="shared" si="41"/>
        <v>9732</v>
      </c>
      <c r="AA102" s="56">
        <f t="shared" si="42"/>
        <v>2433</v>
      </c>
      <c r="AB102" s="56">
        <f t="shared" si="43"/>
        <v>7299</v>
      </c>
      <c r="AC102" s="56">
        <f t="shared" si="44"/>
        <v>0</v>
      </c>
      <c r="AD102" s="57">
        <f t="shared" si="45"/>
        <v>9732</v>
      </c>
      <c r="AE102" s="58">
        <f t="shared" si="46"/>
        <v>2433</v>
      </c>
      <c r="AF102" s="58">
        <f t="shared" si="47"/>
        <v>7299</v>
      </c>
      <c r="AG102" s="58">
        <f t="shared" si="48"/>
        <v>0</v>
      </c>
      <c r="AH102" s="59">
        <f t="shared" si="49"/>
        <v>9732</v>
      </c>
      <c r="AI102" s="60">
        <f t="shared" si="50"/>
        <v>29196</v>
      </c>
      <c r="AJ102" s="61" t="s">
        <v>692</v>
      </c>
      <c r="AK102" s="62" t="s">
        <v>59</v>
      </c>
      <c r="AL102" s="62" t="s">
        <v>149</v>
      </c>
      <c r="AM102" s="62" t="s">
        <v>61</v>
      </c>
      <c r="AN102" s="63" t="s">
        <v>62</v>
      </c>
      <c r="AO102" s="64">
        <v>45657</v>
      </c>
      <c r="AP102" s="53" t="s">
        <v>62</v>
      </c>
      <c r="AQ102" s="65">
        <v>45658</v>
      </c>
      <c r="AR102" s="65">
        <v>46752</v>
      </c>
      <c r="AS102" s="49"/>
    </row>
    <row r="103" spans="1:45" s="66" customFormat="1" ht="13" x14ac:dyDescent="0.15">
      <c r="A103" s="67">
        <v>72</v>
      </c>
      <c r="B103" s="49" t="s">
        <v>336</v>
      </c>
      <c r="C103" s="50">
        <v>5321007014</v>
      </c>
      <c r="D103" s="49" t="s">
        <v>337</v>
      </c>
      <c r="E103" s="49" t="s">
        <v>336</v>
      </c>
      <c r="F103" s="49" t="s">
        <v>337</v>
      </c>
      <c r="G103" s="67" t="s">
        <v>338</v>
      </c>
      <c r="H103" s="67" t="s">
        <v>339</v>
      </c>
      <c r="I103" s="67" t="s">
        <v>534</v>
      </c>
      <c r="J103" s="67"/>
      <c r="K103" s="67" t="s">
        <v>341</v>
      </c>
      <c r="L103" s="67" t="s">
        <v>339</v>
      </c>
      <c r="M103" s="68" t="s">
        <v>535</v>
      </c>
      <c r="N103" s="67"/>
      <c r="O103" s="52" t="s">
        <v>536</v>
      </c>
      <c r="P103" s="69" t="s">
        <v>232</v>
      </c>
      <c r="Q103" s="69">
        <v>12</v>
      </c>
      <c r="R103" s="67">
        <v>36</v>
      </c>
      <c r="S103" s="54" t="s">
        <v>63</v>
      </c>
      <c r="T103" s="54" t="s">
        <v>63</v>
      </c>
      <c r="U103" s="54" t="s">
        <v>63</v>
      </c>
      <c r="V103" s="55">
        <f t="shared" si="40"/>
        <v>0</v>
      </c>
      <c r="W103" s="56">
        <v>5283</v>
      </c>
      <c r="X103" s="56">
        <v>15850</v>
      </c>
      <c r="Y103" s="56"/>
      <c r="Z103" s="57">
        <f t="shared" si="41"/>
        <v>21133</v>
      </c>
      <c r="AA103" s="56">
        <f t="shared" si="42"/>
        <v>5283</v>
      </c>
      <c r="AB103" s="56">
        <f t="shared" si="43"/>
        <v>15850</v>
      </c>
      <c r="AC103" s="56">
        <f t="shared" si="44"/>
        <v>0</v>
      </c>
      <c r="AD103" s="57">
        <f t="shared" si="45"/>
        <v>21133</v>
      </c>
      <c r="AE103" s="58">
        <f t="shared" si="46"/>
        <v>5283</v>
      </c>
      <c r="AF103" s="58">
        <f t="shared" si="47"/>
        <v>15850</v>
      </c>
      <c r="AG103" s="58">
        <f t="shared" si="48"/>
        <v>0</v>
      </c>
      <c r="AH103" s="59">
        <f t="shared" si="49"/>
        <v>21133</v>
      </c>
      <c r="AI103" s="60">
        <f t="shared" si="50"/>
        <v>63399</v>
      </c>
      <c r="AJ103" s="61" t="s">
        <v>692</v>
      </c>
      <c r="AK103" s="62" t="s">
        <v>59</v>
      </c>
      <c r="AL103" s="62" t="s">
        <v>149</v>
      </c>
      <c r="AM103" s="62" t="s">
        <v>61</v>
      </c>
      <c r="AN103" s="63" t="s">
        <v>62</v>
      </c>
      <c r="AO103" s="64">
        <v>45657</v>
      </c>
      <c r="AP103" s="53" t="s">
        <v>62</v>
      </c>
      <c r="AQ103" s="65">
        <v>45658</v>
      </c>
      <c r="AR103" s="65">
        <v>46752</v>
      </c>
      <c r="AS103" s="49"/>
    </row>
    <row r="104" spans="1:45" s="66" customFormat="1" ht="13" x14ac:dyDescent="0.15">
      <c r="A104" s="49">
        <v>73</v>
      </c>
      <c r="B104" s="49" t="s">
        <v>336</v>
      </c>
      <c r="C104" s="50">
        <v>5321007014</v>
      </c>
      <c r="D104" s="49" t="s">
        <v>337</v>
      </c>
      <c r="E104" s="49" t="s">
        <v>336</v>
      </c>
      <c r="F104" s="49" t="s">
        <v>337</v>
      </c>
      <c r="G104" s="67" t="s">
        <v>338</v>
      </c>
      <c r="H104" s="67" t="s">
        <v>339</v>
      </c>
      <c r="I104" s="67" t="s">
        <v>520</v>
      </c>
      <c r="J104" s="67"/>
      <c r="K104" s="67" t="s">
        <v>341</v>
      </c>
      <c r="L104" s="67" t="s">
        <v>339</v>
      </c>
      <c r="M104" s="68" t="s">
        <v>537</v>
      </c>
      <c r="N104" s="67"/>
      <c r="O104" s="52" t="s">
        <v>538</v>
      </c>
      <c r="P104" s="69" t="s">
        <v>232</v>
      </c>
      <c r="Q104" s="69">
        <v>6.4</v>
      </c>
      <c r="R104" s="49">
        <v>36</v>
      </c>
      <c r="S104" s="54" t="s">
        <v>63</v>
      </c>
      <c r="T104" s="54" t="s">
        <v>63</v>
      </c>
      <c r="U104" s="54" t="s">
        <v>63</v>
      </c>
      <c r="V104" s="55">
        <f t="shared" si="40"/>
        <v>0</v>
      </c>
      <c r="W104" s="56">
        <v>2036</v>
      </c>
      <c r="X104" s="56">
        <v>6108</v>
      </c>
      <c r="Y104" s="56"/>
      <c r="Z104" s="57">
        <f t="shared" si="41"/>
        <v>8144</v>
      </c>
      <c r="AA104" s="56">
        <f t="shared" si="42"/>
        <v>2036</v>
      </c>
      <c r="AB104" s="56">
        <f t="shared" si="43"/>
        <v>6108</v>
      </c>
      <c r="AC104" s="56">
        <f t="shared" si="44"/>
        <v>0</v>
      </c>
      <c r="AD104" s="57">
        <f t="shared" si="45"/>
        <v>8144</v>
      </c>
      <c r="AE104" s="58">
        <f t="shared" si="46"/>
        <v>2036</v>
      </c>
      <c r="AF104" s="58">
        <f t="shared" si="47"/>
        <v>6108</v>
      </c>
      <c r="AG104" s="58">
        <f t="shared" si="48"/>
        <v>0</v>
      </c>
      <c r="AH104" s="59">
        <f t="shared" si="49"/>
        <v>8144</v>
      </c>
      <c r="AI104" s="60">
        <f t="shared" si="50"/>
        <v>24432</v>
      </c>
      <c r="AJ104" s="61" t="s">
        <v>692</v>
      </c>
      <c r="AK104" s="62" t="s">
        <v>59</v>
      </c>
      <c r="AL104" s="62" t="s">
        <v>149</v>
      </c>
      <c r="AM104" s="62" t="s">
        <v>61</v>
      </c>
      <c r="AN104" s="63" t="s">
        <v>62</v>
      </c>
      <c r="AO104" s="64">
        <v>45657</v>
      </c>
      <c r="AP104" s="53" t="s">
        <v>62</v>
      </c>
      <c r="AQ104" s="65">
        <v>45658</v>
      </c>
      <c r="AR104" s="65">
        <v>46752</v>
      </c>
      <c r="AS104" s="49"/>
    </row>
    <row r="105" spans="1:45" s="66" customFormat="1" ht="13" x14ac:dyDescent="0.15">
      <c r="A105" s="67">
        <v>74</v>
      </c>
      <c r="B105" s="49" t="s">
        <v>336</v>
      </c>
      <c r="C105" s="50">
        <v>5321007014</v>
      </c>
      <c r="D105" s="49" t="s">
        <v>337</v>
      </c>
      <c r="E105" s="49" t="s">
        <v>336</v>
      </c>
      <c r="F105" s="49" t="s">
        <v>337</v>
      </c>
      <c r="G105" s="67" t="s">
        <v>338</v>
      </c>
      <c r="H105" s="67" t="s">
        <v>339</v>
      </c>
      <c r="I105" s="67" t="s">
        <v>539</v>
      </c>
      <c r="J105" s="67"/>
      <c r="K105" s="67" t="s">
        <v>341</v>
      </c>
      <c r="L105" s="67" t="s">
        <v>339</v>
      </c>
      <c r="M105" s="68" t="s">
        <v>540</v>
      </c>
      <c r="N105" s="67"/>
      <c r="O105" s="52" t="s">
        <v>541</v>
      </c>
      <c r="P105" s="69" t="s">
        <v>232</v>
      </c>
      <c r="Q105" s="69">
        <v>3.4</v>
      </c>
      <c r="R105" s="67">
        <v>36</v>
      </c>
      <c r="S105" s="54" t="s">
        <v>63</v>
      </c>
      <c r="T105" s="54" t="s">
        <v>63</v>
      </c>
      <c r="U105" s="54" t="s">
        <v>63</v>
      </c>
      <c r="V105" s="55">
        <f t="shared" si="40"/>
        <v>0</v>
      </c>
      <c r="W105" s="56">
        <v>1909</v>
      </c>
      <c r="X105" s="56">
        <v>5728</v>
      </c>
      <c r="Y105" s="56"/>
      <c r="Z105" s="57">
        <f t="shared" si="41"/>
        <v>7637</v>
      </c>
      <c r="AA105" s="56">
        <f t="shared" si="42"/>
        <v>1909</v>
      </c>
      <c r="AB105" s="56">
        <f t="shared" si="43"/>
        <v>5728</v>
      </c>
      <c r="AC105" s="56">
        <f t="shared" si="44"/>
        <v>0</v>
      </c>
      <c r="AD105" s="57">
        <f t="shared" si="45"/>
        <v>7637</v>
      </c>
      <c r="AE105" s="58">
        <f t="shared" si="46"/>
        <v>1909</v>
      </c>
      <c r="AF105" s="58">
        <f t="shared" si="47"/>
        <v>5728</v>
      </c>
      <c r="AG105" s="58">
        <f t="shared" si="48"/>
        <v>0</v>
      </c>
      <c r="AH105" s="59">
        <f t="shared" si="49"/>
        <v>7637</v>
      </c>
      <c r="AI105" s="60">
        <f t="shared" si="50"/>
        <v>22911</v>
      </c>
      <c r="AJ105" s="61" t="s">
        <v>692</v>
      </c>
      <c r="AK105" s="62" t="s">
        <v>59</v>
      </c>
      <c r="AL105" s="62" t="s">
        <v>149</v>
      </c>
      <c r="AM105" s="62" t="s">
        <v>61</v>
      </c>
      <c r="AN105" s="63" t="s">
        <v>62</v>
      </c>
      <c r="AO105" s="64">
        <v>45657</v>
      </c>
      <c r="AP105" s="53" t="s">
        <v>62</v>
      </c>
      <c r="AQ105" s="65">
        <v>45658</v>
      </c>
      <c r="AR105" s="65">
        <v>46752</v>
      </c>
      <c r="AS105" s="49"/>
    </row>
    <row r="106" spans="1:45" s="66" customFormat="1" ht="13" x14ac:dyDescent="0.15">
      <c r="A106" s="49">
        <v>75</v>
      </c>
      <c r="B106" s="49" t="s">
        <v>336</v>
      </c>
      <c r="C106" s="50">
        <v>5321007014</v>
      </c>
      <c r="D106" s="49" t="s">
        <v>337</v>
      </c>
      <c r="E106" s="49" t="s">
        <v>336</v>
      </c>
      <c r="F106" s="49" t="s">
        <v>337</v>
      </c>
      <c r="G106" s="67" t="s">
        <v>338</v>
      </c>
      <c r="H106" s="67" t="s">
        <v>339</v>
      </c>
      <c r="I106" s="67" t="s">
        <v>542</v>
      </c>
      <c r="J106" s="67"/>
      <c r="K106" s="67" t="s">
        <v>341</v>
      </c>
      <c r="L106" s="67" t="s">
        <v>339</v>
      </c>
      <c r="M106" s="68" t="s">
        <v>543</v>
      </c>
      <c r="N106" s="67"/>
      <c r="O106" s="52" t="s">
        <v>544</v>
      </c>
      <c r="P106" s="69" t="s">
        <v>232</v>
      </c>
      <c r="Q106" s="69">
        <v>11</v>
      </c>
      <c r="R106" s="49">
        <v>36</v>
      </c>
      <c r="S106" s="54" t="s">
        <v>63</v>
      </c>
      <c r="T106" s="54" t="s">
        <v>63</v>
      </c>
      <c r="U106" s="54" t="s">
        <v>63</v>
      </c>
      <c r="V106" s="55">
        <f t="shared" si="40"/>
        <v>0</v>
      </c>
      <c r="W106" s="56">
        <v>5333</v>
      </c>
      <c r="X106" s="56">
        <v>16000</v>
      </c>
      <c r="Y106" s="56"/>
      <c r="Z106" s="57">
        <f t="shared" si="41"/>
        <v>21333</v>
      </c>
      <c r="AA106" s="56">
        <f t="shared" si="42"/>
        <v>5333</v>
      </c>
      <c r="AB106" s="56">
        <f t="shared" si="43"/>
        <v>16000</v>
      </c>
      <c r="AC106" s="56">
        <f t="shared" si="44"/>
        <v>0</v>
      </c>
      <c r="AD106" s="57">
        <f t="shared" si="45"/>
        <v>21333</v>
      </c>
      <c r="AE106" s="58">
        <f t="shared" si="46"/>
        <v>5333</v>
      </c>
      <c r="AF106" s="58">
        <f t="shared" si="47"/>
        <v>16000</v>
      </c>
      <c r="AG106" s="58">
        <f t="shared" si="48"/>
        <v>0</v>
      </c>
      <c r="AH106" s="59">
        <f t="shared" si="49"/>
        <v>21333</v>
      </c>
      <c r="AI106" s="60">
        <f t="shared" si="50"/>
        <v>63999</v>
      </c>
      <c r="AJ106" s="61" t="s">
        <v>692</v>
      </c>
      <c r="AK106" s="62" t="s">
        <v>59</v>
      </c>
      <c r="AL106" s="62" t="s">
        <v>149</v>
      </c>
      <c r="AM106" s="62" t="s">
        <v>61</v>
      </c>
      <c r="AN106" s="63" t="s">
        <v>62</v>
      </c>
      <c r="AO106" s="64">
        <v>45657</v>
      </c>
      <c r="AP106" s="53" t="s">
        <v>62</v>
      </c>
      <c r="AQ106" s="65">
        <v>45658</v>
      </c>
      <c r="AR106" s="65">
        <v>46752</v>
      </c>
      <c r="AS106" s="49"/>
    </row>
    <row r="107" spans="1:45" s="66" customFormat="1" ht="13" x14ac:dyDescent="0.15">
      <c r="A107" s="67">
        <v>76</v>
      </c>
      <c r="B107" s="49" t="s">
        <v>336</v>
      </c>
      <c r="C107" s="50">
        <v>5321007014</v>
      </c>
      <c r="D107" s="49" t="s">
        <v>337</v>
      </c>
      <c r="E107" s="49" t="s">
        <v>336</v>
      </c>
      <c r="F107" s="49" t="s">
        <v>337</v>
      </c>
      <c r="G107" s="67" t="s">
        <v>338</v>
      </c>
      <c r="H107" s="67" t="s">
        <v>339</v>
      </c>
      <c r="I107" s="67" t="s">
        <v>438</v>
      </c>
      <c r="J107" s="67"/>
      <c r="K107" s="67" t="s">
        <v>341</v>
      </c>
      <c r="L107" s="67" t="s">
        <v>339</v>
      </c>
      <c r="M107" s="68" t="s">
        <v>545</v>
      </c>
      <c r="N107" s="67"/>
      <c r="O107" s="52" t="s">
        <v>546</v>
      </c>
      <c r="P107" s="69" t="s">
        <v>232</v>
      </c>
      <c r="Q107" s="69">
        <v>11.5</v>
      </c>
      <c r="R107" s="67">
        <v>36</v>
      </c>
      <c r="S107" s="54" t="s">
        <v>63</v>
      </c>
      <c r="T107" s="54" t="s">
        <v>63</v>
      </c>
      <c r="U107" s="54" t="s">
        <v>63</v>
      </c>
      <c r="V107" s="55">
        <f t="shared" si="40"/>
        <v>0</v>
      </c>
      <c r="W107" s="56">
        <v>3200</v>
      </c>
      <c r="X107" s="56">
        <v>9601</v>
      </c>
      <c r="Y107" s="56"/>
      <c r="Z107" s="57">
        <f t="shared" si="41"/>
        <v>12801</v>
      </c>
      <c r="AA107" s="56">
        <f t="shared" si="42"/>
        <v>3200</v>
      </c>
      <c r="AB107" s="56">
        <f t="shared" si="43"/>
        <v>9601</v>
      </c>
      <c r="AC107" s="56">
        <f t="shared" si="44"/>
        <v>0</v>
      </c>
      <c r="AD107" s="57">
        <f t="shared" si="45"/>
        <v>12801</v>
      </c>
      <c r="AE107" s="58">
        <f t="shared" si="46"/>
        <v>3200</v>
      </c>
      <c r="AF107" s="58">
        <f t="shared" si="47"/>
        <v>9601</v>
      </c>
      <c r="AG107" s="58">
        <f t="shared" si="48"/>
        <v>0</v>
      </c>
      <c r="AH107" s="59">
        <f t="shared" si="49"/>
        <v>12801</v>
      </c>
      <c r="AI107" s="60">
        <f t="shared" si="50"/>
        <v>38403</v>
      </c>
      <c r="AJ107" s="61" t="s">
        <v>692</v>
      </c>
      <c r="AK107" s="62" t="s">
        <v>59</v>
      </c>
      <c r="AL107" s="62" t="s">
        <v>149</v>
      </c>
      <c r="AM107" s="62" t="s">
        <v>61</v>
      </c>
      <c r="AN107" s="63" t="s">
        <v>62</v>
      </c>
      <c r="AO107" s="64">
        <v>45657</v>
      </c>
      <c r="AP107" s="53" t="s">
        <v>62</v>
      </c>
      <c r="AQ107" s="65">
        <v>45658</v>
      </c>
      <c r="AR107" s="65">
        <v>46752</v>
      </c>
      <c r="AS107" s="49"/>
    </row>
    <row r="108" spans="1:45" s="66" customFormat="1" ht="13" x14ac:dyDescent="0.15">
      <c r="A108" s="49">
        <v>77</v>
      </c>
      <c r="B108" s="49" t="s">
        <v>336</v>
      </c>
      <c r="C108" s="50">
        <v>5321007014</v>
      </c>
      <c r="D108" s="49" t="s">
        <v>337</v>
      </c>
      <c r="E108" s="49" t="s">
        <v>336</v>
      </c>
      <c r="F108" s="49" t="s">
        <v>337</v>
      </c>
      <c r="G108" s="67" t="s">
        <v>338</v>
      </c>
      <c r="H108" s="67" t="s">
        <v>339</v>
      </c>
      <c r="I108" s="67" t="s">
        <v>547</v>
      </c>
      <c r="J108" s="67"/>
      <c r="K108" s="67" t="s">
        <v>341</v>
      </c>
      <c r="L108" s="67" t="s">
        <v>339</v>
      </c>
      <c r="M108" s="68" t="s">
        <v>548</v>
      </c>
      <c r="N108" s="67"/>
      <c r="O108" s="52">
        <v>70486484</v>
      </c>
      <c r="P108" s="69" t="s">
        <v>232</v>
      </c>
      <c r="Q108" s="69">
        <v>2.8</v>
      </c>
      <c r="R108" s="49">
        <v>36</v>
      </c>
      <c r="S108" s="54" t="s">
        <v>63</v>
      </c>
      <c r="T108" s="54" t="s">
        <v>63</v>
      </c>
      <c r="U108" s="54" t="s">
        <v>63</v>
      </c>
      <c r="V108" s="55">
        <f t="shared" si="40"/>
        <v>0</v>
      </c>
      <c r="W108" s="56">
        <v>1694</v>
      </c>
      <c r="X108" s="56">
        <v>5082</v>
      </c>
      <c r="Y108" s="56"/>
      <c r="Z108" s="57">
        <f t="shared" si="41"/>
        <v>6776</v>
      </c>
      <c r="AA108" s="56">
        <f t="shared" si="42"/>
        <v>1694</v>
      </c>
      <c r="AB108" s="56">
        <f t="shared" si="43"/>
        <v>5082</v>
      </c>
      <c r="AC108" s="56">
        <f t="shared" si="44"/>
        <v>0</v>
      </c>
      <c r="AD108" s="57">
        <f t="shared" si="45"/>
        <v>6776</v>
      </c>
      <c r="AE108" s="58">
        <f t="shared" si="46"/>
        <v>1694</v>
      </c>
      <c r="AF108" s="58">
        <f t="shared" si="47"/>
        <v>5082</v>
      </c>
      <c r="AG108" s="58">
        <f t="shared" si="48"/>
        <v>0</v>
      </c>
      <c r="AH108" s="59">
        <f t="shared" si="49"/>
        <v>6776</v>
      </c>
      <c r="AI108" s="60">
        <f t="shared" si="50"/>
        <v>20328</v>
      </c>
      <c r="AJ108" s="61" t="s">
        <v>692</v>
      </c>
      <c r="AK108" s="62" t="s">
        <v>59</v>
      </c>
      <c r="AL108" s="62" t="s">
        <v>149</v>
      </c>
      <c r="AM108" s="62" t="s">
        <v>61</v>
      </c>
      <c r="AN108" s="63" t="s">
        <v>62</v>
      </c>
      <c r="AO108" s="64">
        <v>45657</v>
      </c>
      <c r="AP108" s="53" t="s">
        <v>62</v>
      </c>
      <c r="AQ108" s="65">
        <v>45658</v>
      </c>
      <c r="AR108" s="65">
        <v>46752</v>
      </c>
      <c r="AS108" s="49"/>
    </row>
    <row r="109" spans="1:45" s="66" customFormat="1" ht="13" x14ac:dyDescent="0.15">
      <c r="A109" s="67">
        <v>78</v>
      </c>
      <c r="B109" s="49" t="s">
        <v>336</v>
      </c>
      <c r="C109" s="50">
        <v>5321007014</v>
      </c>
      <c r="D109" s="49" t="s">
        <v>337</v>
      </c>
      <c r="E109" s="49" t="s">
        <v>336</v>
      </c>
      <c r="F109" s="49" t="s">
        <v>337</v>
      </c>
      <c r="G109" s="67" t="s">
        <v>338</v>
      </c>
      <c r="H109" s="67" t="s">
        <v>339</v>
      </c>
      <c r="I109" s="67" t="s">
        <v>549</v>
      </c>
      <c r="J109" s="67"/>
      <c r="K109" s="67" t="s">
        <v>341</v>
      </c>
      <c r="L109" s="67" t="s">
        <v>339</v>
      </c>
      <c r="M109" s="68" t="s">
        <v>550</v>
      </c>
      <c r="N109" s="67"/>
      <c r="O109" s="52" t="s">
        <v>551</v>
      </c>
      <c r="P109" s="69" t="s">
        <v>232</v>
      </c>
      <c r="Q109" s="69">
        <v>16</v>
      </c>
      <c r="R109" s="67">
        <v>36</v>
      </c>
      <c r="S109" s="54" t="s">
        <v>63</v>
      </c>
      <c r="T109" s="54" t="s">
        <v>63</v>
      </c>
      <c r="U109" s="54" t="s">
        <v>63</v>
      </c>
      <c r="V109" s="55">
        <f t="shared" si="40"/>
        <v>0</v>
      </c>
      <c r="W109" s="56">
        <v>7607</v>
      </c>
      <c r="X109" s="56">
        <v>22822</v>
      </c>
      <c r="Y109" s="56"/>
      <c r="Z109" s="57">
        <f t="shared" si="41"/>
        <v>30429</v>
      </c>
      <c r="AA109" s="56">
        <f t="shared" si="42"/>
        <v>7607</v>
      </c>
      <c r="AB109" s="56">
        <f t="shared" si="43"/>
        <v>22822</v>
      </c>
      <c r="AC109" s="56">
        <f t="shared" si="44"/>
        <v>0</v>
      </c>
      <c r="AD109" s="57">
        <f t="shared" si="45"/>
        <v>30429</v>
      </c>
      <c r="AE109" s="58">
        <f t="shared" si="46"/>
        <v>7607</v>
      </c>
      <c r="AF109" s="58">
        <f t="shared" si="47"/>
        <v>22822</v>
      </c>
      <c r="AG109" s="58">
        <f t="shared" si="48"/>
        <v>0</v>
      </c>
      <c r="AH109" s="59">
        <f t="shared" si="49"/>
        <v>30429</v>
      </c>
      <c r="AI109" s="60">
        <f t="shared" si="50"/>
        <v>91287</v>
      </c>
      <c r="AJ109" s="61" t="s">
        <v>692</v>
      </c>
      <c r="AK109" s="62" t="s">
        <v>59</v>
      </c>
      <c r="AL109" s="62" t="s">
        <v>149</v>
      </c>
      <c r="AM109" s="62" t="s">
        <v>61</v>
      </c>
      <c r="AN109" s="63" t="s">
        <v>62</v>
      </c>
      <c r="AO109" s="64">
        <v>45657</v>
      </c>
      <c r="AP109" s="53" t="s">
        <v>62</v>
      </c>
      <c r="AQ109" s="65">
        <v>45658</v>
      </c>
      <c r="AR109" s="65">
        <v>46752</v>
      </c>
      <c r="AS109" s="49"/>
    </row>
    <row r="110" spans="1:45" s="66" customFormat="1" ht="13" x14ac:dyDescent="0.15">
      <c r="A110" s="49">
        <v>79</v>
      </c>
      <c r="B110" s="49" t="s">
        <v>336</v>
      </c>
      <c r="C110" s="50">
        <v>5321007014</v>
      </c>
      <c r="D110" s="49" t="s">
        <v>337</v>
      </c>
      <c r="E110" s="49" t="s">
        <v>336</v>
      </c>
      <c r="F110" s="49" t="s">
        <v>337</v>
      </c>
      <c r="G110" s="67" t="s">
        <v>338</v>
      </c>
      <c r="H110" s="67" t="s">
        <v>339</v>
      </c>
      <c r="I110" s="67" t="s">
        <v>552</v>
      </c>
      <c r="J110" s="67"/>
      <c r="K110" s="67" t="s">
        <v>341</v>
      </c>
      <c r="L110" s="67" t="s">
        <v>339</v>
      </c>
      <c r="M110" s="68" t="s">
        <v>553</v>
      </c>
      <c r="N110" s="67"/>
      <c r="O110" s="52" t="s">
        <v>554</v>
      </c>
      <c r="P110" s="69" t="s">
        <v>232</v>
      </c>
      <c r="Q110" s="69">
        <v>7.2</v>
      </c>
      <c r="R110" s="67">
        <v>36</v>
      </c>
      <c r="S110" s="54" t="s">
        <v>63</v>
      </c>
      <c r="T110" s="54" t="s">
        <v>63</v>
      </c>
      <c r="U110" s="54" t="s">
        <v>63</v>
      </c>
      <c r="V110" s="55">
        <f t="shared" si="40"/>
        <v>0</v>
      </c>
      <c r="W110" s="56">
        <v>4426</v>
      </c>
      <c r="X110" s="56">
        <v>13278</v>
      </c>
      <c r="Y110" s="56"/>
      <c r="Z110" s="57">
        <f t="shared" si="41"/>
        <v>17704</v>
      </c>
      <c r="AA110" s="56">
        <f t="shared" si="42"/>
        <v>4426</v>
      </c>
      <c r="AB110" s="56">
        <f t="shared" si="43"/>
        <v>13278</v>
      </c>
      <c r="AC110" s="56">
        <f t="shared" si="44"/>
        <v>0</v>
      </c>
      <c r="AD110" s="57">
        <f t="shared" si="45"/>
        <v>17704</v>
      </c>
      <c r="AE110" s="58">
        <f t="shared" si="46"/>
        <v>4426</v>
      </c>
      <c r="AF110" s="58">
        <f t="shared" si="47"/>
        <v>13278</v>
      </c>
      <c r="AG110" s="58">
        <f t="shared" si="48"/>
        <v>0</v>
      </c>
      <c r="AH110" s="59">
        <f t="shared" si="49"/>
        <v>17704</v>
      </c>
      <c r="AI110" s="60">
        <f t="shared" si="50"/>
        <v>53112</v>
      </c>
      <c r="AJ110" s="61" t="s">
        <v>692</v>
      </c>
      <c r="AK110" s="62" t="s">
        <v>59</v>
      </c>
      <c r="AL110" s="62" t="s">
        <v>149</v>
      </c>
      <c r="AM110" s="62" t="s">
        <v>61</v>
      </c>
      <c r="AN110" s="63" t="s">
        <v>62</v>
      </c>
      <c r="AO110" s="64">
        <v>45657</v>
      </c>
      <c r="AP110" s="53" t="s">
        <v>62</v>
      </c>
      <c r="AQ110" s="65">
        <v>45658</v>
      </c>
      <c r="AR110" s="65">
        <v>46752</v>
      </c>
      <c r="AS110" s="49"/>
    </row>
    <row r="111" spans="1:45" s="66" customFormat="1" ht="13" x14ac:dyDescent="0.15">
      <c r="A111" s="67">
        <v>80</v>
      </c>
      <c r="B111" s="49" t="s">
        <v>336</v>
      </c>
      <c r="C111" s="50">
        <v>5321007014</v>
      </c>
      <c r="D111" s="49" t="s">
        <v>337</v>
      </c>
      <c r="E111" s="49" t="s">
        <v>336</v>
      </c>
      <c r="F111" s="49" t="s">
        <v>337</v>
      </c>
      <c r="G111" s="67" t="s">
        <v>338</v>
      </c>
      <c r="H111" s="67" t="s">
        <v>339</v>
      </c>
      <c r="I111" s="67" t="s">
        <v>555</v>
      </c>
      <c r="J111" s="67"/>
      <c r="K111" s="67" t="s">
        <v>341</v>
      </c>
      <c r="L111" s="67" t="s">
        <v>339</v>
      </c>
      <c r="M111" s="68" t="s">
        <v>556</v>
      </c>
      <c r="N111" s="67"/>
      <c r="O111" s="52" t="s">
        <v>557</v>
      </c>
      <c r="P111" s="69" t="s">
        <v>232</v>
      </c>
      <c r="Q111" s="69">
        <v>10.7</v>
      </c>
      <c r="R111" s="49">
        <v>36</v>
      </c>
      <c r="S111" s="54" t="s">
        <v>63</v>
      </c>
      <c r="T111" s="54" t="s">
        <v>63</v>
      </c>
      <c r="U111" s="54" t="s">
        <v>63</v>
      </c>
      <c r="V111" s="55">
        <f t="shared" si="40"/>
        <v>0</v>
      </c>
      <c r="W111" s="56">
        <v>4467</v>
      </c>
      <c r="X111" s="56">
        <v>13401</v>
      </c>
      <c r="Y111" s="56"/>
      <c r="Z111" s="57">
        <f t="shared" si="41"/>
        <v>17868</v>
      </c>
      <c r="AA111" s="56">
        <f t="shared" si="42"/>
        <v>4467</v>
      </c>
      <c r="AB111" s="56">
        <f t="shared" si="43"/>
        <v>13401</v>
      </c>
      <c r="AC111" s="56">
        <f t="shared" si="44"/>
        <v>0</v>
      </c>
      <c r="AD111" s="57">
        <f t="shared" si="45"/>
        <v>17868</v>
      </c>
      <c r="AE111" s="58">
        <f t="shared" si="46"/>
        <v>4467</v>
      </c>
      <c r="AF111" s="58">
        <f t="shared" si="47"/>
        <v>13401</v>
      </c>
      <c r="AG111" s="58">
        <f t="shared" si="48"/>
        <v>0</v>
      </c>
      <c r="AH111" s="59">
        <f t="shared" si="49"/>
        <v>17868</v>
      </c>
      <c r="AI111" s="60">
        <f t="shared" si="50"/>
        <v>53604</v>
      </c>
      <c r="AJ111" s="61" t="s">
        <v>692</v>
      </c>
      <c r="AK111" s="62" t="s">
        <v>59</v>
      </c>
      <c r="AL111" s="62" t="s">
        <v>149</v>
      </c>
      <c r="AM111" s="62" t="s">
        <v>61</v>
      </c>
      <c r="AN111" s="63" t="s">
        <v>62</v>
      </c>
      <c r="AO111" s="64">
        <v>45657</v>
      </c>
      <c r="AP111" s="53" t="s">
        <v>62</v>
      </c>
      <c r="AQ111" s="65">
        <v>45658</v>
      </c>
      <c r="AR111" s="65">
        <v>46752</v>
      </c>
      <c r="AS111" s="49"/>
    </row>
    <row r="112" spans="1:45" s="66" customFormat="1" ht="13" x14ac:dyDescent="0.15">
      <c r="A112" s="49">
        <v>81</v>
      </c>
      <c r="B112" s="49" t="s">
        <v>336</v>
      </c>
      <c r="C112" s="50">
        <v>5321007014</v>
      </c>
      <c r="D112" s="49" t="s">
        <v>337</v>
      </c>
      <c r="E112" s="49" t="s">
        <v>336</v>
      </c>
      <c r="F112" s="49" t="s">
        <v>337</v>
      </c>
      <c r="G112" s="67" t="s">
        <v>338</v>
      </c>
      <c r="H112" s="67" t="s">
        <v>339</v>
      </c>
      <c r="I112" s="67" t="s">
        <v>558</v>
      </c>
      <c r="J112" s="67"/>
      <c r="K112" s="67" t="s">
        <v>341</v>
      </c>
      <c r="L112" s="67" t="s">
        <v>339</v>
      </c>
      <c r="M112" s="68" t="s">
        <v>559</v>
      </c>
      <c r="N112" s="67"/>
      <c r="O112" s="52" t="s">
        <v>560</v>
      </c>
      <c r="P112" s="69" t="s">
        <v>232</v>
      </c>
      <c r="Q112" s="69">
        <v>9.6999999999999993</v>
      </c>
      <c r="R112" s="67">
        <v>36</v>
      </c>
      <c r="S112" s="54" t="s">
        <v>63</v>
      </c>
      <c r="T112" s="54" t="s">
        <v>63</v>
      </c>
      <c r="U112" s="54" t="s">
        <v>63</v>
      </c>
      <c r="V112" s="55">
        <f t="shared" si="40"/>
        <v>0</v>
      </c>
      <c r="W112" s="56">
        <v>2435</v>
      </c>
      <c r="X112" s="56">
        <v>7306</v>
      </c>
      <c r="Y112" s="56"/>
      <c r="Z112" s="57">
        <f t="shared" si="41"/>
        <v>9741</v>
      </c>
      <c r="AA112" s="56">
        <f t="shared" si="42"/>
        <v>2435</v>
      </c>
      <c r="AB112" s="56">
        <f t="shared" si="43"/>
        <v>7306</v>
      </c>
      <c r="AC112" s="56">
        <f t="shared" si="44"/>
        <v>0</v>
      </c>
      <c r="AD112" s="57">
        <f t="shared" si="45"/>
        <v>9741</v>
      </c>
      <c r="AE112" s="58">
        <f t="shared" si="46"/>
        <v>2435</v>
      </c>
      <c r="AF112" s="58">
        <f t="shared" si="47"/>
        <v>7306</v>
      </c>
      <c r="AG112" s="58">
        <f t="shared" si="48"/>
        <v>0</v>
      </c>
      <c r="AH112" s="59">
        <f t="shared" si="49"/>
        <v>9741</v>
      </c>
      <c r="AI112" s="60">
        <f t="shared" si="50"/>
        <v>29223</v>
      </c>
      <c r="AJ112" s="61" t="s">
        <v>692</v>
      </c>
      <c r="AK112" s="62" t="s">
        <v>59</v>
      </c>
      <c r="AL112" s="62" t="s">
        <v>149</v>
      </c>
      <c r="AM112" s="62" t="s">
        <v>61</v>
      </c>
      <c r="AN112" s="63" t="s">
        <v>62</v>
      </c>
      <c r="AO112" s="64">
        <v>45657</v>
      </c>
      <c r="AP112" s="53" t="s">
        <v>62</v>
      </c>
      <c r="AQ112" s="65">
        <v>45658</v>
      </c>
      <c r="AR112" s="65">
        <v>46752</v>
      </c>
      <c r="AS112" s="49"/>
    </row>
    <row r="113" spans="1:45" s="66" customFormat="1" ht="13" x14ac:dyDescent="0.15">
      <c r="A113" s="67">
        <v>82</v>
      </c>
      <c r="B113" s="49" t="s">
        <v>336</v>
      </c>
      <c r="C113" s="50">
        <v>5321007014</v>
      </c>
      <c r="D113" s="49" t="s">
        <v>337</v>
      </c>
      <c r="E113" s="49" t="s">
        <v>336</v>
      </c>
      <c r="F113" s="49" t="s">
        <v>337</v>
      </c>
      <c r="G113" s="67" t="s">
        <v>338</v>
      </c>
      <c r="H113" s="67" t="s">
        <v>339</v>
      </c>
      <c r="I113" s="67" t="s">
        <v>561</v>
      </c>
      <c r="J113" s="67"/>
      <c r="K113" s="67" t="s">
        <v>341</v>
      </c>
      <c r="L113" s="67" t="s">
        <v>339</v>
      </c>
      <c r="M113" s="68" t="s">
        <v>562</v>
      </c>
      <c r="N113" s="67"/>
      <c r="O113" s="52" t="s">
        <v>563</v>
      </c>
      <c r="P113" s="69" t="s">
        <v>232</v>
      </c>
      <c r="Q113" s="69">
        <v>2.2000000000000002</v>
      </c>
      <c r="R113" s="67">
        <v>36</v>
      </c>
      <c r="S113" s="54" t="s">
        <v>63</v>
      </c>
      <c r="T113" s="54" t="s">
        <v>63</v>
      </c>
      <c r="U113" s="54" t="s">
        <v>63</v>
      </c>
      <c r="V113" s="55">
        <f t="shared" si="40"/>
        <v>0</v>
      </c>
      <c r="W113" s="56">
        <v>1382</v>
      </c>
      <c r="X113" s="56">
        <v>4146</v>
      </c>
      <c r="Y113" s="56"/>
      <c r="Z113" s="57">
        <f t="shared" si="41"/>
        <v>5528</v>
      </c>
      <c r="AA113" s="56">
        <f t="shared" si="42"/>
        <v>1382</v>
      </c>
      <c r="AB113" s="56">
        <f t="shared" si="43"/>
        <v>4146</v>
      </c>
      <c r="AC113" s="56">
        <f t="shared" si="44"/>
        <v>0</v>
      </c>
      <c r="AD113" s="57">
        <f t="shared" si="45"/>
        <v>5528</v>
      </c>
      <c r="AE113" s="58">
        <f t="shared" si="46"/>
        <v>1382</v>
      </c>
      <c r="AF113" s="58">
        <f t="shared" si="47"/>
        <v>4146</v>
      </c>
      <c r="AG113" s="58">
        <f t="shared" si="48"/>
        <v>0</v>
      </c>
      <c r="AH113" s="59">
        <f t="shared" si="49"/>
        <v>5528</v>
      </c>
      <c r="AI113" s="60">
        <f t="shared" si="50"/>
        <v>16584</v>
      </c>
      <c r="AJ113" s="61" t="s">
        <v>692</v>
      </c>
      <c r="AK113" s="62" t="s">
        <v>59</v>
      </c>
      <c r="AL113" s="62" t="s">
        <v>149</v>
      </c>
      <c r="AM113" s="62" t="s">
        <v>61</v>
      </c>
      <c r="AN113" s="63" t="s">
        <v>62</v>
      </c>
      <c r="AO113" s="64">
        <v>45657</v>
      </c>
      <c r="AP113" s="53" t="s">
        <v>62</v>
      </c>
      <c r="AQ113" s="65">
        <v>45658</v>
      </c>
      <c r="AR113" s="65">
        <v>46752</v>
      </c>
      <c r="AS113" s="49"/>
    </row>
    <row r="114" spans="1:45" s="66" customFormat="1" ht="13" x14ac:dyDescent="0.15">
      <c r="A114" s="49">
        <v>83</v>
      </c>
      <c r="B114" s="49" t="s">
        <v>336</v>
      </c>
      <c r="C114" s="50">
        <v>5321007014</v>
      </c>
      <c r="D114" s="49" t="s">
        <v>337</v>
      </c>
      <c r="E114" s="49" t="s">
        <v>336</v>
      </c>
      <c r="F114" s="49" t="s">
        <v>337</v>
      </c>
      <c r="G114" s="67" t="s">
        <v>338</v>
      </c>
      <c r="H114" s="67" t="s">
        <v>339</v>
      </c>
      <c r="I114" s="67" t="s">
        <v>564</v>
      </c>
      <c r="J114" s="67"/>
      <c r="K114" s="67" t="s">
        <v>341</v>
      </c>
      <c r="L114" s="67" t="s">
        <v>339</v>
      </c>
      <c r="M114" s="68" t="s">
        <v>565</v>
      </c>
      <c r="N114" s="67"/>
      <c r="O114" s="52" t="s">
        <v>566</v>
      </c>
      <c r="P114" s="69" t="s">
        <v>232</v>
      </c>
      <c r="Q114" s="69">
        <v>2.4</v>
      </c>
      <c r="R114" s="49">
        <v>36</v>
      </c>
      <c r="S114" s="54" t="s">
        <v>63</v>
      </c>
      <c r="T114" s="54" t="s">
        <v>63</v>
      </c>
      <c r="U114" s="54" t="s">
        <v>63</v>
      </c>
      <c r="V114" s="55">
        <f t="shared" si="40"/>
        <v>0</v>
      </c>
      <c r="W114" s="56">
        <v>1085</v>
      </c>
      <c r="X114" s="56">
        <v>3255</v>
      </c>
      <c r="Y114" s="56"/>
      <c r="Z114" s="57">
        <f t="shared" si="41"/>
        <v>4340</v>
      </c>
      <c r="AA114" s="56">
        <f t="shared" si="42"/>
        <v>1085</v>
      </c>
      <c r="AB114" s="56">
        <f t="shared" si="43"/>
        <v>3255</v>
      </c>
      <c r="AC114" s="56">
        <f t="shared" si="44"/>
        <v>0</v>
      </c>
      <c r="AD114" s="57">
        <f t="shared" si="45"/>
        <v>4340</v>
      </c>
      <c r="AE114" s="58">
        <f t="shared" si="46"/>
        <v>1085</v>
      </c>
      <c r="AF114" s="58">
        <f t="shared" si="47"/>
        <v>3255</v>
      </c>
      <c r="AG114" s="58">
        <f t="shared" si="48"/>
        <v>0</v>
      </c>
      <c r="AH114" s="59">
        <f t="shared" si="49"/>
        <v>4340</v>
      </c>
      <c r="AI114" s="60">
        <f t="shared" si="50"/>
        <v>13020</v>
      </c>
      <c r="AJ114" s="61" t="s">
        <v>692</v>
      </c>
      <c r="AK114" s="62" t="s">
        <v>59</v>
      </c>
      <c r="AL114" s="62" t="s">
        <v>149</v>
      </c>
      <c r="AM114" s="62" t="s">
        <v>61</v>
      </c>
      <c r="AN114" s="63" t="s">
        <v>62</v>
      </c>
      <c r="AO114" s="64">
        <v>45657</v>
      </c>
      <c r="AP114" s="53" t="s">
        <v>62</v>
      </c>
      <c r="AQ114" s="65">
        <v>45658</v>
      </c>
      <c r="AR114" s="65">
        <v>46752</v>
      </c>
      <c r="AS114" s="49"/>
    </row>
    <row r="115" spans="1:45" s="66" customFormat="1" ht="13" x14ac:dyDescent="0.15">
      <c r="A115" s="67">
        <v>84</v>
      </c>
      <c r="B115" s="49" t="s">
        <v>336</v>
      </c>
      <c r="C115" s="50">
        <v>5321007014</v>
      </c>
      <c r="D115" s="49" t="s">
        <v>337</v>
      </c>
      <c r="E115" s="49" t="s">
        <v>336</v>
      </c>
      <c r="F115" s="49" t="s">
        <v>337</v>
      </c>
      <c r="G115" s="67" t="s">
        <v>338</v>
      </c>
      <c r="H115" s="67" t="s">
        <v>339</v>
      </c>
      <c r="I115" s="67" t="s">
        <v>567</v>
      </c>
      <c r="J115" s="67"/>
      <c r="K115" s="67" t="s">
        <v>341</v>
      </c>
      <c r="L115" s="67" t="s">
        <v>339</v>
      </c>
      <c r="M115" s="68" t="s">
        <v>568</v>
      </c>
      <c r="N115" s="67"/>
      <c r="O115" s="52">
        <v>70488388</v>
      </c>
      <c r="P115" s="69" t="s">
        <v>232</v>
      </c>
      <c r="Q115" s="69">
        <v>5</v>
      </c>
      <c r="R115" s="67">
        <v>36</v>
      </c>
      <c r="S115" s="54" t="s">
        <v>63</v>
      </c>
      <c r="T115" s="54" t="s">
        <v>63</v>
      </c>
      <c r="U115" s="54" t="s">
        <v>63</v>
      </c>
      <c r="V115" s="55">
        <f t="shared" si="40"/>
        <v>0</v>
      </c>
      <c r="W115" s="56">
        <v>2427</v>
      </c>
      <c r="X115" s="56">
        <v>7281</v>
      </c>
      <c r="Y115" s="56"/>
      <c r="Z115" s="57">
        <f t="shared" si="41"/>
        <v>9708</v>
      </c>
      <c r="AA115" s="56">
        <f t="shared" si="42"/>
        <v>2427</v>
      </c>
      <c r="AB115" s="56">
        <f t="shared" si="43"/>
        <v>7281</v>
      </c>
      <c r="AC115" s="56">
        <f t="shared" si="44"/>
        <v>0</v>
      </c>
      <c r="AD115" s="57">
        <f t="shared" si="45"/>
        <v>9708</v>
      </c>
      <c r="AE115" s="58">
        <f t="shared" si="46"/>
        <v>2427</v>
      </c>
      <c r="AF115" s="58">
        <f t="shared" si="47"/>
        <v>7281</v>
      </c>
      <c r="AG115" s="58">
        <f t="shared" si="48"/>
        <v>0</v>
      </c>
      <c r="AH115" s="59">
        <f t="shared" si="49"/>
        <v>9708</v>
      </c>
      <c r="AI115" s="60">
        <f t="shared" si="50"/>
        <v>29124</v>
      </c>
      <c r="AJ115" s="61" t="s">
        <v>692</v>
      </c>
      <c r="AK115" s="62" t="s">
        <v>59</v>
      </c>
      <c r="AL115" s="62" t="s">
        <v>149</v>
      </c>
      <c r="AM115" s="62" t="s">
        <v>61</v>
      </c>
      <c r="AN115" s="63" t="s">
        <v>62</v>
      </c>
      <c r="AO115" s="64">
        <v>45657</v>
      </c>
      <c r="AP115" s="53" t="s">
        <v>62</v>
      </c>
      <c r="AQ115" s="65">
        <v>45658</v>
      </c>
      <c r="AR115" s="65">
        <v>46752</v>
      </c>
      <c r="AS115" s="49"/>
    </row>
    <row r="116" spans="1:45" s="66" customFormat="1" ht="13" x14ac:dyDescent="0.15">
      <c r="A116" s="49">
        <v>85</v>
      </c>
      <c r="B116" s="49" t="s">
        <v>336</v>
      </c>
      <c r="C116" s="50">
        <v>5321007014</v>
      </c>
      <c r="D116" s="49" t="s">
        <v>337</v>
      </c>
      <c r="E116" s="49" t="s">
        <v>336</v>
      </c>
      <c r="F116" s="49" t="s">
        <v>337</v>
      </c>
      <c r="G116" s="67" t="s">
        <v>338</v>
      </c>
      <c r="H116" s="67" t="s">
        <v>339</v>
      </c>
      <c r="I116" s="67" t="s">
        <v>569</v>
      </c>
      <c r="J116" s="67"/>
      <c r="K116" s="67" t="s">
        <v>341</v>
      </c>
      <c r="L116" s="67" t="s">
        <v>339</v>
      </c>
      <c r="M116" s="68" t="s">
        <v>570</v>
      </c>
      <c r="N116" s="67"/>
      <c r="O116" s="52" t="s">
        <v>571</v>
      </c>
      <c r="P116" s="69" t="s">
        <v>232</v>
      </c>
      <c r="Q116" s="69">
        <v>20</v>
      </c>
      <c r="R116" s="67">
        <v>36</v>
      </c>
      <c r="S116" s="54" t="s">
        <v>63</v>
      </c>
      <c r="T116" s="54" t="s">
        <v>63</v>
      </c>
      <c r="U116" s="54" t="s">
        <v>63</v>
      </c>
      <c r="V116" s="55">
        <f t="shared" si="40"/>
        <v>0</v>
      </c>
      <c r="W116" s="56">
        <v>9222</v>
      </c>
      <c r="X116" s="56">
        <v>27666</v>
      </c>
      <c r="Y116" s="56"/>
      <c r="Z116" s="57">
        <f t="shared" si="41"/>
        <v>36888</v>
      </c>
      <c r="AA116" s="56">
        <f t="shared" si="42"/>
        <v>9222</v>
      </c>
      <c r="AB116" s="56">
        <f t="shared" si="43"/>
        <v>27666</v>
      </c>
      <c r="AC116" s="56">
        <f t="shared" si="44"/>
        <v>0</v>
      </c>
      <c r="AD116" s="57">
        <f t="shared" si="45"/>
        <v>36888</v>
      </c>
      <c r="AE116" s="58">
        <f t="shared" si="46"/>
        <v>9222</v>
      </c>
      <c r="AF116" s="58">
        <f t="shared" si="47"/>
        <v>27666</v>
      </c>
      <c r="AG116" s="58">
        <f t="shared" si="48"/>
        <v>0</v>
      </c>
      <c r="AH116" s="59">
        <f t="shared" si="49"/>
        <v>36888</v>
      </c>
      <c r="AI116" s="60">
        <f t="shared" si="50"/>
        <v>110664</v>
      </c>
      <c r="AJ116" s="61" t="s">
        <v>692</v>
      </c>
      <c r="AK116" s="62" t="s">
        <v>59</v>
      </c>
      <c r="AL116" s="62" t="s">
        <v>149</v>
      </c>
      <c r="AM116" s="62" t="s">
        <v>61</v>
      </c>
      <c r="AN116" s="63" t="s">
        <v>62</v>
      </c>
      <c r="AO116" s="64">
        <v>45657</v>
      </c>
      <c r="AP116" s="53" t="s">
        <v>62</v>
      </c>
      <c r="AQ116" s="65">
        <v>45658</v>
      </c>
      <c r="AR116" s="65">
        <v>46752</v>
      </c>
      <c r="AS116" s="49"/>
    </row>
    <row r="117" spans="1:45" s="66" customFormat="1" ht="13" x14ac:dyDescent="0.15">
      <c r="A117" s="67">
        <v>86</v>
      </c>
      <c r="B117" s="49" t="s">
        <v>336</v>
      </c>
      <c r="C117" s="50">
        <v>5321007014</v>
      </c>
      <c r="D117" s="49" t="s">
        <v>337</v>
      </c>
      <c r="E117" s="49" t="s">
        <v>336</v>
      </c>
      <c r="F117" s="49" t="s">
        <v>337</v>
      </c>
      <c r="G117" s="67" t="s">
        <v>338</v>
      </c>
      <c r="H117" s="67" t="s">
        <v>339</v>
      </c>
      <c r="I117" s="67" t="s">
        <v>572</v>
      </c>
      <c r="J117" s="67"/>
      <c r="K117" s="67" t="s">
        <v>341</v>
      </c>
      <c r="L117" s="67" t="s">
        <v>339</v>
      </c>
      <c r="M117" s="68" t="s">
        <v>573</v>
      </c>
      <c r="N117" s="67"/>
      <c r="O117" s="52" t="s">
        <v>574</v>
      </c>
      <c r="P117" s="69" t="s">
        <v>232</v>
      </c>
      <c r="Q117" s="69">
        <v>3.2</v>
      </c>
      <c r="R117" s="49">
        <v>36</v>
      </c>
      <c r="S117" s="54" t="s">
        <v>63</v>
      </c>
      <c r="T117" s="54" t="s">
        <v>63</v>
      </c>
      <c r="U117" s="54" t="s">
        <v>63</v>
      </c>
      <c r="V117" s="55">
        <f t="shared" si="40"/>
        <v>0</v>
      </c>
      <c r="W117" s="56">
        <v>938</v>
      </c>
      <c r="X117" s="56">
        <v>2814</v>
      </c>
      <c r="Y117" s="56"/>
      <c r="Z117" s="57">
        <f t="shared" si="41"/>
        <v>3752</v>
      </c>
      <c r="AA117" s="56">
        <f t="shared" si="42"/>
        <v>938</v>
      </c>
      <c r="AB117" s="56">
        <f t="shared" si="43"/>
        <v>2814</v>
      </c>
      <c r="AC117" s="56">
        <f t="shared" si="44"/>
        <v>0</v>
      </c>
      <c r="AD117" s="57">
        <f t="shared" si="45"/>
        <v>3752</v>
      </c>
      <c r="AE117" s="58">
        <f t="shared" si="46"/>
        <v>938</v>
      </c>
      <c r="AF117" s="58">
        <f t="shared" si="47"/>
        <v>2814</v>
      </c>
      <c r="AG117" s="58">
        <f t="shared" si="48"/>
        <v>0</v>
      </c>
      <c r="AH117" s="59">
        <f t="shared" si="49"/>
        <v>3752</v>
      </c>
      <c r="AI117" s="60">
        <f t="shared" si="50"/>
        <v>11256</v>
      </c>
      <c r="AJ117" s="61" t="s">
        <v>692</v>
      </c>
      <c r="AK117" s="62" t="s">
        <v>59</v>
      </c>
      <c r="AL117" s="62" t="s">
        <v>149</v>
      </c>
      <c r="AM117" s="62" t="s">
        <v>61</v>
      </c>
      <c r="AN117" s="63" t="s">
        <v>62</v>
      </c>
      <c r="AO117" s="64">
        <v>45657</v>
      </c>
      <c r="AP117" s="53" t="s">
        <v>62</v>
      </c>
      <c r="AQ117" s="65">
        <v>45658</v>
      </c>
      <c r="AR117" s="65">
        <v>46752</v>
      </c>
      <c r="AS117" s="49"/>
    </row>
    <row r="118" spans="1:45" s="66" customFormat="1" ht="13" x14ac:dyDescent="0.15">
      <c r="A118" s="49">
        <v>87</v>
      </c>
      <c r="B118" s="49" t="s">
        <v>336</v>
      </c>
      <c r="C118" s="50">
        <v>5321007014</v>
      </c>
      <c r="D118" s="49" t="s">
        <v>337</v>
      </c>
      <c r="E118" s="49" t="s">
        <v>336</v>
      </c>
      <c r="F118" s="49" t="s">
        <v>337</v>
      </c>
      <c r="G118" s="67" t="s">
        <v>338</v>
      </c>
      <c r="H118" s="67" t="s">
        <v>339</v>
      </c>
      <c r="I118" s="67" t="s">
        <v>575</v>
      </c>
      <c r="J118" s="67"/>
      <c r="K118" s="67" t="s">
        <v>341</v>
      </c>
      <c r="L118" s="67" t="s">
        <v>339</v>
      </c>
      <c r="M118" s="68" t="s">
        <v>576</v>
      </c>
      <c r="N118" s="67"/>
      <c r="O118" s="52" t="s">
        <v>577</v>
      </c>
      <c r="P118" s="69" t="s">
        <v>232</v>
      </c>
      <c r="Q118" s="69">
        <v>5.5</v>
      </c>
      <c r="R118" s="67">
        <v>36</v>
      </c>
      <c r="S118" s="54" t="s">
        <v>63</v>
      </c>
      <c r="T118" s="54" t="s">
        <v>63</v>
      </c>
      <c r="U118" s="54" t="s">
        <v>63</v>
      </c>
      <c r="V118" s="55">
        <f t="shared" si="40"/>
        <v>0</v>
      </c>
      <c r="W118" s="56">
        <v>1632</v>
      </c>
      <c r="X118" s="56">
        <v>4897</v>
      </c>
      <c r="Y118" s="56"/>
      <c r="Z118" s="57">
        <f t="shared" si="41"/>
        <v>6529</v>
      </c>
      <c r="AA118" s="56">
        <f t="shared" si="42"/>
        <v>1632</v>
      </c>
      <c r="AB118" s="56">
        <f t="shared" si="43"/>
        <v>4897</v>
      </c>
      <c r="AC118" s="56">
        <f t="shared" si="44"/>
        <v>0</v>
      </c>
      <c r="AD118" s="57">
        <f t="shared" si="45"/>
        <v>6529</v>
      </c>
      <c r="AE118" s="58">
        <f t="shared" si="46"/>
        <v>1632</v>
      </c>
      <c r="AF118" s="58">
        <f t="shared" si="47"/>
        <v>4897</v>
      </c>
      <c r="AG118" s="58">
        <f t="shared" si="48"/>
        <v>0</v>
      </c>
      <c r="AH118" s="59">
        <f t="shared" si="49"/>
        <v>6529</v>
      </c>
      <c r="AI118" s="60">
        <f t="shared" si="50"/>
        <v>19587</v>
      </c>
      <c r="AJ118" s="61" t="s">
        <v>692</v>
      </c>
      <c r="AK118" s="62" t="s">
        <v>59</v>
      </c>
      <c r="AL118" s="62" t="s">
        <v>149</v>
      </c>
      <c r="AM118" s="62" t="s">
        <v>61</v>
      </c>
      <c r="AN118" s="63" t="s">
        <v>62</v>
      </c>
      <c r="AO118" s="64">
        <v>45657</v>
      </c>
      <c r="AP118" s="53" t="s">
        <v>62</v>
      </c>
      <c r="AQ118" s="65">
        <v>45658</v>
      </c>
      <c r="AR118" s="65">
        <v>46752</v>
      </c>
      <c r="AS118" s="49"/>
    </row>
    <row r="119" spans="1:45" s="66" customFormat="1" ht="13" x14ac:dyDescent="0.15">
      <c r="A119" s="67">
        <v>88</v>
      </c>
      <c r="B119" s="49" t="s">
        <v>336</v>
      </c>
      <c r="C119" s="50">
        <v>5321007014</v>
      </c>
      <c r="D119" s="49" t="s">
        <v>337</v>
      </c>
      <c r="E119" s="49" t="s">
        <v>336</v>
      </c>
      <c r="F119" s="49" t="s">
        <v>337</v>
      </c>
      <c r="G119" s="67" t="s">
        <v>338</v>
      </c>
      <c r="H119" s="67" t="s">
        <v>339</v>
      </c>
      <c r="I119" s="67" t="s">
        <v>578</v>
      </c>
      <c r="J119" s="67"/>
      <c r="K119" s="67" t="s">
        <v>341</v>
      </c>
      <c r="L119" s="67" t="s">
        <v>339</v>
      </c>
      <c r="M119" s="68" t="s">
        <v>579</v>
      </c>
      <c r="N119" s="67"/>
      <c r="O119" s="52" t="s">
        <v>580</v>
      </c>
      <c r="P119" s="69" t="s">
        <v>232</v>
      </c>
      <c r="Q119" s="69">
        <v>10</v>
      </c>
      <c r="R119" s="67">
        <v>36</v>
      </c>
      <c r="S119" s="54" t="s">
        <v>63</v>
      </c>
      <c r="T119" s="54" t="s">
        <v>63</v>
      </c>
      <c r="U119" s="54" t="s">
        <v>63</v>
      </c>
      <c r="V119" s="55">
        <f t="shared" si="40"/>
        <v>0</v>
      </c>
      <c r="W119" s="56">
        <v>2874</v>
      </c>
      <c r="X119" s="56">
        <v>8623</v>
      </c>
      <c r="Y119" s="56"/>
      <c r="Z119" s="57">
        <f t="shared" si="41"/>
        <v>11497</v>
      </c>
      <c r="AA119" s="56">
        <f t="shared" si="42"/>
        <v>2874</v>
      </c>
      <c r="AB119" s="56">
        <f t="shared" si="43"/>
        <v>8623</v>
      </c>
      <c r="AC119" s="56">
        <f t="shared" si="44"/>
        <v>0</v>
      </c>
      <c r="AD119" s="57">
        <f t="shared" si="45"/>
        <v>11497</v>
      </c>
      <c r="AE119" s="58">
        <f t="shared" si="46"/>
        <v>2874</v>
      </c>
      <c r="AF119" s="58">
        <f t="shared" si="47"/>
        <v>8623</v>
      </c>
      <c r="AG119" s="58">
        <f t="shared" si="48"/>
        <v>0</v>
      </c>
      <c r="AH119" s="59">
        <f t="shared" si="49"/>
        <v>11497</v>
      </c>
      <c r="AI119" s="60">
        <f t="shared" si="50"/>
        <v>34491</v>
      </c>
      <c r="AJ119" s="61" t="s">
        <v>692</v>
      </c>
      <c r="AK119" s="62" t="s">
        <v>59</v>
      </c>
      <c r="AL119" s="62" t="s">
        <v>149</v>
      </c>
      <c r="AM119" s="62" t="s">
        <v>61</v>
      </c>
      <c r="AN119" s="63" t="s">
        <v>62</v>
      </c>
      <c r="AO119" s="64">
        <v>45657</v>
      </c>
      <c r="AP119" s="53" t="s">
        <v>62</v>
      </c>
      <c r="AQ119" s="65">
        <v>45658</v>
      </c>
      <c r="AR119" s="65">
        <v>46752</v>
      </c>
      <c r="AS119" s="49"/>
    </row>
    <row r="120" spans="1:45" s="66" customFormat="1" ht="13" x14ac:dyDescent="0.15">
      <c r="A120" s="49">
        <v>89</v>
      </c>
      <c r="B120" s="49" t="s">
        <v>336</v>
      </c>
      <c r="C120" s="50">
        <v>5321007014</v>
      </c>
      <c r="D120" s="49" t="s">
        <v>337</v>
      </c>
      <c r="E120" s="49" t="s">
        <v>336</v>
      </c>
      <c r="F120" s="49" t="s">
        <v>337</v>
      </c>
      <c r="G120" s="67" t="s">
        <v>338</v>
      </c>
      <c r="H120" s="67" t="s">
        <v>339</v>
      </c>
      <c r="I120" s="67" t="s">
        <v>581</v>
      </c>
      <c r="J120" s="67"/>
      <c r="K120" s="67" t="s">
        <v>341</v>
      </c>
      <c r="L120" s="67" t="s">
        <v>339</v>
      </c>
      <c r="M120" s="68" t="s">
        <v>582</v>
      </c>
      <c r="N120" s="67"/>
      <c r="O120" s="52" t="s">
        <v>583</v>
      </c>
      <c r="P120" s="69" t="s">
        <v>232</v>
      </c>
      <c r="Q120" s="69">
        <v>4.8</v>
      </c>
      <c r="R120" s="49">
        <v>36</v>
      </c>
      <c r="S120" s="54" t="s">
        <v>63</v>
      </c>
      <c r="T120" s="54" t="s">
        <v>63</v>
      </c>
      <c r="U120" s="54" t="s">
        <v>63</v>
      </c>
      <c r="V120" s="55">
        <f t="shared" si="40"/>
        <v>0</v>
      </c>
      <c r="W120" s="56">
        <v>2354</v>
      </c>
      <c r="X120" s="56">
        <v>7063</v>
      </c>
      <c r="Y120" s="56"/>
      <c r="Z120" s="57">
        <f t="shared" si="41"/>
        <v>9417</v>
      </c>
      <c r="AA120" s="56">
        <f t="shared" si="42"/>
        <v>2354</v>
      </c>
      <c r="AB120" s="56">
        <f t="shared" si="43"/>
        <v>7063</v>
      </c>
      <c r="AC120" s="56">
        <f t="shared" si="44"/>
        <v>0</v>
      </c>
      <c r="AD120" s="57">
        <f t="shared" si="45"/>
        <v>9417</v>
      </c>
      <c r="AE120" s="58">
        <f t="shared" si="46"/>
        <v>2354</v>
      </c>
      <c r="AF120" s="58">
        <f t="shared" si="47"/>
        <v>7063</v>
      </c>
      <c r="AG120" s="58">
        <f t="shared" si="48"/>
        <v>0</v>
      </c>
      <c r="AH120" s="59">
        <f t="shared" si="49"/>
        <v>9417</v>
      </c>
      <c r="AI120" s="60">
        <f t="shared" si="50"/>
        <v>28251</v>
      </c>
      <c r="AJ120" s="61" t="s">
        <v>692</v>
      </c>
      <c r="AK120" s="62" t="s">
        <v>59</v>
      </c>
      <c r="AL120" s="62" t="s">
        <v>149</v>
      </c>
      <c r="AM120" s="62" t="s">
        <v>61</v>
      </c>
      <c r="AN120" s="63" t="s">
        <v>62</v>
      </c>
      <c r="AO120" s="64">
        <v>45657</v>
      </c>
      <c r="AP120" s="53" t="s">
        <v>62</v>
      </c>
      <c r="AQ120" s="65">
        <v>45658</v>
      </c>
      <c r="AR120" s="65">
        <v>46752</v>
      </c>
      <c r="AS120" s="49"/>
    </row>
    <row r="121" spans="1:45" s="66" customFormat="1" ht="13" x14ac:dyDescent="0.15">
      <c r="A121" s="67">
        <v>90</v>
      </c>
      <c r="B121" s="49" t="s">
        <v>336</v>
      </c>
      <c r="C121" s="50">
        <v>5321007014</v>
      </c>
      <c r="D121" s="49" t="s">
        <v>337</v>
      </c>
      <c r="E121" s="49" t="s">
        <v>336</v>
      </c>
      <c r="F121" s="49" t="s">
        <v>337</v>
      </c>
      <c r="G121" s="67" t="s">
        <v>338</v>
      </c>
      <c r="H121" s="67" t="s">
        <v>339</v>
      </c>
      <c r="I121" s="67" t="s">
        <v>584</v>
      </c>
      <c r="J121" s="67"/>
      <c r="K121" s="67" t="s">
        <v>341</v>
      </c>
      <c r="L121" s="67" t="s">
        <v>339</v>
      </c>
      <c r="M121" s="68" t="s">
        <v>585</v>
      </c>
      <c r="N121" s="67"/>
      <c r="O121" s="52" t="s">
        <v>586</v>
      </c>
      <c r="P121" s="69" t="s">
        <v>232</v>
      </c>
      <c r="Q121" s="69">
        <v>3</v>
      </c>
      <c r="R121" s="67">
        <v>36</v>
      </c>
      <c r="S121" s="54" t="s">
        <v>63</v>
      </c>
      <c r="T121" s="54" t="s">
        <v>63</v>
      </c>
      <c r="U121" s="54" t="s">
        <v>63</v>
      </c>
      <c r="V121" s="55">
        <f t="shared" si="40"/>
        <v>0</v>
      </c>
      <c r="W121" s="56">
        <v>1552</v>
      </c>
      <c r="X121" s="56">
        <v>4657</v>
      </c>
      <c r="Y121" s="56"/>
      <c r="Z121" s="57">
        <f t="shared" si="41"/>
        <v>6209</v>
      </c>
      <c r="AA121" s="56">
        <f t="shared" si="42"/>
        <v>1552</v>
      </c>
      <c r="AB121" s="56">
        <f t="shared" si="43"/>
        <v>4657</v>
      </c>
      <c r="AC121" s="56">
        <f t="shared" si="44"/>
        <v>0</v>
      </c>
      <c r="AD121" s="57">
        <f t="shared" si="45"/>
        <v>6209</v>
      </c>
      <c r="AE121" s="58">
        <f t="shared" si="46"/>
        <v>1552</v>
      </c>
      <c r="AF121" s="58">
        <f t="shared" si="47"/>
        <v>4657</v>
      </c>
      <c r="AG121" s="58">
        <f t="shared" si="48"/>
        <v>0</v>
      </c>
      <c r="AH121" s="59">
        <f t="shared" si="49"/>
        <v>6209</v>
      </c>
      <c r="AI121" s="60">
        <f t="shared" si="50"/>
        <v>18627</v>
      </c>
      <c r="AJ121" s="61" t="s">
        <v>692</v>
      </c>
      <c r="AK121" s="62" t="s">
        <v>59</v>
      </c>
      <c r="AL121" s="62" t="s">
        <v>149</v>
      </c>
      <c r="AM121" s="62" t="s">
        <v>61</v>
      </c>
      <c r="AN121" s="63" t="s">
        <v>62</v>
      </c>
      <c r="AO121" s="64">
        <v>45657</v>
      </c>
      <c r="AP121" s="53" t="s">
        <v>62</v>
      </c>
      <c r="AQ121" s="65">
        <v>45658</v>
      </c>
      <c r="AR121" s="65">
        <v>46752</v>
      </c>
      <c r="AS121" s="49"/>
    </row>
    <row r="122" spans="1:45" s="66" customFormat="1" ht="13" x14ac:dyDescent="0.15">
      <c r="A122" s="49">
        <v>91</v>
      </c>
      <c r="B122" s="49" t="s">
        <v>336</v>
      </c>
      <c r="C122" s="50">
        <v>5321007014</v>
      </c>
      <c r="D122" s="49" t="s">
        <v>337</v>
      </c>
      <c r="E122" s="49" t="s">
        <v>336</v>
      </c>
      <c r="F122" s="49" t="s">
        <v>337</v>
      </c>
      <c r="G122" s="67" t="s">
        <v>338</v>
      </c>
      <c r="H122" s="67" t="s">
        <v>339</v>
      </c>
      <c r="I122" s="67" t="s">
        <v>587</v>
      </c>
      <c r="J122" s="67"/>
      <c r="K122" s="67" t="s">
        <v>341</v>
      </c>
      <c r="L122" s="67" t="s">
        <v>339</v>
      </c>
      <c r="M122" s="68" t="s">
        <v>588</v>
      </c>
      <c r="N122" s="67"/>
      <c r="O122" s="52" t="s">
        <v>589</v>
      </c>
      <c r="P122" s="69" t="s">
        <v>232</v>
      </c>
      <c r="Q122" s="69">
        <v>3.5</v>
      </c>
      <c r="R122" s="67">
        <v>36</v>
      </c>
      <c r="S122" s="54" t="s">
        <v>63</v>
      </c>
      <c r="T122" s="54" t="s">
        <v>63</v>
      </c>
      <c r="U122" s="54" t="s">
        <v>63</v>
      </c>
      <c r="V122" s="55">
        <f t="shared" si="40"/>
        <v>0</v>
      </c>
      <c r="W122" s="56">
        <v>1944</v>
      </c>
      <c r="X122" s="56">
        <v>5833</v>
      </c>
      <c r="Y122" s="56"/>
      <c r="Z122" s="57">
        <f t="shared" si="41"/>
        <v>7777</v>
      </c>
      <c r="AA122" s="56">
        <f t="shared" si="42"/>
        <v>1944</v>
      </c>
      <c r="AB122" s="56">
        <f t="shared" si="43"/>
        <v>5833</v>
      </c>
      <c r="AC122" s="56">
        <f t="shared" si="44"/>
        <v>0</v>
      </c>
      <c r="AD122" s="57">
        <f t="shared" si="45"/>
        <v>7777</v>
      </c>
      <c r="AE122" s="58">
        <f t="shared" si="46"/>
        <v>1944</v>
      </c>
      <c r="AF122" s="58">
        <f t="shared" si="47"/>
        <v>5833</v>
      </c>
      <c r="AG122" s="58">
        <f t="shared" si="48"/>
        <v>0</v>
      </c>
      <c r="AH122" s="59">
        <f t="shared" si="49"/>
        <v>7777</v>
      </c>
      <c r="AI122" s="60">
        <f t="shared" si="50"/>
        <v>23331</v>
      </c>
      <c r="AJ122" s="61" t="s">
        <v>692</v>
      </c>
      <c r="AK122" s="62" t="s">
        <v>59</v>
      </c>
      <c r="AL122" s="62" t="s">
        <v>149</v>
      </c>
      <c r="AM122" s="62" t="s">
        <v>61</v>
      </c>
      <c r="AN122" s="63" t="s">
        <v>62</v>
      </c>
      <c r="AO122" s="64">
        <v>45657</v>
      </c>
      <c r="AP122" s="53" t="s">
        <v>62</v>
      </c>
      <c r="AQ122" s="65">
        <v>45658</v>
      </c>
      <c r="AR122" s="65">
        <v>46752</v>
      </c>
      <c r="AS122" s="49"/>
    </row>
    <row r="123" spans="1:45" s="66" customFormat="1" ht="13" x14ac:dyDescent="0.15">
      <c r="A123" s="67">
        <v>92</v>
      </c>
      <c r="B123" s="49" t="s">
        <v>336</v>
      </c>
      <c r="C123" s="50">
        <v>5321007014</v>
      </c>
      <c r="D123" s="49" t="s">
        <v>337</v>
      </c>
      <c r="E123" s="49" t="s">
        <v>336</v>
      </c>
      <c r="F123" s="49" t="s">
        <v>337</v>
      </c>
      <c r="G123" s="67" t="s">
        <v>338</v>
      </c>
      <c r="H123" s="67" t="s">
        <v>339</v>
      </c>
      <c r="I123" s="67" t="s">
        <v>590</v>
      </c>
      <c r="J123" s="67"/>
      <c r="K123" s="67" t="s">
        <v>341</v>
      </c>
      <c r="L123" s="67" t="s">
        <v>339</v>
      </c>
      <c r="M123" s="68" t="s">
        <v>591</v>
      </c>
      <c r="N123" s="67"/>
      <c r="O123" s="52" t="s">
        <v>592</v>
      </c>
      <c r="P123" s="69" t="s">
        <v>232</v>
      </c>
      <c r="Q123" s="69">
        <v>15</v>
      </c>
      <c r="R123" s="49">
        <v>36</v>
      </c>
      <c r="S123" s="54" t="s">
        <v>63</v>
      </c>
      <c r="T123" s="54" t="s">
        <v>63</v>
      </c>
      <c r="U123" s="54" t="s">
        <v>63</v>
      </c>
      <c r="V123" s="55">
        <f t="shared" si="40"/>
        <v>0</v>
      </c>
      <c r="W123" s="56">
        <v>5787</v>
      </c>
      <c r="X123" s="56">
        <v>17361</v>
      </c>
      <c r="Y123" s="56"/>
      <c r="Z123" s="57">
        <f t="shared" si="41"/>
        <v>23148</v>
      </c>
      <c r="AA123" s="56">
        <f t="shared" si="42"/>
        <v>5787</v>
      </c>
      <c r="AB123" s="56">
        <f t="shared" si="43"/>
        <v>17361</v>
      </c>
      <c r="AC123" s="56">
        <f t="shared" si="44"/>
        <v>0</v>
      </c>
      <c r="AD123" s="57">
        <f t="shared" si="45"/>
        <v>23148</v>
      </c>
      <c r="AE123" s="58">
        <f t="shared" si="46"/>
        <v>5787</v>
      </c>
      <c r="AF123" s="58">
        <f t="shared" si="47"/>
        <v>17361</v>
      </c>
      <c r="AG123" s="58">
        <f t="shared" si="48"/>
        <v>0</v>
      </c>
      <c r="AH123" s="59">
        <f t="shared" si="49"/>
        <v>23148</v>
      </c>
      <c r="AI123" s="60">
        <f t="shared" si="50"/>
        <v>69444</v>
      </c>
      <c r="AJ123" s="61" t="s">
        <v>692</v>
      </c>
      <c r="AK123" s="62" t="s">
        <v>59</v>
      </c>
      <c r="AL123" s="62" t="s">
        <v>149</v>
      </c>
      <c r="AM123" s="62" t="s">
        <v>61</v>
      </c>
      <c r="AN123" s="63" t="s">
        <v>62</v>
      </c>
      <c r="AO123" s="64">
        <v>45657</v>
      </c>
      <c r="AP123" s="53" t="s">
        <v>62</v>
      </c>
      <c r="AQ123" s="65">
        <v>45658</v>
      </c>
      <c r="AR123" s="65">
        <v>46752</v>
      </c>
      <c r="AS123" s="49"/>
    </row>
    <row r="124" spans="1:45" s="66" customFormat="1" ht="13" x14ac:dyDescent="0.15">
      <c r="A124" s="49">
        <v>93</v>
      </c>
      <c r="B124" s="49" t="s">
        <v>336</v>
      </c>
      <c r="C124" s="50">
        <v>5321007014</v>
      </c>
      <c r="D124" s="49" t="s">
        <v>337</v>
      </c>
      <c r="E124" s="49" t="s">
        <v>336</v>
      </c>
      <c r="F124" s="49" t="s">
        <v>337</v>
      </c>
      <c r="G124" s="67" t="s">
        <v>338</v>
      </c>
      <c r="H124" s="67" t="s">
        <v>339</v>
      </c>
      <c r="I124" s="67" t="s">
        <v>593</v>
      </c>
      <c r="J124" s="67"/>
      <c r="K124" s="67" t="s">
        <v>341</v>
      </c>
      <c r="L124" s="67" t="s">
        <v>339</v>
      </c>
      <c r="M124" s="68" t="s">
        <v>594</v>
      </c>
      <c r="N124" s="67"/>
      <c r="O124" s="52" t="s">
        <v>595</v>
      </c>
      <c r="P124" s="69" t="s">
        <v>232</v>
      </c>
      <c r="Q124" s="69">
        <v>10.3</v>
      </c>
      <c r="R124" s="67">
        <v>36</v>
      </c>
      <c r="S124" s="54" t="s">
        <v>63</v>
      </c>
      <c r="T124" s="54" t="s">
        <v>63</v>
      </c>
      <c r="U124" s="54" t="s">
        <v>63</v>
      </c>
      <c r="V124" s="55">
        <f t="shared" si="40"/>
        <v>0</v>
      </c>
      <c r="W124" s="56">
        <v>5446</v>
      </c>
      <c r="X124" s="56">
        <v>16339</v>
      </c>
      <c r="Y124" s="56"/>
      <c r="Z124" s="57">
        <f t="shared" si="41"/>
        <v>21785</v>
      </c>
      <c r="AA124" s="56">
        <f t="shared" si="42"/>
        <v>5446</v>
      </c>
      <c r="AB124" s="56">
        <f t="shared" si="43"/>
        <v>16339</v>
      </c>
      <c r="AC124" s="56">
        <f t="shared" si="44"/>
        <v>0</v>
      </c>
      <c r="AD124" s="57">
        <f t="shared" si="45"/>
        <v>21785</v>
      </c>
      <c r="AE124" s="58">
        <f t="shared" si="46"/>
        <v>5446</v>
      </c>
      <c r="AF124" s="58">
        <f t="shared" si="47"/>
        <v>16339</v>
      </c>
      <c r="AG124" s="58">
        <f t="shared" si="48"/>
        <v>0</v>
      </c>
      <c r="AH124" s="59">
        <f t="shared" si="49"/>
        <v>21785</v>
      </c>
      <c r="AI124" s="60">
        <f t="shared" si="50"/>
        <v>65355</v>
      </c>
      <c r="AJ124" s="61" t="s">
        <v>692</v>
      </c>
      <c r="AK124" s="62" t="s">
        <v>59</v>
      </c>
      <c r="AL124" s="62" t="s">
        <v>149</v>
      </c>
      <c r="AM124" s="62" t="s">
        <v>61</v>
      </c>
      <c r="AN124" s="63" t="s">
        <v>62</v>
      </c>
      <c r="AO124" s="64">
        <v>45657</v>
      </c>
      <c r="AP124" s="53" t="s">
        <v>62</v>
      </c>
      <c r="AQ124" s="65">
        <v>45658</v>
      </c>
      <c r="AR124" s="65">
        <v>46752</v>
      </c>
      <c r="AS124" s="49"/>
    </row>
    <row r="125" spans="1:45" s="66" customFormat="1" ht="13" x14ac:dyDescent="0.15">
      <c r="A125" s="67">
        <v>94</v>
      </c>
      <c r="B125" s="49" t="s">
        <v>336</v>
      </c>
      <c r="C125" s="50">
        <v>5321007014</v>
      </c>
      <c r="D125" s="49" t="s">
        <v>337</v>
      </c>
      <c r="E125" s="49" t="s">
        <v>336</v>
      </c>
      <c r="F125" s="49" t="s">
        <v>337</v>
      </c>
      <c r="G125" s="67" t="s">
        <v>338</v>
      </c>
      <c r="H125" s="67" t="s">
        <v>339</v>
      </c>
      <c r="I125" s="67" t="s">
        <v>596</v>
      </c>
      <c r="J125" s="67"/>
      <c r="K125" s="67" t="s">
        <v>341</v>
      </c>
      <c r="L125" s="67" t="s">
        <v>339</v>
      </c>
      <c r="M125" s="68" t="s">
        <v>597</v>
      </c>
      <c r="N125" s="67"/>
      <c r="O125" s="52" t="s">
        <v>598</v>
      </c>
      <c r="P125" s="69" t="s">
        <v>232</v>
      </c>
      <c r="Q125" s="69">
        <v>4.7</v>
      </c>
      <c r="R125" s="67">
        <v>36</v>
      </c>
      <c r="S125" s="54" t="s">
        <v>63</v>
      </c>
      <c r="T125" s="54" t="s">
        <v>63</v>
      </c>
      <c r="U125" s="54" t="s">
        <v>63</v>
      </c>
      <c r="V125" s="55">
        <f t="shared" si="40"/>
        <v>0</v>
      </c>
      <c r="W125" s="56">
        <v>1946</v>
      </c>
      <c r="X125" s="56">
        <v>5838</v>
      </c>
      <c r="Y125" s="56"/>
      <c r="Z125" s="57">
        <f t="shared" si="41"/>
        <v>7784</v>
      </c>
      <c r="AA125" s="56">
        <f t="shared" si="42"/>
        <v>1946</v>
      </c>
      <c r="AB125" s="56">
        <f t="shared" si="43"/>
        <v>5838</v>
      </c>
      <c r="AC125" s="56">
        <f t="shared" si="44"/>
        <v>0</v>
      </c>
      <c r="AD125" s="57">
        <f t="shared" si="45"/>
        <v>7784</v>
      </c>
      <c r="AE125" s="58">
        <f t="shared" si="46"/>
        <v>1946</v>
      </c>
      <c r="AF125" s="58">
        <f t="shared" si="47"/>
        <v>5838</v>
      </c>
      <c r="AG125" s="58">
        <f t="shared" si="48"/>
        <v>0</v>
      </c>
      <c r="AH125" s="59">
        <f t="shared" si="49"/>
        <v>7784</v>
      </c>
      <c r="AI125" s="60">
        <f t="shared" si="50"/>
        <v>23352</v>
      </c>
      <c r="AJ125" s="61" t="s">
        <v>692</v>
      </c>
      <c r="AK125" s="62" t="s">
        <v>59</v>
      </c>
      <c r="AL125" s="62" t="s">
        <v>149</v>
      </c>
      <c r="AM125" s="62" t="s">
        <v>61</v>
      </c>
      <c r="AN125" s="63" t="s">
        <v>62</v>
      </c>
      <c r="AO125" s="64">
        <v>45657</v>
      </c>
      <c r="AP125" s="53" t="s">
        <v>62</v>
      </c>
      <c r="AQ125" s="65">
        <v>45658</v>
      </c>
      <c r="AR125" s="65">
        <v>46752</v>
      </c>
      <c r="AS125" s="49"/>
    </row>
    <row r="126" spans="1:45" s="66" customFormat="1" ht="13" x14ac:dyDescent="0.15">
      <c r="A126" s="49">
        <v>95</v>
      </c>
      <c r="B126" s="49" t="s">
        <v>336</v>
      </c>
      <c r="C126" s="50">
        <v>5321007014</v>
      </c>
      <c r="D126" s="49" t="s">
        <v>337</v>
      </c>
      <c r="E126" s="49" t="s">
        <v>336</v>
      </c>
      <c r="F126" s="49" t="s">
        <v>337</v>
      </c>
      <c r="G126" s="67" t="s">
        <v>338</v>
      </c>
      <c r="H126" s="67" t="s">
        <v>339</v>
      </c>
      <c r="I126" s="67" t="s">
        <v>599</v>
      </c>
      <c r="J126" s="67"/>
      <c r="K126" s="67" t="s">
        <v>341</v>
      </c>
      <c r="L126" s="67" t="s">
        <v>339</v>
      </c>
      <c r="M126" s="68" t="s">
        <v>600</v>
      </c>
      <c r="N126" s="67"/>
      <c r="O126" s="52" t="s">
        <v>601</v>
      </c>
      <c r="P126" s="69" t="s">
        <v>232</v>
      </c>
      <c r="Q126" s="69">
        <v>8</v>
      </c>
      <c r="R126" s="49">
        <v>36</v>
      </c>
      <c r="S126" s="54" t="s">
        <v>63</v>
      </c>
      <c r="T126" s="54" t="s">
        <v>63</v>
      </c>
      <c r="U126" s="54" t="s">
        <v>63</v>
      </c>
      <c r="V126" s="55">
        <f t="shared" si="40"/>
        <v>0</v>
      </c>
      <c r="W126" s="56">
        <v>2966</v>
      </c>
      <c r="X126" s="56">
        <v>8899</v>
      </c>
      <c r="Y126" s="56"/>
      <c r="Z126" s="57">
        <f t="shared" si="41"/>
        <v>11865</v>
      </c>
      <c r="AA126" s="56">
        <f t="shared" si="42"/>
        <v>2966</v>
      </c>
      <c r="AB126" s="56">
        <f t="shared" si="43"/>
        <v>8899</v>
      </c>
      <c r="AC126" s="56">
        <f t="shared" si="44"/>
        <v>0</v>
      </c>
      <c r="AD126" s="57">
        <f t="shared" si="45"/>
        <v>11865</v>
      </c>
      <c r="AE126" s="58">
        <f t="shared" si="46"/>
        <v>2966</v>
      </c>
      <c r="AF126" s="58">
        <f t="shared" si="47"/>
        <v>8899</v>
      </c>
      <c r="AG126" s="58">
        <f t="shared" si="48"/>
        <v>0</v>
      </c>
      <c r="AH126" s="59">
        <f t="shared" si="49"/>
        <v>11865</v>
      </c>
      <c r="AI126" s="60">
        <f t="shared" si="50"/>
        <v>35595</v>
      </c>
      <c r="AJ126" s="61" t="s">
        <v>692</v>
      </c>
      <c r="AK126" s="62" t="s">
        <v>59</v>
      </c>
      <c r="AL126" s="62" t="s">
        <v>149</v>
      </c>
      <c r="AM126" s="62" t="s">
        <v>61</v>
      </c>
      <c r="AN126" s="63" t="s">
        <v>62</v>
      </c>
      <c r="AO126" s="64">
        <v>45657</v>
      </c>
      <c r="AP126" s="53" t="s">
        <v>62</v>
      </c>
      <c r="AQ126" s="65">
        <v>45658</v>
      </c>
      <c r="AR126" s="65">
        <v>46752</v>
      </c>
      <c r="AS126" s="49"/>
    </row>
    <row r="127" spans="1:45" s="66" customFormat="1" ht="13" x14ac:dyDescent="0.15">
      <c r="A127" s="67">
        <v>96</v>
      </c>
      <c r="B127" s="49" t="s">
        <v>336</v>
      </c>
      <c r="C127" s="50">
        <v>5321007014</v>
      </c>
      <c r="D127" s="49" t="s">
        <v>337</v>
      </c>
      <c r="E127" s="49" t="s">
        <v>336</v>
      </c>
      <c r="F127" s="49" t="s">
        <v>337</v>
      </c>
      <c r="G127" s="67" t="s">
        <v>338</v>
      </c>
      <c r="H127" s="67" t="s">
        <v>339</v>
      </c>
      <c r="I127" s="67" t="s">
        <v>602</v>
      </c>
      <c r="J127" s="67"/>
      <c r="K127" s="67" t="s">
        <v>341</v>
      </c>
      <c r="L127" s="67" t="s">
        <v>339</v>
      </c>
      <c r="M127" s="68" t="s">
        <v>603</v>
      </c>
      <c r="N127" s="67"/>
      <c r="O127" s="52" t="s">
        <v>604</v>
      </c>
      <c r="P127" s="69" t="s">
        <v>232</v>
      </c>
      <c r="Q127" s="69">
        <v>13</v>
      </c>
      <c r="R127" s="67">
        <v>36</v>
      </c>
      <c r="S127" s="54" t="s">
        <v>63</v>
      </c>
      <c r="T127" s="54" t="s">
        <v>63</v>
      </c>
      <c r="U127" s="54" t="s">
        <v>63</v>
      </c>
      <c r="V127" s="55">
        <f t="shared" si="40"/>
        <v>0</v>
      </c>
      <c r="W127" s="56">
        <v>4016</v>
      </c>
      <c r="X127" s="56">
        <v>12049</v>
      </c>
      <c r="Y127" s="56"/>
      <c r="Z127" s="57">
        <f t="shared" si="41"/>
        <v>16065</v>
      </c>
      <c r="AA127" s="56">
        <f t="shared" si="42"/>
        <v>4016</v>
      </c>
      <c r="AB127" s="56">
        <f t="shared" si="43"/>
        <v>12049</v>
      </c>
      <c r="AC127" s="56">
        <f t="shared" si="44"/>
        <v>0</v>
      </c>
      <c r="AD127" s="57">
        <f t="shared" si="45"/>
        <v>16065</v>
      </c>
      <c r="AE127" s="58">
        <f t="shared" si="46"/>
        <v>4016</v>
      </c>
      <c r="AF127" s="58">
        <f t="shared" si="47"/>
        <v>12049</v>
      </c>
      <c r="AG127" s="58">
        <f t="shared" si="48"/>
        <v>0</v>
      </c>
      <c r="AH127" s="59">
        <f t="shared" si="49"/>
        <v>16065</v>
      </c>
      <c r="AI127" s="60">
        <f t="shared" si="50"/>
        <v>48195</v>
      </c>
      <c r="AJ127" s="61" t="s">
        <v>692</v>
      </c>
      <c r="AK127" s="62" t="s">
        <v>59</v>
      </c>
      <c r="AL127" s="62" t="s">
        <v>149</v>
      </c>
      <c r="AM127" s="62" t="s">
        <v>61</v>
      </c>
      <c r="AN127" s="63" t="s">
        <v>62</v>
      </c>
      <c r="AO127" s="64">
        <v>45657</v>
      </c>
      <c r="AP127" s="53" t="s">
        <v>62</v>
      </c>
      <c r="AQ127" s="65">
        <v>45658</v>
      </c>
      <c r="AR127" s="65">
        <v>46752</v>
      </c>
      <c r="AS127" s="49"/>
    </row>
    <row r="128" spans="1:45" s="66" customFormat="1" ht="13" x14ac:dyDescent="0.15">
      <c r="A128" s="49">
        <v>97</v>
      </c>
      <c r="B128" s="49" t="s">
        <v>336</v>
      </c>
      <c r="C128" s="50">
        <v>5321007014</v>
      </c>
      <c r="D128" s="49" t="s">
        <v>337</v>
      </c>
      <c r="E128" s="49" t="s">
        <v>336</v>
      </c>
      <c r="F128" s="49" t="s">
        <v>337</v>
      </c>
      <c r="G128" s="67" t="s">
        <v>338</v>
      </c>
      <c r="H128" s="67" t="s">
        <v>339</v>
      </c>
      <c r="I128" s="67" t="s">
        <v>605</v>
      </c>
      <c r="J128" s="67"/>
      <c r="K128" s="67" t="s">
        <v>341</v>
      </c>
      <c r="L128" s="67" t="s">
        <v>339</v>
      </c>
      <c r="M128" s="68" t="s">
        <v>606</v>
      </c>
      <c r="N128" s="67"/>
      <c r="O128" s="52" t="s">
        <v>607</v>
      </c>
      <c r="P128" s="69" t="s">
        <v>232</v>
      </c>
      <c r="Q128" s="69">
        <v>15</v>
      </c>
      <c r="R128" s="67">
        <v>36</v>
      </c>
      <c r="S128" s="54" t="s">
        <v>63</v>
      </c>
      <c r="T128" s="54" t="s">
        <v>63</v>
      </c>
      <c r="U128" s="54" t="s">
        <v>63</v>
      </c>
      <c r="V128" s="55">
        <f t="shared" si="40"/>
        <v>0</v>
      </c>
      <c r="W128" s="56">
        <v>3649</v>
      </c>
      <c r="X128" s="56">
        <v>10947</v>
      </c>
      <c r="Y128" s="56"/>
      <c r="Z128" s="57">
        <f t="shared" si="41"/>
        <v>14596</v>
      </c>
      <c r="AA128" s="56">
        <f t="shared" si="42"/>
        <v>3649</v>
      </c>
      <c r="AB128" s="56">
        <f t="shared" si="43"/>
        <v>10947</v>
      </c>
      <c r="AC128" s="56">
        <f t="shared" si="44"/>
        <v>0</v>
      </c>
      <c r="AD128" s="57">
        <f t="shared" si="45"/>
        <v>14596</v>
      </c>
      <c r="AE128" s="58">
        <f t="shared" si="46"/>
        <v>3649</v>
      </c>
      <c r="AF128" s="58">
        <f t="shared" si="47"/>
        <v>10947</v>
      </c>
      <c r="AG128" s="58">
        <f t="shared" si="48"/>
        <v>0</v>
      </c>
      <c r="AH128" s="59">
        <f t="shared" si="49"/>
        <v>14596</v>
      </c>
      <c r="AI128" s="60">
        <f t="shared" si="50"/>
        <v>43788</v>
      </c>
      <c r="AJ128" s="61" t="s">
        <v>692</v>
      </c>
      <c r="AK128" s="62" t="s">
        <v>59</v>
      </c>
      <c r="AL128" s="62" t="s">
        <v>149</v>
      </c>
      <c r="AM128" s="62" t="s">
        <v>61</v>
      </c>
      <c r="AN128" s="63" t="s">
        <v>62</v>
      </c>
      <c r="AO128" s="64">
        <v>45657</v>
      </c>
      <c r="AP128" s="53" t="s">
        <v>62</v>
      </c>
      <c r="AQ128" s="65">
        <v>45658</v>
      </c>
      <c r="AR128" s="65">
        <v>46752</v>
      </c>
      <c r="AS128" s="49"/>
    </row>
    <row r="129" spans="1:45" s="66" customFormat="1" ht="13" x14ac:dyDescent="0.15">
      <c r="A129" s="67">
        <v>98</v>
      </c>
      <c r="B129" s="49" t="s">
        <v>336</v>
      </c>
      <c r="C129" s="50">
        <v>5321007014</v>
      </c>
      <c r="D129" s="49" t="s">
        <v>337</v>
      </c>
      <c r="E129" s="49" t="s">
        <v>336</v>
      </c>
      <c r="F129" s="49" t="s">
        <v>337</v>
      </c>
      <c r="G129" s="67" t="s">
        <v>338</v>
      </c>
      <c r="H129" s="67" t="s">
        <v>339</v>
      </c>
      <c r="I129" s="67" t="s">
        <v>608</v>
      </c>
      <c r="J129" s="67"/>
      <c r="K129" s="67" t="s">
        <v>341</v>
      </c>
      <c r="L129" s="67" t="s">
        <v>339</v>
      </c>
      <c r="M129" s="68" t="s">
        <v>609</v>
      </c>
      <c r="N129" s="67"/>
      <c r="O129" s="52" t="s">
        <v>610</v>
      </c>
      <c r="P129" s="69" t="s">
        <v>232</v>
      </c>
      <c r="Q129" s="69">
        <v>3</v>
      </c>
      <c r="R129" s="49">
        <v>36</v>
      </c>
      <c r="S129" s="54" t="s">
        <v>63</v>
      </c>
      <c r="T129" s="54" t="s">
        <v>63</v>
      </c>
      <c r="U129" s="54" t="s">
        <v>63</v>
      </c>
      <c r="V129" s="55">
        <f t="shared" si="40"/>
        <v>0</v>
      </c>
      <c r="W129" s="56">
        <v>1474</v>
      </c>
      <c r="X129" s="56">
        <v>4423</v>
      </c>
      <c r="Y129" s="56"/>
      <c r="Z129" s="57">
        <f t="shared" si="41"/>
        <v>5897</v>
      </c>
      <c r="AA129" s="56">
        <f t="shared" si="42"/>
        <v>1474</v>
      </c>
      <c r="AB129" s="56">
        <f t="shared" si="43"/>
        <v>4423</v>
      </c>
      <c r="AC129" s="56">
        <f t="shared" si="44"/>
        <v>0</v>
      </c>
      <c r="AD129" s="57">
        <f t="shared" si="45"/>
        <v>5897</v>
      </c>
      <c r="AE129" s="58">
        <f t="shared" si="46"/>
        <v>1474</v>
      </c>
      <c r="AF129" s="58">
        <f t="shared" si="47"/>
        <v>4423</v>
      </c>
      <c r="AG129" s="58">
        <f t="shared" si="48"/>
        <v>0</v>
      </c>
      <c r="AH129" s="59">
        <f t="shared" si="49"/>
        <v>5897</v>
      </c>
      <c r="AI129" s="60">
        <f t="shared" si="50"/>
        <v>17691</v>
      </c>
      <c r="AJ129" s="61" t="s">
        <v>692</v>
      </c>
      <c r="AK129" s="62" t="s">
        <v>59</v>
      </c>
      <c r="AL129" s="62" t="s">
        <v>149</v>
      </c>
      <c r="AM129" s="62" t="s">
        <v>61</v>
      </c>
      <c r="AN129" s="63" t="s">
        <v>62</v>
      </c>
      <c r="AO129" s="64">
        <v>45657</v>
      </c>
      <c r="AP129" s="53" t="s">
        <v>62</v>
      </c>
      <c r="AQ129" s="65">
        <v>45658</v>
      </c>
      <c r="AR129" s="65">
        <v>46752</v>
      </c>
      <c r="AS129" s="49"/>
    </row>
    <row r="130" spans="1:45" s="66" customFormat="1" ht="13" x14ac:dyDescent="0.15">
      <c r="A130" s="49">
        <v>99</v>
      </c>
      <c r="B130" s="49" t="s">
        <v>336</v>
      </c>
      <c r="C130" s="50">
        <v>5321007014</v>
      </c>
      <c r="D130" s="49" t="s">
        <v>337</v>
      </c>
      <c r="E130" s="49" t="s">
        <v>336</v>
      </c>
      <c r="F130" s="49" t="s">
        <v>337</v>
      </c>
      <c r="G130" s="67" t="s">
        <v>338</v>
      </c>
      <c r="H130" s="67" t="s">
        <v>339</v>
      </c>
      <c r="I130" s="67" t="s">
        <v>611</v>
      </c>
      <c r="J130" s="67"/>
      <c r="K130" s="67" t="s">
        <v>341</v>
      </c>
      <c r="L130" s="67" t="s">
        <v>339</v>
      </c>
      <c r="M130" s="68" t="s">
        <v>612</v>
      </c>
      <c r="N130" s="67"/>
      <c r="O130" s="52" t="s">
        <v>613</v>
      </c>
      <c r="P130" s="69" t="s">
        <v>232</v>
      </c>
      <c r="Q130" s="69">
        <v>7.5</v>
      </c>
      <c r="R130" s="67">
        <v>36</v>
      </c>
      <c r="S130" s="54" t="s">
        <v>63</v>
      </c>
      <c r="T130" s="54" t="s">
        <v>63</v>
      </c>
      <c r="U130" s="54" t="s">
        <v>63</v>
      </c>
      <c r="V130" s="55">
        <f t="shared" si="40"/>
        <v>0</v>
      </c>
      <c r="W130" s="56">
        <v>3470</v>
      </c>
      <c r="X130" s="56">
        <v>10411</v>
      </c>
      <c r="Y130" s="56"/>
      <c r="Z130" s="57">
        <f t="shared" si="41"/>
        <v>13881</v>
      </c>
      <c r="AA130" s="56">
        <f t="shared" si="42"/>
        <v>3470</v>
      </c>
      <c r="AB130" s="56">
        <f t="shared" si="43"/>
        <v>10411</v>
      </c>
      <c r="AC130" s="56">
        <f t="shared" si="44"/>
        <v>0</v>
      </c>
      <c r="AD130" s="57">
        <f t="shared" si="45"/>
        <v>13881</v>
      </c>
      <c r="AE130" s="58">
        <f t="shared" si="46"/>
        <v>3470</v>
      </c>
      <c r="AF130" s="58">
        <f t="shared" si="47"/>
        <v>10411</v>
      </c>
      <c r="AG130" s="58">
        <f t="shared" si="48"/>
        <v>0</v>
      </c>
      <c r="AH130" s="59">
        <f t="shared" si="49"/>
        <v>13881</v>
      </c>
      <c r="AI130" s="60">
        <f t="shared" si="50"/>
        <v>41643</v>
      </c>
      <c r="AJ130" s="61" t="s">
        <v>692</v>
      </c>
      <c r="AK130" s="62" t="s">
        <v>59</v>
      </c>
      <c r="AL130" s="62" t="s">
        <v>149</v>
      </c>
      <c r="AM130" s="62" t="s">
        <v>61</v>
      </c>
      <c r="AN130" s="63" t="s">
        <v>62</v>
      </c>
      <c r="AO130" s="64">
        <v>45657</v>
      </c>
      <c r="AP130" s="53" t="s">
        <v>62</v>
      </c>
      <c r="AQ130" s="65">
        <v>45658</v>
      </c>
      <c r="AR130" s="65">
        <v>46752</v>
      </c>
      <c r="AS130" s="49"/>
    </row>
    <row r="131" spans="1:45" s="66" customFormat="1" ht="13" x14ac:dyDescent="0.15">
      <c r="A131" s="67">
        <v>100</v>
      </c>
      <c r="B131" s="49" t="s">
        <v>336</v>
      </c>
      <c r="C131" s="50">
        <v>5321007014</v>
      </c>
      <c r="D131" s="49" t="s">
        <v>337</v>
      </c>
      <c r="E131" s="49" t="s">
        <v>336</v>
      </c>
      <c r="F131" s="49" t="s">
        <v>337</v>
      </c>
      <c r="G131" s="67" t="s">
        <v>338</v>
      </c>
      <c r="H131" s="67" t="s">
        <v>339</v>
      </c>
      <c r="I131" s="67" t="s">
        <v>614</v>
      </c>
      <c r="J131" s="67"/>
      <c r="K131" s="67" t="s">
        <v>341</v>
      </c>
      <c r="L131" s="67" t="s">
        <v>339</v>
      </c>
      <c r="M131" s="68" t="s">
        <v>615</v>
      </c>
      <c r="N131" s="67"/>
      <c r="O131" s="52" t="s">
        <v>616</v>
      </c>
      <c r="P131" s="69" t="s">
        <v>232</v>
      </c>
      <c r="Q131" s="69">
        <v>2.5</v>
      </c>
      <c r="R131" s="67">
        <v>36</v>
      </c>
      <c r="S131" s="54" t="s">
        <v>63</v>
      </c>
      <c r="T131" s="54" t="s">
        <v>63</v>
      </c>
      <c r="U131" s="54" t="s">
        <v>63</v>
      </c>
      <c r="V131" s="55">
        <f t="shared" si="40"/>
        <v>0</v>
      </c>
      <c r="W131" s="56">
        <v>763</v>
      </c>
      <c r="X131" s="56">
        <v>2290</v>
      </c>
      <c r="Y131" s="56"/>
      <c r="Z131" s="57">
        <f t="shared" si="41"/>
        <v>3053</v>
      </c>
      <c r="AA131" s="56">
        <f t="shared" si="42"/>
        <v>763</v>
      </c>
      <c r="AB131" s="56">
        <f t="shared" si="43"/>
        <v>2290</v>
      </c>
      <c r="AC131" s="56">
        <f t="shared" si="44"/>
        <v>0</v>
      </c>
      <c r="AD131" s="57">
        <f t="shared" si="45"/>
        <v>3053</v>
      </c>
      <c r="AE131" s="58">
        <f t="shared" si="46"/>
        <v>763</v>
      </c>
      <c r="AF131" s="58">
        <f t="shared" si="47"/>
        <v>2290</v>
      </c>
      <c r="AG131" s="58">
        <f t="shared" si="48"/>
        <v>0</v>
      </c>
      <c r="AH131" s="59">
        <f t="shared" si="49"/>
        <v>3053</v>
      </c>
      <c r="AI131" s="60">
        <f t="shared" si="50"/>
        <v>9159</v>
      </c>
      <c r="AJ131" s="61" t="s">
        <v>692</v>
      </c>
      <c r="AK131" s="62" t="s">
        <v>59</v>
      </c>
      <c r="AL131" s="62" t="s">
        <v>149</v>
      </c>
      <c r="AM131" s="62" t="s">
        <v>61</v>
      </c>
      <c r="AN131" s="63" t="s">
        <v>62</v>
      </c>
      <c r="AO131" s="64">
        <v>45657</v>
      </c>
      <c r="AP131" s="53" t="s">
        <v>62</v>
      </c>
      <c r="AQ131" s="65">
        <v>45658</v>
      </c>
      <c r="AR131" s="65">
        <v>46752</v>
      </c>
      <c r="AS131" s="49"/>
    </row>
    <row r="132" spans="1:45" s="66" customFormat="1" ht="13" x14ac:dyDescent="0.15">
      <c r="A132" s="49">
        <v>101</v>
      </c>
      <c r="B132" s="49" t="s">
        <v>336</v>
      </c>
      <c r="C132" s="50">
        <v>5321007014</v>
      </c>
      <c r="D132" s="49" t="s">
        <v>337</v>
      </c>
      <c r="E132" s="49" t="s">
        <v>336</v>
      </c>
      <c r="F132" s="49" t="s">
        <v>337</v>
      </c>
      <c r="G132" s="67" t="s">
        <v>338</v>
      </c>
      <c r="H132" s="67" t="s">
        <v>339</v>
      </c>
      <c r="I132" s="67" t="s">
        <v>617</v>
      </c>
      <c r="J132" s="67"/>
      <c r="K132" s="67" t="s">
        <v>341</v>
      </c>
      <c r="L132" s="67" t="s">
        <v>339</v>
      </c>
      <c r="M132" s="68" t="s">
        <v>618</v>
      </c>
      <c r="N132" s="67"/>
      <c r="O132" s="52" t="s">
        <v>619</v>
      </c>
      <c r="P132" s="69" t="s">
        <v>232</v>
      </c>
      <c r="Q132" s="69">
        <v>7.9</v>
      </c>
      <c r="R132" s="49">
        <v>36</v>
      </c>
      <c r="S132" s="54" t="s">
        <v>63</v>
      </c>
      <c r="T132" s="54" t="s">
        <v>63</v>
      </c>
      <c r="U132" s="54" t="s">
        <v>63</v>
      </c>
      <c r="V132" s="55">
        <f t="shared" si="40"/>
        <v>0</v>
      </c>
      <c r="W132" s="56">
        <v>2231</v>
      </c>
      <c r="X132" s="56">
        <v>6694</v>
      </c>
      <c r="Y132" s="56"/>
      <c r="Z132" s="57">
        <f t="shared" si="41"/>
        <v>8925</v>
      </c>
      <c r="AA132" s="56">
        <f t="shared" si="42"/>
        <v>2231</v>
      </c>
      <c r="AB132" s="56">
        <f t="shared" si="43"/>
        <v>6694</v>
      </c>
      <c r="AC132" s="56">
        <f t="shared" si="44"/>
        <v>0</v>
      </c>
      <c r="AD132" s="57">
        <f t="shared" si="45"/>
        <v>8925</v>
      </c>
      <c r="AE132" s="58">
        <f t="shared" si="46"/>
        <v>2231</v>
      </c>
      <c r="AF132" s="58">
        <f t="shared" si="47"/>
        <v>6694</v>
      </c>
      <c r="AG132" s="58">
        <f t="shared" si="48"/>
        <v>0</v>
      </c>
      <c r="AH132" s="59">
        <f t="shared" si="49"/>
        <v>8925</v>
      </c>
      <c r="AI132" s="60">
        <f t="shared" si="50"/>
        <v>26775</v>
      </c>
      <c r="AJ132" s="61" t="s">
        <v>692</v>
      </c>
      <c r="AK132" s="62" t="s">
        <v>59</v>
      </c>
      <c r="AL132" s="62" t="s">
        <v>149</v>
      </c>
      <c r="AM132" s="62" t="s">
        <v>61</v>
      </c>
      <c r="AN132" s="63" t="s">
        <v>62</v>
      </c>
      <c r="AO132" s="64">
        <v>45657</v>
      </c>
      <c r="AP132" s="53" t="s">
        <v>62</v>
      </c>
      <c r="AQ132" s="65">
        <v>45658</v>
      </c>
      <c r="AR132" s="65">
        <v>46752</v>
      </c>
      <c r="AS132" s="49"/>
    </row>
    <row r="133" spans="1:45" s="66" customFormat="1" ht="13" x14ac:dyDescent="0.15">
      <c r="A133" s="67">
        <v>102</v>
      </c>
      <c r="B133" s="49" t="s">
        <v>336</v>
      </c>
      <c r="C133" s="50">
        <v>5321007014</v>
      </c>
      <c r="D133" s="49" t="s">
        <v>337</v>
      </c>
      <c r="E133" s="49" t="s">
        <v>336</v>
      </c>
      <c r="F133" s="49" t="s">
        <v>337</v>
      </c>
      <c r="G133" s="67" t="s">
        <v>338</v>
      </c>
      <c r="H133" s="67" t="s">
        <v>339</v>
      </c>
      <c r="I133" s="67" t="s">
        <v>620</v>
      </c>
      <c r="J133" s="67"/>
      <c r="K133" s="67" t="s">
        <v>341</v>
      </c>
      <c r="L133" s="67" t="s">
        <v>339</v>
      </c>
      <c r="M133" s="68" t="s">
        <v>621</v>
      </c>
      <c r="N133" s="67"/>
      <c r="O133" s="52" t="s">
        <v>622</v>
      </c>
      <c r="P133" s="69" t="s">
        <v>232</v>
      </c>
      <c r="Q133" s="69">
        <v>7</v>
      </c>
      <c r="R133" s="67">
        <v>36</v>
      </c>
      <c r="S133" s="54" t="s">
        <v>63</v>
      </c>
      <c r="T133" s="54" t="s">
        <v>63</v>
      </c>
      <c r="U133" s="54" t="s">
        <v>63</v>
      </c>
      <c r="V133" s="55">
        <f t="shared" si="40"/>
        <v>0</v>
      </c>
      <c r="W133" s="56">
        <v>2653</v>
      </c>
      <c r="X133" s="56">
        <v>7959</v>
      </c>
      <c r="Y133" s="56"/>
      <c r="Z133" s="57">
        <f t="shared" si="41"/>
        <v>10612</v>
      </c>
      <c r="AA133" s="56">
        <f t="shared" si="42"/>
        <v>2653</v>
      </c>
      <c r="AB133" s="56">
        <f t="shared" si="43"/>
        <v>7959</v>
      </c>
      <c r="AC133" s="56">
        <f t="shared" si="44"/>
        <v>0</v>
      </c>
      <c r="AD133" s="57">
        <f t="shared" si="45"/>
        <v>10612</v>
      </c>
      <c r="AE133" s="58">
        <f t="shared" si="46"/>
        <v>2653</v>
      </c>
      <c r="AF133" s="58">
        <f t="shared" si="47"/>
        <v>7959</v>
      </c>
      <c r="AG133" s="58">
        <f t="shared" si="48"/>
        <v>0</v>
      </c>
      <c r="AH133" s="59">
        <f t="shared" si="49"/>
        <v>10612</v>
      </c>
      <c r="AI133" s="60">
        <f t="shared" si="50"/>
        <v>31836</v>
      </c>
      <c r="AJ133" s="61" t="s">
        <v>692</v>
      </c>
      <c r="AK133" s="62" t="s">
        <v>59</v>
      </c>
      <c r="AL133" s="62" t="s">
        <v>149</v>
      </c>
      <c r="AM133" s="62" t="s">
        <v>61</v>
      </c>
      <c r="AN133" s="63" t="s">
        <v>62</v>
      </c>
      <c r="AO133" s="64">
        <v>45657</v>
      </c>
      <c r="AP133" s="53" t="s">
        <v>62</v>
      </c>
      <c r="AQ133" s="65">
        <v>45658</v>
      </c>
      <c r="AR133" s="65">
        <v>46752</v>
      </c>
      <c r="AS133" s="49"/>
    </row>
    <row r="134" spans="1:45" s="66" customFormat="1" ht="13" x14ac:dyDescent="0.15">
      <c r="A134" s="49">
        <v>103</v>
      </c>
      <c r="B134" s="49" t="s">
        <v>336</v>
      </c>
      <c r="C134" s="50">
        <v>5321007014</v>
      </c>
      <c r="D134" s="49" t="s">
        <v>337</v>
      </c>
      <c r="E134" s="49" t="s">
        <v>336</v>
      </c>
      <c r="F134" s="49" t="s">
        <v>337</v>
      </c>
      <c r="G134" s="67" t="s">
        <v>338</v>
      </c>
      <c r="H134" s="67" t="s">
        <v>339</v>
      </c>
      <c r="I134" s="67" t="s">
        <v>401</v>
      </c>
      <c r="J134" s="67"/>
      <c r="K134" s="67" t="s">
        <v>341</v>
      </c>
      <c r="L134" s="67" t="s">
        <v>339</v>
      </c>
      <c r="M134" s="68" t="s">
        <v>623</v>
      </c>
      <c r="N134" s="67"/>
      <c r="O134" s="52" t="s">
        <v>624</v>
      </c>
      <c r="P134" s="69" t="s">
        <v>232</v>
      </c>
      <c r="Q134" s="69">
        <v>4.5</v>
      </c>
      <c r="R134" s="67">
        <v>36</v>
      </c>
      <c r="S134" s="54" t="s">
        <v>63</v>
      </c>
      <c r="T134" s="54" t="s">
        <v>63</v>
      </c>
      <c r="U134" s="54" t="s">
        <v>63</v>
      </c>
      <c r="V134" s="55">
        <f t="shared" si="40"/>
        <v>0</v>
      </c>
      <c r="W134" s="56">
        <v>1714</v>
      </c>
      <c r="X134" s="56">
        <v>5143</v>
      </c>
      <c r="Y134" s="56"/>
      <c r="Z134" s="57">
        <f t="shared" si="41"/>
        <v>6857</v>
      </c>
      <c r="AA134" s="56">
        <f t="shared" si="42"/>
        <v>1714</v>
      </c>
      <c r="AB134" s="56">
        <f t="shared" si="43"/>
        <v>5143</v>
      </c>
      <c r="AC134" s="56">
        <f t="shared" si="44"/>
        <v>0</v>
      </c>
      <c r="AD134" s="57">
        <f t="shared" si="45"/>
        <v>6857</v>
      </c>
      <c r="AE134" s="58">
        <f t="shared" si="46"/>
        <v>1714</v>
      </c>
      <c r="AF134" s="58">
        <f t="shared" si="47"/>
        <v>5143</v>
      </c>
      <c r="AG134" s="58">
        <f t="shared" si="48"/>
        <v>0</v>
      </c>
      <c r="AH134" s="59">
        <f t="shared" si="49"/>
        <v>6857</v>
      </c>
      <c r="AI134" s="60">
        <f t="shared" si="50"/>
        <v>20571</v>
      </c>
      <c r="AJ134" s="61" t="s">
        <v>692</v>
      </c>
      <c r="AK134" s="62" t="s">
        <v>59</v>
      </c>
      <c r="AL134" s="62" t="s">
        <v>149</v>
      </c>
      <c r="AM134" s="62" t="s">
        <v>61</v>
      </c>
      <c r="AN134" s="63" t="s">
        <v>62</v>
      </c>
      <c r="AO134" s="64">
        <v>45657</v>
      </c>
      <c r="AP134" s="53" t="s">
        <v>62</v>
      </c>
      <c r="AQ134" s="65">
        <v>45658</v>
      </c>
      <c r="AR134" s="65">
        <v>46752</v>
      </c>
      <c r="AS134" s="49"/>
    </row>
    <row r="135" spans="1:45" s="66" customFormat="1" ht="13" x14ac:dyDescent="0.15">
      <c r="A135" s="67">
        <v>104</v>
      </c>
      <c r="B135" s="49" t="s">
        <v>336</v>
      </c>
      <c r="C135" s="50">
        <v>5321007014</v>
      </c>
      <c r="D135" s="49" t="s">
        <v>337</v>
      </c>
      <c r="E135" s="49" t="s">
        <v>336</v>
      </c>
      <c r="F135" s="49" t="s">
        <v>337</v>
      </c>
      <c r="G135" s="67" t="s">
        <v>338</v>
      </c>
      <c r="H135" s="67" t="s">
        <v>339</v>
      </c>
      <c r="I135" s="67" t="s">
        <v>625</v>
      </c>
      <c r="J135" s="67"/>
      <c r="K135" s="67" t="s">
        <v>341</v>
      </c>
      <c r="L135" s="67" t="s">
        <v>339</v>
      </c>
      <c r="M135" s="68" t="s">
        <v>626</v>
      </c>
      <c r="N135" s="67"/>
      <c r="O135" s="52" t="s">
        <v>627</v>
      </c>
      <c r="P135" s="69" t="s">
        <v>232</v>
      </c>
      <c r="Q135" s="69">
        <v>12.5</v>
      </c>
      <c r="R135" s="49">
        <v>36</v>
      </c>
      <c r="S135" s="54" t="s">
        <v>63</v>
      </c>
      <c r="T135" s="54" t="s">
        <v>63</v>
      </c>
      <c r="U135" s="54" t="s">
        <v>63</v>
      </c>
      <c r="V135" s="55">
        <f t="shared" si="40"/>
        <v>0</v>
      </c>
      <c r="W135" s="56">
        <v>7503</v>
      </c>
      <c r="X135" s="56">
        <v>22510</v>
      </c>
      <c r="Y135" s="56"/>
      <c r="Z135" s="57">
        <f t="shared" si="41"/>
        <v>30013</v>
      </c>
      <c r="AA135" s="56">
        <f t="shared" si="42"/>
        <v>7503</v>
      </c>
      <c r="AB135" s="56">
        <f t="shared" si="43"/>
        <v>22510</v>
      </c>
      <c r="AC135" s="56">
        <f t="shared" si="44"/>
        <v>0</v>
      </c>
      <c r="AD135" s="57">
        <f t="shared" si="45"/>
        <v>30013</v>
      </c>
      <c r="AE135" s="58">
        <f t="shared" si="46"/>
        <v>7503</v>
      </c>
      <c r="AF135" s="58">
        <f t="shared" si="47"/>
        <v>22510</v>
      </c>
      <c r="AG135" s="58">
        <f t="shared" si="48"/>
        <v>0</v>
      </c>
      <c r="AH135" s="59">
        <f t="shared" si="49"/>
        <v>30013</v>
      </c>
      <c r="AI135" s="60">
        <f t="shared" si="50"/>
        <v>90039</v>
      </c>
      <c r="AJ135" s="61" t="s">
        <v>692</v>
      </c>
      <c r="AK135" s="62" t="s">
        <v>59</v>
      </c>
      <c r="AL135" s="62" t="s">
        <v>149</v>
      </c>
      <c r="AM135" s="62" t="s">
        <v>61</v>
      </c>
      <c r="AN135" s="63" t="s">
        <v>62</v>
      </c>
      <c r="AO135" s="64">
        <v>45657</v>
      </c>
      <c r="AP135" s="53" t="s">
        <v>62</v>
      </c>
      <c r="AQ135" s="65">
        <v>45658</v>
      </c>
      <c r="AR135" s="65">
        <v>46752</v>
      </c>
      <c r="AS135" s="49"/>
    </row>
    <row r="136" spans="1:45" s="66" customFormat="1" ht="13" x14ac:dyDescent="0.15">
      <c r="A136" s="49">
        <v>105</v>
      </c>
      <c r="B136" s="49" t="s">
        <v>336</v>
      </c>
      <c r="C136" s="50">
        <v>5321007014</v>
      </c>
      <c r="D136" s="49" t="s">
        <v>337</v>
      </c>
      <c r="E136" s="49" t="s">
        <v>336</v>
      </c>
      <c r="F136" s="49" t="s">
        <v>337</v>
      </c>
      <c r="G136" s="67" t="s">
        <v>338</v>
      </c>
      <c r="H136" s="67" t="s">
        <v>339</v>
      </c>
      <c r="I136" s="67" t="s">
        <v>628</v>
      </c>
      <c r="J136" s="67"/>
      <c r="K136" s="67" t="s">
        <v>341</v>
      </c>
      <c r="L136" s="67" t="s">
        <v>339</v>
      </c>
      <c r="M136" s="68" t="s">
        <v>629</v>
      </c>
      <c r="N136" s="67"/>
      <c r="O136" s="52" t="s">
        <v>630</v>
      </c>
      <c r="P136" s="69" t="s">
        <v>232</v>
      </c>
      <c r="Q136" s="69">
        <v>5</v>
      </c>
      <c r="R136" s="67">
        <v>36</v>
      </c>
      <c r="S136" s="54" t="s">
        <v>63</v>
      </c>
      <c r="T136" s="54" t="s">
        <v>63</v>
      </c>
      <c r="U136" s="54" t="s">
        <v>63</v>
      </c>
      <c r="V136" s="55">
        <f t="shared" si="40"/>
        <v>0</v>
      </c>
      <c r="W136" s="56">
        <v>2338</v>
      </c>
      <c r="X136" s="56">
        <v>7014</v>
      </c>
      <c r="Y136" s="56"/>
      <c r="Z136" s="57">
        <f t="shared" si="41"/>
        <v>9352</v>
      </c>
      <c r="AA136" s="56">
        <f t="shared" si="42"/>
        <v>2338</v>
      </c>
      <c r="AB136" s="56">
        <f t="shared" si="43"/>
        <v>7014</v>
      </c>
      <c r="AC136" s="56">
        <f t="shared" si="44"/>
        <v>0</v>
      </c>
      <c r="AD136" s="57">
        <f t="shared" si="45"/>
        <v>9352</v>
      </c>
      <c r="AE136" s="58">
        <f t="shared" si="46"/>
        <v>2338</v>
      </c>
      <c r="AF136" s="58">
        <f t="shared" si="47"/>
        <v>7014</v>
      </c>
      <c r="AG136" s="58">
        <f t="shared" si="48"/>
        <v>0</v>
      </c>
      <c r="AH136" s="59">
        <f t="shared" si="49"/>
        <v>9352</v>
      </c>
      <c r="AI136" s="60">
        <f t="shared" si="50"/>
        <v>28056</v>
      </c>
      <c r="AJ136" s="61" t="s">
        <v>692</v>
      </c>
      <c r="AK136" s="62" t="s">
        <v>59</v>
      </c>
      <c r="AL136" s="62" t="s">
        <v>149</v>
      </c>
      <c r="AM136" s="62" t="s">
        <v>61</v>
      </c>
      <c r="AN136" s="63" t="s">
        <v>62</v>
      </c>
      <c r="AO136" s="64">
        <v>45657</v>
      </c>
      <c r="AP136" s="53" t="s">
        <v>62</v>
      </c>
      <c r="AQ136" s="65">
        <v>45658</v>
      </c>
      <c r="AR136" s="65">
        <v>46752</v>
      </c>
      <c r="AS136" s="49"/>
    </row>
    <row r="137" spans="1:45" s="66" customFormat="1" ht="13" x14ac:dyDescent="0.15">
      <c r="A137" s="67">
        <v>106</v>
      </c>
      <c r="B137" s="49" t="s">
        <v>336</v>
      </c>
      <c r="C137" s="50">
        <v>5321007014</v>
      </c>
      <c r="D137" s="49" t="s">
        <v>337</v>
      </c>
      <c r="E137" s="49" t="s">
        <v>336</v>
      </c>
      <c r="F137" s="49" t="s">
        <v>337</v>
      </c>
      <c r="G137" s="67" t="s">
        <v>338</v>
      </c>
      <c r="H137" s="67" t="s">
        <v>339</v>
      </c>
      <c r="I137" s="67" t="s">
        <v>631</v>
      </c>
      <c r="J137" s="67"/>
      <c r="K137" s="67" t="s">
        <v>341</v>
      </c>
      <c r="L137" s="67" t="s">
        <v>339</v>
      </c>
      <c r="M137" s="68" t="s">
        <v>632</v>
      </c>
      <c r="N137" s="67"/>
      <c r="O137" s="52" t="s">
        <v>633</v>
      </c>
      <c r="P137" s="69" t="s">
        <v>232</v>
      </c>
      <c r="Q137" s="69">
        <v>17</v>
      </c>
      <c r="R137" s="67">
        <v>36</v>
      </c>
      <c r="S137" s="54" t="s">
        <v>63</v>
      </c>
      <c r="T137" s="54" t="s">
        <v>63</v>
      </c>
      <c r="U137" s="54" t="s">
        <v>63</v>
      </c>
      <c r="V137" s="55">
        <f t="shared" si="40"/>
        <v>0</v>
      </c>
      <c r="W137" s="56">
        <v>9381</v>
      </c>
      <c r="X137" s="56">
        <v>28143</v>
      </c>
      <c r="Y137" s="56"/>
      <c r="Z137" s="57">
        <f t="shared" si="41"/>
        <v>37524</v>
      </c>
      <c r="AA137" s="56">
        <f t="shared" si="42"/>
        <v>9381</v>
      </c>
      <c r="AB137" s="56">
        <f t="shared" si="43"/>
        <v>28143</v>
      </c>
      <c r="AC137" s="56">
        <f t="shared" si="44"/>
        <v>0</v>
      </c>
      <c r="AD137" s="57">
        <f t="shared" si="45"/>
        <v>37524</v>
      </c>
      <c r="AE137" s="58">
        <f t="shared" si="46"/>
        <v>9381</v>
      </c>
      <c r="AF137" s="58">
        <f t="shared" si="47"/>
        <v>28143</v>
      </c>
      <c r="AG137" s="58">
        <f t="shared" si="48"/>
        <v>0</v>
      </c>
      <c r="AH137" s="59">
        <f t="shared" si="49"/>
        <v>37524</v>
      </c>
      <c r="AI137" s="60">
        <f t="shared" si="50"/>
        <v>112572</v>
      </c>
      <c r="AJ137" s="61" t="s">
        <v>692</v>
      </c>
      <c r="AK137" s="62" t="s">
        <v>59</v>
      </c>
      <c r="AL137" s="62" t="s">
        <v>149</v>
      </c>
      <c r="AM137" s="62" t="s">
        <v>61</v>
      </c>
      <c r="AN137" s="63" t="s">
        <v>62</v>
      </c>
      <c r="AO137" s="64">
        <v>45657</v>
      </c>
      <c r="AP137" s="53" t="s">
        <v>62</v>
      </c>
      <c r="AQ137" s="65">
        <v>45658</v>
      </c>
      <c r="AR137" s="65">
        <v>46752</v>
      </c>
      <c r="AS137" s="49"/>
    </row>
    <row r="138" spans="1:45" s="66" customFormat="1" ht="13" x14ac:dyDescent="0.15">
      <c r="A138" s="49">
        <v>107</v>
      </c>
      <c r="B138" s="49" t="s">
        <v>336</v>
      </c>
      <c r="C138" s="50">
        <v>5321007014</v>
      </c>
      <c r="D138" s="49" t="s">
        <v>337</v>
      </c>
      <c r="E138" s="49" t="s">
        <v>336</v>
      </c>
      <c r="F138" s="49" t="s">
        <v>337</v>
      </c>
      <c r="G138" s="67" t="s">
        <v>338</v>
      </c>
      <c r="H138" s="67" t="s">
        <v>339</v>
      </c>
      <c r="I138" s="67" t="s">
        <v>634</v>
      </c>
      <c r="J138" s="67"/>
      <c r="K138" s="67" t="s">
        <v>341</v>
      </c>
      <c r="L138" s="67" t="s">
        <v>339</v>
      </c>
      <c r="M138" s="68" t="s">
        <v>635</v>
      </c>
      <c r="N138" s="67"/>
      <c r="O138" s="52" t="s">
        <v>636</v>
      </c>
      <c r="P138" s="69" t="s">
        <v>232</v>
      </c>
      <c r="Q138" s="69">
        <v>8</v>
      </c>
      <c r="R138" s="49">
        <v>36</v>
      </c>
      <c r="S138" s="54" t="s">
        <v>63</v>
      </c>
      <c r="T138" s="54" t="s">
        <v>63</v>
      </c>
      <c r="U138" s="54" t="s">
        <v>63</v>
      </c>
      <c r="V138" s="55">
        <f t="shared" si="40"/>
        <v>0</v>
      </c>
      <c r="W138" s="56">
        <v>3814</v>
      </c>
      <c r="X138" s="56">
        <v>11442</v>
      </c>
      <c r="Y138" s="56"/>
      <c r="Z138" s="57">
        <f t="shared" si="41"/>
        <v>15256</v>
      </c>
      <c r="AA138" s="56">
        <f t="shared" si="42"/>
        <v>3814</v>
      </c>
      <c r="AB138" s="56">
        <f t="shared" si="43"/>
        <v>11442</v>
      </c>
      <c r="AC138" s="56">
        <f t="shared" si="44"/>
        <v>0</v>
      </c>
      <c r="AD138" s="57">
        <f t="shared" si="45"/>
        <v>15256</v>
      </c>
      <c r="AE138" s="58">
        <f t="shared" si="46"/>
        <v>3814</v>
      </c>
      <c r="AF138" s="58">
        <f t="shared" si="47"/>
        <v>11442</v>
      </c>
      <c r="AG138" s="58">
        <f t="shared" si="48"/>
        <v>0</v>
      </c>
      <c r="AH138" s="59">
        <f t="shared" si="49"/>
        <v>15256</v>
      </c>
      <c r="AI138" s="60">
        <f t="shared" si="50"/>
        <v>45768</v>
      </c>
      <c r="AJ138" s="61" t="s">
        <v>692</v>
      </c>
      <c r="AK138" s="62" t="s">
        <v>59</v>
      </c>
      <c r="AL138" s="62" t="s">
        <v>149</v>
      </c>
      <c r="AM138" s="62" t="s">
        <v>61</v>
      </c>
      <c r="AN138" s="63" t="s">
        <v>62</v>
      </c>
      <c r="AO138" s="64">
        <v>45657</v>
      </c>
      <c r="AP138" s="53" t="s">
        <v>62</v>
      </c>
      <c r="AQ138" s="65">
        <v>45658</v>
      </c>
      <c r="AR138" s="65">
        <v>46752</v>
      </c>
      <c r="AS138" s="49"/>
    </row>
    <row r="139" spans="1:45" s="66" customFormat="1" ht="13" x14ac:dyDescent="0.15">
      <c r="A139" s="67">
        <v>108</v>
      </c>
      <c r="B139" s="49" t="s">
        <v>336</v>
      </c>
      <c r="C139" s="50">
        <v>5321007014</v>
      </c>
      <c r="D139" s="49" t="s">
        <v>337</v>
      </c>
      <c r="E139" s="49" t="s">
        <v>336</v>
      </c>
      <c r="F139" s="49" t="s">
        <v>337</v>
      </c>
      <c r="G139" s="67" t="s">
        <v>338</v>
      </c>
      <c r="H139" s="67" t="s">
        <v>339</v>
      </c>
      <c r="I139" s="67" t="s">
        <v>637</v>
      </c>
      <c r="J139" s="67"/>
      <c r="K139" s="67" t="s">
        <v>341</v>
      </c>
      <c r="L139" s="67" t="s">
        <v>339</v>
      </c>
      <c r="M139" s="68" t="s">
        <v>638</v>
      </c>
      <c r="N139" s="67"/>
      <c r="O139" s="52" t="s">
        <v>639</v>
      </c>
      <c r="P139" s="69" t="s">
        <v>232</v>
      </c>
      <c r="Q139" s="69">
        <v>6.5</v>
      </c>
      <c r="R139" s="67">
        <v>36</v>
      </c>
      <c r="S139" s="54" t="s">
        <v>63</v>
      </c>
      <c r="T139" s="54" t="s">
        <v>63</v>
      </c>
      <c r="U139" s="54" t="s">
        <v>63</v>
      </c>
      <c r="V139" s="55">
        <f t="shared" si="40"/>
        <v>0</v>
      </c>
      <c r="W139" s="56">
        <v>3830</v>
      </c>
      <c r="X139" s="56">
        <v>11490</v>
      </c>
      <c r="Y139" s="56"/>
      <c r="Z139" s="57">
        <f t="shared" si="41"/>
        <v>15320</v>
      </c>
      <c r="AA139" s="56">
        <f t="shared" si="42"/>
        <v>3830</v>
      </c>
      <c r="AB139" s="56">
        <f t="shared" si="43"/>
        <v>11490</v>
      </c>
      <c r="AC139" s="56">
        <f t="shared" si="44"/>
        <v>0</v>
      </c>
      <c r="AD139" s="57">
        <f t="shared" si="45"/>
        <v>15320</v>
      </c>
      <c r="AE139" s="58">
        <f t="shared" si="46"/>
        <v>3830</v>
      </c>
      <c r="AF139" s="58">
        <f t="shared" si="47"/>
        <v>11490</v>
      </c>
      <c r="AG139" s="58">
        <f t="shared" si="48"/>
        <v>0</v>
      </c>
      <c r="AH139" s="59">
        <f t="shared" si="49"/>
        <v>15320</v>
      </c>
      <c r="AI139" s="60">
        <f t="shared" si="50"/>
        <v>45960</v>
      </c>
      <c r="AJ139" s="61" t="s">
        <v>692</v>
      </c>
      <c r="AK139" s="62" t="s">
        <v>59</v>
      </c>
      <c r="AL139" s="62" t="s">
        <v>149</v>
      </c>
      <c r="AM139" s="62" t="s">
        <v>61</v>
      </c>
      <c r="AN139" s="63" t="s">
        <v>62</v>
      </c>
      <c r="AO139" s="64">
        <v>45657</v>
      </c>
      <c r="AP139" s="53" t="s">
        <v>62</v>
      </c>
      <c r="AQ139" s="65">
        <v>45658</v>
      </c>
      <c r="AR139" s="65">
        <v>46752</v>
      </c>
      <c r="AS139" s="49"/>
    </row>
    <row r="140" spans="1:45" s="66" customFormat="1" ht="13" x14ac:dyDescent="0.15">
      <c r="A140" s="49">
        <v>109</v>
      </c>
      <c r="B140" s="49" t="s">
        <v>336</v>
      </c>
      <c r="C140" s="50">
        <v>5321007014</v>
      </c>
      <c r="D140" s="49" t="s">
        <v>337</v>
      </c>
      <c r="E140" s="49" t="s">
        <v>336</v>
      </c>
      <c r="F140" s="49" t="s">
        <v>337</v>
      </c>
      <c r="G140" s="67" t="s">
        <v>338</v>
      </c>
      <c r="H140" s="67" t="s">
        <v>339</v>
      </c>
      <c r="I140" s="67" t="s">
        <v>640</v>
      </c>
      <c r="J140" s="67"/>
      <c r="K140" s="67" t="s">
        <v>341</v>
      </c>
      <c r="L140" s="67" t="s">
        <v>339</v>
      </c>
      <c r="M140" s="68" t="s">
        <v>641</v>
      </c>
      <c r="N140" s="67"/>
      <c r="O140" s="52" t="s">
        <v>642</v>
      </c>
      <c r="P140" s="69" t="s">
        <v>232</v>
      </c>
      <c r="Q140" s="69">
        <v>3.5</v>
      </c>
      <c r="R140" s="67">
        <v>36</v>
      </c>
      <c r="S140" s="54" t="s">
        <v>63</v>
      </c>
      <c r="T140" s="54" t="s">
        <v>63</v>
      </c>
      <c r="U140" s="54" t="s">
        <v>63</v>
      </c>
      <c r="V140" s="55">
        <f t="shared" si="40"/>
        <v>0</v>
      </c>
      <c r="W140" s="56">
        <v>2427</v>
      </c>
      <c r="X140" s="56">
        <v>7281</v>
      </c>
      <c r="Y140" s="56"/>
      <c r="Z140" s="57">
        <f t="shared" si="41"/>
        <v>9708</v>
      </c>
      <c r="AA140" s="56">
        <f t="shared" si="42"/>
        <v>2427</v>
      </c>
      <c r="AB140" s="56">
        <f t="shared" si="43"/>
        <v>7281</v>
      </c>
      <c r="AC140" s="56">
        <f t="shared" si="44"/>
        <v>0</v>
      </c>
      <c r="AD140" s="57">
        <f t="shared" si="45"/>
        <v>9708</v>
      </c>
      <c r="AE140" s="58">
        <f t="shared" si="46"/>
        <v>2427</v>
      </c>
      <c r="AF140" s="58">
        <f t="shared" si="47"/>
        <v>7281</v>
      </c>
      <c r="AG140" s="58">
        <f t="shared" si="48"/>
        <v>0</v>
      </c>
      <c r="AH140" s="59">
        <f t="shared" si="49"/>
        <v>9708</v>
      </c>
      <c r="AI140" s="60">
        <f t="shared" si="50"/>
        <v>29124</v>
      </c>
      <c r="AJ140" s="61" t="s">
        <v>692</v>
      </c>
      <c r="AK140" s="62" t="s">
        <v>59</v>
      </c>
      <c r="AL140" s="62" t="s">
        <v>149</v>
      </c>
      <c r="AM140" s="62" t="s">
        <v>61</v>
      </c>
      <c r="AN140" s="63" t="s">
        <v>62</v>
      </c>
      <c r="AO140" s="64">
        <v>45657</v>
      </c>
      <c r="AP140" s="53" t="s">
        <v>62</v>
      </c>
      <c r="AQ140" s="65">
        <v>45658</v>
      </c>
      <c r="AR140" s="65">
        <v>46752</v>
      </c>
      <c r="AS140" s="49"/>
    </row>
    <row r="141" spans="1:45" s="66" customFormat="1" ht="13" x14ac:dyDescent="0.15">
      <c r="A141" s="67">
        <v>110</v>
      </c>
      <c r="B141" s="49" t="s">
        <v>336</v>
      </c>
      <c r="C141" s="50">
        <v>5321007014</v>
      </c>
      <c r="D141" s="49" t="s">
        <v>337</v>
      </c>
      <c r="E141" s="49" t="s">
        <v>336</v>
      </c>
      <c r="F141" s="49" t="s">
        <v>337</v>
      </c>
      <c r="G141" s="67" t="s">
        <v>338</v>
      </c>
      <c r="H141" s="67" t="s">
        <v>339</v>
      </c>
      <c r="I141" s="67" t="s">
        <v>643</v>
      </c>
      <c r="J141" s="67"/>
      <c r="K141" s="67" t="s">
        <v>341</v>
      </c>
      <c r="L141" s="67" t="s">
        <v>339</v>
      </c>
      <c r="M141" s="68" t="s">
        <v>644</v>
      </c>
      <c r="N141" s="67"/>
      <c r="O141" s="52" t="s">
        <v>645</v>
      </c>
      <c r="P141" s="69" t="s">
        <v>232</v>
      </c>
      <c r="Q141" s="69">
        <v>1</v>
      </c>
      <c r="R141" s="49">
        <v>36</v>
      </c>
      <c r="S141" s="54" t="s">
        <v>63</v>
      </c>
      <c r="T141" s="54" t="s">
        <v>63</v>
      </c>
      <c r="U141" s="54" t="s">
        <v>63</v>
      </c>
      <c r="V141" s="55">
        <f t="shared" si="40"/>
        <v>0</v>
      </c>
      <c r="W141" s="56">
        <v>1983</v>
      </c>
      <c r="X141" s="56">
        <v>5950</v>
      </c>
      <c r="Y141" s="56"/>
      <c r="Z141" s="57">
        <f t="shared" si="41"/>
        <v>7933</v>
      </c>
      <c r="AA141" s="56">
        <f t="shared" si="42"/>
        <v>1983</v>
      </c>
      <c r="AB141" s="56">
        <f t="shared" si="43"/>
        <v>5950</v>
      </c>
      <c r="AC141" s="56">
        <f t="shared" si="44"/>
        <v>0</v>
      </c>
      <c r="AD141" s="57">
        <f t="shared" si="45"/>
        <v>7933</v>
      </c>
      <c r="AE141" s="58">
        <f t="shared" si="46"/>
        <v>1983</v>
      </c>
      <c r="AF141" s="58">
        <f t="shared" si="47"/>
        <v>5950</v>
      </c>
      <c r="AG141" s="58">
        <f t="shared" si="48"/>
        <v>0</v>
      </c>
      <c r="AH141" s="59">
        <f t="shared" si="49"/>
        <v>7933</v>
      </c>
      <c r="AI141" s="60">
        <f t="shared" si="50"/>
        <v>23799</v>
      </c>
      <c r="AJ141" s="61" t="s">
        <v>692</v>
      </c>
      <c r="AK141" s="62" t="s">
        <v>59</v>
      </c>
      <c r="AL141" s="62" t="s">
        <v>149</v>
      </c>
      <c r="AM141" s="62" t="s">
        <v>61</v>
      </c>
      <c r="AN141" s="63" t="s">
        <v>62</v>
      </c>
      <c r="AO141" s="64">
        <v>45657</v>
      </c>
      <c r="AP141" s="53" t="s">
        <v>62</v>
      </c>
      <c r="AQ141" s="65">
        <v>45658</v>
      </c>
      <c r="AR141" s="65">
        <v>46752</v>
      </c>
      <c r="AS141" s="49"/>
    </row>
    <row r="142" spans="1:45" s="66" customFormat="1" ht="13" x14ac:dyDescent="0.15">
      <c r="A142" s="49">
        <v>111</v>
      </c>
      <c r="B142" s="49" t="s">
        <v>336</v>
      </c>
      <c r="C142" s="50">
        <v>5321007014</v>
      </c>
      <c r="D142" s="49" t="s">
        <v>337</v>
      </c>
      <c r="E142" s="49" t="s">
        <v>336</v>
      </c>
      <c r="F142" s="49" t="s">
        <v>337</v>
      </c>
      <c r="G142" s="67" t="s">
        <v>338</v>
      </c>
      <c r="H142" s="67" t="s">
        <v>339</v>
      </c>
      <c r="I142" s="67" t="s">
        <v>646</v>
      </c>
      <c r="J142" s="67"/>
      <c r="K142" s="67" t="s">
        <v>341</v>
      </c>
      <c r="L142" s="67" t="s">
        <v>339</v>
      </c>
      <c r="M142" s="68" t="s">
        <v>647</v>
      </c>
      <c r="N142" s="67"/>
      <c r="O142" s="52" t="s">
        <v>648</v>
      </c>
      <c r="P142" s="69" t="s">
        <v>232</v>
      </c>
      <c r="Q142" s="69">
        <v>1.1000000000000001</v>
      </c>
      <c r="R142" s="67">
        <v>36</v>
      </c>
      <c r="S142" s="54" t="s">
        <v>63</v>
      </c>
      <c r="T142" s="54" t="s">
        <v>63</v>
      </c>
      <c r="U142" s="54" t="s">
        <v>63</v>
      </c>
      <c r="V142" s="55">
        <f t="shared" si="40"/>
        <v>0</v>
      </c>
      <c r="W142" s="56">
        <v>924</v>
      </c>
      <c r="X142" s="56">
        <v>2773</v>
      </c>
      <c r="Y142" s="56"/>
      <c r="Z142" s="57">
        <f t="shared" si="41"/>
        <v>3697</v>
      </c>
      <c r="AA142" s="56">
        <f t="shared" si="42"/>
        <v>924</v>
      </c>
      <c r="AB142" s="56">
        <f t="shared" si="43"/>
        <v>2773</v>
      </c>
      <c r="AC142" s="56">
        <f t="shared" si="44"/>
        <v>0</v>
      </c>
      <c r="AD142" s="57">
        <f t="shared" si="45"/>
        <v>3697</v>
      </c>
      <c r="AE142" s="58">
        <f t="shared" si="46"/>
        <v>924</v>
      </c>
      <c r="AF142" s="58">
        <f t="shared" si="47"/>
        <v>2773</v>
      </c>
      <c r="AG142" s="58">
        <f t="shared" si="48"/>
        <v>0</v>
      </c>
      <c r="AH142" s="59">
        <f t="shared" si="49"/>
        <v>3697</v>
      </c>
      <c r="AI142" s="60">
        <f t="shared" si="50"/>
        <v>11091</v>
      </c>
      <c r="AJ142" s="61" t="s">
        <v>692</v>
      </c>
      <c r="AK142" s="62" t="s">
        <v>59</v>
      </c>
      <c r="AL142" s="62" t="s">
        <v>149</v>
      </c>
      <c r="AM142" s="62" t="s">
        <v>61</v>
      </c>
      <c r="AN142" s="63" t="s">
        <v>62</v>
      </c>
      <c r="AO142" s="64">
        <v>45657</v>
      </c>
      <c r="AP142" s="53" t="s">
        <v>62</v>
      </c>
      <c r="AQ142" s="65">
        <v>45658</v>
      </c>
      <c r="AR142" s="65">
        <v>46752</v>
      </c>
      <c r="AS142" s="49"/>
    </row>
    <row r="143" spans="1:45" s="66" customFormat="1" ht="13" x14ac:dyDescent="0.15">
      <c r="A143" s="67">
        <v>112</v>
      </c>
      <c r="B143" s="49" t="s">
        <v>336</v>
      </c>
      <c r="C143" s="50">
        <v>5321007014</v>
      </c>
      <c r="D143" s="49" t="s">
        <v>337</v>
      </c>
      <c r="E143" s="49" t="s">
        <v>336</v>
      </c>
      <c r="F143" s="49" t="s">
        <v>337</v>
      </c>
      <c r="G143" s="67" t="s">
        <v>338</v>
      </c>
      <c r="H143" s="67" t="s">
        <v>339</v>
      </c>
      <c r="I143" s="67" t="s">
        <v>649</v>
      </c>
      <c r="J143" s="67"/>
      <c r="K143" s="67" t="s">
        <v>341</v>
      </c>
      <c r="L143" s="67" t="s">
        <v>339</v>
      </c>
      <c r="M143" s="68" t="s">
        <v>650</v>
      </c>
      <c r="N143" s="67"/>
      <c r="O143" s="52" t="s">
        <v>651</v>
      </c>
      <c r="P143" s="69" t="s">
        <v>232</v>
      </c>
      <c r="Q143" s="69">
        <v>1</v>
      </c>
      <c r="R143" s="67">
        <v>36</v>
      </c>
      <c r="S143" s="54" t="s">
        <v>63</v>
      </c>
      <c r="T143" s="54" t="s">
        <v>63</v>
      </c>
      <c r="U143" s="54" t="s">
        <v>63</v>
      </c>
      <c r="V143" s="55">
        <f t="shared" si="40"/>
        <v>0</v>
      </c>
      <c r="W143" s="56">
        <v>671</v>
      </c>
      <c r="X143" s="56">
        <v>2014</v>
      </c>
      <c r="Y143" s="56"/>
      <c r="Z143" s="57">
        <f t="shared" si="41"/>
        <v>2685</v>
      </c>
      <c r="AA143" s="56">
        <f t="shared" si="42"/>
        <v>671</v>
      </c>
      <c r="AB143" s="56">
        <f t="shared" si="43"/>
        <v>2014</v>
      </c>
      <c r="AC143" s="56">
        <f t="shared" si="44"/>
        <v>0</v>
      </c>
      <c r="AD143" s="57">
        <f t="shared" si="45"/>
        <v>2685</v>
      </c>
      <c r="AE143" s="58">
        <f t="shared" si="46"/>
        <v>671</v>
      </c>
      <c r="AF143" s="58">
        <f t="shared" si="47"/>
        <v>2014</v>
      </c>
      <c r="AG143" s="58">
        <f t="shared" si="48"/>
        <v>0</v>
      </c>
      <c r="AH143" s="59">
        <f t="shared" si="49"/>
        <v>2685</v>
      </c>
      <c r="AI143" s="60">
        <f t="shared" si="50"/>
        <v>8055</v>
      </c>
      <c r="AJ143" s="61" t="s">
        <v>692</v>
      </c>
      <c r="AK143" s="62" t="s">
        <v>59</v>
      </c>
      <c r="AL143" s="62" t="s">
        <v>149</v>
      </c>
      <c r="AM143" s="62" t="s">
        <v>61</v>
      </c>
      <c r="AN143" s="63" t="s">
        <v>62</v>
      </c>
      <c r="AO143" s="64">
        <v>45657</v>
      </c>
      <c r="AP143" s="53" t="s">
        <v>62</v>
      </c>
      <c r="AQ143" s="65">
        <v>45658</v>
      </c>
      <c r="AR143" s="65">
        <v>46752</v>
      </c>
      <c r="AS143" s="49"/>
    </row>
    <row r="144" spans="1:45" s="66" customFormat="1" ht="13" x14ac:dyDescent="0.15">
      <c r="A144" s="49">
        <v>113</v>
      </c>
      <c r="B144" s="49" t="s">
        <v>336</v>
      </c>
      <c r="C144" s="50">
        <v>5321007014</v>
      </c>
      <c r="D144" s="49" t="s">
        <v>337</v>
      </c>
      <c r="E144" s="49" t="s">
        <v>336</v>
      </c>
      <c r="F144" s="49" t="s">
        <v>337</v>
      </c>
      <c r="G144" s="67" t="s">
        <v>338</v>
      </c>
      <c r="H144" s="67" t="s">
        <v>339</v>
      </c>
      <c r="I144" s="67" t="s">
        <v>652</v>
      </c>
      <c r="J144" s="67"/>
      <c r="K144" s="67" t="s">
        <v>341</v>
      </c>
      <c r="L144" s="67" t="s">
        <v>339</v>
      </c>
      <c r="M144" s="68" t="s">
        <v>653</v>
      </c>
      <c r="N144" s="67"/>
      <c r="O144" s="52" t="s">
        <v>654</v>
      </c>
      <c r="P144" s="69" t="s">
        <v>232</v>
      </c>
      <c r="Q144" s="69">
        <v>3</v>
      </c>
      <c r="R144" s="49">
        <v>36</v>
      </c>
      <c r="S144" s="54" t="s">
        <v>63</v>
      </c>
      <c r="T144" s="54" t="s">
        <v>63</v>
      </c>
      <c r="U144" s="54" t="s">
        <v>63</v>
      </c>
      <c r="V144" s="55">
        <f t="shared" si="40"/>
        <v>0</v>
      </c>
      <c r="W144" s="56">
        <v>3180</v>
      </c>
      <c r="X144" s="56">
        <v>9540</v>
      </c>
      <c r="Y144" s="56"/>
      <c r="Z144" s="57">
        <f t="shared" si="41"/>
        <v>12720</v>
      </c>
      <c r="AA144" s="56">
        <f t="shared" si="42"/>
        <v>3180</v>
      </c>
      <c r="AB144" s="56">
        <f t="shared" si="43"/>
        <v>9540</v>
      </c>
      <c r="AC144" s="56">
        <f t="shared" si="44"/>
        <v>0</v>
      </c>
      <c r="AD144" s="57">
        <f t="shared" si="45"/>
        <v>12720</v>
      </c>
      <c r="AE144" s="58">
        <f t="shared" si="46"/>
        <v>3180</v>
      </c>
      <c r="AF144" s="58">
        <f t="shared" si="47"/>
        <v>9540</v>
      </c>
      <c r="AG144" s="58">
        <f t="shared" si="48"/>
        <v>0</v>
      </c>
      <c r="AH144" s="59">
        <f t="shared" si="49"/>
        <v>12720</v>
      </c>
      <c r="AI144" s="60">
        <f t="shared" si="50"/>
        <v>38160</v>
      </c>
      <c r="AJ144" s="61" t="s">
        <v>692</v>
      </c>
      <c r="AK144" s="62" t="s">
        <v>59</v>
      </c>
      <c r="AL144" s="62" t="s">
        <v>149</v>
      </c>
      <c r="AM144" s="62" t="s">
        <v>61</v>
      </c>
      <c r="AN144" s="63" t="s">
        <v>62</v>
      </c>
      <c r="AO144" s="64">
        <v>45657</v>
      </c>
      <c r="AP144" s="53" t="s">
        <v>62</v>
      </c>
      <c r="AQ144" s="65">
        <v>45658</v>
      </c>
      <c r="AR144" s="65">
        <v>46752</v>
      </c>
      <c r="AS144" s="49"/>
    </row>
    <row r="145" spans="1:64" s="66" customFormat="1" ht="13" x14ac:dyDescent="0.15">
      <c r="A145" s="67">
        <v>114</v>
      </c>
      <c r="B145" s="49" t="s">
        <v>336</v>
      </c>
      <c r="C145" s="50">
        <v>5321007014</v>
      </c>
      <c r="D145" s="49" t="s">
        <v>337</v>
      </c>
      <c r="E145" s="49" t="s">
        <v>336</v>
      </c>
      <c r="F145" s="49" t="s">
        <v>337</v>
      </c>
      <c r="G145" s="67" t="s">
        <v>338</v>
      </c>
      <c r="H145" s="67" t="s">
        <v>339</v>
      </c>
      <c r="I145" s="67" t="s">
        <v>655</v>
      </c>
      <c r="J145" s="67"/>
      <c r="K145" s="67" t="s">
        <v>341</v>
      </c>
      <c r="L145" s="67" t="s">
        <v>339</v>
      </c>
      <c r="M145" s="68" t="s">
        <v>656</v>
      </c>
      <c r="N145" s="67"/>
      <c r="O145" s="52" t="s">
        <v>657</v>
      </c>
      <c r="P145" s="69" t="s">
        <v>232</v>
      </c>
      <c r="Q145" s="69">
        <v>3</v>
      </c>
      <c r="R145" s="67">
        <v>36</v>
      </c>
      <c r="S145" s="54" t="s">
        <v>63</v>
      </c>
      <c r="T145" s="54" t="s">
        <v>63</v>
      </c>
      <c r="U145" s="54" t="s">
        <v>63</v>
      </c>
      <c r="V145" s="55">
        <f t="shared" si="40"/>
        <v>0</v>
      </c>
      <c r="W145" s="56">
        <v>1853</v>
      </c>
      <c r="X145" s="56">
        <v>5560</v>
      </c>
      <c r="Y145" s="56"/>
      <c r="Z145" s="57">
        <f t="shared" si="41"/>
        <v>7413</v>
      </c>
      <c r="AA145" s="56">
        <f t="shared" si="42"/>
        <v>1853</v>
      </c>
      <c r="AB145" s="56">
        <f t="shared" si="43"/>
        <v>5560</v>
      </c>
      <c r="AC145" s="56">
        <f t="shared" si="44"/>
        <v>0</v>
      </c>
      <c r="AD145" s="57">
        <f t="shared" si="45"/>
        <v>7413</v>
      </c>
      <c r="AE145" s="58">
        <f t="shared" si="46"/>
        <v>1853</v>
      </c>
      <c r="AF145" s="58">
        <f t="shared" si="47"/>
        <v>5560</v>
      </c>
      <c r="AG145" s="58">
        <f t="shared" si="48"/>
        <v>0</v>
      </c>
      <c r="AH145" s="59">
        <f t="shared" si="49"/>
        <v>7413</v>
      </c>
      <c r="AI145" s="60">
        <f t="shared" si="50"/>
        <v>22239</v>
      </c>
      <c r="AJ145" s="61" t="s">
        <v>692</v>
      </c>
      <c r="AK145" s="62" t="s">
        <v>59</v>
      </c>
      <c r="AL145" s="62" t="s">
        <v>149</v>
      </c>
      <c r="AM145" s="62" t="s">
        <v>61</v>
      </c>
      <c r="AN145" s="63" t="s">
        <v>62</v>
      </c>
      <c r="AO145" s="64">
        <v>45657</v>
      </c>
      <c r="AP145" s="53" t="s">
        <v>62</v>
      </c>
      <c r="AQ145" s="65">
        <v>45658</v>
      </c>
      <c r="AR145" s="65">
        <v>46752</v>
      </c>
      <c r="AS145" s="49"/>
    </row>
    <row r="146" spans="1:64" s="66" customFormat="1" ht="13" x14ac:dyDescent="0.15">
      <c r="A146" s="49">
        <v>115</v>
      </c>
      <c r="B146" s="49" t="s">
        <v>336</v>
      </c>
      <c r="C146" s="50">
        <v>5321007014</v>
      </c>
      <c r="D146" s="49" t="s">
        <v>337</v>
      </c>
      <c r="E146" s="49" t="s">
        <v>336</v>
      </c>
      <c r="F146" s="49" t="s">
        <v>337</v>
      </c>
      <c r="G146" s="67" t="s">
        <v>338</v>
      </c>
      <c r="H146" s="67" t="s">
        <v>339</v>
      </c>
      <c r="I146" s="67" t="s">
        <v>658</v>
      </c>
      <c r="J146" s="67"/>
      <c r="K146" s="67" t="s">
        <v>341</v>
      </c>
      <c r="L146" s="67" t="s">
        <v>339</v>
      </c>
      <c r="M146" s="68" t="s">
        <v>659</v>
      </c>
      <c r="N146" s="67"/>
      <c r="O146" s="52" t="s">
        <v>660</v>
      </c>
      <c r="P146" s="69" t="s">
        <v>232</v>
      </c>
      <c r="Q146" s="69">
        <v>9.5</v>
      </c>
      <c r="R146" s="67">
        <v>36</v>
      </c>
      <c r="S146" s="54" t="s">
        <v>63</v>
      </c>
      <c r="T146" s="54" t="s">
        <v>63</v>
      </c>
      <c r="U146" s="54" t="s">
        <v>63</v>
      </c>
      <c r="V146" s="55">
        <f t="shared" si="40"/>
        <v>0</v>
      </c>
      <c r="W146" s="56">
        <v>5573</v>
      </c>
      <c r="X146" s="56">
        <v>16720</v>
      </c>
      <c r="Y146" s="56"/>
      <c r="Z146" s="57">
        <f t="shared" si="41"/>
        <v>22293</v>
      </c>
      <c r="AA146" s="56">
        <f t="shared" si="42"/>
        <v>5573</v>
      </c>
      <c r="AB146" s="56">
        <f t="shared" si="43"/>
        <v>16720</v>
      </c>
      <c r="AC146" s="56">
        <f t="shared" si="44"/>
        <v>0</v>
      </c>
      <c r="AD146" s="57">
        <f t="shared" si="45"/>
        <v>22293</v>
      </c>
      <c r="AE146" s="58">
        <f t="shared" si="46"/>
        <v>5573</v>
      </c>
      <c r="AF146" s="58">
        <f t="shared" si="47"/>
        <v>16720</v>
      </c>
      <c r="AG146" s="58">
        <f t="shared" si="48"/>
        <v>0</v>
      </c>
      <c r="AH146" s="59">
        <f t="shared" si="49"/>
        <v>22293</v>
      </c>
      <c r="AI146" s="60">
        <f t="shared" si="50"/>
        <v>66879</v>
      </c>
      <c r="AJ146" s="61" t="s">
        <v>692</v>
      </c>
      <c r="AK146" s="62" t="s">
        <v>59</v>
      </c>
      <c r="AL146" s="62" t="s">
        <v>149</v>
      </c>
      <c r="AM146" s="62" t="s">
        <v>61</v>
      </c>
      <c r="AN146" s="63" t="s">
        <v>62</v>
      </c>
      <c r="AO146" s="64">
        <v>45657</v>
      </c>
      <c r="AP146" s="53" t="s">
        <v>62</v>
      </c>
      <c r="AQ146" s="65">
        <v>45658</v>
      </c>
      <c r="AR146" s="65">
        <v>46752</v>
      </c>
      <c r="AS146" s="49"/>
    </row>
    <row r="147" spans="1:64" s="66" customFormat="1" ht="13" x14ac:dyDescent="0.15">
      <c r="A147" s="67">
        <v>116</v>
      </c>
      <c r="B147" s="49" t="s">
        <v>336</v>
      </c>
      <c r="C147" s="50">
        <v>5321007014</v>
      </c>
      <c r="D147" s="49" t="s">
        <v>337</v>
      </c>
      <c r="E147" s="49" t="s">
        <v>336</v>
      </c>
      <c r="F147" s="49" t="s">
        <v>337</v>
      </c>
      <c r="G147" s="67" t="s">
        <v>338</v>
      </c>
      <c r="H147" s="67" t="s">
        <v>339</v>
      </c>
      <c r="I147" s="67" t="s">
        <v>628</v>
      </c>
      <c r="J147" s="67"/>
      <c r="K147" s="67" t="s">
        <v>341</v>
      </c>
      <c r="L147" s="67" t="s">
        <v>339</v>
      </c>
      <c r="M147" s="68" t="s">
        <v>661</v>
      </c>
      <c r="N147" s="67"/>
      <c r="O147" s="52" t="s">
        <v>662</v>
      </c>
      <c r="P147" s="69" t="s">
        <v>232</v>
      </c>
      <c r="Q147" s="69">
        <v>4</v>
      </c>
      <c r="R147" s="49">
        <v>36</v>
      </c>
      <c r="S147" s="54" t="s">
        <v>63</v>
      </c>
      <c r="T147" s="54" t="s">
        <v>63</v>
      </c>
      <c r="U147" s="54" t="s">
        <v>63</v>
      </c>
      <c r="V147" s="55">
        <f t="shared" si="40"/>
        <v>0</v>
      </c>
      <c r="W147" s="56">
        <v>5577</v>
      </c>
      <c r="X147" s="56">
        <v>16731</v>
      </c>
      <c r="Y147" s="56"/>
      <c r="Z147" s="57">
        <f t="shared" si="41"/>
        <v>22308</v>
      </c>
      <c r="AA147" s="56">
        <f t="shared" si="42"/>
        <v>5577</v>
      </c>
      <c r="AB147" s="56">
        <f t="shared" si="43"/>
        <v>16731</v>
      </c>
      <c r="AC147" s="56">
        <f t="shared" si="44"/>
        <v>0</v>
      </c>
      <c r="AD147" s="57">
        <f t="shared" si="45"/>
        <v>22308</v>
      </c>
      <c r="AE147" s="58">
        <f t="shared" si="46"/>
        <v>5577</v>
      </c>
      <c r="AF147" s="58">
        <f t="shared" si="47"/>
        <v>16731</v>
      </c>
      <c r="AG147" s="58">
        <f t="shared" si="48"/>
        <v>0</v>
      </c>
      <c r="AH147" s="59">
        <f t="shared" si="49"/>
        <v>22308</v>
      </c>
      <c r="AI147" s="60">
        <f t="shared" si="50"/>
        <v>66924</v>
      </c>
      <c r="AJ147" s="61" t="s">
        <v>692</v>
      </c>
      <c r="AK147" s="62" t="s">
        <v>59</v>
      </c>
      <c r="AL147" s="62" t="s">
        <v>149</v>
      </c>
      <c r="AM147" s="62" t="s">
        <v>61</v>
      </c>
      <c r="AN147" s="63" t="s">
        <v>62</v>
      </c>
      <c r="AO147" s="64">
        <v>45657</v>
      </c>
      <c r="AP147" s="53" t="s">
        <v>62</v>
      </c>
      <c r="AQ147" s="65">
        <v>45658</v>
      </c>
      <c r="AR147" s="65">
        <v>46752</v>
      </c>
      <c r="AS147" s="49"/>
    </row>
    <row r="148" spans="1:64" s="66" customFormat="1" ht="13" x14ac:dyDescent="0.15">
      <c r="A148" s="49">
        <v>117</v>
      </c>
      <c r="B148" s="49" t="s">
        <v>336</v>
      </c>
      <c r="C148" s="50">
        <v>5321007014</v>
      </c>
      <c r="D148" s="49" t="s">
        <v>337</v>
      </c>
      <c r="E148" s="49" t="s">
        <v>336</v>
      </c>
      <c r="F148" s="49" t="s">
        <v>337</v>
      </c>
      <c r="G148" s="67" t="s">
        <v>338</v>
      </c>
      <c r="H148" s="67" t="s">
        <v>339</v>
      </c>
      <c r="I148" s="67" t="s">
        <v>663</v>
      </c>
      <c r="J148" s="67"/>
      <c r="K148" s="67" t="s">
        <v>341</v>
      </c>
      <c r="L148" s="67" t="s">
        <v>339</v>
      </c>
      <c r="M148" s="68" t="s">
        <v>664</v>
      </c>
      <c r="N148" s="67"/>
      <c r="O148" s="52" t="s">
        <v>665</v>
      </c>
      <c r="P148" s="69" t="s">
        <v>232</v>
      </c>
      <c r="Q148" s="69">
        <v>2</v>
      </c>
      <c r="R148" s="67">
        <v>36</v>
      </c>
      <c r="S148" s="54" t="s">
        <v>63</v>
      </c>
      <c r="T148" s="54" t="s">
        <v>63</v>
      </c>
      <c r="U148" s="54" t="s">
        <v>63</v>
      </c>
      <c r="V148" s="55">
        <f t="shared" si="40"/>
        <v>0</v>
      </c>
      <c r="W148" s="56">
        <v>685</v>
      </c>
      <c r="X148" s="56">
        <v>2056</v>
      </c>
      <c r="Y148" s="56"/>
      <c r="Z148" s="57">
        <f t="shared" si="41"/>
        <v>2741</v>
      </c>
      <c r="AA148" s="56">
        <f t="shared" si="42"/>
        <v>685</v>
      </c>
      <c r="AB148" s="56">
        <f t="shared" si="43"/>
        <v>2056</v>
      </c>
      <c r="AC148" s="56">
        <f t="shared" si="44"/>
        <v>0</v>
      </c>
      <c r="AD148" s="57">
        <f t="shared" si="45"/>
        <v>2741</v>
      </c>
      <c r="AE148" s="58">
        <f t="shared" si="46"/>
        <v>685</v>
      </c>
      <c r="AF148" s="58">
        <f t="shared" si="47"/>
        <v>2056</v>
      </c>
      <c r="AG148" s="58">
        <f t="shared" si="48"/>
        <v>0</v>
      </c>
      <c r="AH148" s="59">
        <f t="shared" si="49"/>
        <v>2741</v>
      </c>
      <c r="AI148" s="60">
        <f t="shared" si="50"/>
        <v>8223</v>
      </c>
      <c r="AJ148" s="61" t="s">
        <v>692</v>
      </c>
      <c r="AK148" s="62" t="s">
        <v>59</v>
      </c>
      <c r="AL148" s="62" t="s">
        <v>149</v>
      </c>
      <c r="AM148" s="62" t="s">
        <v>61</v>
      </c>
      <c r="AN148" s="63" t="s">
        <v>62</v>
      </c>
      <c r="AO148" s="64">
        <v>45657</v>
      </c>
      <c r="AP148" s="53" t="s">
        <v>62</v>
      </c>
      <c r="AQ148" s="65">
        <v>45658</v>
      </c>
      <c r="AR148" s="65">
        <v>46752</v>
      </c>
      <c r="AS148" s="49"/>
    </row>
    <row r="149" spans="1:64" s="66" customFormat="1" ht="13" x14ac:dyDescent="0.15">
      <c r="A149" s="67">
        <v>118</v>
      </c>
      <c r="B149" s="49" t="s">
        <v>336</v>
      </c>
      <c r="C149" s="50">
        <v>5321007014</v>
      </c>
      <c r="D149" s="49" t="s">
        <v>337</v>
      </c>
      <c r="E149" s="49" t="s">
        <v>336</v>
      </c>
      <c r="F149" s="49" t="s">
        <v>337</v>
      </c>
      <c r="G149" s="67" t="s">
        <v>338</v>
      </c>
      <c r="H149" s="67" t="s">
        <v>339</v>
      </c>
      <c r="I149" s="67" t="s">
        <v>378</v>
      </c>
      <c r="J149" s="67"/>
      <c r="K149" s="67" t="s">
        <v>666</v>
      </c>
      <c r="L149" s="67" t="s">
        <v>339</v>
      </c>
      <c r="M149" s="68" t="s">
        <v>667</v>
      </c>
      <c r="N149" s="67"/>
      <c r="O149" s="52">
        <v>19959699</v>
      </c>
      <c r="P149" s="69" t="s">
        <v>90</v>
      </c>
      <c r="Q149" s="69">
        <v>2</v>
      </c>
      <c r="R149" s="67">
        <v>36</v>
      </c>
      <c r="S149" s="54" t="s">
        <v>63</v>
      </c>
      <c r="T149" s="54" t="s">
        <v>63</v>
      </c>
      <c r="U149" s="54" t="s">
        <v>63</v>
      </c>
      <c r="V149" s="55">
        <f t="shared" si="40"/>
        <v>0</v>
      </c>
      <c r="W149" s="56">
        <v>2183</v>
      </c>
      <c r="X149" s="56">
        <v>6550</v>
      </c>
      <c r="Y149" s="56"/>
      <c r="Z149" s="57">
        <f t="shared" si="41"/>
        <v>8733</v>
      </c>
      <c r="AA149" s="56">
        <f t="shared" si="42"/>
        <v>2183</v>
      </c>
      <c r="AB149" s="56">
        <f t="shared" si="43"/>
        <v>6550</v>
      </c>
      <c r="AC149" s="56">
        <f t="shared" si="44"/>
        <v>0</v>
      </c>
      <c r="AD149" s="57">
        <f t="shared" si="45"/>
        <v>8733</v>
      </c>
      <c r="AE149" s="58">
        <f t="shared" si="46"/>
        <v>2183</v>
      </c>
      <c r="AF149" s="58">
        <f t="shared" si="47"/>
        <v>6550</v>
      </c>
      <c r="AG149" s="58">
        <f t="shared" si="48"/>
        <v>0</v>
      </c>
      <c r="AH149" s="59">
        <f t="shared" si="49"/>
        <v>8733</v>
      </c>
      <c r="AI149" s="60">
        <f t="shared" si="50"/>
        <v>26199</v>
      </c>
      <c r="AJ149" s="61" t="s">
        <v>692</v>
      </c>
      <c r="AK149" s="62" t="s">
        <v>59</v>
      </c>
      <c r="AL149" s="62" t="s">
        <v>149</v>
      </c>
      <c r="AM149" s="62" t="s">
        <v>61</v>
      </c>
      <c r="AN149" s="63" t="s">
        <v>62</v>
      </c>
      <c r="AO149" s="64">
        <v>45657</v>
      </c>
      <c r="AP149" s="53" t="s">
        <v>62</v>
      </c>
      <c r="AQ149" s="65">
        <v>45658</v>
      </c>
      <c r="AR149" s="65">
        <v>46752</v>
      </c>
      <c r="AS149" s="49"/>
    </row>
    <row r="150" spans="1:64" s="66" customFormat="1" ht="13" x14ac:dyDescent="0.15">
      <c r="A150" s="49">
        <v>119</v>
      </c>
      <c r="B150" s="49" t="s">
        <v>336</v>
      </c>
      <c r="C150" s="50">
        <v>5321007014</v>
      </c>
      <c r="D150" s="49" t="s">
        <v>337</v>
      </c>
      <c r="E150" s="49" t="s">
        <v>336</v>
      </c>
      <c r="F150" s="49" t="s">
        <v>337</v>
      </c>
      <c r="G150" s="67" t="s">
        <v>338</v>
      </c>
      <c r="H150" s="67" t="s">
        <v>339</v>
      </c>
      <c r="I150" s="67" t="s">
        <v>668</v>
      </c>
      <c r="J150" s="67"/>
      <c r="K150" s="67" t="s">
        <v>341</v>
      </c>
      <c r="L150" s="67" t="s">
        <v>339</v>
      </c>
      <c r="M150" s="68" t="s">
        <v>669</v>
      </c>
      <c r="N150" s="67"/>
      <c r="O150" s="52" t="s">
        <v>670</v>
      </c>
      <c r="P150" s="69" t="s">
        <v>232</v>
      </c>
      <c r="Q150" s="69">
        <v>4</v>
      </c>
      <c r="R150" s="67">
        <v>36</v>
      </c>
      <c r="S150" s="54" t="s">
        <v>63</v>
      </c>
      <c r="T150" s="54" t="s">
        <v>63</v>
      </c>
      <c r="U150" s="54" t="s">
        <v>63</v>
      </c>
      <c r="V150" s="55">
        <f t="shared" si="40"/>
        <v>0</v>
      </c>
      <c r="W150" s="56">
        <v>1233</v>
      </c>
      <c r="X150" s="56">
        <v>3699</v>
      </c>
      <c r="Y150" s="56"/>
      <c r="Z150" s="57">
        <f t="shared" si="41"/>
        <v>4932</v>
      </c>
      <c r="AA150" s="56">
        <f t="shared" si="42"/>
        <v>1233</v>
      </c>
      <c r="AB150" s="56">
        <f t="shared" si="43"/>
        <v>3699</v>
      </c>
      <c r="AC150" s="56">
        <f t="shared" si="44"/>
        <v>0</v>
      </c>
      <c r="AD150" s="57">
        <f t="shared" si="45"/>
        <v>4932</v>
      </c>
      <c r="AE150" s="58">
        <f t="shared" si="46"/>
        <v>1233</v>
      </c>
      <c r="AF150" s="58">
        <f t="shared" si="47"/>
        <v>3699</v>
      </c>
      <c r="AG150" s="58">
        <f t="shared" si="48"/>
        <v>0</v>
      </c>
      <c r="AH150" s="59">
        <f t="shared" si="49"/>
        <v>4932</v>
      </c>
      <c r="AI150" s="60">
        <f t="shared" si="50"/>
        <v>14796</v>
      </c>
      <c r="AJ150" s="61" t="s">
        <v>692</v>
      </c>
      <c r="AK150" s="62" t="s">
        <v>59</v>
      </c>
      <c r="AL150" s="62" t="s">
        <v>149</v>
      </c>
      <c r="AM150" s="62" t="s">
        <v>61</v>
      </c>
      <c r="AN150" s="63" t="s">
        <v>62</v>
      </c>
      <c r="AO150" s="64">
        <v>45657</v>
      </c>
      <c r="AP150" s="53" t="s">
        <v>62</v>
      </c>
      <c r="AQ150" s="65">
        <v>45658</v>
      </c>
      <c r="AR150" s="65">
        <v>46752</v>
      </c>
      <c r="AS150" s="49"/>
    </row>
    <row r="151" spans="1:64" s="66" customFormat="1" ht="13" x14ac:dyDescent="0.15">
      <c r="A151" s="67">
        <v>120</v>
      </c>
      <c r="B151" s="49" t="s">
        <v>336</v>
      </c>
      <c r="C151" s="50">
        <v>5321007014</v>
      </c>
      <c r="D151" s="49" t="s">
        <v>337</v>
      </c>
      <c r="E151" s="49" t="s">
        <v>336</v>
      </c>
      <c r="F151" s="49" t="s">
        <v>337</v>
      </c>
      <c r="G151" s="67" t="s">
        <v>338</v>
      </c>
      <c r="H151" s="67" t="s">
        <v>339</v>
      </c>
      <c r="I151" s="67" t="s">
        <v>469</v>
      </c>
      <c r="J151" s="67"/>
      <c r="K151" s="67" t="s">
        <v>341</v>
      </c>
      <c r="L151" s="67" t="s">
        <v>339</v>
      </c>
      <c r="M151" s="68" t="s">
        <v>671</v>
      </c>
      <c r="N151" s="67"/>
      <c r="O151" s="52" t="s">
        <v>672</v>
      </c>
      <c r="P151" s="69" t="s">
        <v>232</v>
      </c>
      <c r="Q151" s="69">
        <v>2</v>
      </c>
      <c r="R151" s="49">
        <v>36</v>
      </c>
      <c r="S151" s="54" t="s">
        <v>63</v>
      </c>
      <c r="T151" s="54" t="s">
        <v>63</v>
      </c>
      <c r="U151" s="54" t="s">
        <v>63</v>
      </c>
      <c r="V151" s="55">
        <f t="shared" si="40"/>
        <v>0</v>
      </c>
      <c r="W151" s="56">
        <v>1261</v>
      </c>
      <c r="X151" s="56">
        <v>3784</v>
      </c>
      <c r="Y151" s="56"/>
      <c r="Z151" s="57">
        <f t="shared" si="41"/>
        <v>5045</v>
      </c>
      <c r="AA151" s="56">
        <f t="shared" si="42"/>
        <v>1261</v>
      </c>
      <c r="AB151" s="56">
        <f t="shared" si="43"/>
        <v>3784</v>
      </c>
      <c r="AC151" s="56">
        <f t="shared" si="44"/>
        <v>0</v>
      </c>
      <c r="AD151" s="57">
        <f t="shared" si="45"/>
        <v>5045</v>
      </c>
      <c r="AE151" s="58">
        <f t="shared" si="46"/>
        <v>1261</v>
      </c>
      <c r="AF151" s="58">
        <f t="shared" si="47"/>
        <v>3784</v>
      </c>
      <c r="AG151" s="58">
        <f t="shared" si="48"/>
        <v>0</v>
      </c>
      <c r="AH151" s="59">
        <f t="shared" si="49"/>
        <v>5045</v>
      </c>
      <c r="AI151" s="60">
        <f t="shared" si="50"/>
        <v>15135</v>
      </c>
      <c r="AJ151" s="61" t="s">
        <v>692</v>
      </c>
      <c r="AK151" s="62" t="s">
        <v>59</v>
      </c>
      <c r="AL151" s="62" t="s">
        <v>149</v>
      </c>
      <c r="AM151" s="62" t="s">
        <v>61</v>
      </c>
      <c r="AN151" s="63" t="s">
        <v>62</v>
      </c>
      <c r="AO151" s="64">
        <v>45657</v>
      </c>
      <c r="AP151" s="53" t="s">
        <v>62</v>
      </c>
      <c r="AQ151" s="65">
        <v>45658</v>
      </c>
      <c r="AR151" s="65">
        <v>46752</v>
      </c>
      <c r="AS151" s="49"/>
    </row>
    <row r="152" spans="1:64" s="66" customFormat="1" ht="13" x14ac:dyDescent="0.15">
      <c r="A152" s="49">
        <v>121</v>
      </c>
      <c r="B152" s="49" t="s">
        <v>336</v>
      </c>
      <c r="C152" s="50">
        <v>5321007014</v>
      </c>
      <c r="D152" s="49" t="s">
        <v>337</v>
      </c>
      <c r="E152" s="49" t="s">
        <v>336</v>
      </c>
      <c r="F152" s="49" t="s">
        <v>337</v>
      </c>
      <c r="G152" s="67" t="s">
        <v>338</v>
      </c>
      <c r="H152" s="67" t="s">
        <v>339</v>
      </c>
      <c r="I152" s="67" t="s">
        <v>673</v>
      </c>
      <c r="J152" s="67"/>
      <c r="K152" s="67" t="s">
        <v>341</v>
      </c>
      <c r="L152" s="67" t="s">
        <v>339</v>
      </c>
      <c r="M152" s="68" t="s">
        <v>674</v>
      </c>
      <c r="N152" s="67"/>
      <c r="O152" s="52" t="s">
        <v>675</v>
      </c>
      <c r="P152" s="69" t="s">
        <v>232</v>
      </c>
      <c r="Q152" s="69">
        <v>8</v>
      </c>
      <c r="R152" s="67">
        <v>36</v>
      </c>
      <c r="S152" s="54" t="s">
        <v>63</v>
      </c>
      <c r="T152" s="54" t="s">
        <v>63</v>
      </c>
      <c r="U152" s="54" t="s">
        <v>63</v>
      </c>
      <c r="V152" s="55">
        <f t="shared" si="40"/>
        <v>0</v>
      </c>
      <c r="W152" s="56">
        <v>1345</v>
      </c>
      <c r="X152" s="56">
        <v>4036</v>
      </c>
      <c r="Y152" s="56"/>
      <c r="Z152" s="57">
        <f t="shared" si="41"/>
        <v>5381</v>
      </c>
      <c r="AA152" s="56">
        <f t="shared" si="42"/>
        <v>1345</v>
      </c>
      <c r="AB152" s="56">
        <f t="shared" si="43"/>
        <v>4036</v>
      </c>
      <c r="AC152" s="56">
        <f t="shared" si="44"/>
        <v>0</v>
      </c>
      <c r="AD152" s="57">
        <f t="shared" si="45"/>
        <v>5381</v>
      </c>
      <c r="AE152" s="58">
        <f t="shared" si="46"/>
        <v>1345</v>
      </c>
      <c r="AF152" s="58">
        <f t="shared" si="47"/>
        <v>4036</v>
      </c>
      <c r="AG152" s="58">
        <f t="shared" si="48"/>
        <v>0</v>
      </c>
      <c r="AH152" s="59">
        <f t="shared" si="49"/>
        <v>5381</v>
      </c>
      <c r="AI152" s="60">
        <f t="shared" si="50"/>
        <v>16143</v>
      </c>
      <c r="AJ152" s="61" t="s">
        <v>692</v>
      </c>
      <c r="AK152" s="62" t="s">
        <v>59</v>
      </c>
      <c r="AL152" s="62" t="s">
        <v>149</v>
      </c>
      <c r="AM152" s="62" t="s">
        <v>61</v>
      </c>
      <c r="AN152" s="63" t="s">
        <v>62</v>
      </c>
      <c r="AO152" s="64">
        <v>45657</v>
      </c>
      <c r="AP152" s="53" t="s">
        <v>62</v>
      </c>
      <c r="AQ152" s="65">
        <v>45658</v>
      </c>
      <c r="AR152" s="65">
        <v>46752</v>
      </c>
      <c r="AS152" s="49"/>
    </row>
    <row r="153" spans="1:64" s="66" customFormat="1" ht="13" x14ac:dyDescent="0.15">
      <c r="A153" s="67">
        <v>122</v>
      </c>
      <c r="B153" s="49" t="s">
        <v>336</v>
      </c>
      <c r="C153" s="50">
        <v>5321007014</v>
      </c>
      <c r="D153" s="49" t="s">
        <v>337</v>
      </c>
      <c r="E153" s="49" t="s">
        <v>336</v>
      </c>
      <c r="F153" s="49" t="s">
        <v>337</v>
      </c>
      <c r="G153" s="67" t="s">
        <v>338</v>
      </c>
      <c r="H153" s="67" t="s">
        <v>339</v>
      </c>
      <c r="I153" s="67" t="s">
        <v>676</v>
      </c>
      <c r="J153" s="67"/>
      <c r="K153" s="67" t="s">
        <v>341</v>
      </c>
      <c r="L153" s="67" t="s">
        <v>339</v>
      </c>
      <c r="M153" s="68" t="s">
        <v>677</v>
      </c>
      <c r="N153" s="67"/>
      <c r="O153" s="52" t="s">
        <v>678</v>
      </c>
      <c r="P153" s="69" t="s">
        <v>232</v>
      </c>
      <c r="Q153" s="69">
        <v>8</v>
      </c>
      <c r="R153" s="49">
        <v>36</v>
      </c>
      <c r="S153" s="54" t="s">
        <v>63</v>
      </c>
      <c r="T153" s="54" t="s">
        <v>63</v>
      </c>
      <c r="U153" s="54" t="s">
        <v>63</v>
      </c>
      <c r="V153" s="55">
        <f t="shared" si="40"/>
        <v>0</v>
      </c>
      <c r="W153" s="56">
        <v>2101</v>
      </c>
      <c r="X153" s="56">
        <v>6304</v>
      </c>
      <c r="Y153" s="56"/>
      <c r="Z153" s="57">
        <f t="shared" si="41"/>
        <v>8405</v>
      </c>
      <c r="AA153" s="56">
        <f t="shared" si="42"/>
        <v>2101</v>
      </c>
      <c r="AB153" s="56">
        <f t="shared" si="43"/>
        <v>6304</v>
      </c>
      <c r="AC153" s="56">
        <f t="shared" si="44"/>
        <v>0</v>
      </c>
      <c r="AD153" s="57">
        <f t="shared" si="45"/>
        <v>8405</v>
      </c>
      <c r="AE153" s="58">
        <f t="shared" si="46"/>
        <v>2101</v>
      </c>
      <c r="AF153" s="58">
        <f t="shared" si="47"/>
        <v>6304</v>
      </c>
      <c r="AG153" s="58">
        <f t="shared" si="48"/>
        <v>0</v>
      </c>
      <c r="AH153" s="59">
        <f t="shared" si="49"/>
        <v>8405</v>
      </c>
      <c r="AI153" s="60">
        <f t="shared" si="50"/>
        <v>25215</v>
      </c>
      <c r="AJ153" s="61" t="s">
        <v>692</v>
      </c>
      <c r="AK153" s="62" t="s">
        <v>59</v>
      </c>
      <c r="AL153" s="62" t="s">
        <v>149</v>
      </c>
      <c r="AM153" s="62" t="s">
        <v>61</v>
      </c>
      <c r="AN153" s="63" t="s">
        <v>62</v>
      </c>
      <c r="AO153" s="64">
        <v>45657</v>
      </c>
      <c r="AP153" s="53" t="s">
        <v>62</v>
      </c>
      <c r="AQ153" s="65">
        <v>45658</v>
      </c>
      <c r="AR153" s="65">
        <v>46752</v>
      </c>
      <c r="AS153" s="49"/>
    </row>
    <row r="154" spans="1:64" s="66" customFormat="1" ht="13" x14ac:dyDescent="0.15">
      <c r="A154" s="49">
        <v>123</v>
      </c>
      <c r="B154" s="49" t="s">
        <v>336</v>
      </c>
      <c r="C154" s="50">
        <v>5321007014</v>
      </c>
      <c r="D154" s="49" t="s">
        <v>337</v>
      </c>
      <c r="E154" s="49" t="s">
        <v>336</v>
      </c>
      <c r="F154" s="49" t="s">
        <v>337</v>
      </c>
      <c r="G154" s="67" t="s">
        <v>338</v>
      </c>
      <c r="H154" s="67" t="s">
        <v>339</v>
      </c>
      <c r="I154" s="67" t="s">
        <v>679</v>
      </c>
      <c r="J154" s="67"/>
      <c r="K154" s="67" t="s">
        <v>341</v>
      </c>
      <c r="L154" s="67" t="s">
        <v>339</v>
      </c>
      <c r="M154" s="68" t="s">
        <v>680</v>
      </c>
      <c r="N154" s="67"/>
      <c r="O154" s="52" t="s">
        <v>681</v>
      </c>
      <c r="P154" s="69" t="s">
        <v>232</v>
      </c>
      <c r="Q154" s="69">
        <v>8</v>
      </c>
      <c r="R154" s="67">
        <v>36</v>
      </c>
      <c r="S154" s="54" t="s">
        <v>63</v>
      </c>
      <c r="T154" s="54" t="s">
        <v>63</v>
      </c>
      <c r="U154" s="54" t="s">
        <v>63</v>
      </c>
      <c r="V154" s="55">
        <f t="shared" si="40"/>
        <v>0</v>
      </c>
      <c r="W154" s="56">
        <v>5750</v>
      </c>
      <c r="X154" s="56">
        <v>17250</v>
      </c>
      <c r="Y154" s="56"/>
      <c r="Z154" s="57">
        <f t="shared" si="41"/>
        <v>23000</v>
      </c>
      <c r="AA154" s="56">
        <f t="shared" si="42"/>
        <v>5750</v>
      </c>
      <c r="AB154" s="56">
        <f t="shared" si="43"/>
        <v>17250</v>
      </c>
      <c r="AC154" s="56">
        <f t="shared" si="44"/>
        <v>0</v>
      </c>
      <c r="AD154" s="57">
        <f t="shared" si="45"/>
        <v>23000</v>
      </c>
      <c r="AE154" s="58">
        <f t="shared" si="46"/>
        <v>5750</v>
      </c>
      <c r="AF154" s="58">
        <f t="shared" si="47"/>
        <v>17250</v>
      </c>
      <c r="AG154" s="58">
        <f t="shared" si="48"/>
        <v>0</v>
      </c>
      <c r="AH154" s="59">
        <f t="shared" si="49"/>
        <v>23000</v>
      </c>
      <c r="AI154" s="60">
        <f t="shared" si="50"/>
        <v>69000</v>
      </c>
      <c r="AJ154" s="61" t="s">
        <v>692</v>
      </c>
      <c r="AK154" s="62" t="s">
        <v>59</v>
      </c>
      <c r="AL154" s="62" t="s">
        <v>149</v>
      </c>
      <c r="AM154" s="62" t="s">
        <v>61</v>
      </c>
      <c r="AN154" s="63" t="s">
        <v>62</v>
      </c>
      <c r="AO154" s="64">
        <v>45657</v>
      </c>
      <c r="AP154" s="53" t="s">
        <v>62</v>
      </c>
      <c r="AQ154" s="65">
        <v>45658</v>
      </c>
      <c r="AR154" s="65">
        <v>46752</v>
      </c>
      <c r="AS154" s="49"/>
    </row>
    <row r="155" spans="1:64" s="66" customFormat="1" ht="13" x14ac:dyDescent="0.15">
      <c r="A155" s="67">
        <v>124</v>
      </c>
      <c r="B155" s="49" t="s">
        <v>336</v>
      </c>
      <c r="C155" s="50">
        <v>5321007014</v>
      </c>
      <c r="D155" s="49" t="s">
        <v>337</v>
      </c>
      <c r="E155" s="49" t="s">
        <v>336</v>
      </c>
      <c r="F155" s="49" t="s">
        <v>337</v>
      </c>
      <c r="G155" s="67" t="s">
        <v>338</v>
      </c>
      <c r="H155" s="67" t="s">
        <v>339</v>
      </c>
      <c r="I155" s="67" t="s">
        <v>682</v>
      </c>
      <c r="J155" s="67"/>
      <c r="K155" s="67" t="s">
        <v>341</v>
      </c>
      <c r="L155" s="67" t="s">
        <v>339</v>
      </c>
      <c r="M155" s="68" t="s">
        <v>683</v>
      </c>
      <c r="N155" s="67"/>
      <c r="O155" s="52">
        <v>83111088</v>
      </c>
      <c r="P155" s="69" t="s">
        <v>232</v>
      </c>
      <c r="Q155" s="69">
        <v>3</v>
      </c>
      <c r="R155" s="49">
        <v>36</v>
      </c>
      <c r="S155" s="54" t="s">
        <v>63</v>
      </c>
      <c r="T155" s="54" t="s">
        <v>63</v>
      </c>
      <c r="U155" s="54" t="s">
        <v>63</v>
      </c>
      <c r="V155" s="55">
        <f t="shared" si="40"/>
        <v>0</v>
      </c>
      <c r="W155" s="56">
        <v>3750</v>
      </c>
      <c r="X155" s="56">
        <v>11250</v>
      </c>
      <c r="Y155" s="56"/>
      <c r="Z155" s="57">
        <f t="shared" si="41"/>
        <v>15000</v>
      </c>
      <c r="AA155" s="56">
        <f t="shared" si="42"/>
        <v>3750</v>
      </c>
      <c r="AB155" s="56">
        <f t="shared" si="43"/>
        <v>11250</v>
      </c>
      <c r="AC155" s="56">
        <f t="shared" si="44"/>
        <v>0</v>
      </c>
      <c r="AD155" s="57">
        <f t="shared" si="45"/>
        <v>15000</v>
      </c>
      <c r="AE155" s="58">
        <f t="shared" si="46"/>
        <v>3750</v>
      </c>
      <c r="AF155" s="58">
        <f t="shared" si="47"/>
        <v>11250</v>
      </c>
      <c r="AG155" s="58">
        <f t="shared" si="48"/>
        <v>0</v>
      </c>
      <c r="AH155" s="59">
        <f t="shared" si="49"/>
        <v>15000</v>
      </c>
      <c r="AI155" s="60">
        <f t="shared" si="50"/>
        <v>45000</v>
      </c>
      <c r="AJ155" s="61" t="s">
        <v>692</v>
      </c>
      <c r="AK155" s="62" t="s">
        <v>59</v>
      </c>
      <c r="AL155" s="62" t="s">
        <v>149</v>
      </c>
      <c r="AM155" s="62" t="s">
        <v>61</v>
      </c>
      <c r="AN155" s="63" t="s">
        <v>62</v>
      </c>
      <c r="AO155" s="64">
        <v>45657</v>
      </c>
      <c r="AP155" s="53" t="s">
        <v>62</v>
      </c>
      <c r="AQ155" s="65">
        <v>45658</v>
      </c>
      <c r="AR155" s="65">
        <v>46752</v>
      </c>
      <c r="AS155" s="49"/>
    </row>
    <row r="156" spans="1:64" s="66" customFormat="1" ht="13" x14ac:dyDescent="0.15">
      <c r="A156" s="49">
        <v>125</v>
      </c>
      <c r="B156" s="49" t="s">
        <v>336</v>
      </c>
      <c r="C156" s="50">
        <v>5321007014</v>
      </c>
      <c r="D156" s="49" t="s">
        <v>337</v>
      </c>
      <c r="E156" s="49" t="s">
        <v>336</v>
      </c>
      <c r="F156" s="49" t="s">
        <v>337</v>
      </c>
      <c r="G156" s="67" t="s">
        <v>338</v>
      </c>
      <c r="H156" s="67" t="s">
        <v>339</v>
      </c>
      <c r="I156" s="67" t="s">
        <v>684</v>
      </c>
      <c r="J156" s="67"/>
      <c r="K156" s="67" t="s">
        <v>341</v>
      </c>
      <c r="L156" s="67" t="s">
        <v>339</v>
      </c>
      <c r="M156" s="68" t="s">
        <v>685</v>
      </c>
      <c r="N156" s="67"/>
      <c r="O156" s="52">
        <v>900319924</v>
      </c>
      <c r="P156" s="69" t="s">
        <v>232</v>
      </c>
      <c r="Q156" s="69">
        <v>1</v>
      </c>
      <c r="R156" s="67">
        <v>36</v>
      </c>
      <c r="S156" s="54" t="s">
        <v>63</v>
      </c>
      <c r="T156" s="54" t="s">
        <v>63</v>
      </c>
      <c r="U156" s="54" t="s">
        <v>63</v>
      </c>
      <c r="V156" s="55">
        <f t="shared" si="40"/>
        <v>0</v>
      </c>
      <c r="W156" s="56">
        <v>1250</v>
      </c>
      <c r="X156" s="56">
        <v>3750</v>
      </c>
      <c r="Y156" s="56"/>
      <c r="Z156" s="57">
        <f t="shared" si="41"/>
        <v>5000</v>
      </c>
      <c r="AA156" s="56">
        <f t="shared" si="42"/>
        <v>1250</v>
      </c>
      <c r="AB156" s="56">
        <f t="shared" si="43"/>
        <v>3750</v>
      </c>
      <c r="AC156" s="56">
        <f t="shared" si="44"/>
        <v>0</v>
      </c>
      <c r="AD156" s="57">
        <f t="shared" si="45"/>
        <v>5000</v>
      </c>
      <c r="AE156" s="58">
        <f t="shared" si="46"/>
        <v>1250</v>
      </c>
      <c r="AF156" s="58">
        <f t="shared" si="47"/>
        <v>3750</v>
      </c>
      <c r="AG156" s="58">
        <f t="shared" si="48"/>
        <v>0</v>
      </c>
      <c r="AH156" s="59">
        <f t="shared" si="49"/>
        <v>5000</v>
      </c>
      <c r="AI156" s="60">
        <f t="shared" si="50"/>
        <v>15000</v>
      </c>
      <c r="AJ156" s="61" t="s">
        <v>692</v>
      </c>
      <c r="AK156" s="62" t="s">
        <v>59</v>
      </c>
      <c r="AL156" s="62" t="s">
        <v>149</v>
      </c>
      <c r="AM156" s="62" t="s">
        <v>61</v>
      </c>
      <c r="AN156" s="63" t="s">
        <v>62</v>
      </c>
      <c r="AO156" s="64">
        <v>45657</v>
      </c>
      <c r="AP156" s="53" t="s">
        <v>62</v>
      </c>
      <c r="AQ156" s="65">
        <v>45658</v>
      </c>
      <c r="AR156" s="65">
        <v>46752</v>
      </c>
      <c r="AS156" s="49"/>
    </row>
    <row r="157" spans="1:64" s="66" customFormat="1" ht="13" x14ac:dyDescent="0.15">
      <c r="A157" s="67">
        <v>126</v>
      </c>
      <c r="B157" s="49" t="s">
        <v>336</v>
      </c>
      <c r="C157" s="50">
        <v>5321007014</v>
      </c>
      <c r="D157" s="49" t="s">
        <v>337</v>
      </c>
      <c r="E157" s="49" t="s">
        <v>336</v>
      </c>
      <c r="F157" s="49" t="s">
        <v>337</v>
      </c>
      <c r="G157" s="67" t="s">
        <v>686</v>
      </c>
      <c r="H157" s="67" t="s">
        <v>339</v>
      </c>
      <c r="I157" s="67" t="s">
        <v>687</v>
      </c>
      <c r="J157" s="67"/>
      <c r="K157" s="67" t="s">
        <v>666</v>
      </c>
      <c r="L157" s="67" t="s">
        <v>339</v>
      </c>
      <c r="M157" s="68" t="s">
        <v>688</v>
      </c>
      <c r="N157" s="67"/>
      <c r="O157" s="52" t="s">
        <v>689</v>
      </c>
      <c r="P157" s="69" t="s">
        <v>70</v>
      </c>
      <c r="Q157" s="69">
        <v>3</v>
      </c>
      <c r="R157" s="49">
        <v>36</v>
      </c>
      <c r="S157" s="54" t="s">
        <v>63</v>
      </c>
      <c r="T157" s="54" t="s">
        <v>63</v>
      </c>
      <c r="U157" s="54" t="s">
        <v>63</v>
      </c>
      <c r="V157" s="55">
        <f t="shared" si="40"/>
        <v>0</v>
      </c>
      <c r="W157" s="56">
        <v>10000</v>
      </c>
      <c r="X157" s="56">
        <v>0</v>
      </c>
      <c r="Y157" s="56"/>
      <c r="Z157" s="57">
        <f t="shared" si="41"/>
        <v>10000</v>
      </c>
      <c r="AA157" s="56">
        <f t="shared" si="42"/>
        <v>10000</v>
      </c>
      <c r="AB157" s="56">
        <f t="shared" si="43"/>
        <v>0</v>
      </c>
      <c r="AC157" s="56">
        <f t="shared" si="44"/>
        <v>0</v>
      </c>
      <c r="AD157" s="57">
        <f t="shared" si="45"/>
        <v>10000</v>
      </c>
      <c r="AE157" s="58">
        <f t="shared" si="46"/>
        <v>10000</v>
      </c>
      <c r="AF157" s="58">
        <f t="shared" si="47"/>
        <v>0</v>
      </c>
      <c r="AG157" s="58">
        <f t="shared" si="48"/>
        <v>0</v>
      </c>
      <c r="AH157" s="59">
        <f t="shared" si="49"/>
        <v>10000</v>
      </c>
      <c r="AI157" s="60">
        <f t="shared" si="50"/>
        <v>30000</v>
      </c>
      <c r="AJ157" s="61" t="s">
        <v>692</v>
      </c>
      <c r="AK157" s="62" t="s">
        <v>59</v>
      </c>
      <c r="AL157" s="62" t="s">
        <v>149</v>
      </c>
      <c r="AM157" s="62" t="s">
        <v>61</v>
      </c>
      <c r="AN157" s="63" t="s">
        <v>62</v>
      </c>
      <c r="AO157" s="64">
        <v>45657</v>
      </c>
      <c r="AP157" s="53" t="s">
        <v>62</v>
      </c>
      <c r="AQ157" s="65">
        <v>45658</v>
      </c>
      <c r="AR157" s="65">
        <v>46752</v>
      </c>
      <c r="AS157" s="49"/>
    </row>
    <row r="158" spans="1:64" s="66" customFormat="1" ht="13" x14ac:dyDescent="0.15">
      <c r="A158" s="49">
        <v>127</v>
      </c>
      <c r="B158" s="49" t="s">
        <v>336</v>
      </c>
      <c r="C158" s="50">
        <v>5321007014</v>
      </c>
      <c r="D158" s="49" t="s">
        <v>337</v>
      </c>
      <c r="E158" s="49" t="s">
        <v>336</v>
      </c>
      <c r="F158" s="49" t="s">
        <v>337</v>
      </c>
      <c r="G158" s="67" t="s">
        <v>686</v>
      </c>
      <c r="H158" s="67" t="s">
        <v>339</v>
      </c>
      <c r="I158" s="67" t="s">
        <v>690</v>
      </c>
      <c r="J158" s="67"/>
      <c r="K158" s="67" t="s">
        <v>341</v>
      </c>
      <c r="L158" s="67" t="s">
        <v>339</v>
      </c>
      <c r="M158" s="68" t="s">
        <v>691</v>
      </c>
      <c r="N158" s="67"/>
      <c r="O158" s="52">
        <v>4636675</v>
      </c>
      <c r="P158" s="69" t="s">
        <v>70</v>
      </c>
      <c r="Q158" s="69">
        <v>1.5</v>
      </c>
      <c r="R158" s="67">
        <v>36</v>
      </c>
      <c r="S158" s="54" t="s">
        <v>63</v>
      </c>
      <c r="T158" s="54" t="s">
        <v>63</v>
      </c>
      <c r="U158" s="54" t="s">
        <v>63</v>
      </c>
      <c r="V158" s="55">
        <f t="shared" si="40"/>
        <v>0</v>
      </c>
      <c r="W158" s="56">
        <v>1418</v>
      </c>
      <c r="X158" s="56">
        <v>0</v>
      </c>
      <c r="Y158" s="56"/>
      <c r="Z158" s="57">
        <f t="shared" si="41"/>
        <v>1418</v>
      </c>
      <c r="AA158" s="56">
        <f t="shared" si="42"/>
        <v>1418</v>
      </c>
      <c r="AB158" s="56">
        <f t="shared" si="43"/>
        <v>0</v>
      </c>
      <c r="AC158" s="56">
        <f t="shared" si="44"/>
        <v>0</v>
      </c>
      <c r="AD158" s="57">
        <f t="shared" si="45"/>
        <v>1418</v>
      </c>
      <c r="AE158" s="58">
        <f t="shared" si="46"/>
        <v>1418</v>
      </c>
      <c r="AF158" s="58">
        <f t="shared" si="47"/>
        <v>0</v>
      </c>
      <c r="AG158" s="58">
        <f t="shared" si="48"/>
        <v>0</v>
      </c>
      <c r="AH158" s="59">
        <f t="shared" si="49"/>
        <v>1418</v>
      </c>
      <c r="AI158" s="60">
        <f t="shared" si="50"/>
        <v>4254</v>
      </c>
      <c r="AJ158" s="61" t="s">
        <v>692</v>
      </c>
      <c r="AK158" s="62" t="s">
        <v>59</v>
      </c>
      <c r="AL158" s="62" t="s">
        <v>149</v>
      </c>
      <c r="AM158" s="62" t="s">
        <v>61</v>
      </c>
      <c r="AN158" s="63" t="s">
        <v>62</v>
      </c>
      <c r="AO158" s="64">
        <v>45657</v>
      </c>
      <c r="AP158" s="53" t="s">
        <v>62</v>
      </c>
      <c r="AQ158" s="65">
        <v>45658</v>
      </c>
      <c r="AR158" s="65">
        <v>46752</v>
      </c>
      <c r="AS158" s="49"/>
    </row>
    <row r="159" spans="1:64" s="66" customFormat="1" ht="13" x14ac:dyDescent="0.15">
      <c r="A159" s="80"/>
      <c r="B159" s="80" t="s">
        <v>336</v>
      </c>
      <c r="C159" s="80"/>
      <c r="D159" s="80"/>
      <c r="E159" s="80"/>
      <c r="F159" s="80"/>
      <c r="G159" s="81"/>
      <c r="H159" s="81"/>
      <c r="I159" s="81"/>
      <c r="J159" s="80"/>
      <c r="K159" s="82"/>
      <c r="L159" s="82"/>
      <c r="M159" s="82"/>
      <c r="N159" s="83"/>
      <c r="O159" s="84"/>
      <c r="P159" s="85"/>
      <c r="Q159" s="85"/>
      <c r="R159" s="80"/>
      <c r="S159" s="86">
        <f t="shared" ref="S159:AI159" si="51">SUM(S32:S158)</f>
        <v>0</v>
      </c>
      <c r="T159" s="86">
        <f t="shared" si="51"/>
        <v>0</v>
      </c>
      <c r="U159" s="86">
        <f t="shared" si="51"/>
        <v>0</v>
      </c>
      <c r="V159" s="86">
        <f>SUM(V32:V158)</f>
        <v>0</v>
      </c>
      <c r="W159" s="86">
        <f t="shared" si="51"/>
        <v>510404</v>
      </c>
      <c r="X159" s="86">
        <f t="shared" si="51"/>
        <v>1497027</v>
      </c>
      <c r="Y159" s="86">
        <f t="shared" si="51"/>
        <v>0</v>
      </c>
      <c r="Z159" s="86">
        <f t="shared" si="51"/>
        <v>2007431</v>
      </c>
      <c r="AA159" s="86">
        <f t="shared" si="51"/>
        <v>510404</v>
      </c>
      <c r="AB159" s="86">
        <f t="shared" si="51"/>
        <v>1497027</v>
      </c>
      <c r="AC159" s="86">
        <f t="shared" si="51"/>
        <v>0</v>
      </c>
      <c r="AD159" s="86">
        <f t="shared" si="51"/>
        <v>2007431</v>
      </c>
      <c r="AE159" s="86">
        <f t="shared" si="51"/>
        <v>510404</v>
      </c>
      <c r="AF159" s="86">
        <f t="shared" si="51"/>
        <v>1497027</v>
      </c>
      <c r="AG159" s="86">
        <f t="shared" si="51"/>
        <v>0</v>
      </c>
      <c r="AH159" s="86">
        <f t="shared" si="51"/>
        <v>2007431</v>
      </c>
      <c r="AI159" s="86">
        <f t="shared" si="51"/>
        <v>6022293</v>
      </c>
      <c r="AJ159" s="87"/>
      <c r="AK159" s="87"/>
      <c r="AL159" s="87"/>
      <c r="AM159" s="87"/>
      <c r="AN159" s="87"/>
      <c r="AO159" s="87"/>
      <c r="AP159" s="87"/>
      <c r="AQ159" s="87"/>
      <c r="AR159" s="87"/>
      <c r="AS159" s="88"/>
      <c r="AT159" s="89"/>
      <c r="AU159" s="89"/>
      <c r="AV159" s="89"/>
      <c r="AW159" s="89"/>
      <c r="AX159" s="89"/>
      <c r="AY159" s="89"/>
      <c r="AZ159" s="89"/>
      <c r="BA159" s="89"/>
      <c r="BB159" s="89"/>
      <c r="BC159" s="89"/>
      <c r="BD159" s="89"/>
      <c r="BE159" s="89"/>
      <c r="BF159" s="89"/>
      <c r="BG159" s="89"/>
      <c r="BH159" s="89"/>
      <c r="BI159" s="89"/>
      <c r="BJ159" s="89"/>
      <c r="BK159" s="89"/>
      <c r="BL159" s="89"/>
    </row>
    <row r="160" spans="1:64" s="66" customFormat="1" ht="13" x14ac:dyDescent="0.15">
      <c r="A160" s="49">
        <v>1</v>
      </c>
      <c r="B160" s="49" t="s">
        <v>1139</v>
      </c>
      <c r="C160" s="50">
        <v>8672073110</v>
      </c>
      <c r="D160" s="49" t="s">
        <v>1140</v>
      </c>
      <c r="E160" s="49" t="s">
        <v>1139</v>
      </c>
      <c r="F160" s="49" t="s">
        <v>1140</v>
      </c>
      <c r="G160" s="49" t="s">
        <v>1647</v>
      </c>
      <c r="H160" s="49" t="s">
        <v>1144</v>
      </c>
      <c r="I160" s="49"/>
      <c r="J160" s="49" t="s">
        <v>1648</v>
      </c>
      <c r="K160" s="49" t="s">
        <v>1143</v>
      </c>
      <c r="L160" s="49" t="s">
        <v>1144</v>
      </c>
      <c r="M160" s="51" t="s">
        <v>1649</v>
      </c>
      <c r="N160" s="49"/>
      <c r="O160" s="52">
        <v>10517990</v>
      </c>
      <c r="P160" s="53" t="s">
        <v>70</v>
      </c>
      <c r="Q160" s="53">
        <v>7</v>
      </c>
      <c r="R160" s="49">
        <v>24</v>
      </c>
      <c r="S160" s="90">
        <f>W160/2</f>
        <v>2016</v>
      </c>
      <c r="T160" s="90">
        <f t="shared" ref="T160:U160" si="52">X160/2</f>
        <v>0</v>
      </c>
      <c r="U160" s="90">
        <f t="shared" si="52"/>
        <v>0</v>
      </c>
      <c r="V160" s="55">
        <f>SUM(S160:U160)</f>
        <v>2016</v>
      </c>
      <c r="W160" s="56">
        <v>4032</v>
      </c>
      <c r="X160" s="56">
        <v>0</v>
      </c>
      <c r="Y160" s="56"/>
      <c r="Z160" s="57">
        <f>SUM(W160:Y160)</f>
        <v>4032</v>
      </c>
      <c r="AA160" s="56">
        <f>W160/2</f>
        <v>2016</v>
      </c>
      <c r="AB160" s="56">
        <f t="shared" ref="AB160:AC160" si="53">X160/2</f>
        <v>0</v>
      </c>
      <c r="AC160" s="56">
        <f t="shared" si="53"/>
        <v>0</v>
      </c>
      <c r="AD160" s="57">
        <f>SUM(AA160:AC160)</f>
        <v>2016</v>
      </c>
      <c r="AE160" s="91" t="s">
        <v>63</v>
      </c>
      <c r="AF160" s="91" t="s">
        <v>63</v>
      </c>
      <c r="AG160" s="91" t="s">
        <v>63</v>
      </c>
      <c r="AH160" s="59">
        <f>SUM(AE160:AG160)</f>
        <v>0</v>
      </c>
      <c r="AI160" s="60">
        <f>V160+Z160+AD160+AH160</f>
        <v>8064</v>
      </c>
      <c r="AJ160" s="61" t="s">
        <v>692</v>
      </c>
      <c r="AK160" s="62" t="s">
        <v>59</v>
      </c>
      <c r="AL160" s="62" t="s">
        <v>1639</v>
      </c>
      <c r="AM160" s="62" t="s">
        <v>61</v>
      </c>
      <c r="AN160" s="63" t="s">
        <v>62</v>
      </c>
      <c r="AO160" s="64">
        <v>45473</v>
      </c>
      <c r="AP160" s="53" t="s">
        <v>62</v>
      </c>
      <c r="AQ160" s="65">
        <v>45474</v>
      </c>
      <c r="AR160" s="65">
        <v>46203</v>
      </c>
      <c r="AS160" s="49"/>
    </row>
    <row r="161" spans="1:45" s="66" customFormat="1" ht="13" x14ac:dyDescent="0.15">
      <c r="A161" s="67">
        <v>2</v>
      </c>
      <c r="B161" s="49" t="s">
        <v>1139</v>
      </c>
      <c r="C161" s="50">
        <v>8672073110</v>
      </c>
      <c r="D161" s="49" t="s">
        <v>1140</v>
      </c>
      <c r="E161" s="49" t="s">
        <v>1139</v>
      </c>
      <c r="F161" s="49" t="s">
        <v>1140</v>
      </c>
      <c r="G161" s="67" t="s">
        <v>1647</v>
      </c>
      <c r="H161" s="67" t="s">
        <v>1144</v>
      </c>
      <c r="I161" s="67"/>
      <c r="J161" s="67" t="s">
        <v>1650</v>
      </c>
      <c r="K161" s="67" t="s">
        <v>1143</v>
      </c>
      <c r="L161" s="67" t="s">
        <v>1144</v>
      </c>
      <c r="M161" s="68" t="s">
        <v>1651</v>
      </c>
      <c r="N161" s="67"/>
      <c r="O161" s="52">
        <v>22920730</v>
      </c>
      <c r="P161" s="69" t="s">
        <v>70</v>
      </c>
      <c r="Q161" s="69">
        <v>7</v>
      </c>
      <c r="R161" s="67">
        <v>24</v>
      </c>
      <c r="S161" s="90">
        <f t="shared" ref="S161:S218" si="54">W161/2</f>
        <v>1777.5</v>
      </c>
      <c r="T161" s="90">
        <f t="shared" ref="T161:T219" si="55">X161/2</f>
        <v>0</v>
      </c>
      <c r="U161" s="90">
        <f t="shared" ref="U161:U218" si="56">Y161/2</f>
        <v>0</v>
      </c>
      <c r="V161" s="55">
        <f t="shared" ref="V161:V218" si="57">SUM(S161:U161)</f>
        <v>1777.5</v>
      </c>
      <c r="W161" s="56">
        <v>3555</v>
      </c>
      <c r="X161" s="56">
        <v>0</v>
      </c>
      <c r="Y161" s="56"/>
      <c r="Z161" s="57">
        <f t="shared" ref="Z161:Z219" si="58">SUM(W161:Y161)</f>
        <v>3555</v>
      </c>
      <c r="AA161" s="56">
        <f t="shared" ref="AA161:AA218" si="59">W161/2</f>
        <v>1777.5</v>
      </c>
      <c r="AB161" s="56">
        <f t="shared" ref="AB161:AB218" si="60">X161/2</f>
        <v>0</v>
      </c>
      <c r="AC161" s="56">
        <f t="shared" ref="AC161:AC218" si="61">Y161/2</f>
        <v>0</v>
      </c>
      <c r="AD161" s="57">
        <f t="shared" ref="AD161:AD218" si="62">SUM(AA161:AC161)</f>
        <v>1777.5</v>
      </c>
      <c r="AE161" s="91" t="s">
        <v>63</v>
      </c>
      <c r="AF161" s="91" t="s">
        <v>63</v>
      </c>
      <c r="AG161" s="91" t="s">
        <v>63</v>
      </c>
      <c r="AH161" s="59">
        <f t="shared" ref="AH161:AH218" si="63">SUM(AE161:AG161)</f>
        <v>0</v>
      </c>
      <c r="AI161" s="60">
        <f t="shared" ref="AI161:AI218" si="64">V161+Z161+AD161+AH161</f>
        <v>7110</v>
      </c>
      <c r="AJ161" s="61" t="s">
        <v>692</v>
      </c>
      <c r="AK161" s="62" t="s">
        <v>59</v>
      </c>
      <c r="AL161" s="62" t="s">
        <v>1639</v>
      </c>
      <c r="AM161" s="62" t="s">
        <v>61</v>
      </c>
      <c r="AN161" s="63" t="s">
        <v>62</v>
      </c>
      <c r="AO161" s="64">
        <v>45473</v>
      </c>
      <c r="AP161" s="53" t="s">
        <v>62</v>
      </c>
      <c r="AQ161" s="65">
        <v>45474</v>
      </c>
      <c r="AR161" s="65">
        <v>46203</v>
      </c>
      <c r="AS161" s="49"/>
    </row>
    <row r="162" spans="1:45" s="66" customFormat="1" ht="13" x14ac:dyDescent="0.15">
      <c r="A162" s="49">
        <v>3</v>
      </c>
      <c r="B162" s="49" t="s">
        <v>1139</v>
      </c>
      <c r="C162" s="50">
        <v>8672073110</v>
      </c>
      <c r="D162" s="49" t="s">
        <v>1140</v>
      </c>
      <c r="E162" s="49" t="s">
        <v>1139</v>
      </c>
      <c r="F162" s="49" t="s">
        <v>1140</v>
      </c>
      <c r="G162" s="67" t="s">
        <v>1647</v>
      </c>
      <c r="H162" s="67" t="s">
        <v>1652</v>
      </c>
      <c r="I162" s="67"/>
      <c r="J162" s="67" t="s">
        <v>1653</v>
      </c>
      <c r="K162" s="67" t="s">
        <v>1143</v>
      </c>
      <c r="L162" s="67" t="s">
        <v>1144</v>
      </c>
      <c r="M162" s="68" t="s">
        <v>1654</v>
      </c>
      <c r="N162" s="67"/>
      <c r="O162" s="52">
        <v>13549105</v>
      </c>
      <c r="P162" s="69" t="s">
        <v>70</v>
      </c>
      <c r="Q162" s="69">
        <v>7</v>
      </c>
      <c r="R162" s="49">
        <v>24</v>
      </c>
      <c r="S162" s="90">
        <f t="shared" si="54"/>
        <v>2770</v>
      </c>
      <c r="T162" s="90">
        <f t="shared" si="55"/>
        <v>0</v>
      </c>
      <c r="U162" s="90">
        <f t="shared" si="56"/>
        <v>0</v>
      </c>
      <c r="V162" s="55">
        <f t="shared" si="57"/>
        <v>2770</v>
      </c>
      <c r="W162" s="56">
        <v>5540</v>
      </c>
      <c r="X162" s="56">
        <v>0</v>
      </c>
      <c r="Y162" s="56"/>
      <c r="Z162" s="57">
        <f t="shared" si="58"/>
        <v>5540</v>
      </c>
      <c r="AA162" s="56">
        <f t="shared" si="59"/>
        <v>2770</v>
      </c>
      <c r="AB162" s="56">
        <f t="shared" si="60"/>
        <v>0</v>
      </c>
      <c r="AC162" s="56">
        <f t="shared" si="61"/>
        <v>0</v>
      </c>
      <c r="AD162" s="57">
        <f t="shared" si="62"/>
        <v>2770</v>
      </c>
      <c r="AE162" s="91" t="s">
        <v>63</v>
      </c>
      <c r="AF162" s="91" t="s">
        <v>63</v>
      </c>
      <c r="AG162" s="91" t="s">
        <v>63</v>
      </c>
      <c r="AH162" s="59">
        <f t="shared" si="63"/>
        <v>0</v>
      </c>
      <c r="AI162" s="60">
        <f t="shared" si="64"/>
        <v>11080</v>
      </c>
      <c r="AJ162" s="61" t="s">
        <v>692</v>
      </c>
      <c r="AK162" s="62" t="s">
        <v>59</v>
      </c>
      <c r="AL162" s="62" t="s">
        <v>1639</v>
      </c>
      <c r="AM162" s="62" t="s">
        <v>61</v>
      </c>
      <c r="AN162" s="63" t="s">
        <v>62</v>
      </c>
      <c r="AO162" s="64">
        <v>45473</v>
      </c>
      <c r="AP162" s="53" t="s">
        <v>62</v>
      </c>
      <c r="AQ162" s="65">
        <v>45474</v>
      </c>
      <c r="AR162" s="65">
        <v>46203</v>
      </c>
      <c r="AS162" s="49"/>
    </row>
    <row r="163" spans="1:45" s="66" customFormat="1" ht="13" x14ac:dyDescent="0.15">
      <c r="A163" s="67">
        <v>4</v>
      </c>
      <c r="B163" s="49" t="s">
        <v>1139</v>
      </c>
      <c r="C163" s="50">
        <v>8672073110</v>
      </c>
      <c r="D163" s="49" t="s">
        <v>1140</v>
      </c>
      <c r="E163" s="49" t="s">
        <v>1139</v>
      </c>
      <c r="F163" s="49" t="s">
        <v>1140</v>
      </c>
      <c r="G163" s="67" t="s">
        <v>1647</v>
      </c>
      <c r="H163" s="67" t="s">
        <v>1144</v>
      </c>
      <c r="I163" s="67"/>
      <c r="J163" s="67" t="s">
        <v>1655</v>
      </c>
      <c r="K163" s="67" t="s">
        <v>1143</v>
      </c>
      <c r="L163" s="67" t="s">
        <v>1144</v>
      </c>
      <c r="M163" s="68" t="s">
        <v>1656</v>
      </c>
      <c r="N163" s="67"/>
      <c r="O163" s="52">
        <v>94350095</v>
      </c>
      <c r="P163" s="69" t="s">
        <v>70</v>
      </c>
      <c r="Q163" s="69">
        <v>2</v>
      </c>
      <c r="R163" s="67">
        <v>24</v>
      </c>
      <c r="S163" s="90">
        <f t="shared" si="54"/>
        <v>4113.5</v>
      </c>
      <c r="T163" s="90">
        <f t="shared" si="55"/>
        <v>0</v>
      </c>
      <c r="U163" s="90">
        <f t="shared" si="56"/>
        <v>0</v>
      </c>
      <c r="V163" s="55">
        <f t="shared" si="57"/>
        <v>4113.5</v>
      </c>
      <c r="W163" s="56">
        <v>8227</v>
      </c>
      <c r="X163" s="56">
        <v>0</v>
      </c>
      <c r="Y163" s="56"/>
      <c r="Z163" s="57">
        <f t="shared" si="58"/>
        <v>8227</v>
      </c>
      <c r="AA163" s="56">
        <f t="shared" si="59"/>
        <v>4113.5</v>
      </c>
      <c r="AB163" s="56">
        <f t="shared" si="60"/>
        <v>0</v>
      </c>
      <c r="AC163" s="56">
        <f t="shared" si="61"/>
        <v>0</v>
      </c>
      <c r="AD163" s="57">
        <f t="shared" si="62"/>
        <v>4113.5</v>
      </c>
      <c r="AE163" s="91" t="s">
        <v>63</v>
      </c>
      <c r="AF163" s="91" t="s">
        <v>63</v>
      </c>
      <c r="AG163" s="91" t="s">
        <v>63</v>
      </c>
      <c r="AH163" s="59">
        <f t="shared" si="63"/>
        <v>0</v>
      </c>
      <c r="AI163" s="60">
        <f t="shared" si="64"/>
        <v>16454</v>
      </c>
      <c r="AJ163" s="61" t="s">
        <v>692</v>
      </c>
      <c r="AK163" s="62" t="s">
        <v>59</v>
      </c>
      <c r="AL163" s="62" t="s">
        <v>1639</v>
      </c>
      <c r="AM163" s="62" t="s">
        <v>61</v>
      </c>
      <c r="AN163" s="63" t="s">
        <v>62</v>
      </c>
      <c r="AO163" s="64">
        <v>45473</v>
      </c>
      <c r="AP163" s="53" t="s">
        <v>62</v>
      </c>
      <c r="AQ163" s="65">
        <v>45474</v>
      </c>
      <c r="AR163" s="65">
        <v>46203</v>
      </c>
      <c r="AS163" s="49"/>
    </row>
    <row r="164" spans="1:45" s="66" customFormat="1" ht="13" x14ac:dyDescent="0.15">
      <c r="A164" s="49">
        <v>5</v>
      </c>
      <c r="B164" s="49" t="s">
        <v>1139</v>
      </c>
      <c r="C164" s="50">
        <v>8672073110</v>
      </c>
      <c r="D164" s="49" t="s">
        <v>1140</v>
      </c>
      <c r="E164" s="49" t="s">
        <v>1139</v>
      </c>
      <c r="F164" s="49" t="s">
        <v>1140</v>
      </c>
      <c r="G164" s="67" t="s">
        <v>1647</v>
      </c>
      <c r="H164" s="67" t="s">
        <v>1144</v>
      </c>
      <c r="I164" s="67"/>
      <c r="J164" s="67" t="s">
        <v>1657</v>
      </c>
      <c r="K164" s="67" t="s">
        <v>1143</v>
      </c>
      <c r="L164" s="67" t="s">
        <v>1144</v>
      </c>
      <c r="M164" s="68" t="s">
        <v>1658</v>
      </c>
      <c r="N164" s="67"/>
      <c r="O164" s="52">
        <v>10249945</v>
      </c>
      <c r="P164" s="69" t="s">
        <v>70</v>
      </c>
      <c r="Q164" s="69">
        <v>9</v>
      </c>
      <c r="R164" s="49">
        <v>24</v>
      </c>
      <c r="S164" s="90">
        <f t="shared" si="54"/>
        <v>4414</v>
      </c>
      <c r="T164" s="90">
        <f t="shared" si="55"/>
        <v>0</v>
      </c>
      <c r="U164" s="90">
        <f t="shared" si="56"/>
        <v>0</v>
      </c>
      <c r="V164" s="55">
        <f t="shared" si="57"/>
        <v>4414</v>
      </c>
      <c r="W164" s="56">
        <v>8828</v>
      </c>
      <c r="X164" s="56">
        <v>0</v>
      </c>
      <c r="Y164" s="56"/>
      <c r="Z164" s="57">
        <f t="shared" si="58"/>
        <v>8828</v>
      </c>
      <c r="AA164" s="56">
        <f t="shared" si="59"/>
        <v>4414</v>
      </c>
      <c r="AB164" s="56">
        <f t="shared" si="60"/>
        <v>0</v>
      </c>
      <c r="AC164" s="56">
        <f t="shared" si="61"/>
        <v>0</v>
      </c>
      <c r="AD164" s="57">
        <f t="shared" si="62"/>
        <v>4414</v>
      </c>
      <c r="AE164" s="91" t="s">
        <v>63</v>
      </c>
      <c r="AF164" s="91" t="s">
        <v>63</v>
      </c>
      <c r="AG164" s="91" t="s">
        <v>63</v>
      </c>
      <c r="AH164" s="59">
        <f t="shared" si="63"/>
        <v>0</v>
      </c>
      <c r="AI164" s="60">
        <f t="shared" si="64"/>
        <v>17656</v>
      </c>
      <c r="AJ164" s="61" t="s">
        <v>692</v>
      </c>
      <c r="AK164" s="62" t="s">
        <v>59</v>
      </c>
      <c r="AL164" s="62" t="s">
        <v>1639</v>
      </c>
      <c r="AM164" s="62" t="s">
        <v>61</v>
      </c>
      <c r="AN164" s="63" t="s">
        <v>62</v>
      </c>
      <c r="AO164" s="64">
        <v>45473</v>
      </c>
      <c r="AP164" s="53" t="s">
        <v>62</v>
      </c>
      <c r="AQ164" s="65">
        <v>45474</v>
      </c>
      <c r="AR164" s="65">
        <v>46203</v>
      </c>
      <c r="AS164" s="49"/>
    </row>
    <row r="165" spans="1:45" s="66" customFormat="1" ht="13" x14ac:dyDescent="0.15">
      <c r="A165" s="67">
        <v>6</v>
      </c>
      <c r="B165" s="49" t="s">
        <v>1139</v>
      </c>
      <c r="C165" s="50">
        <v>8672073110</v>
      </c>
      <c r="D165" s="49" t="s">
        <v>1140</v>
      </c>
      <c r="E165" s="49" t="s">
        <v>1139</v>
      </c>
      <c r="F165" s="49" t="s">
        <v>1140</v>
      </c>
      <c r="G165" s="67" t="s">
        <v>1647</v>
      </c>
      <c r="H165" s="67" t="s">
        <v>1652</v>
      </c>
      <c r="I165" s="67"/>
      <c r="J165" s="67" t="s">
        <v>1653</v>
      </c>
      <c r="K165" s="67" t="s">
        <v>1143</v>
      </c>
      <c r="L165" s="67" t="s">
        <v>1144</v>
      </c>
      <c r="M165" s="68" t="s">
        <v>1659</v>
      </c>
      <c r="N165" s="67"/>
      <c r="O165" s="52">
        <v>18083134</v>
      </c>
      <c r="P165" s="69" t="s">
        <v>70</v>
      </c>
      <c r="Q165" s="69">
        <v>4</v>
      </c>
      <c r="R165" s="67">
        <v>24</v>
      </c>
      <c r="S165" s="90">
        <f t="shared" si="54"/>
        <v>594</v>
      </c>
      <c r="T165" s="90">
        <f t="shared" si="55"/>
        <v>0</v>
      </c>
      <c r="U165" s="90">
        <f t="shared" si="56"/>
        <v>0</v>
      </c>
      <c r="V165" s="55">
        <f t="shared" si="57"/>
        <v>594</v>
      </c>
      <c r="W165" s="56">
        <v>1188</v>
      </c>
      <c r="X165" s="56">
        <v>0</v>
      </c>
      <c r="Y165" s="56"/>
      <c r="Z165" s="57">
        <f t="shared" si="58"/>
        <v>1188</v>
      </c>
      <c r="AA165" s="56">
        <f t="shared" si="59"/>
        <v>594</v>
      </c>
      <c r="AB165" s="56">
        <f t="shared" si="60"/>
        <v>0</v>
      </c>
      <c r="AC165" s="56">
        <f t="shared" si="61"/>
        <v>0</v>
      </c>
      <c r="AD165" s="57">
        <f t="shared" si="62"/>
        <v>594</v>
      </c>
      <c r="AE165" s="91" t="s">
        <v>63</v>
      </c>
      <c r="AF165" s="91" t="s">
        <v>63</v>
      </c>
      <c r="AG165" s="91" t="s">
        <v>63</v>
      </c>
      <c r="AH165" s="59">
        <f t="shared" si="63"/>
        <v>0</v>
      </c>
      <c r="AI165" s="60">
        <f t="shared" si="64"/>
        <v>2376</v>
      </c>
      <c r="AJ165" s="61" t="s">
        <v>692</v>
      </c>
      <c r="AK165" s="62" t="s">
        <v>59</v>
      </c>
      <c r="AL165" s="62" t="s">
        <v>1639</v>
      </c>
      <c r="AM165" s="62" t="s">
        <v>61</v>
      </c>
      <c r="AN165" s="63" t="s">
        <v>62</v>
      </c>
      <c r="AO165" s="64">
        <v>45473</v>
      </c>
      <c r="AP165" s="53" t="s">
        <v>62</v>
      </c>
      <c r="AQ165" s="65">
        <v>45474</v>
      </c>
      <c r="AR165" s="65">
        <v>46203</v>
      </c>
      <c r="AS165" s="49"/>
    </row>
    <row r="166" spans="1:45" s="66" customFormat="1" ht="13" x14ac:dyDescent="0.15">
      <c r="A166" s="49">
        <v>7</v>
      </c>
      <c r="B166" s="49" t="s">
        <v>1139</v>
      </c>
      <c r="C166" s="50">
        <v>8672073110</v>
      </c>
      <c r="D166" s="49" t="s">
        <v>1140</v>
      </c>
      <c r="E166" s="49" t="s">
        <v>1139</v>
      </c>
      <c r="F166" s="49" t="s">
        <v>1140</v>
      </c>
      <c r="G166" s="67" t="s">
        <v>1647</v>
      </c>
      <c r="H166" s="67" t="s">
        <v>1144</v>
      </c>
      <c r="I166" s="67"/>
      <c r="J166" s="67" t="s">
        <v>1660</v>
      </c>
      <c r="K166" s="67" t="s">
        <v>1143</v>
      </c>
      <c r="L166" s="67" t="s">
        <v>1144</v>
      </c>
      <c r="M166" s="68" t="s">
        <v>1661</v>
      </c>
      <c r="N166" s="67"/>
      <c r="O166" s="52">
        <v>8965492</v>
      </c>
      <c r="P166" s="69" t="s">
        <v>70</v>
      </c>
      <c r="Q166" s="69">
        <v>7</v>
      </c>
      <c r="R166" s="49">
        <v>24</v>
      </c>
      <c r="S166" s="90">
        <f t="shared" si="54"/>
        <v>5308</v>
      </c>
      <c r="T166" s="90">
        <f t="shared" si="55"/>
        <v>0</v>
      </c>
      <c r="U166" s="90">
        <f t="shared" si="56"/>
        <v>0</v>
      </c>
      <c r="V166" s="55">
        <f t="shared" si="57"/>
        <v>5308</v>
      </c>
      <c r="W166" s="56">
        <v>10616</v>
      </c>
      <c r="X166" s="56">
        <v>0</v>
      </c>
      <c r="Y166" s="56"/>
      <c r="Z166" s="57">
        <f t="shared" si="58"/>
        <v>10616</v>
      </c>
      <c r="AA166" s="56">
        <f t="shared" si="59"/>
        <v>5308</v>
      </c>
      <c r="AB166" s="56">
        <f t="shared" si="60"/>
        <v>0</v>
      </c>
      <c r="AC166" s="56">
        <f t="shared" si="61"/>
        <v>0</v>
      </c>
      <c r="AD166" s="57">
        <f t="shared" si="62"/>
        <v>5308</v>
      </c>
      <c r="AE166" s="91" t="s">
        <v>63</v>
      </c>
      <c r="AF166" s="91" t="s">
        <v>63</v>
      </c>
      <c r="AG166" s="91" t="s">
        <v>63</v>
      </c>
      <c r="AH166" s="59">
        <f t="shared" si="63"/>
        <v>0</v>
      </c>
      <c r="AI166" s="60">
        <f t="shared" si="64"/>
        <v>21232</v>
      </c>
      <c r="AJ166" s="61" t="s">
        <v>692</v>
      </c>
      <c r="AK166" s="62" t="s">
        <v>59</v>
      </c>
      <c r="AL166" s="62" t="s">
        <v>1639</v>
      </c>
      <c r="AM166" s="62" t="s">
        <v>61</v>
      </c>
      <c r="AN166" s="63" t="s">
        <v>62</v>
      </c>
      <c r="AO166" s="64">
        <v>45473</v>
      </c>
      <c r="AP166" s="53" t="s">
        <v>62</v>
      </c>
      <c r="AQ166" s="65">
        <v>45474</v>
      </c>
      <c r="AR166" s="65">
        <v>46203</v>
      </c>
      <c r="AS166" s="49"/>
    </row>
    <row r="167" spans="1:45" s="66" customFormat="1" ht="13" x14ac:dyDescent="0.15">
      <c r="A167" s="67">
        <v>8</v>
      </c>
      <c r="B167" s="49" t="s">
        <v>1139</v>
      </c>
      <c r="C167" s="50">
        <v>8672073110</v>
      </c>
      <c r="D167" s="49" t="s">
        <v>1140</v>
      </c>
      <c r="E167" s="49" t="s">
        <v>1139</v>
      </c>
      <c r="F167" s="49" t="s">
        <v>1140</v>
      </c>
      <c r="G167" s="67" t="s">
        <v>1647</v>
      </c>
      <c r="H167" s="67" t="s">
        <v>1662</v>
      </c>
      <c r="I167" s="67"/>
      <c r="J167" s="67" t="s">
        <v>1663</v>
      </c>
      <c r="K167" s="67" t="s">
        <v>1143</v>
      </c>
      <c r="L167" s="67" t="s">
        <v>1144</v>
      </c>
      <c r="M167" s="68" t="s">
        <v>1664</v>
      </c>
      <c r="N167" s="67"/>
      <c r="O167" s="52">
        <v>9886536</v>
      </c>
      <c r="P167" s="69" t="s">
        <v>70</v>
      </c>
      <c r="Q167" s="69">
        <v>7</v>
      </c>
      <c r="R167" s="67">
        <v>24</v>
      </c>
      <c r="S167" s="90">
        <f t="shared" si="54"/>
        <v>2756</v>
      </c>
      <c r="T167" s="90">
        <f t="shared" si="55"/>
        <v>0</v>
      </c>
      <c r="U167" s="90">
        <f t="shared" si="56"/>
        <v>0</v>
      </c>
      <c r="V167" s="55">
        <f t="shared" si="57"/>
        <v>2756</v>
      </c>
      <c r="W167" s="56">
        <v>5512</v>
      </c>
      <c r="X167" s="56">
        <v>0</v>
      </c>
      <c r="Y167" s="56"/>
      <c r="Z167" s="57">
        <f t="shared" si="58"/>
        <v>5512</v>
      </c>
      <c r="AA167" s="56">
        <f t="shared" si="59"/>
        <v>2756</v>
      </c>
      <c r="AB167" s="56">
        <f t="shared" si="60"/>
        <v>0</v>
      </c>
      <c r="AC167" s="56">
        <f t="shared" si="61"/>
        <v>0</v>
      </c>
      <c r="AD167" s="57">
        <f t="shared" si="62"/>
        <v>2756</v>
      </c>
      <c r="AE167" s="91" t="s">
        <v>63</v>
      </c>
      <c r="AF167" s="91" t="s">
        <v>63</v>
      </c>
      <c r="AG167" s="91" t="s">
        <v>63</v>
      </c>
      <c r="AH167" s="59">
        <f t="shared" si="63"/>
        <v>0</v>
      </c>
      <c r="AI167" s="60">
        <f t="shared" si="64"/>
        <v>11024</v>
      </c>
      <c r="AJ167" s="61" t="s">
        <v>692</v>
      </c>
      <c r="AK167" s="62" t="s">
        <v>59</v>
      </c>
      <c r="AL167" s="62" t="s">
        <v>1639</v>
      </c>
      <c r="AM167" s="62" t="s">
        <v>61</v>
      </c>
      <c r="AN167" s="63" t="s">
        <v>62</v>
      </c>
      <c r="AO167" s="64">
        <v>45473</v>
      </c>
      <c r="AP167" s="53" t="s">
        <v>62</v>
      </c>
      <c r="AQ167" s="65">
        <v>45474</v>
      </c>
      <c r="AR167" s="65">
        <v>46203</v>
      </c>
      <c r="AS167" s="49"/>
    </row>
    <row r="168" spans="1:45" s="66" customFormat="1" ht="13" x14ac:dyDescent="0.15">
      <c r="A168" s="49">
        <v>9</v>
      </c>
      <c r="B168" s="49" t="s">
        <v>1139</v>
      </c>
      <c r="C168" s="50">
        <v>8672073110</v>
      </c>
      <c r="D168" s="49" t="s">
        <v>1140</v>
      </c>
      <c r="E168" s="49" t="s">
        <v>1139</v>
      </c>
      <c r="F168" s="49" t="s">
        <v>1140</v>
      </c>
      <c r="G168" s="67" t="s">
        <v>1647</v>
      </c>
      <c r="H168" s="67" t="s">
        <v>1144</v>
      </c>
      <c r="I168" s="67"/>
      <c r="J168" s="67" t="s">
        <v>1665</v>
      </c>
      <c r="K168" s="67" t="s">
        <v>1143</v>
      </c>
      <c r="L168" s="67" t="s">
        <v>1144</v>
      </c>
      <c r="M168" s="68" t="s">
        <v>1666</v>
      </c>
      <c r="N168" s="67"/>
      <c r="O168" s="52">
        <v>6496212</v>
      </c>
      <c r="P168" s="69" t="s">
        <v>70</v>
      </c>
      <c r="Q168" s="69">
        <v>16</v>
      </c>
      <c r="R168" s="49">
        <v>24</v>
      </c>
      <c r="S168" s="90">
        <f t="shared" si="54"/>
        <v>14553</v>
      </c>
      <c r="T168" s="90">
        <f t="shared" si="55"/>
        <v>0</v>
      </c>
      <c r="U168" s="90">
        <f t="shared" si="56"/>
        <v>0</v>
      </c>
      <c r="V168" s="55">
        <f t="shared" si="57"/>
        <v>14553</v>
      </c>
      <c r="W168" s="56">
        <v>29106</v>
      </c>
      <c r="X168" s="56">
        <v>0</v>
      </c>
      <c r="Y168" s="56"/>
      <c r="Z168" s="57">
        <f t="shared" si="58"/>
        <v>29106</v>
      </c>
      <c r="AA168" s="56">
        <f t="shared" si="59"/>
        <v>14553</v>
      </c>
      <c r="AB168" s="56">
        <f t="shared" si="60"/>
        <v>0</v>
      </c>
      <c r="AC168" s="56">
        <f t="shared" si="61"/>
        <v>0</v>
      </c>
      <c r="AD168" s="57">
        <f t="shared" si="62"/>
        <v>14553</v>
      </c>
      <c r="AE168" s="91" t="s">
        <v>63</v>
      </c>
      <c r="AF168" s="91" t="s">
        <v>63</v>
      </c>
      <c r="AG168" s="91" t="s">
        <v>63</v>
      </c>
      <c r="AH168" s="59">
        <f t="shared" si="63"/>
        <v>0</v>
      </c>
      <c r="AI168" s="60">
        <f t="shared" si="64"/>
        <v>58212</v>
      </c>
      <c r="AJ168" s="61" t="s">
        <v>692</v>
      </c>
      <c r="AK168" s="62" t="s">
        <v>59</v>
      </c>
      <c r="AL168" s="62" t="s">
        <v>1639</v>
      </c>
      <c r="AM168" s="62" t="s">
        <v>61</v>
      </c>
      <c r="AN168" s="63" t="s">
        <v>62</v>
      </c>
      <c r="AO168" s="64">
        <v>45473</v>
      </c>
      <c r="AP168" s="53" t="s">
        <v>62</v>
      </c>
      <c r="AQ168" s="65">
        <v>45474</v>
      </c>
      <c r="AR168" s="65">
        <v>46203</v>
      </c>
      <c r="AS168" s="49"/>
    </row>
    <row r="169" spans="1:45" s="66" customFormat="1" ht="13" x14ac:dyDescent="0.15">
      <c r="A169" s="67">
        <v>10</v>
      </c>
      <c r="B169" s="49" t="s">
        <v>1139</v>
      </c>
      <c r="C169" s="50">
        <v>8672073110</v>
      </c>
      <c r="D169" s="49" t="s">
        <v>1140</v>
      </c>
      <c r="E169" s="49" t="s">
        <v>1139</v>
      </c>
      <c r="F169" s="49" t="s">
        <v>1140</v>
      </c>
      <c r="G169" s="67" t="s">
        <v>1647</v>
      </c>
      <c r="H169" s="67" t="s">
        <v>1144</v>
      </c>
      <c r="I169" s="67"/>
      <c r="J169" s="67" t="s">
        <v>1667</v>
      </c>
      <c r="K169" s="67" t="s">
        <v>1143</v>
      </c>
      <c r="L169" s="67" t="s">
        <v>1144</v>
      </c>
      <c r="M169" s="68" t="s">
        <v>1668</v>
      </c>
      <c r="N169" s="67"/>
      <c r="O169" s="52">
        <v>13574082</v>
      </c>
      <c r="P169" s="69" t="s">
        <v>70</v>
      </c>
      <c r="Q169" s="69">
        <v>1</v>
      </c>
      <c r="R169" s="67">
        <v>24</v>
      </c>
      <c r="S169" s="90">
        <f t="shared" si="54"/>
        <v>1058.5</v>
      </c>
      <c r="T169" s="90">
        <f t="shared" si="55"/>
        <v>0</v>
      </c>
      <c r="U169" s="90">
        <f t="shared" si="56"/>
        <v>0</v>
      </c>
      <c r="V169" s="55">
        <f t="shared" si="57"/>
        <v>1058.5</v>
      </c>
      <c r="W169" s="56">
        <v>2117</v>
      </c>
      <c r="X169" s="56">
        <v>0</v>
      </c>
      <c r="Y169" s="56"/>
      <c r="Z169" s="57">
        <f t="shared" si="58"/>
        <v>2117</v>
      </c>
      <c r="AA169" s="56">
        <f t="shared" si="59"/>
        <v>1058.5</v>
      </c>
      <c r="AB169" s="56">
        <f t="shared" si="60"/>
        <v>0</v>
      </c>
      <c r="AC169" s="56">
        <f t="shared" si="61"/>
        <v>0</v>
      </c>
      <c r="AD169" s="57">
        <f t="shared" si="62"/>
        <v>1058.5</v>
      </c>
      <c r="AE169" s="91" t="s">
        <v>63</v>
      </c>
      <c r="AF169" s="91" t="s">
        <v>63</v>
      </c>
      <c r="AG169" s="91" t="s">
        <v>63</v>
      </c>
      <c r="AH169" s="59">
        <f t="shared" si="63"/>
        <v>0</v>
      </c>
      <c r="AI169" s="60">
        <f t="shared" si="64"/>
        <v>4234</v>
      </c>
      <c r="AJ169" s="61" t="s">
        <v>692</v>
      </c>
      <c r="AK169" s="62" t="s">
        <v>59</v>
      </c>
      <c r="AL169" s="62" t="s">
        <v>1639</v>
      </c>
      <c r="AM169" s="62" t="s">
        <v>61</v>
      </c>
      <c r="AN169" s="63" t="s">
        <v>62</v>
      </c>
      <c r="AO169" s="64">
        <v>45473</v>
      </c>
      <c r="AP169" s="53" t="s">
        <v>62</v>
      </c>
      <c r="AQ169" s="65">
        <v>45474</v>
      </c>
      <c r="AR169" s="65">
        <v>46203</v>
      </c>
      <c r="AS169" s="49"/>
    </row>
    <row r="170" spans="1:45" s="66" customFormat="1" ht="13" x14ac:dyDescent="0.15">
      <c r="A170" s="49">
        <v>11</v>
      </c>
      <c r="B170" s="49" t="s">
        <v>1139</v>
      </c>
      <c r="C170" s="50">
        <v>8672073110</v>
      </c>
      <c r="D170" s="49" t="s">
        <v>1140</v>
      </c>
      <c r="E170" s="49" t="s">
        <v>1139</v>
      </c>
      <c r="F170" s="49" t="s">
        <v>1140</v>
      </c>
      <c r="G170" s="67" t="s">
        <v>1647</v>
      </c>
      <c r="H170" s="67" t="s">
        <v>1669</v>
      </c>
      <c r="I170" s="67"/>
      <c r="J170" s="67" t="s">
        <v>1670</v>
      </c>
      <c r="K170" s="67" t="s">
        <v>1143</v>
      </c>
      <c r="L170" s="67" t="s">
        <v>1144</v>
      </c>
      <c r="M170" s="68" t="s">
        <v>1671</v>
      </c>
      <c r="N170" s="67"/>
      <c r="O170" s="52">
        <v>83917325</v>
      </c>
      <c r="P170" s="69" t="s">
        <v>70</v>
      </c>
      <c r="Q170" s="69">
        <v>1</v>
      </c>
      <c r="R170" s="49">
        <v>24</v>
      </c>
      <c r="S170" s="90">
        <f t="shared" si="54"/>
        <v>677</v>
      </c>
      <c r="T170" s="90">
        <f t="shared" si="55"/>
        <v>0</v>
      </c>
      <c r="U170" s="90">
        <f t="shared" si="56"/>
        <v>0</v>
      </c>
      <c r="V170" s="55">
        <f t="shared" si="57"/>
        <v>677</v>
      </c>
      <c r="W170" s="56">
        <v>1354</v>
      </c>
      <c r="X170" s="56">
        <v>0</v>
      </c>
      <c r="Y170" s="56"/>
      <c r="Z170" s="57">
        <f t="shared" si="58"/>
        <v>1354</v>
      </c>
      <c r="AA170" s="56">
        <f t="shared" si="59"/>
        <v>677</v>
      </c>
      <c r="AB170" s="56">
        <f t="shared" si="60"/>
        <v>0</v>
      </c>
      <c r="AC170" s="56">
        <f t="shared" si="61"/>
        <v>0</v>
      </c>
      <c r="AD170" s="57">
        <f t="shared" si="62"/>
        <v>677</v>
      </c>
      <c r="AE170" s="91" t="s">
        <v>63</v>
      </c>
      <c r="AF170" s="91" t="s">
        <v>63</v>
      </c>
      <c r="AG170" s="91" t="s">
        <v>63</v>
      </c>
      <c r="AH170" s="59">
        <f t="shared" si="63"/>
        <v>0</v>
      </c>
      <c r="AI170" s="60">
        <f t="shared" si="64"/>
        <v>2708</v>
      </c>
      <c r="AJ170" s="61" t="s">
        <v>692</v>
      </c>
      <c r="AK170" s="62" t="s">
        <v>59</v>
      </c>
      <c r="AL170" s="62" t="s">
        <v>1639</v>
      </c>
      <c r="AM170" s="62" t="s">
        <v>61</v>
      </c>
      <c r="AN170" s="63" t="s">
        <v>62</v>
      </c>
      <c r="AO170" s="64">
        <v>45473</v>
      </c>
      <c r="AP170" s="53" t="s">
        <v>62</v>
      </c>
      <c r="AQ170" s="65">
        <v>45474</v>
      </c>
      <c r="AR170" s="65">
        <v>46203</v>
      </c>
      <c r="AS170" s="49"/>
    </row>
    <row r="171" spans="1:45" s="66" customFormat="1" ht="13" x14ac:dyDescent="0.15">
      <c r="A171" s="67">
        <v>12</v>
      </c>
      <c r="B171" s="49" t="s">
        <v>1139</v>
      </c>
      <c r="C171" s="50">
        <v>8672073110</v>
      </c>
      <c r="D171" s="49" t="s">
        <v>1140</v>
      </c>
      <c r="E171" s="49" t="s">
        <v>1139</v>
      </c>
      <c r="F171" s="49" t="s">
        <v>1140</v>
      </c>
      <c r="G171" s="67" t="s">
        <v>1647</v>
      </c>
      <c r="H171" s="67" t="s">
        <v>1672</v>
      </c>
      <c r="I171" s="67"/>
      <c r="J171" s="67"/>
      <c r="K171" s="67" t="s">
        <v>1143</v>
      </c>
      <c r="L171" s="67" t="s">
        <v>1144</v>
      </c>
      <c r="M171" s="68" t="s">
        <v>1673</v>
      </c>
      <c r="N171" s="67"/>
      <c r="O171" s="52">
        <v>10366493</v>
      </c>
      <c r="P171" s="69" t="s">
        <v>70</v>
      </c>
      <c r="Q171" s="69">
        <v>3</v>
      </c>
      <c r="R171" s="67">
        <v>24</v>
      </c>
      <c r="S171" s="90">
        <f t="shared" si="54"/>
        <v>1520</v>
      </c>
      <c r="T171" s="90">
        <f t="shared" si="55"/>
        <v>0</v>
      </c>
      <c r="U171" s="90">
        <f t="shared" si="56"/>
        <v>0</v>
      </c>
      <c r="V171" s="55">
        <f t="shared" si="57"/>
        <v>1520</v>
      </c>
      <c r="W171" s="56">
        <v>3040</v>
      </c>
      <c r="X171" s="56">
        <v>0</v>
      </c>
      <c r="Y171" s="56"/>
      <c r="Z171" s="57">
        <f t="shared" si="58"/>
        <v>3040</v>
      </c>
      <c r="AA171" s="56">
        <f t="shared" si="59"/>
        <v>1520</v>
      </c>
      <c r="AB171" s="56">
        <f t="shared" si="60"/>
        <v>0</v>
      </c>
      <c r="AC171" s="56">
        <f t="shared" si="61"/>
        <v>0</v>
      </c>
      <c r="AD171" s="57">
        <f t="shared" si="62"/>
        <v>1520</v>
      </c>
      <c r="AE171" s="91" t="s">
        <v>63</v>
      </c>
      <c r="AF171" s="91" t="s">
        <v>63</v>
      </c>
      <c r="AG171" s="91" t="s">
        <v>63</v>
      </c>
      <c r="AH171" s="59">
        <f t="shared" si="63"/>
        <v>0</v>
      </c>
      <c r="AI171" s="60">
        <f t="shared" si="64"/>
        <v>6080</v>
      </c>
      <c r="AJ171" s="61" t="s">
        <v>692</v>
      </c>
      <c r="AK171" s="62" t="s">
        <v>59</v>
      </c>
      <c r="AL171" s="62" t="s">
        <v>1639</v>
      </c>
      <c r="AM171" s="62" t="s">
        <v>61</v>
      </c>
      <c r="AN171" s="63" t="s">
        <v>62</v>
      </c>
      <c r="AO171" s="64">
        <v>45473</v>
      </c>
      <c r="AP171" s="53" t="s">
        <v>62</v>
      </c>
      <c r="AQ171" s="65">
        <v>45474</v>
      </c>
      <c r="AR171" s="65">
        <v>46203</v>
      </c>
      <c r="AS171" s="49"/>
    </row>
    <row r="172" spans="1:45" s="66" customFormat="1" ht="13" x14ac:dyDescent="0.15">
      <c r="A172" s="49">
        <v>13</v>
      </c>
      <c r="B172" s="49" t="s">
        <v>1139</v>
      </c>
      <c r="C172" s="50">
        <v>8672073110</v>
      </c>
      <c r="D172" s="49" t="s">
        <v>1140</v>
      </c>
      <c r="E172" s="49" t="s">
        <v>1139</v>
      </c>
      <c r="F172" s="49" t="s">
        <v>1140</v>
      </c>
      <c r="G172" s="67" t="s">
        <v>1647</v>
      </c>
      <c r="H172" s="67" t="s">
        <v>1198</v>
      </c>
      <c r="I172" s="67"/>
      <c r="J172" s="67" t="s">
        <v>1653</v>
      </c>
      <c r="K172" s="67" t="s">
        <v>1143</v>
      </c>
      <c r="L172" s="67" t="s">
        <v>1144</v>
      </c>
      <c r="M172" s="68" t="s">
        <v>1674</v>
      </c>
      <c r="N172" s="67"/>
      <c r="O172" s="52">
        <v>22228083</v>
      </c>
      <c r="P172" s="69" t="s">
        <v>70</v>
      </c>
      <c r="Q172" s="69">
        <v>9</v>
      </c>
      <c r="R172" s="49">
        <v>24</v>
      </c>
      <c r="S172" s="90">
        <f t="shared" si="54"/>
        <v>2046.5</v>
      </c>
      <c r="T172" s="90">
        <f t="shared" si="55"/>
        <v>0</v>
      </c>
      <c r="U172" s="90">
        <f t="shared" si="56"/>
        <v>0</v>
      </c>
      <c r="V172" s="55">
        <f t="shared" si="57"/>
        <v>2046.5</v>
      </c>
      <c r="W172" s="56">
        <v>4093</v>
      </c>
      <c r="X172" s="56">
        <v>0</v>
      </c>
      <c r="Y172" s="56"/>
      <c r="Z172" s="57">
        <f t="shared" si="58"/>
        <v>4093</v>
      </c>
      <c r="AA172" s="56">
        <f t="shared" si="59"/>
        <v>2046.5</v>
      </c>
      <c r="AB172" s="56">
        <f t="shared" si="60"/>
        <v>0</v>
      </c>
      <c r="AC172" s="56">
        <f t="shared" si="61"/>
        <v>0</v>
      </c>
      <c r="AD172" s="57">
        <f t="shared" si="62"/>
        <v>2046.5</v>
      </c>
      <c r="AE172" s="91" t="s">
        <v>63</v>
      </c>
      <c r="AF172" s="91" t="s">
        <v>63</v>
      </c>
      <c r="AG172" s="91" t="s">
        <v>63</v>
      </c>
      <c r="AH172" s="59">
        <f t="shared" si="63"/>
        <v>0</v>
      </c>
      <c r="AI172" s="60">
        <f t="shared" si="64"/>
        <v>8186</v>
      </c>
      <c r="AJ172" s="61" t="s">
        <v>692</v>
      </c>
      <c r="AK172" s="62" t="s">
        <v>59</v>
      </c>
      <c r="AL172" s="62" t="s">
        <v>1639</v>
      </c>
      <c r="AM172" s="62" t="s">
        <v>61</v>
      </c>
      <c r="AN172" s="63" t="s">
        <v>62</v>
      </c>
      <c r="AO172" s="64">
        <v>45473</v>
      </c>
      <c r="AP172" s="53" t="s">
        <v>62</v>
      </c>
      <c r="AQ172" s="65">
        <v>45474</v>
      </c>
      <c r="AR172" s="65">
        <v>46203</v>
      </c>
      <c r="AS172" s="49"/>
    </row>
    <row r="173" spans="1:45" s="66" customFormat="1" ht="13" x14ac:dyDescent="0.15">
      <c r="A173" s="67">
        <v>14</v>
      </c>
      <c r="B173" s="49" t="s">
        <v>1139</v>
      </c>
      <c r="C173" s="50">
        <v>8672073110</v>
      </c>
      <c r="D173" s="49" t="s">
        <v>1140</v>
      </c>
      <c r="E173" s="49" t="s">
        <v>1139</v>
      </c>
      <c r="F173" s="49" t="s">
        <v>1140</v>
      </c>
      <c r="G173" s="67" t="s">
        <v>1647</v>
      </c>
      <c r="H173" s="67" t="s">
        <v>1198</v>
      </c>
      <c r="I173" s="67"/>
      <c r="J173" s="67" t="s">
        <v>1650</v>
      </c>
      <c r="K173" s="67" t="s">
        <v>1143</v>
      </c>
      <c r="L173" s="67" t="s">
        <v>1144</v>
      </c>
      <c r="M173" s="68" t="s">
        <v>1675</v>
      </c>
      <c r="N173" s="67"/>
      <c r="O173" s="52">
        <v>10698840</v>
      </c>
      <c r="P173" s="69" t="s">
        <v>70</v>
      </c>
      <c r="Q173" s="69">
        <v>9</v>
      </c>
      <c r="R173" s="67">
        <v>24</v>
      </c>
      <c r="S173" s="90">
        <f t="shared" si="54"/>
        <v>4235</v>
      </c>
      <c r="T173" s="90">
        <f t="shared" si="55"/>
        <v>0</v>
      </c>
      <c r="U173" s="90">
        <f t="shared" si="56"/>
        <v>0</v>
      </c>
      <c r="V173" s="55">
        <f t="shared" si="57"/>
        <v>4235</v>
      </c>
      <c r="W173" s="56">
        <v>8470</v>
      </c>
      <c r="X173" s="56">
        <v>0</v>
      </c>
      <c r="Y173" s="56"/>
      <c r="Z173" s="57">
        <f t="shared" si="58"/>
        <v>8470</v>
      </c>
      <c r="AA173" s="56">
        <f t="shared" si="59"/>
        <v>4235</v>
      </c>
      <c r="AB173" s="56">
        <f t="shared" si="60"/>
        <v>0</v>
      </c>
      <c r="AC173" s="56">
        <f t="shared" si="61"/>
        <v>0</v>
      </c>
      <c r="AD173" s="57">
        <f t="shared" si="62"/>
        <v>4235</v>
      </c>
      <c r="AE173" s="91" t="s">
        <v>63</v>
      </c>
      <c r="AF173" s="91" t="s">
        <v>63</v>
      </c>
      <c r="AG173" s="91" t="s">
        <v>63</v>
      </c>
      <c r="AH173" s="59">
        <f t="shared" si="63"/>
        <v>0</v>
      </c>
      <c r="AI173" s="60">
        <f t="shared" si="64"/>
        <v>16940</v>
      </c>
      <c r="AJ173" s="61" t="s">
        <v>692</v>
      </c>
      <c r="AK173" s="62" t="s">
        <v>59</v>
      </c>
      <c r="AL173" s="62" t="s">
        <v>1639</v>
      </c>
      <c r="AM173" s="62" t="s">
        <v>61</v>
      </c>
      <c r="AN173" s="63" t="s">
        <v>62</v>
      </c>
      <c r="AO173" s="64">
        <v>45473</v>
      </c>
      <c r="AP173" s="53" t="s">
        <v>62</v>
      </c>
      <c r="AQ173" s="65">
        <v>45474</v>
      </c>
      <c r="AR173" s="65">
        <v>46203</v>
      </c>
      <c r="AS173" s="49"/>
    </row>
    <row r="174" spans="1:45" s="66" customFormat="1" ht="13" x14ac:dyDescent="0.15">
      <c r="A174" s="49">
        <v>15</v>
      </c>
      <c r="B174" s="49" t="s">
        <v>1139</v>
      </c>
      <c r="C174" s="50">
        <v>8672073110</v>
      </c>
      <c r="D174" s="49" t="s">
        <v>1140</v>
      </c>
      <c r="E174" s="49" t="s">
        <v>1139</v>
      </c>
      <c r="F174" s="49" t="s">
        <v>1140</v>
      </c>
      <c r="G174" s="67" t="s">
        <v>1647</v>
      </c>
      <c r="H174" s="67" t="s">
        <v>1198</v>
      </c>
      <c r="I174" s="67"/>
      <c r="J174" s="67" t="s">
        <v>1665</v>
      </c>
      <c r="K174" s="67" t="s">
        <v>1143</v>
      </c>
      <c r="L174" s="67" t="s">
        <v>1144</v>
      </c>
      <c r="M174" s="68" t="s">
        <v>1676</v>
      </c>
      <c r="N174" s="67"/>
      <c r="O174" s="52">
        <v>14879765</v>
      </c>
      <c r="P174" s="69" t="s">
        <v>70</v>
      </c>
      <c r="Q174" s="69">
        <v>9</v>
      </c>
      <c r="R174" s="49">
        <v>24</v>
      </c>
      <c r="S174" s="90">
        <f t="shared" si="54"/>
        <v>3553.5</v>
      </c>
      <c r="T174" s="90">
        <f t="shared" si="55"/>
        <v>0</v>
      </c>
      <c r="U174" s="90">
        <f t="shared" si="56"/>
        <v>0</v>
      </c>
      <c r="V174" s="55">
        <f t="shared" si="57"/>
        <v>3553.5</v>
      </c>
      <c r="W174" s="56">
        <v>7107</v>
      </c>
      <c r="X174" s="56">
        <v>0</v>
      </c>
      <c r="Y174" s="56"/>
      <c r="Z174" s="57">
        <f t="shared" si="58"/>
        <v>7107</v>
      </c>
      <c r="AA174" s="56">
        <f t="shared" si="59"/>
        <v>3553.5</v>
      </c>
      <c r="AB174" s="56">
        <f t="shared" si="60"/>
        <v>0</v>
      </c>
      <c r="AC174" s="56">
        <f t="shared" si="61"/>
        <v>0</v>
      </c>
      <c r="AD174" s="57">
        <f t="shared" si="62"/>
        <v>3553.5</v>
      </c>
      <c r="AE174" s="91" t="s">
        <v>63</v>
      </c>
      <c r="AF174" s="91" t="s">
        <v>63</v>
      </c>
      <c r="AG174" s="91" t="s">
        <v>63</v>
      </c>
      <c r="AH174" s="59">
        <f t="shared" si="63"/>
        <v>0</v>
      </c>
      <c r="AI174" s="60">
        <f t="shared" si="64"/>
        <v>14214</v>
      </c>
      <c r="AJ174" s="61" t="s">
        <v>692</v>
      </c>
      <c r="AK174" s="62" t="s">
        <v>59</v>
      </c>
      <c r="AL174" s="62" t="s">
        <v>1639</v>
      </c>
      <c r="AM174" s="62" t="s">
        <v>61</v>
      </c>
      <c r="AN174" s="63" t="s">
        <v>62</v>
      </c>
      <c r="AO174" s="64">
        <v>45473</v>
      </c>
      <c r="AP174" s="53" t="s">
        <v>62</v>
      </c>
      <c r="AQ174" s="65">
        <v>45474</v>
      </c>
      <c r="AR174" s="65">
        <v>46203</v>
      </c>
      <c r="AS174" s="49"/>
    </row>
    <row r="175" spans="1:45" s="66" customFormat="1" ht="13" x14ac:dyDescent="0.15">
      <c r="A175" s="67">
        <v>16</v>
      </c>
      <c r="B175" s="49" t="s">
        <v>1139</v>
      </c>
      <c r="C175" s="50">
        <v>8672073110</v>
      </c>
      <c r="D175" s="49" t="s">
        <v>1140</v>
      </c>
      <c r="E175" s="49" t="s">
        <v>1139</v>
      </c>
      <c r="F175" s="49" t="s">
        <v>1140</v>
      </c>
      <c r="G175" s="67" t="s">
        <v>1647</v>
      </c>
      <c r="H175" s="67" t="s">
        <v>1198</v>
      </c>
      <c r="I175" s="67"/>
      <c r="J175" s="67" t="s">
        <v>1655</v>
      </c>
      <c r="K175" s="67" t="s">
        <v>1143</v>
      </c>
      <c r="L175" s="67" t="s">
        <v>1144</v>
      </c>
      <c r="M175" s="68" t="s">
        <v>1677</v>
      </c>
      <c r="N175" s="67"/>
      <c r="O175" s="52">
        <v>96118445</v>
      </c>
      <c r="P175" s="69" t="s">
        <v>70</v>
      </c>
      <c r="Q175" s="69">
        <v>2</v>
      </c>
      <c r="R175" s="67">
        <v>24</v>
      </c>
      <c r="S175" s="90">
        <f t="shared" si="54"/>
        <v>660.5</v>
      </c>
      <c r="T175" s="90">
        <f t="shared" si="55"/>
        <v>0</v>
      </c>
      <c r="U175" s="90">
        <f t="shared" si="56"/>
        <v>0</v>
      </c>
      <c r="V175" s="55">
        <f t="shared" si="57"/>
        <v>660.5</v>
      </c>
      <c r="W175" s="56">
        <v>1321</v>
      </c>
      <c r="X175" s="56">
        <v>0</v>
      </c>
      <c r="Y175" s="56"/>
      <c r="Z175" s="57">
        <f t="shared" si="58"/>
        <v>1321</v>
      </c>
      <c r="AA175" s="56">
        <f t="shared" si="59"/>
        <v>660.5</v>
      </c>
      <c r="AB175" s="56">
        <f t="shared" si="60"/>
        <v>0</v>
      </c>
      <c r="AC175" s="56">
        <f t="shared" si="61"/>
        <v>0</v>
      </c>
      <c r="AD175" s="57">
        <f t="shared" si="62"/>
        <v>660.5</v>
      </c>
      <c r="AE175" s="91" t="s">
        <v>63</v>
      </c>
      <c r="AF175" s="91" t="s">
        <v>63</v>
      </c>
      <c r="AG175" s="91" t="s">
        <v>63</v>
      </c>
      <c r="AH175" s="59">
        <f t="shared" si="63"/>
        <v>0</v>
      </c>
      <c r="AI175" s="60">
        <f t="shared" si="64"/>
        <v>2642</v>
      </c>
      <c r="AJ175" s="61" t="s">
        <v>692</v>
      </c>
      <c r="AK175" s="62" t="s">
        <v>59</v>
      </c>
      <c r="AL175" s="62" t="s">
        <v>1639</v>
      </c>
      <c r="AM175" s="62" t="s">
        <v>61</v>
      </c>
      <c r="AN175" s="63" t="s">
        <v>62</v>
      </c>
      <c r="AO175" s="64">
        <v>45473</v>
      </c>
      <c r="AP175" s="53" t="s">
        <v>62</v>
      </c>
      <c r="AQ175" s="65">
        <v>45474</v>
      </c>
      <c r="AR175" s="65">
        <v>46203</v>
      </c>
      <c r="AS175" s="49"/>
    </row>
    <row r="176" spans="1:45" s="66" customFormat="1" ht="13" x14ac:dyDescent="0.15">
      <c r="A176" s="49">
        <v>17</v>
      </c>
      <c r="B176" s="49" t="s">
        <v>1139</v>
      </c>
      <c r="C176" s="50">
        <v>8672073110</v>
      </c>
      <c r="D176" s="49" t="s">
        <v>1140</v>
      </c>
      <c r="E176" s="49" t="s">
        <v>1139</v>
      </c>
      <c r="F176" s="49" t="s">
        <v>1140</v>
      </c>
      <c r="G176" s="67" t="s">
        <v>1647</v>
      </c>
      <c r="H176" s="67" t="s">
        <v>1534</v>
      </c>
      <c r="I176" s="67"/>
      <c r="J176" s="67"/>
      <c r="K176" s="67" t="s">
        <v>1143</v>
      </c>
      <c r="L176" s="67" t="s">
        <v>1144</v>
      </c>
      <c r="M176" s="68" t="s">
        <v>1678</v>
      </c>
      <c r="N176" s="67"/>
      <c r="O176" s="52">
        <v>6466636</v>
      </c>
      <c r="P176" s="69" t="s">
        <v>70</v>
      </c>
      <c r="Q176" s="69">
        <v>7</v>
      </c>
      <c r="R176" s="49">
        <v>24</v>
      </c>
      <c r="S176" s="90">
        <f t="shared" si="54"/>
        <v>5151.5</v>
      </c>
      <c r="T176" s="90">
        <f t="shared" si="55"/>
        <v>0</v>
      </c>
      <c r="U176" s="90">
        <f t="shared" si="56"/>
        <v>0</v>
      </c>
      <c r="V176" s="55">
        <f t="shared" si="57"/>
        <v>5151.5</v>
      </c>
      <c r="W176" s="56">
        <v>10303</v>
      </c>
      <c r="X176" s="56">
        <v>0</v>
      </c>
      <c r="Y176" s="56"/>
      <c r="Z176" s="57">
        <f t="shared" si="58"/>
        <v>10303</v>
      </c>
      <c r="AA176" s="56">
        <f t="shared" si="59"/>
        <v>5151.5</v>
      </c>
      <c r="AB176" s="56">
        <f t="shared" si="60"/>
        <v>0</v>
      </c>
      <c r="AC176" s="56">
        <f t="shared" si="61"/>
        <v>0</v>
      </c>
      <c r="AD176" s="57">
        <f t="shared" si="62"/>
        <v>5151.5</v>
      </c>
      <c r="AE176" s="91" t="s">
        <v>63</v>
      </c>
      <c r="AF176" s="91" t="s">
        <v>63</v>
      </c>
      <c r="AG176" s="91" t="s">
        <v>63</v>
      </c>
      <c r="AH176" s="59">
        <f t="shared" si="63"/>
        <v>0</v>
      </c>
      <c r="AI176" s="60">
        <f t="shared" si="64"/>
        <v>20606</v>
      </c>
      <c r="AJ176" s="61" t="s">
        <v>692</v>
      </c>
      <c r="AK176" s="62" t="s">
        <v>59</v>
      </c>
      <c r="AL176" s="62" t="s">
        <v>1639</v>
      </c>
      <c r="AM176" s="62" t="s">
        <v>61</v>
      </c>
      <c r="AN176" s="63" t="s">
        <v>62</v>
      </c>
      <c r="AO176" s="64">
        <v>45473</v>
      </c>
      <c r="AP176" s="53" t="s">
        <v>62</v>
      </c>
      <c r="AQ176" s="65">
        <v>45474</v>
      </c>
      <c r="AR176" s="65">
        <v>46203</v>
      </c>
      <c r="AS176" s="49"/>
    </row>
    <row r="177" spans="1:45" s="66" customFormat="1" ht="13" x14ac:dyDescent="0.15">
      <c r="A177" s="67">
        <v>18</v>
      </c>
      <c r="B177" s="49" t="s">
        <v>1139</v>
      </c>
      <c r="C177" s="50">
        <v>8672073110</v>
      </c>
      <c r="D177" s="49" t="s">
        <v>1140</v>
      </c>
      <c r="E177" s="49" t="s">
        <v>1139</v>
      </c>
      <c r="F177" s="49" t="s">
        <v>1140</v>
      </c>
      <c r="G177" s="67" t="s">
        <v>1647</v>
      </c>
      <c r="H177" s="67" t="s">
        <v>1679</v>
      </c>
      <c r="I177" s="67"/>
      <c r="J177" s="67"/>
      <c r="K177" s="67" t="s">
        <v>1143</v>
      </c>
      <c r="L177" s="67" t="s">
        <v>1144</v>
      </c>
      <c r="M177" s="68" t="s">
        <v>1680</v>
      </c>
      <c r="N177" s="67"/>
      <c r="O177" s="52">
        <v>20124361</v>
      </c>
      <c r="P177" s="69" t="s">
        <v>70</v>
      </c>
      <c r="Q177" s="69">
        <v>7</v>
      </c>
      <c r="R177" s="67">
        <v>24</v>
      </c>
      <c r="S177" s="90">
        <f t="shared" si="54"/>
        <v>2252.5</v>
      </c>
      <c r="T177" s="90">
        <f t="shared" si="55"/>
        <v>0</v>
      </c>
      <c r="U177" s="90">
        <f t="shared" si="56"/>
        <v>0</v>
      </c>
      <c r="V177" s="55">
        <f t="shared" si="57"/>
        <v>2252.5</v>
      </c>
      <c r="W177" s="56">
        <v>4505</v>
      </c>
      <c r="X177" s="56">
        <v>0</v>
      </c>
      <c r="Y177" s="56"/>
      <c r="Z177" s="57">
        <f t="shared" si="58"/>
        <v>4505</v>
      </c>
      <c r="AA177" s="56">
        <f t="shared" si="59"/>
        <v>2252.5</v>
      </c>
      <c r="AB177" s="56">
        <f t="shared" si="60"/>
        <v>0</v>
      </c>
      <c r="AC177" s="56">
        <f t="shared" si="61"/>
        <v>0</v>
      </c>
      <c r="AD177" s="57">
        <f t="shared" si="62"/>
        <v>2252.5</v>
      </c>
      <c r="AE177" s="91" t="s">
        <v>63</v>
      </c>
      <c r="AF177" s="91" t="s">
        <v>63</v>
      </c>
      <c r="AG177" s="91" t="s">
        <v>63</v>
      </c>
      <c r="AH177" s="59">
        <f t="shared" si="63"/>
        <v>0</v>
      </c>
      <c r="AI177" s="60">
        <f t="shared" si="64"/>
        <v>9010</v>
      </c>
      <c r="AJ177" s="61" t="s">
        <v>692</v>
      </c>
      <c r="AK177" s="62" t="s">
        <v>59</v>
      </c>
      <c r="AL177" s="62" t="s">
        <v>1639</v>
      </c>
      <c r="AM177" s="62" t="s">
        <v>61</v>
      </c>
      <c r="AN177" s="63" t="s">
        <v>62</v>
      </c>
      <c r="AO177" s="64">
        <v>45473</v>
      </c>
      <c r="AP177" s="53" t="s">
        <v>62</v>
      </c>
      <c r="AQ177" s="65">
        <v>45474</v>
      </c>
      <c r="AR177" s="65">
        <v>46203</v>
      </c>
      <c r="AS177" s="49"/>
    </row>
    <row r="178" spans="1:45" s="66" customFormat="1" ht="13" x14ac:dyDescent="0.15">
      <c r="A178" s="49">
        <v>19</v>
      </c>
      <c r="B178" s="49" t="s">
        <v>1139</v>
      </c>
      <c r="C178" s="50">
        <v>8672073110</v>
      </c>
      <c r="D178" s="49" t="s">
        <v>1140</v>
      </c>
      <c r="E178" s="49" t="s">
        <v>1139</v>
      </c>
      <c r="F178" s="49" t="s">
        <v>1140</v>
      </c>
      <c r="G178" s="67" t="s">
        <v>1647</v>
      </c>
      <c r="H178" s="67" t="s">
        <v>1160</v>
      </c>
      <c r="I178" s="67"/>
      <c r="J178" s="67" t="s">
        <v>1667</v>
      </c>
      <c r="K178" s="67" t="s">
        <v>1143</v>
      </c>
      <c r="L178" s="67" t="s">
        <v>1144</v>
      </c>
      <c r="M178" s="68" t="s">
        <v>1681</v>
      </c>
      <c r="N178" s="67"/>
      <c r="O178" s="52">
        <v>9192128</v>
      </c>
      <c r="P178" s="69" t="s">
        <v>70</v>
      </c>
      <c r="Q178" s="69">
        <v>7</v>
      </c>
      <c r="R178" s="49">
        <v>24</v>
      </c>
      <c r="S178" s="90">
        <f t="shared" si="54"/>
        <v>4462</v>
      </c>
      <c r="T178" s="90">
        <f t="shared" si="55"/>
        <v>0</v>
      </c>
      <c r="U178" s="90">
        <f t="shared" si="56"/>
        <v>0</v>
      </c>
      <c r="V178" s="55">
        <f t="shared" si="57"/>
        <v>4462</v>
      </c>
      <c r="W178" s="56">
        <v>8924</v>
      </c>
      <c r="X178" s="56">
        <v>0</v>
      </c>
      <c r="Y178" s="56"/>
      <c r="Z178" s="57">
        <f t="shared" si="58"/>
        <v>8924</v>
      </c>
      <c r="AA178" s="56">
        <f t="shared" si="59"/>
        <v>4462</v>
      </c>
      <c r="AB178" s="56">
        <f t="shared" si="60"/>
        <v>0</v>
      </c>
      <c r="AC178" s="56">
        <f t="shared" si="61"/>
        <v>0</v>
      </c>
      <c r="AD178" s="57">
        <f t="shared" si="62"/>
        <v>4462</v>
      </c>
      <c r="AE178" s="91" t="s">
        <v>63</v>
      </c>
      <c r="AF178" s="91" t="s">
        <v>63</v>
      </c>
      <c r="AG178" s="91" t="s">
        <v>63</v>
      </c>
      <c r="AH178" s="59">
        <f t="shared" si="63"/>
        <v>0</v>
      </c>
      <c r="AI178" s="60">
        <f t="shared" si="64"/>
        <v>17848</v>
      </c>
      <c r="AJ178" s="61" t="s">
        <v>692</v>
      </c>
      <c r="AK178" s="62" t="s">
        <v>59</v>
      </c>
      <c r="AL178" s="62" t="s">
        <v>1639</v>
      </c>
      <c r="AM178" s="62" t="s">
        <v>61</v>
      </c>
      <c r="AN178" s="63" t="s">
        <v>62</v>
      </c>
      <c r="AO178" s="64">
        <v>45473</v>
      </c>
      <c r="AP178" s="53" t="s">
        <v>62</v>
      </c>
      <c r="AQ178" s="65">
        <v>45474</v>
      </c>
      <c r="AR178" s="65">
        <v>46203</v>
      </c>
      <c r="AS178" s="49"/>
    </row>
    <row r="179" spans="1:45" s="66" customFormat="1" ht="13" x14ac:dyDescent="0.15">
      <c r="A179" s="67">
        <v>20</v>
      </c>
      <c r="B179" s="49" t="s">
        <v>1139</v>
      </c>
      <c r="C179" s="50">
        <v>8672073110</v>
      </c>
      <c r="D179" s="49" t="s">
        <v>1140</v>
      </c>
      <c r="E179" s="49" t="s">
        <v>1139</v>
      </c>
      <c r="F179" s="49" t="s">
        <v>1140</v>
      </c>
      <c r="G179" s="67" t="s">
        <v>1647</v>
      </c>
      <c r="H179" s="67" t="s">
        <v>1160</v>
      </c>
      <c r="I179" s="67"/>
      <c r="J179" s="67" t="s">
        <v>1655</v>
      </c>
      <c r="K179" s="67" t="s">
        <v>1143</v>
      </c>
      <c r="L179" s="67" t="s">
        <v>1144</v>
      </c>
      <c r="M179" s="68" t="s">
        <v>1682</v>
      </c>
      <c r="N179" s="67"/>
      <c r="O179" s="52">
        <v>10113290</v>
      </c>
      <c r="P179" s="69" t="s">
        <v>70</v>
      </c>
      <c r="Q179" s="69">
        <v>9</v>
      </c>
      <c r="R179" s="67">
        <v>24</v>
      </c>
      <c r="S179" s="90">
        <f t="shared" si="54"/>
        <v>3852</v>
      </c>
      <c r="T179" s="90">
        <f t="shared" si="55"/>
        <v>0</v>
      </c>
      <c r="U179" s="90">
        <f t="shared" si="56"/>
        <v>0</v>
      </c>
      <c r="V179" s="55">
        <f t="shared" si="57"/>
        <v>3852</v>
      </c>
      <c r="W179" s="56">
        <v>7704</v>
      </c>
      <c r="X179" s="56">
        <v>0</v>
      </c>
      <c r="Y179" s="56"/>
      <c r="Z179" s="57">
        <f t="shared" si="58"/>
        <v>7704</v>
      </c>
      <c r="AA179" s="56">
        <f t="shared" si="59"/>
        <v>3852</v>
      </c>
      <c r="AB179" s="56">
        <f t="shared" si="60"/>
        <v>0</v>
      </c>
      <c r="AC179" s="56">
        <f t="shared" si="61"/>
        <v>0</v>
      </c>
      <c r="AD179" s="57">
        <f t="shared" si="62"/>
        <v>3852</v>
      </c>
      <c r="AE179" s="91" t="s">
        <v>63</v>
      </c>
      <c r="AF179" s="91" t="s">
        <v>63</v>
      </c>
      <c r="AG179" s="91" t="s">
        <v>63</v>
      </c>
      <c r="AH179" s="59">
        <f t="shared" si="63"/>
        <v>0</v>
      </c>
      <c r="AI179" s="60">
        <f t="shared" si="64"/>
        <v>15408</v>
      </c>
      <c r="AJ179" s="61" t="s">
        <v>692</v>
      </c>
      <c r="AK179" s="62" t="s">
        <v>59</v>
      </c>
      <c r="AL179" s="62" t="s">
        <v>1639</v>
      </c>
      <c r="AM179" s="62" t="s">
        <v>61</v>
      </c>
      <c r="AN179" s="63" t="s">
        <v>62</v>
      </c>
      <c r="AO179" s="64">
        <v>45473</v>
      </c>
      <c r="AP179" s="53" t="s">
        <v>62</v>
      </c>
      <c r="AQ179" s="65">
        <v>45474</v>
      </c>
      <c r="AR179" s="65">
        <v>46203</v>
      </c>
      <c r="AS179" s="49"/>
    </row>
    <row r="180" spans="1:45" s="66" customFormat="1" ht="13" x14ac:dyDescent="0.15">
      <c r="A180" s="49">
        <v>21</v>
      </c>
      <c r="B180" s="49" t="s">
        <v>1139</v>
      </c>
      <c r="C180" s="50">
        <v>8672073110</v>
      </c>
      <c r="D180" s="49" t="s">
        <v>1140</v>
      </c>
      <c r="E180" s="49" t="s">
        <v>1139</v>
      </c>
      <c r="F180" s="49" t="s">
        <v>1140</v>
      </c>
      <c r="G180" s="67" t="s">
        <v>1647</v>
      </c>
      <c r="H180" s="67" t="s">
        <v>1160</v>
      </c>
      <c r="I180" s="67"/>
      <c r="J180" s="67" t="s">
        <v>1665</v>
      </c>
      <c r="K180" s="67" t="s">
        <v>1143</v>
      </c>
      <c r="L180" s="67" t="s">
        <v>1144</v>
      </c>
      <c r="M180" s="68" t="s">
        <v>1683</v>
      </c>
      <c r="N180" s="67"/>
      <c r="O180" s="52">
        <v>13549099</v>
      </c>
      <c r="P180" s="69" t="s">
        <v>70</v>
      </c>
      <c r="Q180" s="69">
        <v>7</v>
      </c>
      <c r="R180" s="49">
        <v>24</v>
      </c>
      <c r="S180" s="90">
        <f t="shared" si="54"/>
        <v>2139.5</v>
      </c>
      <c r="T180" s="90">
        <f t="shared" si="55"/>
        <v>0</v>
      </c>
      <c r="U180" s="90">
        <f t="shared" si="56"/>
        <v>0</v>
      </c>
      <c r="V180" s="55">
        <f t="shared" si="57"/>
        <v>2139.5</v>
      </c>
      <c r="W180" s="56">
        <v>4279</v>
      </c>
      <c r="X180" s="56">
        <v>0</v>
      </c>
      <c r="Y180" s="56"/>
      <c r="Z180" s="57">
        <f t="shared" si="58"/>
        <v>4279</v>
      </c>
      <c r="AA180" s="56">
        <f t="shared" si="59"/>
        <v>2139.5</v>
      </c>
      <c r="AB180" s="56">
        <f t="shared" si="60"/>
        <v>0</v>
      </c>
      <c r="AC180" s="56">
        <f t="shared" si="61"/>
        <v>0</v>
      </c>
      <c r="AD180" s="57">
        <f t="shared" si="62"/>
        <v>2139.5</v>
      </c>
      <c r="AE180" s="91" t="s">
        <v>63</v>
      </c>
      <c r="AF180" s="91" t="s">
        <v>63</v>
      </c>
      <c r="AG180" s="91" t="s">
        <v>63</v>
      </c>
      <c r="AH180" s="59">
        <f t="shared" si="63"/>
        <v>0</v>
      </c>
      <c r="AI180" s="60">
        <f t="shared" si="64"/>
        <v>8558</v>
      </c>
      <c r="AJ180" s="61" t="s">
        <v>692</v>
      </c>
      <c r="AK180" s="62" t="s">
        <v>59</v>
      </c>
      <c r="AL180" s="62" t="s">
        <v>1639</v>
      </c>
      <c r="AM180" s="62" t="s">
        <v>61</v>
      </c>
      <c r="AN180" s="63" t="s">
        <v>62</v>
      </c>
      <c r="AO180" s="64">
        <v>45473</v>
      </c>
      <c r="AP180" s="53" t="s">
        <v>62</v>
      </c>
      <c r="AQ180" s="65">
        <v>45474</v>
      </c>
      <c r="AR180" s="65">
        <v>46203</v>
      </c>
      <c r="AS180" s="49"/>
    </row>
    <row r="181" spans="1:45" s="66" customFormat="1" ht="13" x14ac:dyDescent="0.15">
      <c r="A181" s="67">
        <v>22</v>
      </c>
      <c r="B181" s="49" t="s">
        <v>1139</v>
      </c>
      <c r="C181" s="50">
        <v>8672073110</v>
      </c>
      <c r="D181" s="49" t="s">
        <v>1140</v>
      </c>
      <c r="E181" s="49" t="s">
        <v>1139</v>
      </c>
      <c r="F181" s="49" t="s">
        <v>1140</v>
      </c>
      <c r="G181" s="67" t="s">
        <v>1647</v>
      </c>
      <c r="H181" s="67" t="s">
        <v>1160</v>
      </c>
      <c r="I181" s="67"/>
      <c r="J181" s="67" t="s">
        <v>1650</v>
      </c>
      <c r="K181" s="67" t="s">
        <v>1143</v>
      </c>
      <c r="L181" s="67" t="s">
        <v>1144</v>
      </c>
      <c r="M181" s="68" t="s">
        <v>1684</v>
      </c>
      <c r="N181" s="67"/>
      <c r="O181" s="52">
        <v>12603603</v>
      </c>
      <c r="P181" s="69" t="s">
        <v>70</v>
      </c>
      <c r="Q181" s="69">
        <v>7</v>
      </c>
      <c r="R181" s="67">
        <v>24</v>
      </c>
      <c r="S181" s="90">
        <f t="shared" si="54"/>
        <v>2145.5</v>
      </c>
      <c r="T181" s="90">
        <f t="shared" si="55"/>
        <v>0</v>
      </c>
      <c r="U181" s="90">
        <f t="shared" si="56"/>
        <v>0</v>
      </c>
      <c r="V181" s="55">
        <f t="shared" si="57"/>
        <v>2145.5</v>
      </c>
      <c r="W181" s="56">
        <v>4291</v>
      </c>
      <c r="X181" s="56">
        <v>0</v>
      </c>
      <c r="Y181" s="56"/>
      <c r="Z181" s="57">
        <f t="shared" si="58"/>
        <v>4291</v>
      </c>
      <c r="AA181" s="56">
        <f t="shared" si="59"/>
        <v>2145.5</v>
      </c>
      <c r="AB181" s="56">
        <f t="shared" si="60"/>
        <v>0</v>
      </c>
      <c r="AC181" s="56">
        <f t="shared" si="61"/>
        <v>0</v>
      </c>
      <c r="AD181" s="57">
        <f t="shared" si="62"/>
        <v>2145.5</v>
      </c>
      <c r="AE181" s="91" t="s">
        <v>63</v>
      </c>
      <c r="AF181" s="91" t="s">
        <v>63</v>
      </c>
      <c r="AG181" s="91" t="s">
        <v>63</v>
      </c>
      <c r="AH181" s="59">
        <f t="shared" si="63"/>
        <v>0</v>
      </c>
      <c r="AI181" s="60">
        <f t="shared" si="64"/>
        <v>8582</v>
      </c>
      <c r="AJ181" s="61" t="s">
        <v>692</v>
      </c>
      <c r="AK181" s="62" t="s">
        <v>59</v>
      </c>
      <c r="AL181" s="62" t="s">
        <v>1639</v>
      </c>
      <c r="AM181" s="62" t="s">
        <v>61</v>
      </c>
      <c r="AN181" s="63" t="s">
        <v>62</v>
      </c>
      <c r="AO181" s="64">
        <v>45473</v>
      </c>
      <c r="AP181" s="53" t="s">
        <v>62</v>
      </c>
      <c r="AQ181" s="65">
        <v>45474</v>
      </c>
      <c r="AR181" s="65">
        <v>46203</v>
      </c>
      <c r="AS181" s="49"/>
    </row>
    <row r="182" spans="1:45" s="66" customFormat="1" ht="13" x14ac:dyDescent="0.15">
      <c r="A182" s="49">
        <v>23</v>
      </c>
      <c r="B182" s="49" t="s">
        <v>1139</v>
      </c>
      <c r="C182" s="50">
        <v>8672073110</v>
      </c>
      <c r="D182" s="49" t="s">
        <v>1140</v>
      </c>
      <c r="E182" s="49" t="s">
        <v>1139</v>
      </c>
      <c r="F182" s="49" t="s">
        <v>1140</v>
      </c>
      <c r="G182" s="67" t="s">
        <v>1647</v>
      </c>
      <c r="H182" s="67" t="s">
        <v>1160</v>
      </c>
      <c r="I182" s="67"/>
      <c r="J182" s="67" t="s">
        <v>1653</v>
      </c>
      <c r="K182" s="67" t="s">
        <v>1143</v>
      </c>
      <c r="L182" s="67" t="s">
        <v>1144</v>
      </c>
      <c r="M182" s="68" t="s">
        <v>1685</v>
      </c>
      <c r="N182" s="67"/>
      <c r="O182" s="52">
        <v>72317855</v>
      </c>
      <c r="P182" s="69" t="s">
        <v>70</v>
      </c>
      <c r="Q182" s="69">
        <v>7</v>
      </c>
      <c r="R182" s="49">
        <v>24</v>
      </c>
      <c r="S182" s="90">
        <f t="shared" si="54"/>
        <v>2038</v>
      </c>
      <c r="T182" s="90">
        <f t="shared" si="55"/>
        <v>0</v>
      </c>
      <c r="U182" s="90">
        <f t="shared" si="56"/>
        <v>0</v>
      </c>
      <c r="V182" s="55">
        <f t="shared" si="57"/>
        <v>2038</v>
      </c>
      <c r="W182" s="56">
        <v>4076</v>
      </c>
      <c r="X182" s="56">
        <v>0</v>
      </c>
      <c r="Y182" s="56"/>
      <c r="Z182" s="57">
        <f t="shared" si="58"/>
        <v>4076</v>
      </c>
      <c r="AA182" s="56">
        <f t="shared" si="59"/>
        <v>2038</v>
      </c>
      <c r="AB182" s="56">
        <f t="shared" si="60"/>
        <v>0</v>
      </c>
      <c r="AC182" s="56">
        <f t="shared" si="61"/>
        <v>0</v>
      </c>
      <c r="AD182" s="57">
        <f t="shared" si="62"/>
        <v>2038</v>
      </c>
      <c r="AE182" s="91" t="s">
        <v>63</v>
      </c>
      <c r="AF182" s="91" t="s">
        <v>63</v>
      </c>
      <c r="AG182" s="91" t="s">
        <v>63</v>
      </c>
      <c r="AH182" s="59">
        <f t="shared" si="63"/>
        <v>0</v>
      </c>
      <c r="AI182" s="60">
        <f t="shared" si="64"/>
        <v>8152</v>
      </c>
      <c r="AJ182" s="61" t="s">
        <v>692</v>
      </c>
      <c r="AK182" s="62" t="s">
        <v>59</v>
      </c>
      <c r="AL182" s="62" t="s">
        <v>1639</v>
      </c>
      <c r="AM182" s="62" t="s">
        <v>61</v>
      </c>
      <c r="AN182" s="63" t="s">
        <v>62</v>
      </c>
      <c r="AO182" s="64">
        <v>45473</v>
      </c>
      <c r="AP182" s="53" t="s">
        <v>62</v>
      </c>
      <c r="AQ182" s="65">
        <v>45474</v>
      </c>
      <c r="AR182" s="65">
        <v>46203</v>
      </c>
      <c r="AS182" s="49"/>
    </row>
    <row r="183" spans="1:45" s="66" customFormat="1" ht="13" x14ac:dyDescent="0.15">
      <c r="A183" s="67">
        <v>24</v>
      </c>
      <c r="B183" s="49" t="s">
        <v>1139</v>
      </c>
      <c r="C183" s="50">
        <v>8672073110</v>
      </c>
      <c r="D183" s="49" t="s">
        <v>1140</v>
      </c>
      <c r="E183" s="49" t="s">
        <v>1139</v>
      </c>
      <c r="F183" s="49" t="s">
        <v>1140</v>
      </c>
      <c r="G183" s="67" t="s">
        <v>1647</v>
      </c>
      <c r="H183" s="67" t="s">
        <v>1160</v>
      </c>
      <c r="I183" s="67"/>
      <c r="J183" s="67" t="s">
        <v>1663</v>
      </c>
      <c r="K183" s="67" t="s">
        <v>1143</v>
      </c>
      <c r="L183" s="67" t="s">
        <v>1144</v>
      </c>
      <c r="M183" s="68" t="s">
        <v>1686</v>
      </c>
      <c r="N183" s="67"/>
      <c r="O183" s="52">
        <v>6177711</v>
      </c>
      <c r="P183" s="69" t="s">
        <v>70</v>
      </c>
      <c r="Q183" s="69">
        <v>9</v>
      </c>
      <c r="R183" s="67">
        <v>24</v>
      </c>
      <c r="S183" s="90">
        <f t="shared" si="54"/>
        <v>3626.5</v>
      </c>
      <c r="T183" s="90">
        <f t="shared" si="55"/>
        <v>0</v>
      </c>
      <c r="U183" s="90">
        <f t="shared" si="56"/>
        <v>0</v>
      </c>
      <c r="V183" s="55">
        <f t="shared" si="57"/>
        <v>3626.5</v>
      </c>
      <c r="W183" s="56">
        <v>7253</v>
      </c>
      <c r="X183" s="56">
        <v>0</v>
      </c>
      <c r="Y183" s="56"/>
      <c r="Z183" s="57">
        <f t="shared" si="58"/>
        <v>7253</v>
      </c>
      <c r="AA183" s="56">
        <f t="shared" si="59"/>
        <v>3626.5</v>
      </c>
      <c r="AB183" s="56">
        <f t="shared" si="60"/>
        <v>0</v>
      </c>
      <c r="AC183" s="56">
        <f t="shared" si="61"/>
        <v>0</v>
      </c>
      <c r="AD183" s="57">
        <f t="shared" si="62"/>
        <v>3626.5</v>
      </c>
      <c r="AE183" s="91" t="s">
        <v>63</v>
      </c>
      <c r="AF183" s="91" t="s">
        <v>63</v>
      </c>
      <c r="AG183" s="91" t="s">
        <v>63</v>
      </c>
      <c r="AH183" s="59">
        <f t="shared" si="63"/>
        <v>0</v>
      </c>
      <c r="AI183" s="60">
        <f t="shared" si="64"/>
        <v>14506</v>
      </c>
      <c r="AJ183" s="61" t="s">
        <v>692</v>
      </c>
      <c r="AK183" s="62" t="s">
        <v>59</v>
      </c>
      <c r="AL183" s="62" t="s">
        <v>1639</v>
      </c>
      <c r="AM183" s="62" t="s">
        <v>61</v>
      </c>
      <c r="AN183" s="63" t="s">
        <v>62</v>
      </c>
      <c r="AO183" s="64">
        <v>45473</v>
      </c>
      <c r="AP183" s="53" t="s">
        <v>62</v>
      </c>
      <c r="AQ183" s="65">
        <v>45474</v>
      </c>
      <c r="AR183" s="65">
        <v>46203</v>
      </c>
      <c r="AS183" s="49"/>
    </row>
    <row r="184" spans="1:45" s="66" customFormat="1" ht="13" x14ac:dyDescent="0.15">
      <c r="A184" s="49">
        <v>25</v>
      </c>
      <c r="B184" s="49" t="s">
        <v>1139</v>
      </c>
      <c r="C184" s="50">
        <v>8672073110</v>
      </c>
      <c r="D184" s="49" t="s">
        <v>1140</v>
      </c>
      <c r="E184" s="49" t="s">
        <v>1139</v>
      </c>
      <c r="F184" s="49" t="s">
        <v>1140</v>
      </c>
      <c r="G184" s="67" t="s">
        <v>1647</v>
      </c>
      <c r="H184" s="67" t="s">
        <v>1347</v>
      </c>
      <c r="I184" s="67"/>
      <c r="J184" s="67" t="s">
        <v>1650</v>
      </c>
      <c r="K184" s="67" t="s">
        <v>1143</v>
      </c>
      <c r="L184" s="67" t="s">
        <v>1144</v>
      </c>
      <c r="M184" s="68" t="s">
        <v>1687</v>
      </c>
      <c r="N184" s="67"/>
      <c r="O184" s="52">
        <v>72323052</v>
      </c>
      <c r="P184" s="69" t="s">
        <v>70</v>
      </c>
      <c r="Q184" s="69">
        <v>1</v>
      </c>
      <c r="R184" s="49">
        <v>24</v>
      </c>
      <c r="S184" s="90">
        <f t="shared" si="54"/>
        <v>735.5</v>
      </c>
      <c r="T184" s="90">
        <f t="shared" si="55"/>
        <v>0</v>
      </c>
      <c r="U184" s="90">
        <f t="shared" si="56"/>
        <v>0</v>
      </c>
      <c r="V184" s="55">
        <f t="shared" si="57"/>
        <v>735.5</v>
      </c>
      <c r="W184" s="56">
        <v>1471</v>
      </c>
      <c r="X184" s="56">
        <v>0</v>
      </c>
      <c r="Y184" s="56"/>
      <c r="Z184" s="57">
        <f t="shared" si="58"/>
        <v>1471</v>
      </c>
      <c r="AA184" s="56">
        <f t="shared" si="59"/>
        <v>735.5</v>
      </c>
      <c r="AB184" s="56">
        <f t="shared" si="60"/>
        <v>0</v>
      </c>
      <c r="AC184" s="56">
        <f t="shared" si="61"/>
        <v>0</v>
      </c>
      <c r="AD184" s="57">
        <f t="shared" si="62"/>
        <v>735.5</v>
      </c>
      <c r="AE184" s="91" t="s">
        <v>63</v>
      </c>
      <c r="AF184" s="91" t="s">
        <v>63</v>
      </c>
      <c r="AG184" s="91" t="s">
        <v>63</v>
      </c>
      <c r="AH184" s="59">
        <f t="shared" si="63"/>
        <v>0</v>
      </c>
      <c r="AI184" s="60">
        <f t="shared" si="64"/>
        <v>2942</v>
      </c>
      <c r="AJ184" s="61" t="s">
        <v>692</v>
      </c>
      <c r="AK184" s="62" t="s">
        <v>59</v>
      </c>
      <c r="AL184" s="62" t="s">
        <v>1639</v>
      </c>
      <c r="AM184" s="62" t="s">
        <v>61</v>
      </c>
      <c r="AN184" s="63" t="s">
        <v>62</v>
      </c>
      <c r="AO184" s="64">
        <v>45473</v>
      </c>
      <c r="AP184" s="53" t="s">
        <v>62</v>
      </c>
      <c r="AQ184" s="65">
        <v>45474</v>
      </c>
      <c r="AR184" s="65">
        <v>46203</v>
      </c>
      <c r="AS184" s="49"/>
    </row>
    <row r="185" spans="1:45" s="66" customFormat="1" ht="13" x14ac:dyDescent="0.15">
      <c r="A185" s="67">
        <v>26</v>
      </c>
      <c r="B185" s="49" t="s">
        <v>1139</v>
      </c>
      <c r="C185" s="50">
        <v>8672073110</v>
      </c>
      <c r="D185" s="49" t="s">
        <v>1140</v>
      </c>
      <c r="E185" s="49" t="s">
        <v>1139</v>
      </c>
      <c r="F185" s="49" t="s">
        <v>1140</v>
      </c>
      <c r="G185" s="67" t="s">
        <v>1647</v>
      </c>
      <c r="H185" s="67" t="s">
        <v>1347</v>
      </c>
      <c r="I185" s="67"/>
      <c r="J185" s="67" t="s">
        <v>1653</v>
      </c>
      <c r="K185" s="67" t="s">
        <v>1143</v>
      </c>
      <c r="L185" s="67" t="s">
        <v>1144</v>
      </c>
      <c r="M185" s="68" t="s">
        <v>1688</v>
      </c>
      <c r="N185" s="67"/>
      <c r="O185" s="52">
        <v>83545739</v>
      </c>
      <c r="P185" s="69" t="s">
        <v>70</v>
      </c>
      <c r="Q185" s="69">
        <v>4</v>
      </c>
      <c r="R185" s="67">
        <v>24</v>
      </c>
      <c r="S185" s="90">
        <f t="shared" si="54"/>
        <v>718.5</v>
      </c>
      <c r="T185" s="90">
        <f t="shared" si="55"/>
        <v>0</v>
      </c>
      <c r="U185" s="90">
        <f t="shared" si="56"/>
        <v>0</v>
      </c>
      <c r="V185" s="55">
        <f t="shared" si="57"/>
        <v>718.5</v>
      </c>
      <c r="W185" s="56">
        <v>1437</v>
      </c>
      <c r="X185" s="56">
        <v>0</v>
      </c>
      <c r="Y185" s="56"/>
      <c r="Z185" s="57">
        <f t="shared" si="58"/>
        <v>1437</v>
      </c>
      <c r="AA185" s="56">
        <f t="shared" si="59"/>
        <v>718.5</v>
      </c>
      <c r="AB185" s="56">
        <f t="shared" si="60"/>
        <v>0</v>
      </c>
      <c r="AC185" s="56">
        <f t="shared" si="61"/>
        <v>0</v>
      </c>
      <c r="AD185" s="57">
        <f t="shared" si="62"/>
        <v>718.5</v>
      </c>
      <c r="AE185" s="91" t="s">
        <v>63</v>
      </c>
      <c r="AF185" s="91" t="s">
        <v>63</v>
      </c>
      <c r="AG185" s="91" t="s">
        <v>63</v>
      </c>
      <c r="AH185" s="59">
        <f t="shared" si="63"/>
        <v>0</v>
      </c>
      <c r="AI185" s="60">
        <f t="shared" si="64"/>
        <v>2874</v>
      </c>
      <c r="AJ185" s="61" t="s">
        <v>692</v>
      </c>
      <c r="AK185" s="62" t="s">
        <v>59</v>
      </c>
      <c r="AL185" s="62" t="s">
        <v>1639</v>
      </c>
      <c r="AM185" s="62" t="s">
        <v>61</v>
      </c>
      <c r="AN185" s="63" t="s">
        <v>62</v>
      </c>
      <c r="AO185" s="64">
        <v>45473</v>
      </c>
      <c r="AP185" s="53" t="s">
        <v>62</v>
      </c>
      <c r="AQ185" s="65">
        <v>45474</v>
      </c>
      <c r="AR185" s="65">
        <v>46203</v>
      </c>
      <c r="AS185" s="49"/>
    </row>
    <row r="186" spans="1:45" s="66" customFormat="1" ht="13" x14ac:dyDescent="0.15">
      <c r="A186" s="49">
        <v>27</v>
      </c>
      <c r="B186" s="49" t="s">
        <v>1139</v>
      </c>
      <c r="C186" s="50">
        <v>8672073110</v>
      </c>
      <c r="D186" s="49" t="s">
        <v>1140</v>
      </c>
      <c r="E186" s="49" t="s">
        <v>1139</v>
      </c>
      <c r="F186" s="49" t="s">
        <v>1140</v>
      </c>
      <c r="G186" s="67" t="s">
        <v>1647</v>
      </c>
      <c r="H186" s="67" t="s">
        <v>1347</v>
      </c>
      <c r="I186" s="67"/>
      <c r="J186" s="67" t="s">
        <v>1665</v>
      </c>
      <c r="K186" s="67" t="s">
        <v>1143</v>
      </c>
      <c r="L186" s="67" t="s">
        <v>1144</v>
      </c>
      <c r="M186" s="68" t="s">
        <v>1689</v>
      </c>
      <c r="N186" s="67"/>
      <c r="O186" s="52">
        <v>6618146</v>
      </c>
      <c r="P186" s="69" t="s">
        <v>70</v>
      </c>
      <c r="Q186" s="69">
        <v>7</v>
      </c>
      <c r="R186" s="49">
        <v>24</v>
      </c>
      <c r="S186" s="90">
        <f t="shared" si="54"/>
        <v>3414.5</v>
      </c>
      <c r="T186" s="90">
        <f t="shared" si="55"/>
        <v>0</v>
      </c>
      <c r="U186" s="90">
        <f t="shared" si="56"/>
        <v>0</v>
      </c>
      <c r="V186" s="55">
        <f t="shared" si="57"/>
        <v>3414.5</v>
      </c>
      <c r="W186" s="56">
        <v>6829</v>
      </c>
      <c r="X186" s="56">
        <v>0</v>
      </c>
      <c r="Y186" s="56"/>
      <c r="Z186" s="57">
        <f t="shared" si="58"/>
        <v>6829</v>
      </c>
      <c r="AA186" s="56">
        <f t="shared" si="59"/>
        <v>3414.5</v>
      </c>
      <c r="AB186" s="56">
        <f t="shared" si="60"/>
        <v>0</v>
      </c>
      <c r="AC186" s="56">
        <f t="shared" si="61"/>
        <v>0</v>
      </c>
      <c r="AD186" s="57">
        <f t="shared" si="62"/>
        <v>3414.5</v>
      </c>
      <c r="AE186" s="91" t="s">
        <v>63</v>
      </c>
      <c r="AF186" s="91" t="s">
        <v>63</v>
      </c>
      <c r="AG186" s="91" t="s">
        <v>63</v>
      </c>
      <c r="AH186" s="59">
        <f t="shared" si="63"/>
        <v>0</v>
      </c>
      <c r="AI186" s="60">
        <f t="shared" si="64"/>
        <v>13658</v>
      </c>
      <c r="AJ186" s="61" t="s">
        <v>692</v>
      </c>
      <c r="AK186" s="62" t="s">
        <v>59</v>
      </c>
      <c r="AL186" s="62" t="s">
        <v>1639</v>
      </c>
      <c r="AM186" s="62" t="s">
        <v>61</v>
      </c>
      <c r="AN186" s="63" t="s">
        <v>62</v>
      </c>
      <c r="AO186" s="64">
        <v>45473</v>
      </c>
      <c r="AP186" s="53" t="s">
        <v>62</v>
      </c>
      <c r="AQ186" s="65">
        <v>45474</v>
      </c>
      <c r="AR186" s="65">
        <v>46203</v>
      </c>
      <c r="AS186" s="49"/>
    </row>
    <row r="187" spans="1:45" s="66" customFormat="1" ht="13" x14ac:dyDescent="0.15">
      <c r="A187" s="67">
        <v>28</v>
      </c>
      <c r="B187" s="49" t="s">
        <v>1139</v>
      </c>
      <c r="C187" s="50">
        <v>8672073110</v>
      </c>
      <c r="D187" s="49" t="s">
        <v>1140</v>
      </c>
      <c r="E187" s="49" t="s">
        <v>1139</v>
      </c>
      <c r="F187" s="49" t="s">
        <v>1140</v>
      </c>
      <c r="G187" s="67" t="s">
        <v>1647</v>
      </c>
      <c r="H187" s="67" t="s">
        <v>1347</v>
      </c>
      <c r="I187" s="67"/>
      <c r="J187" s="67" t="s">
        <v>1655</v>
      </c>
      <c r="K187" s="67" t="s">
        <v>1143</v>
      </c>
      <c r="L187" s="67" t="s">
        <v>1144</v>
      </c>
      <c r="M187" s="68" t="s">
        <v>1690</v>
      </c>
      <c r="N187" s="67"/>
      <c r="O187" s="52">
        <v>5450805</v>
      </c>
      <c r="P187" s="69" t="s">
        <v>70</v>
      </c>
      <c r="Q187" s="69">
        <v>1</v>
      </c>
      <c r="R187" s="67">
        <v>24</v>
      </c>
      <c r="S187" s="90">
        <f t="shared" si="54"/>
        <v>609.5</v>
      </c>
      <c r="T187" s="90">
        <f t="shared" si="55"/>
        <v>0</v>
      </c>
      <c r="U187" s="90">
        <f t="shared" si="56"/>
        <v>0</v>
      </c>
      <c r="V187" s="55">
        <f t="shared" si="57"/>
        <v>609.5</v>
      </c>
      <c r="W187" s="56">
        <v>1219</v>
      </c>
      <c r="X187" s="56">
        <v>0</v>
      </c>
      <c r="Y187" s="56"/>
      <c r="Z187" s="57">
        <f t="shared" si="58"/>
        <v>1219</v>
      </c>
      <c r="AA187" s="56">
        <f t="shared" si="59"/>
        <v>609.5</v>
      </c>
      <c r="AB187" s="56">
        <f t="shared" si="60"/>
        <v>0</v>
      </c>
      <c r="AC187" s="56">
        <f t="shared" si="61"/>
        <v>0</v>
      </c>
      <c r="AD187" s="57">
        <f t="shared" si="62"/>
        <v>609.5</v>
      </c>
      <c r="AE187" s="91" t="s">
        <v>63</v>
      </c>
      <c r="AF187" s="91" t="s">
        <v>63</v>
      </c>
      <c r="AG187" s="91" t="s">
        <v>63</v>
      </c>
      <c r="AH187" s="59">
        <f t="shared" si="63"/>
        <v>0</v>
      </c>
      <c r="AI187" s="60">
        <f t="shared" si="64"/>
        <v>2438</v>
      </c>
      <c r="AJ187" s="61" t="s">
        <v>692</v>
      </c>
      <c r="AK187" s="62" t="s">
        <v>59</v>
      </c>
      <c r="AL187" s="62" t="s">
        <v>1639</v>
      </c>
      <c r="AM187" s="62" t="s">
        <v>61</v>
      </c>
      <c r="AN187" s="63" t="s">
        <v>62</v>
      </c>
      <c r="AO187" s="64">
        <v>45473</v>
      </c>
      <c r="AP187" s="53" t="s">
        <v>62</v>
      </c>
      <c r="AQ187" s="65">
        <v>45474</v>
      </c>
      <c r="AR187" s="65">
        <v>46203</v>
      </c>
      <c r="AS187" s="49"/>
    </row>
    <row r="188" spans="1:45" s="66" customFormat="1" ht="13" x14ac:dyDescent="0.15">
      <c r="A188" s="49">
        <v>29</v>
      </c>
      <c r="B188" s="49" t="s">
        <v>1139</v>
      </c>
      <c r="C188" s="50">
        <v>8672073110</v>
      </c>
      <c r="D188" s="49" t="s">
        <v>1140</v>
      </c>
      <c r="E188" s="49" t="s">
        <v>1139</v>
      </c>
      <c r="F188" s="49" t="s">
        <v>1140</v>
      </c>
      <c r="G188" s="67" t="s">
        <v>1647</v>
      </c>
      <c r="H188" s="67" t="s">
        <v>1152</v>
      </c>
      <c r="I188" s="67"/>
      <c r="J188" s="67" t="s">
        <v>1650</v>
      </c>
      <c r="K188" s="67" t="s">
        <v>1143</v>
      </c>
      <c r="L188" s="67" t="s">
        <v>1144</v>
      </c>
      <c r="M188" s="68" t="s">
        <v>1691</v>
      </c>
      <c r="N188" s="67"/>
      <c r="O188" s="52">
        <v>97405802</v>
      </c>
      <c r="P188" s="69" t="s">
        <v>70</v>
      </c>
      <c r="Q188" s="69">
        <v>9</v>
      </c>
      <c r="R188" s="49">
        <v>24</v>
      </c>
      <c r="S188" s="90">
        <f t="shared" si="54"/>
        <v>4336.5</v>
      </c>
      <c r="T188" s="90">
        <f t="shared" si="55"/>
        <v>0</v>
      </c>
      <c r="U188" s="90">
        <f t="shared" si="56"/>
        <v>0</v>
      </c>
      <c r="V188" s="55">
        <f t="shared" si="57"/>
        <v>4336.5</v>
      </c>
      <c r="W188" s="56">
        <v>8673</v>
      </c>
      <c r="X188" s="56">
        <v>0</v>
      </c>
      <c r="Y188" s="56"/>
      <c r="Z188" s="57">
        <f t="shared" si="58"/>
        <v>8673</v>
      </c>
      <c r="AA188" s="56">
        <f t="shared" si="59"/>
        <v>4336.5</v>
      </c>
      <c r="AB188" s="56">
        <f t="shared" si="60"/>
        <v>0</v>
      </c>
      <c r="AC188" s="56">
        <f t="shared" si="61"/>
        <v>0</v>
      </c>
      <c r="AD188" s="57">
        <f t="shared" si="62"/>
        <v>4336.5</v>
      </c>
      <c r="AE188" s="91" t="s">
        <v>63</v>
      </c>
      <c r="AF188" s="91" t="s">
        <v>63</v>
      </c>
      <c r="AG188" s="91" t="s">
        <v>63</v>
      </c>
      <c r="AH188" s="59">
        <f t="shared" si="63"/>
        <v>0</v>
      </c>
      <c r="AI188" s="60">
        <f t="shared" si="64"/>
        <v>17346</v>
      </c>
      <c r="AJ188" s="61" t="s">
        <v>692</v>
      </c>
      <c r="AK188" s="62" t="s">
        <v>59</v>
      </c>
      <c r="AL188" s="62" t="s">
        <v>1639</v>
      </c>
      <c r="AM188" s="62" t="s">
        <v>61</v>
      </c>
      <c r="AN188" s="63" t="s">
        <v>62</v>
      </c>
      <c r="AO188" s="64">
        <v>45473</v>
      </c>
      <c r="AP188" s="53" t="s">
        <v>62</v>
      </c>
      <c r="AQ188" s="65">
        <v>45474</v>
      </c>
      <c r="AR188" s="65">
        <v>46203</v>
      </c>
      <c r="AS188" s="49"/>
    </row>
    <row r="189" spans="1:45" s="66" customFormat="1" ht="13" x14ac:dyDescent="0.15">
      <c r="A189" s="67">
        <v>30</v>
      </c>
      <c r="B189" s="49" t="s">
        <v>1139</v>
      </c>
      <c r="C189" s="50">
        <v>8672073110</v>
      </c>
      <c r="D189" s="49" t="s">
        <v>1140</v>
      </c>
      <c r="E189" s="49" t="s">
        <v>1139</v>
      </c>
      <c r="F189" s="49" t="s">
        <v>1140</v>
      </c>
      <c r="G189" s="67" t="s">
        <v>1647</v>
      </c>
      <c r="H189" s="67" t="s">
        <v>1692</v>
      </c>
      <c r="I189" s="67"/>
      <c r="J189" s="67" t="s">
        <v>1653</v>
      </c>
      <c r="K189" s="67" t="s">
        <v>1143</v>
      </c>
      <c r="L189" s="67" t="s">
        <v>1144</v>
      </c>
      <c r="M189" s="68" t="s">
        <v>1693</v>
      </c>
      <c r="N189" s="67"/>
      <c r="O189" s="52">
        <v>72317850</v>
      </c>
      <c r="P189" s="69" t="s">
        <v>70</v>
      </c>
      <c r="Q189" s="69">
        <v>1</v>
      </c>
      <c r="R189" s="67">
        <v>24</v>
      </c>
      <c r="S189" s="90">
        <f t="shared" si="54"/>
        <v>1165</v>
      </c>
      <c r="T189" s="90">
        <f t="shared" si="55"/>
        <v>0</v>
      </c>
      <c r="U189" s="90">
        <f t="shared" si="56"/>
        <v>0</v>
      </c>
      <c r="V189" s="55">
        <f t="shared" si="57"/>
        <v>1165</v>
      </c>
      <c r="W189" s="56">
        <v>2330</v>
      </c>
      <c r="X189" s="56">
        <v>0</v>
      </c>
      <c r="Y189" s="56"/>
      <c r="Z189" s="57">
        <f t="shared" si="58"/>
        <v>2330</v>
      </c>
      <c r="AA189" s="56">
        <f t="shared" si="59"/>
        <v>1165</v>
      </c>
      <c r="AB189" s="56">
        <f t="shared" si="60"/>
        <v>0</v>
      </c>
      <c r="AC189" s="56">
        <f t="shared" si="61"/>
        <v>0</v>
      </c>
      <c r="AD189" s="57">
        <f t="shared" si="62"/>
        <v>1165</v>
      </c>
      <c r="AE189" s="91" t="s">
        <v>63</v>
      </c>
      <c r="AF189" s="91" t="s">
        <v>63</v>
      </c>
      <c r="AG189" s="91" t="s">
        <v>63</v>
      </c>
      <c r="AH189" s="59">
        <f t="shared" si="63"/>
        <v>0</v>
      </c>
      <c r="AI189" s="60">
        <f t="shared" si="64"/>
        <v>4660</v>
      </c>
      <c r="AJ189" s="61" t="s">
        <v>692</v>
      </c>
      <c r="AK189" s="62" t="s">
        <v>59</v>
      </c>
      <c r="AL189" s="62" t="s">
        <v>1639</v>
      </c>
      <c r="AM189" s="62" t="s">
        <v>61</v>
      </c>
      <c r="AN189" s="63" t="s">
        <v>62</v>
      </c>
      <c r="AO189" s="64">
        <v>45473</v>
      </c>
      <c r="AP189" s="53" t="s">
        <v>62</v>
      </c>
      <c r="AQ189" s="65">
        <v>45474</v>
      </c>
      <c r="AR189" s="65">
        <v>46203</v>
      </c>
      <c r="AS189" s="49"/>
    </row>
    <row r="190" spans="1:45" s="66" customFormat="1" ht="13" x14ac:dyDescent="0.15">
      <c r="A190" s="49">
        <v>31</v>
      </c>
      <c r="B190" s="49" t="s">
        <v>1139</v>
      </c>
      <c r="C190" s="50">
        <v>8672073110</v>
      </c>
      <c r="D190" s="49" t="s">
        <v>1140</v>
      </c>
      <c r="E190" s="49" t="s">
        <v>1139</v>
      </c>
      <c r="F190" s="49" t="s">
        <v>1140</v>
      </c>
      <c r="G190" s="67" t="s">
        <v>1647</v>
      </c>
      <c r="H190" s="67" t="s">
        <v>1152</v>
      </c>
      <c r="I190" s="67"/>
      <c r="J190" s="67" t="s">
        <v>1665</v>
      </c>
      <c r="K190" s="67" t="s">
        <v>1143</v>
      </c>
      <c r="L190" s="67" t="s">
        <v>1144</v>
      </c>
      <c r="M190" s="68" t="s">
        <v>1694</v>
      </c>
      <c r="N190" s="67"/>
      <c r="O190" s="52">
        <v>13691152</v>
      </c>
      <c r="P190" s="69" t="s">
        <v>70</v>
      </c>
      <c r="Q190" s="69">
        <v>7</v>
      </c>
      <c r="R190" s="49">
        <v>24</v>
      </c>
      <c r="S190" s="90">
        <f t="shared" si="54"/>
        <v>4475.5</v>
      </c>
      <c r="T190" s="90">
        <f t="shared" si="55"/>
        <v>0</v>
      </c>
      <c r="U190" s="90">
        <f t="shared" si="56"/>
        <v>0</v>
      </c>
      <c r="V190" s="55">
        <f t="shared" si="57"/>
        <v>4475.5</v>
      </c>
      <c r="W190" s="56">
        <v>8951</v>
      </c>
      <c r="X190" s="56">
        <v>0</v>
      </c>
      <c r="Y190" s="56"/>
      <c r="Z190" s="57">
        <f t="shared" si="58"/>
        <v>8951</v>
      </c>
      <c r="AA190" s="56">
        <f t="shared" si="59"/>
        <v>4475.5</v>
      </c>
      <c r="AB190" s="56">
        <f t="shared" si="60"/>
        <v>0</v>
      </c>
      <c r="AC190" s="56">
        <f t="shared" si="61"/>
        <v>0</v>
      </c>
      <c r="AD190" s="57">
        <f t="shared" si="62"/>
        <v>4475.5</v>
      </c>
      <c r="AE190" s="91" t="s">
        <v>63</v>
      </c>
      <c r="AF190" s="91" t="s">
        <v>63</v>
      </c>
      <c r="AG190" s="91" t="s">
        <v>63</v>
      </c>
      <c r="AH190" s="59">
        <f t="shared" si="63"/>
        <v>0</v>
      </c>
      <c r="AI190" s="60">
        <f t="shared" si="64"/>
        <v>17902</v>
      </c>
      <c r="AJ190" s="61" t="s">
        <v>692</v>
      </c>
      <c r="AK190" s="62" t="s">
        <v>59</v>
      </c>
      <c r="AL190" s="62" t="s">
        <v>1639</v>
      </c>
      <c r="AM190" s="62" t="s">
        <v>61</v>
      </c>
      <c r="AN190" s="63" t="s">
        <v>62</v>
      </c>
      <c r="AO190" s="64">
        <v>45473</v>
      </c>
      <c r="AP190" s="53" t="s">
        <v>62</v>
      </c>
      <c r="AQ190" s="65">
        <v>45474</v>
      </c>
      <c r="AR190" s="65">
        <v>46203</v>
      </c>
      <c r="AS190" s="49"/>
    </row>
    <row r="191" spans="1:45" s="66" customFormat="1" ht="13" x14ac:dyDescent="0.15">
      <c r="A191" s="67">
        <v>32</v>
      </c>
      <c r="B191" s="49" t="s">
        <v>1139</v>
      </c>
      <c r="C191" s="50">
        <v>8672073110</v>
      </c>
      <c r="D191" s="49" t="s">
        <v>1140</v>
      </c>
      <c r="E191" s="49" t="s">
        <v>1139</v>
      </c>
      <c r="F191" s="49" t="s">
        <v>1140</v>
      </c>
      <c r="G191" s="67" t="s">
        <v>1647</v>
      </c>
      <c r="H191" s="67" t="s">
        <v>1152</v>
      </c>
      <c r="I191" s="67"/>
      <c r="J191" s="67" t="s">
        <v>1655</v>
      </c>
      <c r="K191" s="67" t="s">
        <v>1143</v>
      </c>
      <c r="L191" s="67" t="s">
        <v>1144</v>
      </c>
      <c r="M191" s="68" t="s">
        <v>1695</v>
      </c>
      <c r="N191" s="67"/>
      <c r="O191" s="52">
        <v>97405752</v>
      </c>
      <c r="P191" s="69" t="s">
        <v>70</v>
      </c>
      <c r="Q191" s="69">
        <v>7</v>
      </c>
      <c r="R191" s="67">
        <v>24</v>
      </c>
      <c r="S191" s="90">
        <f t="shared" si="54"/>
        <v>2292</v>
      </c>
      <c r="T191" s="90">
        <f t="shared" si="55"/>
        <v>0</v>
      </c>
      <c r="U191" s="90">
        <f t="shared" si="56"/>
        <v>0</v>
      </c>
      <c r="V191" s="55">
        <f t="shared" si="57"/>
        <v>2292</v>
      </c>
      <c r="W191" s="56">
        <v>4584</v>
      </c>
      <c r="X191" s="56">
        <v>0</v>
      </c>
      <c r="Y191" s="56"/>
      <c r="Z191" s="57">
        <f t="shared" si="58"/>
        <v>4584</v>
      </c>
      <c r="AA191" s="56">
        <f t="shared" si="59"/>
        <v>2292</v>
      </c>
      <c r="AB191" s="56">
        <f t="shared" si="60"/>
        <v>0</v>
      </c>
      <c r="AC191" s="56">
        <f t="shared" si="61"/>
        <v>0</v>
      </c>
      <c r="AD191" s="57">
        <f t="shared" si="62"/>
        <v>2292</v>
      </c>
      <c r="AE191" s="91" t="s">
        <v>63</v>
      </c>
      <c r="AF191" s="91" t="s">
        <v>63</v>
      </c>
      <c r="AG191" s="91" t="s">
        <v>63</v>
      </c>
      <c r="AH191" s="59">
        <f t="shared" si="63"/>
        <v>0</v>
      </c>
      <c r="AI191" s="60">
        <f t="shared" si="64"/>
        <v>9168</v>
      </c>
      <c r="AJ191" s="61" t="s">
        <v>692</v>
      </c>
      <c r="AK191" s="62" t="s">
        <v>59</v>
      </c>
      <c r="AL191" s="62" t="s">
        <v>1639</v>
      </c>
      <c r="AM191" s="62" t="s">
        <v>61</v>
      </c>
      <c r="AN191" s="63" t="s">
        <v>62</v>
      </c>
      <c r="AO191" s="64">
        <v>45473</v>
      </c>
      <c r="AP191" s="53" t="s">
        <v>62</v>
      </c>
      <c r="AQ191" s="65">
        <v>45474</v>
      </c>
      <c r="AR191" s="65">
        <v>46203</v>
      </c>
      <c r="AS191" s="49"/>
    </row>
    <row r="192" spans="1:45" s="66" customFormat="1" ht="13" x14ac:dyDescent="0.15">
      <c r="A192" s="49">
        <v>33</v>
      </c>
      <c r="B192" s="49" t="s">
        <v>1139</v>
      </c>
      <c r="C192" s="50">
        <v>8672073110</v>
      </c>
      <c r="D192" s="49" t="s">
        <v>1140</v>
      </c>
      <c r="E192" s="49" t="s">
        <v>1139</v>
      </c>
      <c r="F192" s="49" t="s">
        <v>1140</v>
      </c>
      <c r="G192" s="67" t="s">
        <v>1647</v>
      </c>
      <c r="H192" s="67" t="s">
        <v>1152</v>
      </c>
      <c r="I192" s="67"/>
      <c r="J192" s="67" t="s">
        <v>1667</v>
      </c>
      <c r="K192" s="67" t="s">
        <v>1143</v>
      </c>
      <c r="L192" s="67" t="s">
        <v>1144</v>
      </c>
      <c r="M192" s="68" t="s">
        <v>1696</v>
      </c>
      <c r="N192" s="67"/>
      <c r="O192" s="52">
        <v>6557008</v>
      </c>
      <c r="P192" s="69" t="s">
        <v>70</v>
      </c>
      <c r="Q192" s="69">
        <v>7</v>
      </c>
      <c r="R192" s="49">
        <v>24</v>
      </c>
      <c r="S192" s="90">
        <f t="shared" si="54"/>
        <v>2767.5</v>
      </c>
      <c r="T192" s="90">
        <f t="shared" si="55"/>
        <v>0</v>
      </c>
      <c r="U192" s="90">
        <f t="shared" si="56"/>
        <v>0</v>
      </c>
      <c r="V192" s="55">
        <f t="shared" si="57"/>
        <v>2767.5</v>
      </c>
      <c r="W192" s="56">
        <v>5535</v>
      </c>
      <c r="X192" s="56">
        <v>0</v>
      </c>
      <c r="Y192" s="56"/>
      <c r="Z192" s="57">
        <f t="shared" si="58"/>
        <v>5535</v>
      </c>
      <c r="AA192" s="56">
        <f t="shared" si="59"/>
        <v>2767.5</v>
      </c>
      <c r="AB192" s="56">
        <f t="shared" si="60"/>
        <v>0</v>
      </c>
      <c r="AC192" s="56">
        <f t="shared" si="61"/>
        <v>0</v>
      </c>
      <c r="AD192" s="57">
        <f t="shared" si="62"/>
        <v>2767.5</v>
      </c>
      <c r="AE192" s="91" t="s">
        <v>63</v>
      </c>
      <c r="AF192" s="91" t="s">
        <v>63</v>
      </c>
      <c r="AG192" s="91" t="s">
        <v>63</v>
      </c>
      <c r="AH192" s="59">
        <f t="shared" si="63"/>
        <v>0</v>
      </c>
      <c r="AI192" s="60">
        <f t="shared" si="64"/>
        <v>11070</v>
      </c>
      <c r="AJ192" s="61" t="s">
        <v>692</v>
      </c>
      <c r="AK192" s="62" t="s">
        <v>59</v>
      </c>
      <c r="AL192" s="62" t="s">
        <v>1639</v>
      </c>
      <c r="AM192" s="62" t="s">
        <v>61</v>
      </c>
      <c r="AN192" s="63" t="s">
        <v>62</v>
      </c>
      <c r="AO192" s="64">
        <v>45473</v>
      </c>
      <c r="AP192" s="53" t="s">
        <v>62</v>
      </c>
      <c r="AQ192" s="65">
        <v>45474</v>
      </c>
      <c r="AR192" s="65">
        <v>46203</v>
      </c>
      <c r="AS192" s="49"/>
    </row>
    <row r="193" spans="1:45" s="66" customFormat="1" ht="13" x14ac:dyDescent="0.15">
      <c r="A193" s="67">
        <v>34</v>
      </c>
      <c r="B193" s="49" t="s">
        <v>1139</v>
      </c>
      <c r="C193" s="50">
        <v>8672073110</v>
      </c>
      <c r="D193" s="49" t="s">
        <v>1140</v>
      </c>
      <c r="E193" s="49" t="s">
        <v>1139</v>
      </c>
      <c r="F193" s="49" t="s">
        <v>1140</v>
      </c>
      <c r="G193" s="67" t="s">
        <v>1647</v>
      </c>
      <c r="H193" s="67" t="s">
        <v>1641</v>
      </c>
      <c r="I193" s="67"/>
      <c r="J193" s="67"/>
      <c r="K193" s="67" t="s">
        <v>1143</v>
      </c>
      <c r="L193" s="67" t="s">
        <v>1144</v>
      </c>
      <c r="M193" s="68" t="s">
        <v>1697</v>
      </c>
      <c r="N193" s="67"/>
      <c r="O193" s="52">
        <v>94966320</v>
      </c>
      <c r="P193" s="69" t="s">
        <v>70</v>
      </c>
      <c r="Q193" s="69">
        <v>7</v>
      </c>
      <c r="R193" s="67">
        <v>24</v>
      </c>
      <c r="S193" s="90">
        <f t="shared" si="54"/>
        <v>1126</v>
      </c>
      <c r="T193" s="90">
        <f t="shared" si="55"/>
        <v>0</v>
      </c>
      <c r="U193" s="90">
        <f t="shared" si="56"/>
        <v>0</v>
      </c>
      <c r="V193" s="55">
        <f t="shared" si="57"/>
        <v>1126</v>
      </c>
      <c r="W193" s="56">
        <v>2252</v>
      </c>
      <c r="X193" s="56">
        <v>0</v>
      </c>
      <c r="Y193" s="56"/>
      <c r="Z193" s="57">
        <f t="shared" si="58"/>
        <v>2252</v>
      </c>
      <c r="AA193" s="56">
        <f t="shared" si="59"/>
        <v>1126</v>
      </c>
      <c r="AB193" s="56">
        <f t="shared" si="60"/>
        <v>0</v>
      </c>
      <c r="AC193" s="56">
        <f t="shared" si="61"/>
        <v>0</v>
      </c>
      <c r="AD193" s="57">
        <f t="shared" si="62"/>
        <v>1126</v>
      </c>
      <c r="AE193" s="91" t="s">
        <v>63</v>
      </c>
      <c r="AF193" s="91" t="s">
        <v>63</v>
      </c>
      <c r="AG193" s="91" t="s">
        <v>63</v>
      </c>
      <c r="AH193" s="59">
        <f t="shared" si="63"/>
        <v>0</v>
      </c>
      <c r="AI193" s="60">
        <f t="shared" si="64"/>
        <v>4504</v>
      </c>
      <c r="AJ193" s="61" t="s">
        <v>692</v>
      </c>
      <c r="AK193" s="62" t="s">
        <v>59</v>
      </c>
      <c r="AL193" s="62" t="s">
        <v>1639</v>
      </c>
      <c r="AM193" s="62" t="s">
        <v>61</v>
      </c>
      <c r="AN193" s="63" t="s">
        <v>62</v>
      </c>
      <c r="AO193" s="64">
        <v>45473</v>
      </c>
      <c r="AP193" s="53" t="s">
        <v>62</v>
      </c>
      <c r="AQ193" s="65">
        <v>45474</v>
      </c>
      <c r="AR193" s="65">
        <v>46203</v>
      </c>
      <c r="AS193" s="49"/>
    </row>
    <row r="194" spans="1:45" s="66" customFormat="1" ht="13" x14ac:dyDescent="0.15">
      <c r="A194" s="49">
        <v>35</v>
      </c>
      <c r="B194" s="49" t="s">
        <v>1139</v>
      </c>
      <c r="C194" s="50">
        <v>8672073110</v>
      </c>
      <c r="D194" s="49" t="s">
        <v>1140</v>
      </c>
      <c r="E194" s="49" t="s">
        <v>1139</v>
      </c>
      <c r="F194" s="49" t="s">
        <v>1140</v>
      </c>
      <c r="G194" s="67" t="s">
        <v>1647</v>
      </c>
      <c r="H194" s="67" t="s">
        <v>1156</v>
      </c>
      <c r="I194" s="67"/>
      <c r="J194" s="67" t="s">
        <v>1655</v>
      </c>
      <c r="K194" s="67" t="s">
        <v>1143</v>
      </c>
      <c r="L194" s="67" t="s">
        <v>1144</v>
      </c>
      <c r="M194" s="68" t="s">
        <v>1698</v>
      </c>
      <c r="N194" s="67"/>
      <c r="O194" s="52">
        <v>13746650</v>
      </c>
      <c r="P194" s="69" t="s">
        <v>70</v>
      </c>
      <c r="Q194" s="69">
        <v>9</v>
      </c>
      <c r="R194" s="49">
        <v>24</v>
      </c>
      <c r="S194" s="90">
        <f t="shared" si="54"/>
        <v>4943.5</v>
      </c>
      <c r="T194" s="90">
        <f t="shared" si="55"/>
        <v>0</v>
      </c>
      <c r="U194" s="90">
        <f t="shared" si="56"/>
        <v>0</v>
      </c>
      <c r="V194" s="55">
        <f t="shared" si="57"/>
        <v>4943.5</v>
      </c>
      <c r="W194" s="56">
        <v>9887</v>
      </c>
      <c r="X194" s="56">
        <v>0</v>
      </c>
      <c r="Y194" s="56"/>
      <c r="Z194" s="57">
        <f t="shared" si="58"/>
        <v>9887</v>
      </c>
      <c r="AA194" s="56">
        <f t="shared" si="59"/>
        <v>4943.5</v>
      </c>
      <c r="AB194" s="56">
        <f t="shared" si="60"/>
        <v>0</v>
      </c>
      <c r="AC194" s="56">
        <f t="shared" si="61"/>
        <v>0</v>
      </c>
      <c r="AD194" s="57">
        <f t="shared" si="62"/>
        <v>4943.5</v>
      </c>
      <c r="AE194" s="91" t="s">
        <v>63</v>
      </c>
      <c r="AF194" s="91" t="s">
        <v>63</v>
      </c>
      <c r="AG194" s="91" t="s">
        <v>63</v>
      </c>
      <c r="AH194" s="59">
        <f t="shared" si="63"/>
        <v>0</v>
      </c>
      <c r="AI194" s="60">
        <f t="shared" si="64"/>
        <v>19774</v>
      </c>
      <c r="AJ194" s="61" t="s">
        <v>692</v>
      </c>
      <c r="AK194" s="62" t="s">
        <v>59</v>
      </c>
      <c r="AL194" s="62" t="s">
        <v>1639</v>
      </c>
      <c r="AM194" s="62" t="s">
        <v>61</v>
      </c>
      <c r="AN194" s="63" t="s">
        <v>62</v>
      </c>
      <c r="AO194" s="64">
        <v>45473</v>
      </c>
      <c r="AP194" s="53" t="s">
        <v>62</v>
      </c>
      <c r="AQ194" s="65">
        <v>45474</v>
      </c>
      <c r="AR194" s="65">
        <v>46203</v>
      </c>
      <c r="AS194" s="49"/>
    </row>
    <row r="195" spans="1:45" s="66" customFormat="1" ht="13" x14ac:dyDescent="0.15">
      <c r="A195" s="67">
        <v>36</v>
      </c>
      <c r="B195" s="49" t="s">
        <v>1139</v>
      </c>
      <c r="C195" s="50">
        <v>8672073110</v>
      </c>
      <c r="D195" s="49" t="s">
        <v>1140</v>
      </c>
      <c r="E195" s="49" t="s">
        <v>1139</v>
      </c>
      <c r="F195" s="49" t="s">
        <v>1140</v>
      </c>
      <c r="G195" s="67" t="s">
        <v>1647</v>
      </c>
      <c r="H195" s="67" t="s">
        <v>1156</v>
      </c>
      <c r="I195" s="67"/>
      <c r="J195" s="67" t="s">
        <v>1667</v>
      </c>
      <c r="K195" s="67" t="s">
        <v>1143</v>
      </c>
      <c r="L195" s="67" t="s">
        <v>1144</v>
      </c>
      <c r="M195" s="68" t="s">
        <v>1699</v>
      </c>
      <c r="N195" s="67"/>
      <c r="O195" s="52">
        <v>10137825</v>
      </c>
      <c r="P195" s="69" t="s">
        <v>70</v>
      </c>
      <c r="Q195" s="69">
        <v>7</v>
      </c>
      <c r="R195" s="67">
        <v>24</v>
      </c>
      <c r="S195" s="90">
        <f t="shared" si="54"/>
        <v>3936</v>
      </c>
      <c r="T195" s="90">
        <f t="shared" si="55"/>
        <v>0</v>
      </c>
      <c r="U195" s="90">
        <f t="shared" si="56"/>
        <v>0</v>
      </c>
      <c r="V195" s="55">
        <f t="shared" si="57"/>
        <v>3936</v>
      </c>
      <c r="W195" s="56">
        <v>7872</v>
      </c>
      <c r="X195" s="56">
        <v>0</v>
      </c>
      <c r="Y195" s="56"/>
      <c r="Z195" s="57">
        <f t="shared" si="58"/>
        <v>7872</v>
      </c>
      <c r="AA195" s="56">
        <f t="shared" si="59"/>
        <v>3936</v>
      </c>
      <c r="AB195" s="56">
        <f t="shared" si="60"/>
        <v>0</v>
      </c>
      <c r="AC195" s="56">
        <f t="shared" si="61"/>
        <v>0</v>
      </c>
      <c r="AD195" s="57">
        <f t="shared" si="62"/>
        <v>3936</v>
      </c>
      <c r="AE195" s="91" t="s">
        <v>63</v>
      </c>
      <c r="AF195" s="91" t="s">
        <v>63</v>
      </c>
      <c r="AG195" s="91" t="s">
        <v>63</v>
      </c>
      <c r="AH195" s="59">
        <f t="shared" si="63"/>
        <v>0</v>
      </c>
      <c r="AI195" s="60">
        <f t="shared" si="64"/>
        <v>15744</v>
      </c>
      <c r="AJ195" s="61" t="s">
        <v>692</v>
      </c>
      <c r="AK195" s="62" t="s">
        <v>59</v>
      </c>
      <c r="AL195" s="62" t="s">
        <v>1639</v>
      </c>
      <c r="AM195" s="62" t="s">
        <v>61</v>
      </c>
      <c r="AN195" s="63" t="s">
        <v>62</v>
      </c>
      <c r="AO195" s="64">
        <v>45473</v>
      </c>
      <c r="AP195" s="53" t="s">
        <v>62</v>
      </c>
      <c r="AQ195" s="65">
        <v>45474</v>
      </c>
      <c r="AR195" s="65">
        <v>46203</v>
      </c>
      <c r="AS195" s="49"/>
    </row>
    <row r="196" spans="1:45" s="66" customFormat="1" ht="13" x14ac:dyDescent="0.15">
      <c r="A196" s="49">
        <v>37</v>
      </c>
      <c r="B196" s="49" t="s">
        <v>1139</v>
      </c>
      <c r="C196" s="50">
        <v>8672073110</v>
      </c>
      <c r="D196" s="49" t="s">
        <v>1140</v>
      </c>
      <c r="E196" s="49" t="s">
        <v>1139</v>
      </c>
      <c r="F196" s="49" t="s">
        <v>1140</v>
      </c>
      <c r="G196" s="67" t="s">
        <v>1647</v>
      </c>
      <c r="H196" s="67" t="s">
        <v>1188</v>
      </c>
      <c r="I196" s="67"/>
      <c r="J196" s="67" t="s">
        <v>1663</v>
      </c>
      <c r="K196" s="67" t="s">
        <v>1143</v>
      </c>
      <c r="L196" s="67" t="s">
        <v>1144</v>
      </c>
      <c r="M196" s="68" t="s">
        <v>1700</v>
      </c>
      <c r="N196" s="67"/>
      <c r="O196" s="52">
        <v>8911637</v>
      </c>
      <c r="P196" s="69" t="s">
        <v>70</v>
      </c>
      <c r="Q196" s="69">
        <v>7</v>
      </c>
      <c r="R196" s="49">
        <v>24</v>
      </c>
      <c r="S196" s="90">
        <f t="shared" si="54"/>
        <v>4375.5</v>
      </c>
      <c r="T196" s="90">
        <f t="shared" si="55"/>
        <v>0</v>
      </c>
      <c r="U196" s="90">
        <f t="shared" si="56"/>
        <v>0</v>
      </c>
      <c r="V196" s="55">
        <f t="shared" si="57"/>
        <v>4375.5</v>
      </c>
      <c r="W196" s="56">
        <v>8751</v>
      </c>
      <c r="X196" s="56">
        <v>0</v>
      </c>
      <c r="Y196" s="56"/>
      <c r="Z196" s="57">
        <f t="shared" si="58"/>
        <v>8751</v>
      </c>
      <c r="AA196" s="56">
        <f t="shared" si="59"/>
        <v>4375.5</v>
      </c>
      <c r="AB196" s="56">
        <f t="shared" si="60"/>
        <v>0</v>
      </c>
      <c r="AC196" s="56">
        <f t="shared" si="61"/>
        <v>0</v>
      </c>
      <c r="AD196" s="57">
        <f t="shared" si="62"/>
        <v>4375.5</v>
      </c>
      <c r="AE196" s="91" t="s">
        <v>63</v>
      </c>
      <c r="AF196" s="91" t="s">
        <v>63</v>
      </c>
      <c r="AG196" s="91" t="s">
        <v>63</v>
      </c>
      <c r="AH196" s="59">
        <f t="shared" si="63"/>
        <v>0</v>
      </c>
      <c r="AI196" s="60">
        <f t="shared" si="64"/>
        <v>17502</v>
      </c>
      <c r="AJ196" s="61" t="s">
        <v>692</v>
      </c>
      <c r="AK196" s="62" t="s">
        <v>59</v>
      </c>
      <c r="AL196" s="62" t="s">
        <v>1639</v>
      </c>
      <c r="AM196" s="62" t="s">
        <v>61</v>
      </c>
      <c r="AN196" s="63" t="s">
        <v>62</v>
      </c>
      <c r="AO196" s="64">
        <v>45473</v>
      </c>
      <c r="AP196" s="53" t="s">
        <v>62</v>
      </c>
      <c r="AQ196" s="65">
        <v>45474</v>
      </c>
      <c r="AR196" s="65">
        <v>46203</v>
      </c>
      <c r="AS196" s="49"/>
    </row>
    <row r="197" spans="1:45" s="66" customFormat="1" ht="13" x14ac:dyDescent="0.15">
      <c r="A197" s="67">
        <v>38</v>
      </c>
      <c r="B197" s="49" t="s">
        <v>1139</v>
      </c>
      <c r="C197" s="50">
        <v>8672073110</v>
      </c>
      <c r="D197" s="49" t="s">
        <v>1140</v>
      </c>
      <c r="E197" s="49" t="s">
        <v>1139</v>
      </c>
      <c r="F197" s="49" t="s">
        <v>1140</v>
      </c>
      <c r="G197" s="67" t="s">
        <v>1647</v>
      </c>
      <c r="H197" s="67" t="s">
        <v>1188</v>
      </c>
      <c r="I197" s="67"/>
      <c r="J197" s="67" t="s">
        <v>1648</v>
      </c>
      <c r="K197" s="67" t="s">
        <v>1143</v>
      </c>
      <c r="L197" s="67" t="s">
        <v>1144</v>
      </c>
      <c r="M197" s="68" t="s">
        <v>1701</v>
      </c>
      <c r="N197" s="67"/>
      <c r="O197" s="52">
        <v>24282132</v>
      </c>
      <c r="P197" s="69" t="s">
        <v>70</v>
      </c>
      <c r="Q197" s="69">
        <v>7</v>
      </c>
      <c r="R197" s="67">
        <v>24</v>
      </c>
      <c r="S197" s="90">
        <f t="shared" si="54"/>
        <v>4569</v>
      </c>
      <c r="T197" s="90">
        <f t="shared" si="55"/>
        <v>0</v>
      </c>
      <c r="U197" s="90">
        <f t="shared" si="56"/>
        <v>0</v>
      </c>
      <c r="V197" s="55">
        <f t="shared" si="57"/>
        <v>4569</v>
      </c>
      <c r="W197" s="56">
        <v>9138</v>
      </c>
      <c r="X197" s="56">
        <v>0</v>
      </c>
      <c r="Y197" s="56"/>
      <c r="Z197" s="57">
        <f t="shared" si="58"/>
        <v>9138</v>
      </c>
      <c r="AA197" s="56">
        <f t="shared" si="59"/>
        <v>4569</v>
      </c>
      <c r="AB197" s="56">
        <f t="shared" si="60"/>
        <v>0</v>
      </c>
      <c r="AC197" s="56">
        <f t="shared" si="61"/>
        <v>0</v>
      </c>
      <c r="AD197" s="57">
        <f t="shared" si="62"/>
        <v>4569</v>
      </c>
      <c r="AE197" s="91" t="s">
        <v>63</v>
      </c>
      <c r="AF197" s="91" t="s">
        <v>63</v>
      </c>
      <c r="AG197" s="91" t="s">
        <v>63</v>
      </c>
      <c r="AH197" s="59">
        <f t="shared" si="63"/>
        <v>0</v>
      </c>
      <c r="AI197" s="60">
        <f t="shared" si="64"/>
        <v>18276</v>
      </c>
      <c r="AJ197" s="61" t="s">
        <v>692</v>
      </c>
      <c r="AK197" s="62" t="s">
        <v>59</v>
      </c>
      <c r="AL197" s="62" t="s">
        <v>1639</v>
      </c>
      <c r="AM197" s="62" t="s">
        <v>61</v>
      </c>
      <c r="AN197" s="63" t="s">
        <v>62</v>
      </c>
      <c r="AO197" s="64">
        <v>45473</v>
      </c>
      <c r="AP197" s="53" t="s">
        <v>62</v>
      </c>
      <c r="AQ197" s="65">
        <v>45474</v>
      </c>
      <c r="AR197" s="65">
        <v>46203</v>
      </c>
      <c r="AS197" s="49"/>
    </row>
    <row r="198" spans="1:45" s="66" customFormat="1" ht="13" x14ac:dyDescent="0.15">
      <c r="A198" s="49">
        <v>39</v>
      </c>
      <c r="B198" s="49" t="s">
        <v>1139</v>
      </c>
      <c r="C198" s="50">
        <v>8672073110</v>
      </c>
      <c r="D198" s="49" t="s">
        <v>1140</v>
      </c>
      <c r="E198" s="49" t="s">
        <v>1139</v>
      </c>
      <c r="F198" s="49" t="s">
        <v>1140</v>
      </c>
      <c r="G198" s="67" t="s">
        <v>1647</v>
      </c>
      <c r="H198" s="67" t="s">
        <v>1702</v>
      </c>
      <c r="I198" s="67"/>
      <c r="J198" s="67" t="s">
        <v>1650</v>
      </c>
      <c r="K198" s="67" t="s">
        <v>1143</v>
      </c>
      <c r="L198" s="67" t="s">
        <v>1144</v>
      </c>
      <c r="M198" s="68" t="s">
        <v>1703</v>
      </c>
      <c r="N198" s="67"/>
      <c r="O198" s="52">
        <v>91285952</v>
      </c>
      <c r="P198" s="69" t="s">
        <v>70</v>
      </c>
      <c r="Q198" s="69">
        <v>9</v>
      </c>
      <c r="R198" s="49">
        <v>24</v>
      </c>
      <c r="S198" s="90">
        <f t="shared" si="54"/>
        <v>2612.5</v>
      </c>
      <c r="T198" s="90">
        <f t="shared" si="55"/>
        <v>0</v>
      </c>
      <c r="U198" s="90">
        <f t="shared" si="56"/>
        <v>0</v>
      </c>
      <c r="V198" s="55">
        <f t="shared" si="57"/>
        <v>2612.5</v>
      </c>
      <c r="W198" s="56">
        <v>5225</v>
      </c>
      <c r="X198" s="56">
        <v>0</v>
      </c>
      <c r="Y198" s="56"/>
      <c r="Z198" s="57">
        <f t="shared" si="58"/>
        <v>5225</v>
      </c>
      <c r="AA198" s="56">
        <f t="shared" si="59"/>
        <v>2612.5</v>
      </c>
      <c r="AB198" s="56">
        <f t="shared" si="60"/>
        <v>0</v>
      </c>
      <c r="AC198" s="56">
        <f t="shared" si="61"/>
        <v>0</v>
      </c>
      <c r="AD198" s="57">
        <f t="shared" si="62"/>
        <v>2612.5</v>
      </c>
      <c r="AE198" s="91" t="s">
        <v>63</v>
      </c>
      <c r="AF198" s="91" t="s">
        <v>63</v>
      </c>
      <c r="AG198" s="91" t="s">
        <v>63</v>
      </c>
      <c r="AH198" s="59">
        <f t="shared" si="63"/>
        <v>0</v>
      </c>
      <c r="AI198" s="60">
        <f t="shared" si="64"/>
        <v>10450</v>
      </c>
      <c r="AJ198" s="61" t="s">
        <v>692</v>
      </c>
      <c r="AK198" s="62" t="s">
        <v>59</v>
      </c>
      <c r="AL198" s="62" t="s">
        <v>1639</v>
      </c>
      <c r="AM198" s="62" t="s">
        <v>61</v>
      </c>
      <c r="AN198" s="63" t="s">
        <v>62</v>
      </c>
      <c r="AO198" s="64">
        <v>45473</v>
      </c>
      <c r="AP198" s="53" t="s">
        <v>62</v>
      </c>
      <c r="AQ198" s="65">
        <v>45474</v>
      </c>
      <c r="AR198" s="65">
        <v>46203</v>
      </c>
      <c r="AS198" s="49"/>
    </row>
    <row r="199" spans="1:45" s="66" customFormat="1" ht="13" x14ac:dyDescent="0.15">
      <c r="A199" s="67">
        <v>40</v>
      </c>
      <c r="B199" s="49" t="s">
        <v>1139</v>
      </c>
      <c r="C199" s="50">
        <v>8672073110</v>
      </c>
      <c r="D199" s="49" t="s">
        <v>1140</v>
      </c>
      <c r="E199" s="49" t="s">
        <v>1139</v>
      </c>
      <c r="F199" s="49" t="s">
        <v>1140</v>
      </c>
      <c r="G199" s="67" t="s">
        <v>1647</v>
      </c>
      <c r="H199" s="67" t="s">
        <v>1156</v>
      </c>
      <c r="I199" s="67"/>
      <c r="J199" s="67" t="s">
        <v>1653</v>
      </c>
      <c r="K199" s="67" t="s">
        <v>1143</v>
      </c>
      <c r="L199" s="67" t="s">
        <v>1144</v>
      </c>
      <c r="M199" s="68" t="s">
        <v>1704</v>
      </c>
      <c r="N199" s="67"/>
      <c r="O199" s="52">
        <v>5209996</v>
      </c>
      <c r="P199" s="69" t="s">
        <v>70</v>
      </c>
      <c r="Q199" s="69">
        <v>7</v>
      </c>
      <c r="R199" s="67">
        <v>24</v>
      </c>
      <c r="S199" s="90">
        <f t="shared" si="54"/>
        <v>710</v>
      </c>
      <c r="T199" s="90">
        <f t="shared" si="55"/>
        <v>0</v>
      </c>
      <c r="U199" s="90">
        <f t="shared" si="56"/>
        <v>0</v>
      </c>
      <c r="V199" s="55">
        <f t="shared" si="57"/>
        <v>710</v>
      </c>
      <c r="W199" s="56">
        <v>1420</v>
      </c>
      <c r="X199" s="56">
        <v>0</v>
      </c>
      <c r="Y199" s="56"/>
      <c r="Z199" s="57">
        <f t="shared" si="58"/>
        <v>1420</v>
      </c>
      <c r="AA199" s="56">
        <f t="shared" si="59"/>
        <v>710</v>
      </c>
      <c r="AB199" s="56">
        <f t="shared" si="60"/>
        <v>0</v>
      </c>
      <c r="AC199" s="56">
        <f t="shared" si="61"/>
        <v>0</v>
      </c>
      <c r="AD199" s="57">
        <f t="shared" si="62"/>
        <v>710</v>
      </c>
      <c r="AE199" s="91" t="s">
        <v>63</v>
      </c>
      <c r="AF199" s="91" t="s">
        <v>63</v>
      </c>
      <c r="AG199" s="91" t="s">
        <v>63</v>
      </c>
      <c r="AH199" s="59">
        <f t="shared" si="63"/>
        <v>0</v>
      </c>
      <c r="AI199" s="60">
        <f t="shared" si="64"/>
        <v>2840</v>
      </c>
      <c r="AJ199" s="61" t="s">
        <v>692</v>
      </c>
      <c r="AK199" s="62" t="s">
        <v>59</v>
      </c>
      <c r="AL199" s="62" t="s">
        <v>1639</v>
      </c>
      <c r="AM199" s="62" t="s">
        <v>61</v>
      </c>
      <c r="AN199" s="63" t="s">
        <v>62</v>
      </c>
      <c r="AO199" s="64">
        <v>45473</v>
      </c>
      <c r="AP199" s="53" t="s">
        <v>62</v>
      </c>
      <c r="AQ199" s="65">
        <v>45474</v>
      </c>
      <c r="AR199" s="65">
        <v>46203</v>
      </c>
      <c r="AS199" s="49"/>
    </row>
    <row r="200" spans="1:45" s="66" customFormat="1" ht="13" x14ac:dyDescent="0.15">
      <c r="A200" s="49">
        <v>41</v>
      </c>
      <c r="B200" s="49" t="s">
        <v>1139</v>
      </c>
      <c r="C200" s="50">
        <v>8672073110</v>
      </c>
      <c r="D200" s="49" t="s">
        <v>1140</v>
      </c>
      <c r="E200" s="49" t="s">
        <v>1139</v>
      </c>
      <c r="F200" s="49" t="s">
        <v>1140</v>
      </c>
      <c r="G200" s="67" t="s">
        <v>1647</v>
      </c>
      <c r="H200" s="67" t="s">
        <v>1156</v>
      </c>
      <c r="I200" s="67"/>
      <c r="J200" s="67" t="s">
        <v>1663</v>
      </c>
      <c r="K200" s="67" t="s">
        <v>1143</v>
      </c>
      <c r="L200" s="67" t="s">
        <v>1144</v>
      </c>
      <c r="M200" s="68" t="s">
        <v>1705</v>
      </c>
      <c r="N200" s="67"/>
      <c r="O200" s="52">
        <v>13567359</v>
      </c>
      <c r="P200" s="69" t="s">
        <v>70</v>
      </c>
      <c r="Q200" s="69">
        <v>7</v>
      </c>
      <c r="R200" s="49">
        <v>24</v>
      </c>
      <c r="S200" s="90">
        <f t="shared" si="54"/>
        <v>718</v>
      </c>
      <c r="T200" s="90">
        <f t="shared" si="55"/>
        <v>0</v>
      </c>
      <c r="U200" s="90">
        <f t="shared" si="56"/>
        <v>0</v>
      </c>
      <c r="V200" s="55">
        <f t="shared" si="57"/>
        <v>718</v>
      </c>
      <c r="W200" s="56">
        <v>1436</v>
      </c>
      <c r="X200" s="56">
        <v>0</v>
      </c>
      <c r="Y200" s="56"/>
      <c r="Z200" s="57">
        <f t="shared" si="58"/>
        <v>1436</v>
      </c>
      <c r="AA200" s="56">
        <f t="shared" si="59"/>
        <v>718</v>
      </c>
      <c r="AB200" s="56">
        <f t="shared" si="60"/>
        <v>0</v>
      </c>
      <c r="AC200" s="56">
        <f t="shared" si="61"/>
        <v>0</v>
      </c>
      <c r="AD200" s="57">
        <f t="shared" si="62"/>
        <v>718</v>
      </c>
      <c r="AE200" s="91" t="s">
        <v>63</v>
      </c>
      <c r="AF200" s="91" t="s">
        <v>63</v>
      </c>
      <c r="AG200" s="91" t="s">
        <v>63</v>
      </c>
      <c r="AH200" s="59">
        <f t="shared" si="63"/>
        <v>0</v>
      </c>
      <c r="AI200" s="60">
        <f t="shared" si="64"/>
        <v>2872</v>
      </c>
      <c r="AJ200" s="61" t="s">
        <v>692</v>
      </c>
      <c r="AK200" s="62" t="s">
        <v>59</v>
      </c>
      <c r="AL200" s="62" t="s">
        <v>1639</v>
      </c>
      <c r="AM200" s="62" t="s">
        <v>61</v>
      </c>
      <c r="AN200" s="63" t="s">
        <v>62</v>
      </c>
      <c r="AO200" s="64">
        <v>45473</v>
      </c>
      <c r="AP200" s="53" t="s">
        <v>62</v>
      </c>
      <c r="AQ200" s="65">
        <v>45474</v>
      </c>
      <c r="AR200" s="65">
        <v>46203</v>
      </c>
      <c r="AS200" s="49"/>
    </row>
    <row r="201" spans="1:45" s="66" customFormat="1" ht="13" x14ac:dyDescent="0.15">
      <c r="A201" s="67">
        <v>42</v>
      </c>
      <c r="B201" s="49" t="s">
        <v>1139</v>
      </c>
      <c r="C201" s="50">
        <v>8672073110</v>
      </c>
      <c r="D201" s="49" t="s">
        <v>1140</v>
      </c>
      <c r="E201" s="49" t="s">
        <v>1139</v>
      </c>
      <c r="F201" s="49" t="s">
        <v>1140</v>
      </c>
      <c r="G201" s="67" t="s">
        <v>1647</v>
      </c>
      <c r="H201" s="67" t="s">
        <v>1156</v>
      </c>
      <c r="I201" s="67"/>
      <c r="J201" s="67" t="s">
        <v>1665</v>
      </c>
      <c r="K201" s="67" t="s">
        <v>1143</v>
      </c>
      <c r="L201" s="67" t="s">
        <v>1144</v>
      </c>
      <c r="M201" s="68" t="s">
        <v>1706</v>
      </c>
      <c r="N201" s="67"/>
      <c r="O201" s="52">
        <v>6837656</v>
      </c>
      <c r="P201" s="69" t="s">
        <v>70</v>
      </c>
      <c r="Q201" s="69">
        <v>7</v>
      </c>
      <c r="R201" s="67">
        <v>24</v>
      </c>
      <c r="S201" s="90">
        <f t="shared" si="54"/>
        <v>4236</v>
      </c>
      <c r="T201" s="90">
        <f t="shared" si="55"/>
        <v>0</v>
      </c>
      <c r="U201" s="90">
        <f t="shared" si="56"/>
        <v>0</v>
      </c>
      <c r="V201" s="55">
        <f t="shared" si="57"/>
        <v>4236</v>
      </c>
      <c r="W201" s="56">
        <v>8472</v>
      </c>
      <c r="X201" s="56">
        <v>0</v>
      </c>
      <c r="Y201" s="56"/>
      <c r="Z201" s="57">
        <f t="shared" si="58"/>
        <v>8472</v>
      </c>
      <c r="AA201" s="56">
        <f t="shared" si="59"/>
        <v>4236</v>
      </c>
      <c r="AB201" s="56">
        <f t="shared" si="60"/>
        <v>0</v>
      </c>
      <c r="AC201" s="56">
        <f t="shared" si="61"/>
        <v>0</v>
      </c>
      <c r="AD201" s="57">
        <f t="shared" si="62"/>
        <v>4236</v>
      </c>
      <c r="AE201" s="91" t="s">
        <v>63</v>
      </c>
      <c r="AF201" s="91" t="s">
        <v>63</v>
      </c>
      <c r="AG201" s="91" t="s">
        <v>63</v>
      </c>
      <c r="AH201" s="59">
        <f t="shared" si="63"/>
        <v>0</v>
      </c>
      <c r="AI201" s="60">
        <f t="shared" si="64"/>
        <v>16944</v>
      </c>
      <c r="AJ201" s="61" t="s">
        <v>692</v>
      </c>
      <c r="AK201" s="62" t="s">
        <v>59</v>
      </c>
      <c r="AL201" s="62" t="s">
        <v>1639</v>
      </c>
      <c r="AM201" s="62" t="s">
        <v>61</v>
      </c>
      <c r="AN201" s="63" t="s">
        <v>62</v>
      </c>
      <c r="AO201" s="64">
        <v>45473</v>
      </c>
      <c r="AP201" s="53" t="s">
        <v>62</v>
      </c>
      <c r="AQ201" s="65">
        <v>45474</v>
      </c>
      <c r="AR201" s="65">
        <v>46203</v>
      </c>
      <c r="AS201" s="49"/>
    </row>
    <row r="202" spans="1:45" s="66" customFormat="1" ht="13" x14ac:dyDescent="0.15">
      <c r="A202" s="49">
        <v>43</v>
      </c>
      <c r="B202" s="49" t="s">
        <v>1139</v>
      </c>
      <c r="C202" s="50">
        <v>8672073110</v>
      </c>
      <c r="D202" s="49" t="s">
        <v>1140</v>
      </c>
      <c r="E202" s="49" t="s">
        <v>1139</v>
      </c>
      <c r="F202" s="49" t="s">
        <v>1140</v>
      </c>
      <c r="G202" s="67" t="s">
        <v>1647</v>
      </c>
      <c r="H202" s="67" t="s">
        <v>1177</v>
      </c>
      <c r="I202" s="67"/>
      <c r="J202" s="67" t="s">
        <v>1650</v>
      </c>
      <c r="K202" s="67" t="s">
        <v>1143</v>
      </c>
      <c r="L202" s="67" t="s">
        <v>1144</v>
      </c>
      <c r="M202" s="68" t="s">
        <v>1707</v>
      </c>
      <c r="N202" s="67"/>
      <c r="O202" s="52">
        <v>13549109</v>
      </c>
      <c r="P202" s="69" t="s">
        <v>70</v>
      </c>
      <c r="Q202" s="69">
        <v>7</v>
      </c>
      <c r="R202" s="49">
        <v>24</v>
      </c>
      <c r="S202" s="90">
        <f t="shared" si="54"/>
        <v>2964</v>
      </c>
      <c r="T202" s="90">
        <f t="shared" si="55"/>
        <v>0</v>
      </c>
      <c r="U202" s="90">
        <f t="shared" si="56"/>
        <v>0</v>
      </c>
      <c r="V202" s="55">
        <f t="shared" si="57"/>
        <v>2964</v>
      </c>
      <c r="W202" s="56">
        <v>5928</v>
      </c>
      <c r="X202" s="56">
        <v>0</v>
      </c>
      <c r="Y202" s="56"/>
      <c r="Z202" s="57">
        <f t="shared" si="58"/>
        <v>5928</v>
      </c>
      <c r="AA202" s="56">
        <f t="shared" si="59"/>
        <v>2964</v>
      </c>
      <c r="AB202" s="56">
        <f t="shared" si="60"/>
        <v>0</v>
      </c>
      <c r="AC202" s="56">
        <f t="shared" si="61"/>
        <v>0</v>
      </c>
      <c r="AD202" s="57">
        <f t="shared" si="62"/>
        <v>2964</v>
      </c>
      <c r="AE202" s="91" t="s">
        <v>63</v>
      </c>
      <c r="AF202" s="91" t="s">
        <v>63</v>
      </c>
      <c r="AG202" s="91" t="s">
        <v>63</v>
      </c>
      <c r="AH202" s="59">
        <f t="shared" si="63"/>
        <v>0</v>
      </c>
      <c r="AI202" s="60">
        <f t="shared" si="64"/>
        <v>11856</v>
      </c>
      <c r="AJ202" s="61" t="s">
        <v>692</v>
      </c>
      <c r="AK202" s="62" t="s">
        <v>59</v>
      </c>
      <c r="AL202" s="62" t="s">
        <v>1639</v>
      </c>
      <c r="AM202" s="62" t="s">
        <v>61</v>
      </c>
      <c r="AN202" s="63" t="s">
        <v>62</v>
      </c>
      <c r="AO202" s="64">
        <v>45473</v>
      </c>
      <c r="AP202" s="53" t="s">
        <v>62</v>
      </c>
      <c r="AQ202" s="65">
        <v>45474</v>
      </c>
      <c r="AR202" s="65">
        <v>46203</v>
      </c>
      <c r="AS202" s="49"/>
    </row>
    <row r="203" spans="1:45" s="66" customFormat="1" ht="13" x14ac:dyDescent="0.15">
      <c r="A203" s="67">
        <v>44</v>
      </c>
      <c r="B203" s="49" t="s">
        <v>1139</v>
      </c>
      <c r="C203" s="50">
        <v>8672073110</v>
      </c>
      <c r="D203" s="49" t="s">
        <v>1140</v>
      </c>
      <c r="E203" s="49" t="s">
        <v>1139</v>
      </c>
      <c r="F203" s="49" t="s">
        <v>1140</v>
      </c>
      <c r="G203" s="67" t="s">
        <v>1647</v>
      </c>
      <c r="H203" s="67" t="s">
        <v>1177</v>
      </c>
      <c r="I203" s="67"/>
      <c r="J203" s="67" t="s">
        <v>1653</v>
      </c>
      <c r="K203" s="67" t="s">
        <v>1143</v>
      </c>
      <c r="L203" s="67" t="s">
        <v>1144</v>
      </c>
      <c r="M203" s="68" t="s">
        <v>1708</v>
      </c>
      <c r="N203" s="67"/>
      <c r="O203" s="52">
        <v>21036029</v>
      </c>
      <c r="P203" s="69" t="s">
        <v>70</v>
      </c>
      <c r="Q203" s="69">
        <v>7</v>
      </c>
      <c r="R203" s="67">
        <v>24</v>
      </c>
      <c r="S203" s="90">
        <f t="shared" si="54"/>
        <v>1599</v>
      </c>
      <c r="T203" s="90">
        <f t="shared" si="55"/>
        <v>0</v>
      </c>
      <c r="U203" s="90">
        <f t="shared" si="56"/>
        <v>0</v>
      </c>
      <c r="V203" s="55">
        <f t="shared" si="57"/>
        <v>1599</v>
      </c>
      <c r="W203" s="56">
        <v>3198</v>
      </c>
      <c r="X203" s="56">
        <v>0</v>
      </c>
      <c r="Y203" s="56"/>
      <c r="Z203" s="57">
        <f t="shared" si="58"/>
        <v>3198</v>
      </c>
      <c r="AA203" s="56">
        <f t="shared" si="59"/>
        <v>1599</v>
      </c>
      <c r="AB203" s="56">
        <f t="shared" si="60"/>
        <v>0</v>
      </c>
      <c r="AC203" s="56">
        <f t="shared" si="61"/>
        <v>0</v>
      </c>
      <c r="AD203" s="57">
        <f t="shared" si="62"/>
        <v>1599</v>
      </c>
      <c r="AE203" s="91" t="s">
        <v>63</v>
      </c>
      <c r="AF203" s="91" t="s">
        <v>63</v>
      </c>
      <c r="AG203" s="91" t="s">
        <v>63</v>
      </c>
      <c r="AH203" s="59">
        <f t="shared" si="63"/>
        <v>0</v>
      </c>
      <c r="AI203" s="60">
        <f t="shared" si="64"/>
        <v>6396</v>
      </c>
      <c r="AJ203" s="61" t="s">
        <v>692</v>
      </c>
      <c r="AK203" s="62" t="s">
        <v>59</v>
      </c>
      <c r="AL203" s="62" t="s">
        <v>1639</v>
      </c>
      <c r="AM203" s="62" t="s">
        <v>61</v>
      </c>
      <c r="AN203" s="63" t="s">
        <v>62</v>
      </c>
      <c r="AO203" s="64">
        <v>45473</v>
      </c>
      <c r="AP203" s="53" t="s">
        <v>62</v>
      </c>
      <c r="AQ203" s="65">
        <v>45474</v>
      </c>
      <c r="AR203" s="65">
        <v>46203</v>
      </c>
      <c r="AS203" s="49"/>
    </row>
    <row r="204" spans="1:45" s="66" customFormat="1" ht="13" x14ac:dyDescent="0.15">
      <c r="A204" s="49">
        <v>45</v>
      </c>
      <c r="B204" s="49" t="s">
        <v>1139</v>
      </c>
      <c r="C204" s="50">
        <v>8672073110</v>
      </c>
      <c r="D204" s="49" t="s">
        <v>1140</v>
      </c>
      <c r="E204" s="49" t="s">
        <v>1139</v>
      </c>
      <c r="F204" s="49" t="s">
        <v>1140</v>
      </c>
      <c r="G204" s="67" t="s">
        <v>1647</v>
      </c>
      <c r="H204" s="67" t="s">
        <v>1177</v>
      </c>
      <c r="I204" s="67"/>
      <c r="J204" s="67" t="s">
        <v>1665</v>
      </c>
      <c r="K204" s="67" t="s">
        <v>1143</v>
      </c>
      <c r="L204" s="67" t="s">
        <v>1144</v>
      </c>
      <c r="M204" s="68" t="s">
        <v>1709</v>
      </c>
      <c r="N204" s="67"/>
      <c r="O204" s="52">
        <v>18751031</v>
      </c>
      <c r="P204" s="69" t="s">
        <v>70</v>
      </c>
      <c r="Q204" s="69">
        <v>7</v>
      </c>
      <c r="R204" s="49">
        <v>24</v>
      </c>
      <c r="S204" s="90">
        <f t="shared" si="54"/>
        <v>1990</v>
      </c>
      <c r="T204" s="90">
        <f t="shared" si="55"/>
        <v>0</v>
      </c>
      <c r="U204" s="90">
        <f t="shared" si="56"/>
        <v>0</v>
      </c>
      <c r="V204" s="55">
        <f t="shared" si="57"/>
        <v>1990</v>
      </c>
      <c r="W204" s="56">
        <v>3980</v>
      </c>
      <c r="X204" s="56">
        <v>0</v>
      </c>
      <c r="Y204" s="56"/>
      <c r="Z204" s="57">
        <f t="shared" si="58"/>
        <v>3980</v>
      </c>
      <c r="AA204" s="56">
        <f t="shared" si="59"/>
        <v>1990</v>
      </c>
      <c r="AB204" s="56">
        <f t="shared" si="60"/>
        <v>0</v>
      </c>
      <c r="AC204" s="56">
        <f t="shared" si="61"/>
        <v>0</v>
      </c>
      <c r="AD204" s="57">
        <f t="shared" si="62"/>
        <v>1990</v>
      </c>
      <c r="AE204" s="91" t="s">
        <v>63</v>
      </c>
      <c r="AF204" s="91" t="s">
        <v>63</v>
      </c>
      <c r="AG204" s="91" t="s">
        <v>63</v>
      </c>
      <c r="AH204" s="59">
        <f t="shared" si="63"/>
        <v>0</v>
      </c>
      <c r="AI204" s="60">
        <f t="shared" si="64"/>
        <v>7960</v>
      </c>
      <c r="AJ204" s="61" t="s">
        <v>692</v>
      </c>
      <c r="AK204" s="62" t="s">
        <v>59</v>
      </c>
      <c r="AL204" s="62" t="s">
        <v>1639</v>
      </c>
      <c r="AM204" s="62" t="s">
        <v>61</v>
      </c>
      <c r="AN204" s="63" t="s">
        <v>62</v>
      </c>
      <c r="AO204" s="64">
        <v>45473</v>
      </c>
      <c r="AP204" s="53" t="s">
        <v>62</v>
      </c>
      <c r="AQ204" s="65">
        <v>45474</v>
      </c>
      <c r="AR204" s="65">
        <v>46203</v>
      </c>
      <c r="AS204" s="49"/>
    </row>
    <row r="205" spans="1:45" s="66" customFormat="1" ht="13" x14ac:dyDescent="0.15">
      <c r="A205" s="67">
        <v>46</v>
      </c>
      <c r="B205" s="49" t="s">
        <v>1139</v>
      </c>
      <c r="C205" s="50">
        <v>8672073110</v>
      </c>
      <c r="D205" s="49" t="s">
        <v>1140</v>
      </c>
      <c r="E205" s="49" t="s">
        <v>1139</v>
      </c>
      <c r="F205" s="49" t="s">
        <v>1140</v>
      </c>
      <c r="G205" s="67" t="s">
        <v>1647</v>
      </c>
      <c r="H205" s="67" t="s">
        <v>1167</v>
      </c>
      <c r="I205" s="67"/>
      <c r="J205" s="67"/>
      <c r="K205" s="67" t="s">
        <v>1143</v>
      </c>
      <c r="L205" s="67" t="s">
        <v>1144</v>
      </c>
      <c r="M205" s="68" t="s">
        <v>1710</v>
      </c>
      <c r="N205" s="67"/>
      <c r="O205" s="52">
        <v>83594552</v>
      </c>
      <c r="P205" s="69" t="s">
        <v>70</v>
      </c>
      <c r="Q205" s="69">
        <v>1</v>
      </c>
      <c r="R205" s="67">
        <v>24</v>
      </c>
      <c r="S205" s="90">
        <f t="shared" si="54"/>
        <v>411.5</v>
      </c>
      <c r="T205" s="90">
        <f t="shared" si="55"/>
        <v>0</v>
      </c>
      <c r="U205" s="90">
        <f t="shared" si="56"/>
        <v>0</v>
      </c>
      <c r="V205" s="55">
        <f t="shared" si="57"/>
        <v>411.5</v>
      </c>
      <c r="W205" s="56">
        <v>823</v>
      </c>
      <c r="X205" s="56">
        <v>0</v>
      </c>
      <c r="Y205" s="56"/>
      <c r="Z205" s="57">
        <f t="shared" si="58"/>
        <v>823</v>
      </c>
      <c r="AA205" s="56">
        <f t="shared" si="59"/>
        <v>411.5</v>
      </c>
      <c r="AB205" s="56">
        <f t="shared" si="60"/>
        <v>0</v>
      </c>
      <c r="AC205" s="56">
        <f t="shared" si="61"/>
        <v>0</v>
      </c>
      <c r="AD205" s="57">
        <f t="shared" si="62"/>
        <v>411.5</v>
      </c>
      <c r="AE205" s="91" t="s">
        <v>63</v>
      </c>
      <c r="AF205" s="91" t="s">
        <v>63</v>
      </c>
      <c r="AG205" s="91" t="s">
        <v>63</v>
      </c>
      <c r="AH205" s="59">
        <f t="shared" si="63"/>
        <v>0</v>
      </c>
      <c r="AI205" s="60">
        <f t="shared" si="64"/>
        <v>1646</v>
      </c>
      <c r="AJ205" s="61" t="s">
        <v>692</v>
      </c>
      <c r="AK205" s="62" t="s">
        <v>59</v>
      </c>
      <c r="AL205" s="62" t="s">
        <v>1639</v>
      </c>
      <c r="AM205" s="62" t="s">
        <v>61</v>
      </c>
      <c r="AN205" s="63" t="s">
        <v>62</v>
      </c>
      <c r="AO205" s="64">
        <v>45473</v>
      </c>
      <c r="AP205" s="53" t="s">
        <v>62</v>
      </c>
      <c r="AQ205" s="65">
        <v>45474</v>
      </c>
      <c r="AR205" s="65">
        <v>46203</v>
      </c>
      <c r="AS205" s="49"/>
    </row>
    <row r="206" spans="1:45" s="66" customFormat="1" ht="13" x14ac:dyDescent="0.15">
      <c r="A206" s="49">
        <v>47</v>
      </c>
      <c r="B206" s="49" t="s">
        <v>1139</v>
      </c>
      <c r="C206" s="50">
        <v>8672073110</v>
      </c>
      <c r="D206" s="49" t="s">
        <v>1140</v>
      </c>
      <c r="E206" s="49" t="s">
        <v>1139</v>
      </c>
      <c r="F206" s="49" t="s">
        <v>1140</v>
      </c>
      <c r="G206" s="67" t="s">
        <v>1647</v>
      </c>
      <c r="H206" s="67" t="s">
        <v>1167</v>
      </c>
      <c r="I206" s="67"/>
      <c r="J206" s="67" t="s">
        <v>1650</v>
      </c>
      <c r="K206" s="67" t="s">
        <v>1143</v>
      </c>
      <c r="L206" s="67" t="s">
        <v>1144</v>
      </c>
      <c r="M206" s="68" t="s">
        <v>1711</v>
      </c>
      <c r="N206" s="67"/>
      <c r="O206" s="52">
        <v>9217826</v>
      </c>
      <c r="P206" s="69" t="s">
        <v>70</v>
      </c>
      <c r="Q206" s="69">
        <v>9</v>
      </c>
      <c r="R206" s="49">
        <v>24</v>
      </c>
      <c r="S206" s="90">
        <f t="shared" si="54"/>
        <v>3444</v>
      </c>
      <c r="T206" s="90">
        <f t="shared" si="55"/>
        <v>0</v>
      </c>
      <c r="U206" s="90">
        <f t="shared" si="56"/>
        <v>0</v>
      </c>
      <c r="V206" s="55">
        <f t="shared" si="57"/>
        <v>3444</v>
      </c>
      <c r="W206" s="56">
        <v>6888</v>
      </c>
      <c r="X206" s="56">
        <v>0</v>
      </c>
      <c r="Y206" s="56"/>
      <c r="Z206" s="57">
        <f t="shared" si="58"/>
        <v>6888</v>
      </c>
      <c r="AA206" s="56">
        <f t="shared" si="59"/>
        <v>3444</v>
      </c>
      <c r="AB206" s="56">
        <f t="shared" si="60"/>
        <v>0</v>
      </c>
      <c r="AC206" s="56">
        <f t="shared" si="61"/>
        <v>0</v>
      </c>
      <c r="AD206" s="57">
        <f t="shared" si="62"/>
        <v>3444</v>
      </c>
      <c r="AE206" s="91" t="s">
        <v>63</v>
      </c>
      <c r="AF206" s="91" t="s">
        <v>63</v>
      </c>
      <c r="AG206" s="91" t="s">
        <v>63</v>
      </c>
      <c r="AH206" s="59">
        <f t="shared" si="63"/>
        <v>0</v>
      </c>
      <c r="AI206" s="60">
        <f t="shared" si="64"/>
        <v>13776</v>
      </c>
      <c r="AJ206" s="61" t="s">
        <v>692</v>
      </c>
      <c r="AK206" s="62" t="s">
        <v>59</v>
      </c>
      <c r="AL206" s="62" t="s">
        <v>1639</v>
      </c>
      <c r="AM206" s="62" t="s">
        <v>61</v>
      </c>
      <c r="AN206" s="63" t="s">
        <v>62</v>
      </c>
      <c r="AO206" s="64">
        <v>45473</v>
      </c>
      <c r="AP206" s="53" t="s">
        <v>62</v>
      </c>
      <c r="AQ206" s="65">
        <v>45474</v>
      </c>
      <c r="AR206" s="65">
        <v>46203</v>
      </c>
      <c r="AS206" s="49"/>
    </row>
    <row r="207" spans="1:45" s="66" customFormat="1" ht="13" x14ac:dyDescent="0.15">
      <c r="A207" s="67">
        <v>48</v>
      </c>
      <c r="B207" s="49" t="s">
        <v>1139</v>
      </c>
      <c r="C207" s="50">
        <v>8672073110</v>
      </c>
      <c r="D207" s="49" t="s">
        <v>1140</v>
      </c>
      <c r="E207" s="49" t="s">
        <v>1139</v>
      </c>
      <c r="F207" s="49" t="s">
        <v>1140</v>
      </c>
      <c r="G207" s="67" t="s">
        <v>1647</v>
      </c>
      <c r="H207" s="67" t="s">
        <v>1167</v>
      </c>
      <c r="I207" s="67"/>
      <c r="J207" s="67" t="s">
        <v>1653</v>
      </c>
      <c r="K207" s="67" t="s">
        <v>1143</v>
      </c>
      <c r="L207" s="67" t="s">
        <v>1144</v>
      </c>
      <c r="M207" s="68" t="s">
        <v>1712</v>
      </c>
      <c r="N207" s="67"/>
      <c r="O207" s="52">
        <v>4459317</v>
      </c>
      <c r="P207" s="69" t="s">
        <v>70</v>
      </c>
      <c r="Q207" s="69">
        <v>9</v>
      </c>
      <c r="R207" s="67">
        <v>24</v>
      </c>
      <c r="S207" s="90">
        <f t="shared" si="54"/>
        <v>4924.5</v>
      </c>
      <c r="T207" s="90">
        <f t="shared" si="55"/>
        <v>0</v>
      </c>
      <c r="U207" s="90">
        <f t="shared" si="56"/>
        <v>0</v>
      </c>
      <c r="V207" s="55">
        <f t="shared" si="57"/>
        <v>4924.5</v>
      </c>
      <c r="W207" s="56">
        <v>9849</v>
      </c>
      <c r="X207" s="56">
        <v>0</v>
      </c>
      <c r="Y207" s="56"/>
      <c r="Z207" s="57">
        <f t="shared" si="58"/>
        <v>9849</v>
      </c>
      <c r="AA207" s="56">
        <f t="shared" si="59"/>
        <v>4924.5</v>
      </c>
      <c r="AB207" s="56">
        <f t="shared" si="60"/>
        <v>0</v>
      </c>
      <c r="AC207" s="56">
        <f t="shared" si="61"/>
        <v>0</v>
      </c>
      <c r="AD207" s="57">
        <f t="shared" si="62"/>
        <v>4924.5</v>
      </c>
      <c r="AE207" s="91" t="s">
        <v>63</v>
      </c>
      <c r="AF207" s="91" t="s">
        <v>63</v>
      </c>
      <c r="AG207" s="91" t="s">
        <v>63</v>
      </c>
      <c r="AH207" s="59">
        <f t="shared" si="63"/>
        <v>0</v>
      </c>
      <c r="AI207" s="60">
        <f t="shared" si="64"/>
        <v>19698</v>
      </c>
      <c r="AJ207" s="61" t="s">
        <v>692</v>
      </c>
      <c r="AK207" s="62" t="s">
        <v>59</v>
      </c>
      <c r="AL207" s="62" t="s">
        <v>1639</v>
      </c>
      <c r="AM207" s="62" t="s">
        <v>61</v>
      </c>
      <c r="AN207" s="63" t="s">
        <v>62</v>
      </c>
      <c r="AO207" s="64">
        <v>45473</v>
      </c>
      <c r="AP207" s="53" t="s">
        <v>62</v>
      </c>
      <c r="AQ207" s="65">
        <v>45474</v>
      </c>
      <c r="AR207" s="65">
        <v>46203</v>
      </c>
      <c r="AS207" s="49"/>
    </row>
    <row r="208" spans="1:45" s="66" customFormat="1" ht="13" x14ac:dyDescent="0.15">
      <c r="A208" s="49">
        <v>49</v>
      </c>
      <c r="B208" s="49" t="s">
        <v>1139</v>
      </c>
      <c r="C208" s="50">
        <v>8672073110</v>
      </c>
      <c r="D208" s="49" t="s">
        <v>1140</v>
      </c>
      <c r="E208" s="49" t="s">
        <v>1139</v>
      </c>
      <c r="F208" s="49" t="s">
        <v>1140</v>
      </c>
      <c r="G208" s="67" t="s">
        <v>1647</v>
      </c>
      <c r="H208" s="67" t="s">
        <v>1167</v>
      </c>
      <c r="I208" s="67"/>
      <c r="J208" s="67" t="s">
        <v>1665</v>
      </c>
      <c r="K208" s="67" t="s">
        <v>1143</v>
      </c>
      <c r="L208" s="67" t="s">
        <v>1144</v>
      </c>
      <c r="M208" s="68" t="s">
        <v>1713</v>
      </c>
      <c r="N208" s="67"/>
      <c r="O208" s="52">
        <v>21091928</v>
      </c>
      <c r="P208" s="69" t="s">
        <v>70</v>
      </c>
      <c r="Q208" s="69">
        <v>9</v>
      </c>
      <c r="R208" s="49">
        <v>24</v>
      </c>
      <c r="S208" s="90">
        <f t="shared" si="54"/>
        <v>1548.5</v>
      </c>
      <c r="T208" s="90">
        <f t="shared" si="55"/>
        <v>0</v>
      </c>
      <c r="U208" s="90">
        <f t="shared" si="56"/>
        <v>0</v>
      </c>
      <c r="V208" s="55">
        <f t="shared" si="57"/>
        <v>1548.5</v>
      </c>
      <c r="W208" s="56">
        <v>3097</v>
      </c>
      <c r="X208" s="56">
        <v>0</v>
      </c>
      <c r="Y208" s="56"/>
      <c r="Z208" s="57">
        <f t="shared" si="58"/>
        <v>3097</v>
      </c>
      <c r="AA208" s="56">
        <f t="shared" si="59"/>
        <v>1548.5</v>
      </c>
      <c r="AB208" s="56">
        <f t="shared" si="60"/>
        <v>0</v>
      </c>
      <c r="AC208" s="56">
        <f t="shared" si="61"/>
        <v>0</v>
      </c>
      <c r="AD208" s="57">
        <f t="shared" si="62"/>
        <v>1548.5</v>
      </c>
      <c r="AE208" s="91" t="s">
        <v>63</v>
      </c>
      <c r="AF208" s="91" t="s">
        <v>63</v>
      </c>
      <c r="AG208" s="91" t="s">
        <v>63</v>
      </c>
      <c r="AH208" s="59">
        <f t="shared" si="63"/>
        <v>0</v>
      </c>
      <c r="AI208" s="60">
        <f t="shared" si="64"/>
        <v>6194</v>
      </c>
      <c r="AJ208" s="61" t="s">
        <v>692</v>
      </c>
      <c r="AK208" s="62" t="s">
        <v>59</v>
      </c>
      <c r="AL208" s="62" t="s">
        <v>1639</v>
      </c>
      <c r="AM208" s="62" t="s">
        <v>61</v>
      </c>
      <c r="AN208" s="63" t="s">
        <v>62</v>
      </c>
      <c r="AO208" s="64">
        <v>45473</v>
      </c>
      <c r="AP208" s="53" t="s">
        <v>62</v>
      </c>
      <c r="AQ208" s="65">
        <v>45474</v>
      </c>
      <c r="AR208" s="65">
        <v>46203</v>
      </c>
      <c r="AS208" s="49"/>
    </row>
    <row r="209" spans="1:64" s="66" customFormat="1" ht="13" x14ac:dyDescent="0.15">
      <c r="A209" s="67">
        <v>50</v>
      </c>
      <c r="B209" s="49" t="s">
        <v>1139</v>
      </c>
      <c r="C209" s="50">
        <v>8672073110</v>
      </c>
      <c r="D209" s="49" t="s">
        <v>1140</v>
      </c>
      <c r="E209" s="49" t="s">
        <v>1139</v>
      </c>
      <c r="F209" s="49" t="s">
        <v>1140</v>
      </c>
      <c r="G209" s="67" t="s">
        <v>1647</v>
      </c>
      <c r="H209" s="67" t="s">
        <v>1714</v>
      </c>
      <c r="I209" s="67"/>
      <c r="J209" s="67"/>
      <c r="K209" s="67" t="s">
        <v>1143</v>
      </c>
      <c r="L209" s="67" t="s">
        <v>1144</v>
      </c>
      <c r="M209" s="68" t="s">
        <v>1715</v>
      </c>
      <c r="N209" s="67"/>
      <c r="O209" s="52">
        <v>6457340</v>
      </c>
      <c r="P209" s="69" t="s">
        <v>70</v>
      </c>
      <c r="Q209" s="69">
        <v>4</v>
      </c>
      <c r="R209" s="67">
        <v>24</v>
      </c>
      <c r="S209" s="90">
        <f t="shared" si="54"/>
        <v>998</v>
      </c>
      <c r="T209" s="90">
        <f t="shared" si="55"/>
        <v>0</v>
      </c>
      <c r="U209" s="90">
        <f t="shared" si="56"/>
        <v>0</v>
      </c>
      <c r="V209" s="55">
        <f t="shared" si="57"/>
        <v>998</v>
      </c>
      <c r="W209" s="56">
        <v>1996</v>
      </c>
      <c r="X209" s="56">
        <v>0</v>
      </c>
      <c r="Y209" s="56"/>
      <c r="Z209" s="57">
        <f t="shared" si="58"/>
        <v>1996</v>
      </c>
      <c r="AA209" s="56">
        <f t="shared" si="59"/>
        <v>998</v>
      </c>
      <c r="AB209" s="56">
        <f t="shared" si="60"/>
        <v>0</v>
      </c>
      <c r="AC209" s="56">
        <f t="shared" si="61"/>
        <v>0</v>
      </c>
      <c r="AD209" s="57">
        <f t="shared" si="62"/>
        <v>998</v>
      </c>
      <c r="AE209" s="91" t="s">
        <v>63</v>
      </c>
      <c r="AF209" s="91" t="s">
        <v>63</v>
      </c>
      <c r="AG209" s="91" t="s">
        <v>63</v>
      </c>
      <c r="AH209" s="59">
        <f t="shared" si="63"/>
        <v>0</v>
      </c>
      <c r="AI209" s="60">
        <f t="shared" si="64"/>
        <v>3992</v>
      </c>
      <c r="AJ209" s="61" t="s">
        <v>692</v>
      </c>
      <c r="AK209" s="62" t="s">
        <v>59</v>
      </c>
      <c r="AL209" s="62" t="s">
        <v>1639</v>
      </c>
      <c r="AM209" s="62" t="s">
        <v>61</v>
      </c>
      <c r="AN209" s="63" t="s">
        <v>62</v>
      </c>
      <c r="AO209" s="64">
        <v>45473</v>
      </c>
      <c r="AP209" s="53" t="s">
        <v>62</v>
      </c>
      <c r="AQ209" s="65">
        <v>45474</v>
      </c>
      <c r="AR209" s="65">
        <v>46203</v>
      </c>
      <c r="AS209" s="49"/>
    </row>
    <row r="210" spans="1:64" s="66" customFormat="1" ht="13" x14ac:dyDescent="0.15">
      <c r="A210" s="49">
        <v>51</v>
      </c>
      <c r="B210" s="49" t="s">
        <v>1139</v>
      </c>
      <c r="C210" s="50">
        <v>8672073110</v>
      </c>
      <c r="D210" s="49" t="s">
        <v>1140</v>
      </c>
      <c r="E210" s="49" t="s">
        <v>1139</v>
      </c>
      <c r="F210" s="49" t="s">
        <v>1140</v>
      </c>
      <c r="G210" s="67" t="s">
        <v>1647</v>
      </c>
      <c r="H210" s="67" t="s">
        <v>1181</v>
      </c>
      <c r="I210" s="67"/>
      <c r="J210" s="67" t="s">
        <v>1650</v>
      </c>
      <c r="K210" s="67" t="s">
        <v>1143</v>
      </c>
      <c r="L210" s="67" t="s">
        <v>1144</v>
      </c>
      <c r="M210" s="68" t="s">
        <v>1716</v>
      </c>
      <c r="N210" s="67"/>
      <c r="O210" s="52">
        <v>12796509</v>
      </c>
      <c r="P210" s="69" t="s">
        <v>70</v>
      </c>
      <c r="Q210" s="69">
        <v>7</v>
      </c>
      <c r="R210" s="49">
        <v>24</v>
      </c>
      <c r="S210" s="90">
        <f t="shared" si="54"/>
        <v>1665</v>
      </c>
      <c r="T210" s="90">
        <f t="shared" si="55"/>
        <v>0</v>
      </c>
      <c r="U210" s="90">
        <f t="shared" si="56"/>
        <v>0</v>
      </c>
      <c r="V210" s="55">
        <f t="shared" si="57"/>
        <v>1665</v>
      </c>
      <c r="W210" s="56">
        <v>3330</v>
      </c>
      <c r="X210" s="56">
        <v>0</v>
      </c>
      <c r="Y210" s="56"/>
      <c r="Z210" s="57">
        <f t="shared" si="58"/>
        <v>3330</v>
      </c>
      <c r="AA210" s="56">
        <f t="shared" si="59"/>
        <v>1665</v>
      </c>
      <c r="AB210" s="56">
        <f t="shared" si="60"/>
        <v>0</v>
      </c>
      <c r="AC210" s="56">
        <f t="shared" si="61"/>
        <v>0</v>
      </c>
      <c r="AD210" s="57">
        <f t="shared" si="62"/>
        <v>1665</v>
      </c>
      <c r="AE210" s="91" t="s">
        <v>63</v>
      </c>
      <c r="AF210" s="91" t="s">
        <v>63</v>
      </c>
      <c r="AG210" s="91" t="s">
        <v>63</v>
      </c>
      <c r="AH210" s="59">
        <f t="shared" si="63"/>
        <v>0</v>
      </c>
      <c r="AI210" s="60">
        <f t="shared" si="64"/>
        <v>6660</v>
      </c>
      <c r="AJ210" s="61" t="s">
        <v>692</v>
      </c>
      <c r="AK210" s="62" t="s">
        <v>59</v>
      </c>
      <c r="AL210" s="62" t="s">
        <v>1639</v>
      </c>
      <c r="AM210" s="62" t="s">
        <v>61</v>
      </c>
      <c r="AN210" s="63" t="s">
        <v>62</v>
      </c>
      <c r="AO210" s="64">
        <v>45473</v>
      </c>
      <c r="AP210" s="53" t="s">
        <v>62</v>
      </c>
      <c r="AQ210" s="65">
        <v>45474</v>
      </c>
      <c r="AR210" s="65">
        <v>46203</v>
      </c>
      <c r="AS210" s="49"/>
    </row>
    <row r="211" spans="1:64" s="66" customFormat="1" ht="13" x14ac:dyDescent="0.15">
      <c r="A211" s="67">
        <v>52</v>
      </c>
      <c r="B211" s="49" t="s">
        <v>1139</v>
      </c>
      <c r="C211" s="50">
        <v>8672073110</v>
      </c>
      <c r="D211" s="49" t="s">
        <v>1140</v>
      </c>
      <c r="E211" s="49" t="s">
        <v>1139</v>
      </c>
      <c r="F211" s="49" t="s">
        <v>1140</v>
      </c>
      <c r="G211" s="67" t="s">
        <v>1647</v>
      </c>
      <c r="H211" s="67" t="s">
        <v>1181</v>
      </c>
      <c r="I211" s="67"/>
      <c r="J211" s="67" t="s">
        <v>1653</v>
      </c>
      <c r="K211" s="67" t="s">
        <v>1143</v>
      </c>
      <c r="L211" s="67" t="s">
        <v>1144</v>
      </c>
      <c r="M211" s="68" t="s">
        <v>1717</v>
      </c>
      <c r="N211" s="67"/>
      <c r="O211" s="52">
        <v>8887068</v>
      </c>
      <c r="P211" s="69" t="s">
        <v>70</v>
      </c>
      <c r="Q211" s="69">
        <v>7</v>
      </c>
      <c r="R211" s="67">
        <v>24</v>
      </c>
      <c r="S211" s="90">
        <f t="shared" si="54"/>
        <v>1072.5</v>
      </c>
      <c r="T211" s="90">
        <f t="shared" si="55"/>
        <v>0</v>
      </c>
      <c r="U211" s="90">
        <f t="shared" si="56"/>
        <v>0</v>
      </c>
      <c r="V211" s="55">
        <f t="shared" si="57"/>
        <v>1072.5</v>
      </c>
      <c r="W211" s="56">
        <v>2145</v>
      </c>
      <c r="X211" s="56">
        <v>0</v>
      </c>
      <c r="Y211" s="56"/>
      <c r="Z211" s="57">
        <f t="shared" si="58"/>
        <v>2145</v>
      </c>
      <c r="AA211" s="56">
        <f t="shared" si="59"/>
        <v>1072.5</v>
      </c>
      <c r="AB211" s="56">
        <f t="shared" si="60"/>
        <v>0</v>
      </c>
      <c r="AC211" s="56">
        <f t="shared" si="61"/>
        <v>0</v>
      </c>
      <c r="AD211" s="57">
        <f t="shared" si="62"/>
        <v>1072.5</v>
      </c>
      <c r="AE211" s="91" t="s">
        <v>63</v>
      </c>
      <c r="AF211" s="91" t="s">
        <v>63</v>
      </c>
      <c r="AG211" s="91" t="s">
        <v>63</v>
      </c>
      <c r="AH211" s="59">
        <f t="shared" si="63"/>
        <v>0</v>
      </c>
      <c r="AI211" s="60">
        <f t="shared" si="64"/>
        <v>4290</v>
      </c>
      <c r="AJ211" s="61" t="s">
        <v>692</v>
      </c>
      <c r="AK211" s="62" t="s">
        <v>59</v>
      </c>
      <c r="AL211" s="62" t="s">
        <v>1639</v>
      </c>
      <c r="AM211" s="62" t="s">
        <v>61</v>
      </c>
      <c r="AN211" s="63" t="s">
        <v>62</v>
      </c>
      <c r="AO211" s="64">
        <v>45473</v>
      </c>
      <c r="AP211" s="53" t="s">
        <v>62</v>
      </c>
      <c r="AQ211" s="65">
        <v>45474</v>
      </c>
      <c r="AR211" s="65">
        <v>46203</v>
      </c>
      <c r="AS211" s="49"/>
    </row>
    <row r="212" spans="1:64" s="66" customFormat="1" ht="13" x14ac:dyDescent="0.15">
      <c r="A212" s="49">
        <v>53</v>
      </c>
      <c r="B212" s="49" t="s">
        <v>1139</v>
      </c>
      <c r="C212" s="50">
        <v>8672073110</v>
      </c>
      <c r="D212" s="49" t="s">
        <v>1140</v>
      </c>
      <c r="E212" s="49" t="s">
        <v>1139</v>
      </c>
      <c r="F212" s="49" t="s">
        <v>1140</v>
      </c>
      <c r="G212" s="67" t="s">
        <v>1647</v>
      </c>
      <c r="H212" s="67" t="s">
        <v>1181</v>
      </c>
      <c r="I212" s="67"/>
      <c r="J212" s="67" t="s">
        <v>1665</v>
      </c>
      <c r="K212" s="67" t="s">
        <v>1143</v>
      </c>
      <c r="L212" s="67" t="s">
        <v>1144</v>
      </c>
      <c r="M212" s="68" t="s">
        <v>1718</v>
      </c>
      <c r="N212" s="67"/>
      <c r="O212" s="52">
        <v>5206564</v>
      </c>
      <c r="P212" s="69" t="s">
        <v>70</v>
      </c>
      <c r="Q212" s="69">
        <v>7</v>
      </c>
      <c r="R212" s="49">
        <v>24</v>
      </c>
      <c r="S212" s="90">
        <f t="shared" si="54"/>
        <v>2179</v>
      </c>
      <c r="T212" s="90">
        <f t="shared" si="55"/>
        <v>0</v>
      </c>
      <c r="U212" s="90">
        <f t="shared" si="56"/>
        <v>0</v>
      </c>
      <c r="V212" s="55">
        <f t="shared" si="57"/>
        <v>2179</v>
      </c>
      <c r="W212" s="56">
        <v>4358</v>
      </c>
      <c r="X212" s="56">
        <v>0</v>
      </c>
      <c r="Y212" s="56"/>
      <c r="Z212" s="57">
        <f t="shared" si="58"/>
        <v>4358</v>
      </c>
      <c r="AA212" s="56">
        <f t="shared" si="59"/>
        <v>2179</v>
      </c>
      <c r="AB212" s="56">
        <f t="shared" si="60"/>
        <v>0</v>
      </c>
      <c r="AC212" s="56">
        <f t="shared" si="61"/>
        <v>0</v>
      </c>
      <c r="AD212" s="57">
        <f t="shared" si="62"/>
        <v>2179</v>
      </c>
      <c r="AE212" s="91" t="s">
        <v>63</v>
      </c>
      <c r="AF212" s="91" t="s">
        <v>63</v>
      </c>
      <c r="AG212" s="91" t="s">
        <v>63</v>
      </c>
      <c r="AH212" s="59">
        <f t="shared" si="63"/>
        <v>0</v>
      </c>
      <c r="AI212" s="60">
        <f t="shared" si="64"/>
        <v>8716</v>
      </c>
      <c r="AJ212" s="61" t="s">
        <v>692</v>
      </c>
      <c r="AK212" s="62" t="s">
        <v>59</v>
      </c>
      <c r="AL212" s="62" t="s">
        <v>1639</v>
      </c>
      <c r="AM212" s="62" t="s">
        <v>61</v>
      </c>
      <c r="AN212" s="63" t="s">
        <v>62</v>
      </c>
      <c r="AO212" s="64">
        <v>45473</v>
      </c>
      <c r="AP212" s="53" t="s">
        <v>62</v>
      </c>
      <c r="AQ212" s="65">
        <v>45474</v>
      </c>
      <c r="AR212" s="65">
        <v>46203</v>
      </c>
      <c r="AS212" s="49"/>
    </row>
    <row r="213" spans="1:64" s="66" customFormat="1" ht="13" x14ac:dyDescent="0.15">
      <c r="A213" s="67">
        <v>54</v>
      </c>
      <c r="B213" s="49" t="s">
        <v>1139</v>
      </c>
      <c r="C213" s="50">
        <v>8672073110</v>
      </c>
      <c r="D213" s="49" t="s">
        <v>1140</v>
      </c>
      <c r="E213" s="49" t="s">
        <v>1139</v>
      </c>
      <c r="F213" s="49" t="s">
        <v>1140</v>
      </c>
      <c r="G213" s="67" t="s">
        <v>1647</v>
      </c>
      <c r="H213" s="67" t="s">
        <v>1181</v>
      </c>
      <c r="I213" s="67"/>
      <c r="J213" s="67" t="s">
        <v>1655</v>
      </c>
      <c r="K213" s="67" t="s">
        <v>1143</v>
      </c>
      <c r="L213" s="67" t="s">
        <v>1144</v>
      </c>
      <c r="M213" s="68" t="s">
        <v>1719</v>
      </c>
      <c r="N213" s="67"/>
      <c r="O213" s="52">
        <v>93177961</v>
      </c>
      <c r="P213" s="69" t="s">
        <v>70</v>
      </c>
      <c r="Q213" s="69">
        <v>9</v>
      </c>
      <c r="R213" s="67">
        <v>24</v>
      </c>
      <c r="S213" s="90">
        <f t="shared" si="54"/>
        <v>4201.5</v>
      </c>
      <c r="T213" s="90">
        <f t="shared" si="55"/>
        <v>0</v>
      </c>
      <c r="U213" s="90">
        <f t="shared" si="56"/>
        <v>0</v>
      </c>
      <c r="V213" s="55">
        <f t="shared" si="57"/>
        <v>4201.5</v>
      </c>
      <c r="W213" s="56">
        <v>8403</v>
      </c>
      <c r="X213" s="56">
        <v>0</v>
      </c>
      <c r="Y213" s="56"/>
      <c r="Z213" s="57">
        <f t="shared" si="58"/>
        <v>8403</v>
      </c>
      <c r="AA213" s="56">
        <f t="shared" si="59"/>
        <v>4201.5</v>
      </c>
      <c r="AB213" s="56">
        <f t="shared" si="60"/>
        <v>0</v>
      </c>
      <c r="AC213" s="56">
        <f t="shared" si="61"/>
        <v>0</v>
      </c>
      <c r="AD213" s="57">
        <f t="shared" si="62"/>
        <v>4201.5</v>
      </c>
      <c r="AE213" s="91" t="s">
        <v>63</v>
      </c>
      <c r="AF213" s="91" t="s">
        <v>63</v>
      </c>
      <c r="AG213" s="91" t="s">
        <v>63</v>
      </c>
      <c r="AH213" s="59">
        <f t="shared" si="63"/>
        <v>0</v>
      </c>
      <c r="AI213" s="60">
        <f t="shared" si="64"/>
        <v>16806</v>
      </c>
      <c r="AJ213" s="61" t="s">
        <v>692</v>
      </c>
      <c r="AK213" s="62" t="s">
        <v>59</v>
      </c>
      <c r="AL213" s="62" t="s">
        <v>1639</v>
      </c>
      <c r="AM213" s="62" t="s">
        <v>61</v>
      </c>
      <c r="AN213" s="63" t="s">
        <v>62</v>
      </c>
      <c r="AO213" s="64">
        <v>45473</v>
      </c>
      <c r="AP213" s="53" t="s">
        <v>62</v>
      </c>
      <c r="AQ213" s="65">
        <v>45474</v>
      </c>
      <c r="AR213" s="65">
        <v>46203</v>
      </c>
      <c r="AS213" s="49"/>
    </row>
    <row r="214" spans="1:64" s="66" customFormat="1" ht="13" x14ac:dyDescent="0.15">
      <c r="A214" s="49">
        <v>55</v>
      </c>
      <c r="B214" s="49" t="s">
        <v>1139</v>
      </c>
      <c r="C214" s="50">
        <v>8672073110</v>
      </c>
      <c r="D214" s="49" t="s">
        <v>1140</v>
      </c>
      <c r="E214" s="49" t="s">
        <v>1139</v>
      </c>
      <c r="F214" s="49" t="s">
        <v>1140</v>
      </c>
      <c r="G214" s="67" t="s">
        <v>1647</v>
      </c>
      <c r="H214" s="67" t="s">
        <v>1181</v>
      </c>
      <c r="I214" s="67"/>
      <c r="J214" s="67" t="s">
        <v>1667</v>
      </c>
      <c r="K214" s="67" t="s">
        <v>1143</v>
      </c>
      <c r="L214" s="67" t="s">
        <v>1144</v>
      </c>
      <c r="M214" s="68" t="s">
        <v>1720</v>
      </c>
      <c r="N214" s="67"/>
      <c r="O214" s="52">
        <v>5720474</v>
      </c>
      <c r="P214" s="69" t="s">
        <v>70</v>
      </c>
      <c r="Q214" s="69">
        <v>9</v>
      </c>
      <c r="R214" s="49">
        <v>24</v>
      </c>
      <c r="S214" s="90">
        <f t="shared" si="54"/>
        <v>2304.5</v>
      </c>
      <c r="T214" s="90">
        <f t="shared" si="55"/>
        <v>0</v>
      </c>
      <c r="U214" s="90">
        <f t="shared" si="56"/>
        <v>0</v>
      </c>
      <c r="V214" s="55">
        <f t="shared" si="57"/>
        <v>2304.5</v>
      </c>
      <c r="W214" s="56">
        <v>4609</v>
      </c>
      <c r="X214" s="56">
        <v>0</v>
      </c>
      <c r="Y214" s="56"/>
      <c r="Z214" s="57">
        <f t="shared" si="58"/>
        <v>4609</v>
      </c>
      <c r="AA214" s="56">
        <f t="shared" si="59"/>
        <v>2304.5</v>
      </c>
      <c r="AB214" s="56">
        <f t="shared" si="60"/>
        <v>0</v>
      </c>
      <c r="AC214" s="56">
        <f t="shared" si="61"/>
        <v>0</v>
      </c>
      <c r="AD214" s="57">
        <f t="shared" si="62"/>
        <v>2304.5</v>
      </c>
      <c r="AE214" s="91" t="s">
        <v>63</v>
      </c>
      <c r="AF214" s="91" t="s">
        <v>63</v>
      </c>
      <c r="AG214" s="91" t="s">
        <v>63</v>
      </c>
      <c r="AH214" s="59">
        <f t="shared" si="63"/>
        <v>0</v>
      </c>
      <c r="AI214" s="60">
        <f t="shared" si="64"/>
        <v>9218</v>
      </c>
      <c r="AJ214" s="61" t="s">
        <v>692</v>
      </c>
      <c r="AK214" s="62" t="s">
        <v>59</v>
      </c>
      <c r="AL214" s="62" t="s">
        <v>1639</v>
      </c>
      <c r="AM214" s="62" t="s">
        <v>61</v>
      </c>
      <c r="AN214" s="63" t="s">
        <v>62</v>
      </c>
      <c r="AO214" s="64">
        <v>45473</v>
      </c>
      <c r="AP214" s="53" t="s">
        <v>62</v>
      </c>
      <c r="AQ214" s="65">
        <v>45474</v>
      </c>
      <c r="AR214" s="65">
        <v>46203</v>
      </c>
      <c r="AS214" s="49"/>
    </row>
    <row r="215" spans="1:64" s="66" customFormat="1" ht="13" x14ac:dyDescent="0.15">
      <c r="A215" s="67">
        <v>56</v>
      </c>
      <c r="B215" s="49" t="s">
        <v>1139</v>
      </c>
      <c r="C215" s="50">
        <v>8672073110</v>
      </c>
      <c r="D215" s="49" t="s">
        <v>1140</v>
      </c>
      <c r="E215" s="49" t="s">
        <v>1139</v>
      </c>
      <c r="F215" s="49" t="s">
        <v>1140</v>
      </c>
      <c r="G215" s="67" t="s">
        <v>1647</v>
      </c>
      <c r="H215" s="67" t="s">
        <v>1181</v>
      </c>
      <c r="I215" s="67"/>
      <c r="J215" s="67" t="s">
        <v>1663</v>
      </c>
      <c r="K215" s="67" t="s">
        <v>1143</v>
      </c>
      <c r="L215" s="67" t="s">
        <v>1144</v>
      </c>
      <c r="M215" s="68" t="s">
        <v>1721</v>
      </c>
      <c r="N215" s="67"/>
      <c r="O215" s="52">
        <v>10398118</v>
      </c>
      <c r="P215" s="69" t="s">
        <v>70</v>
      </c>
      <c r="Q215" s="69">
        <v>7</v>
      </c>
      <c r="R215" s="67">
        <v>24</v>
      </c>
      <c r="S215" s="90">
        <f t="shared" si="54"/>
        <v>1674</v>
      </c>
      <c r="T215" s="90">
        <f t="shared" si="55"/>
        <v>0</v>
      </c>
      <c r="U215" s="90">
        <f t="shared" si="56"/>
        <v>0</v>
      </c>
      <c r="V215" s="55">
        <f t="shared" si="57"/>
        <v>1674</v>
      </c>
      <c r="W215" s="56">
        <v>3348</v>
      </c>
      <c r="X215" s="56">
        <v>0</v>
      </c>
      <c r="Y215" s="56"/>
      <c r="Z215" s="57">
        <f t="shared" si="58"/>
        <v>3348</v>
      </c>
      <c r="AA215" s="56">
        <f t="shared" si="59"/>
        <v>1674</v>
      </c>
      <c r="AB215" s="56">
        <f t="shared" si="60"/>
        <v>0</v>
      </c>
      <c r="AC215" s="56">
        <f t="shared" si="61"/>
        <v>0</v>
      </c>
      <c r="AD215" s="57">
        <f t="shared" si="62"/>
        <v>1674</v>
      </c>
      <c r="AE215" s="91" t="s">
        <v>63</v>
      </c>
      <c r="AF215" s="91" t="s">
        <v>63</v>
      </c>
      <c r="AG215" s="91" t="s">
        <v>63</v>
      </c>
      <c r="AH215" s="59">
        <f t="shared" si="63"/>
        <v>0</v>
      </c>
      <c r="AI215" s="60">
        <f t="shared" si="64"/>
        <v>6696</v>
      </c>
      <c r="AJ215" s="61" t="s">
        <v>692</v>
      </c>
      <c r="AK215" s="62" t="s">
        <v>59</v>
      </c>
      <c r="AL215" s="62" t="s">
        <v>1639</v>
      </c>
      <c r="AM215" s="62" t="s">
        <v>61</v>
      </c>
      <c r="AN215" s="63" t="s">
        <v>62</v>
      </c>
      <c r="AO215" s="64">
        <v>45473</v>
      </c>
      <c r="AP215" s="53" t="s">
        <v>62</v>
      </c>
      <c r="AQ215" s="65">
        <v>45474</v>
      </c>
      <c r="AR215" s="65">
        <v>46203</v>
      </c>
      <c r="AS215" s="49"/>
    </row>
    <row r="216" spans="1:64" s="66" customFormat="1" ht="13" x14ac:dyDescent="0.15">
      <c r="A216" s="49">
        <v>57</v>
      </c>
      <c r="B216" s="49" t="s">
        <v>1139</v>
      </c>
      <c r="C216" s="50">
        <v>8672073110</v>
      </c>
      <c r="D216" s="49" t="s">
        <v>1140</v>
      </c>
      <c r="E216" s="49" t="s">
        <v>1139</v>
      </c>
      <c r="F216" s="49" t="s">
        <v>1140</v>
      </c>
      <c r="G216" s="67" t="s">
        <v>1647</v>
      </c>
      <c r="H216" s="67" t="s">
        <v>1347</v>
      </c>
      <c r="I216" s="67"/>
      <c r="J216" s="67" t="s">
        <v>1722</v>
      </c>
      <c r="K216" s="67" t="s">
        <v>1143</v>
      </c>
      <c r="L216" s="67" t="s">
        <v>1144</v>
      </c>
      <c r="M216" s="68" t="s">
        <v>1723</v>
      </c>
      <c r="N216" s="67"/>
      <c r="O216" s="52">
        <v>83691028</v>
      </c>
      <c r="P216" s="69" t="s">
        <v>70</v>
      </c>
      <c r="Q216" s="69">
        <v>1</v>
      </c>
      <c r="R216" s="49">
        <v>24</v>
      </c>
      <c r="S216" s="90">
        <f t="shared" si="54"/>
        <v>82.5</v>
      </c>
      <c r="T216" s="90">
        <f t="shared" si="55"/>
        <v>0</v>
      </c>
      <c r="U216" s="90">
        <f t="shared" si="56"/>
        <v>0</v>
      </c>
      <c r="V216" s="55">
        <f t="shared" si="57"/>
        <v>82.5</v>
      </c>
      <c r="W216" s="56">
        <v>165</v>
      </c>
      <c r="X216" s="56">
        <v>0</v>
      </c>
      <c r="Y216" s="56"/>
      <c r="Z216" s="57">
        <f t="shared" si="58"/>
        <v>165</v>
      </c>
      <c r="AA216" s="56">
        <f t="shared" si="59"/>
        <v>82.5</v>
      </c>
      <c r="AB216" s="56">
        <f t="shared" si="60"/>
        <v>0</v>
      </c>
      <c r="AC216" s="56">
        <f t="shared" si="61"/>
        <v>0</v>
      </c>
      <c r="AD216" s="57">
        <f t="shared" si="62"/>
        <v>82.5</v>
      </c>
      <c r="AE216" s="91" t="s">
        <v>63</v>
      </c>
      <c r="AF216" s="91" t="s">
        <v>63</v>
      </c>
      <c r="AG216" s="91" t="s">
        <v>63</v>
      </c>
      <c r="AH216" s="59">
        <f t="shared" si="63"/>
        <v>0</v>
      </c>
      <c r="AI216" s="60">
        <f t="shared" si="64"/>
        <v>330</v>
      </c>
      <c r="AJ216" s="61" t="s">
        <v>692</v>
      </c>
      <c r="AK216" s="62" t="s">
        <v>59</v>
      </c>
      <c r="AL216" s="62" t="s">
        <v>1639</v>
      </c>
      <c r="AM216" s="62" t="s">
        <v>61</v>
      </c>
      <c r="AN216" s="63" t="s">
        <v>62</v>
      </c>
      <c r="AO216" s="64">
        <v>45473</v>
      </c>
      <c r="AP216" s="53" t="s">
        <v>62</v>
      </c>
      <c r="AQ216" s="65">
        <v>45474</v>
      </c>
      <c r="AR216" s="65">
        <v>46203</v>
      </c>
      <c r="AS216" s="49"/>
    </row>
    <row r="217" spans="1:64" s="66" customFormat="1" ht="13" x14ac:dyDescent="0.15">
      <c r="A217" s="67">
        <v>58</v>
      </c>
      <c r="B217" s="49" t="s">
        <v>1139</v>
      </c>
      <c r="C217" s="50">
        <v>8672073110</v>
      </c>
      <c r="D217" s="49" t="s">
        <v>1140</v>
      </c>
      <c r="E217" s="49" t="s">
        <v>1139</v>
      </c>
      <c r="F217" s="49" t="s">
        <v>1140</v>
      </c>
      <c r="G217" s="67" t="s">
        <v>1647</v>
      </c>
      <c r="H217" s="67" t="s">
        <v>1160</v>
      </c>
      <c r="I217" s="67"/>
      <c r="J217" s="67"/>
      <c r="K217" s="67" t="s">
        <v>1143</v>
      </c>
      <c r="L217" s="67" t="s">
        <v>1144</v>
      </c>
      <c r="M217" s="68" t="s">
        <v>1724</v>
      </c>
      <c r="N217" s="67"/>
      <c r="O217" s="52">
        <v>90938049</v>
      </c>
      <c r="P217" s="69" t="s">
        <v>70</v>
      </c>
      <c r="Q217" s="69">
        <v>1</v>
      </c>
      <c r="R217" s="67">
        <v>24</v>
      </c>
      <c r="S217" s="90">
        <f t="shared" si="54"/>
        <v>250</v>
      </c>
      <c r="T217" s="90">
        <f t="shared" si="55"/>
        <v>0</v>
      </c>
      <c r="U217" s="90">
        <f t="shared" si="56"/>
        <v>0</v>
      </c>
      <c r="V217" s="55">
        <f t="shared" si="57"/>
        <v>250</v>
      </c>
      <c r="W217" s="56">
        <v>500</v>
      </c>
      <c r="X217" s="56">
        <v>0</v>
      </c>
      <c r="Y217" s="56"/>
      <c r="Z217" s="57">
        <f t="shared" si="58"/>
        <v>500</v>
      </c>
      <c r="AA217" s="56">
        <f t="shared" si="59"/>
        <v>250</v>
      </c>
      <c r="AB217" s="56">
        <f t="shared" si="60"/>
        <v>0</v>
      </c>
      <c r="AC217" s="56">
        <f t="shared" si="61"/>
        <v>0</v>
      </c>
      <c r="AD217" s="57">
        <f t="shared" si="62"/>
        <v>250</v>
      </c>
      <c r="AE217" s="91" t="s">
        <v>63</v>
      </c>
      <c r="AF217" s="91" t="s">
        <v>63</v>
      </c>
      <c r="AG217" s="91" t="s">
        <v>63</v>
      </c>
      <c r="AH217" s="59">
        <f t="shared" si="63"/>
        <v>0</v>
      </c>
      <c r="AI217" s="60">
        <f t="shared" si="64"/>
        <v>1000</v>
      </c>
      <c r="AJ217" s="61" t="s">
        <v>692</v>
      </c>
      <c r="AK217" s="62" t="s">
        <v>59</v>
      </c>
      <c r="AL217" s="62" t="s">
        <v>1639</v>
      </c>
      <c r="AM217" s="62" t="s">
        <v>61</v>
      </c>
      <c r="AN217" s="63" t="s">
        <v>62</v>
      </c>
      <c r="AO217" s="64">
        <v>45473</v>
      </c>
      <c r="AP217" s="53" t="s">
        <v>62</v>
      </c>
      <c r="AQ217" s="65">
        <v>45474</v>
      </c>
      <c r="AR217" s="65">
        <v>46203</v>
      </c>
      <c r="AS217" s="49"/>
    </row>
    <row r="218" spans="1:64" s="66" customFormat="1" ht="13" x14ac:dyDescent="0.15">
      <c r="A218" s="49">
        <v>59</v>
      </c>
      <c r="B218" s="49" t="s">
        <v>1139</v>
      </c>
      <c r="C218" s="50">
        <v>8672073110</v>
      </c>
      <c r="D218" s="49" t="s">
        <v>1140</v>
      </c>
      <c r="E218" s="49" t="s">
        <v>1139</v>
      </c>
      <c r="F218" s="49" t="s">
        <v>1140</v>
      </c>
      <c r="G218" s="67" t="s">
        <v>1647</v>
      </c>
      <c r="H218" s="67" t="s">
        <v>1181</v>
      </c>
      <c r="I218" s="67"/>
      <c r="J218" s="67" t="s">
        <v>1648</v>
      </c>
      <c r="K218" s="67" t="s">
        <v>1143</v>
      </c>
      <c r="L218" s="67" t="s">
        <v>1144</v>
      </c>
      <c r="M218" s="68" t="s">
        <v>1725</v>
      </c>
      <c r="N218" s="67"/>
      <c r="O218" s="52">
        <v>90260118</v>
      </c>
      <c r="P218" s="69" t="s">
        <v>70</v>
      </c>
      <c r="Q218" s="69">
        <v>1</v>
      </c>
      <c r="R218" s="49">
        <v>24</v>
      </c>
      <c r="S218" s="90">
        <f t="shared" si="54"/>
        <v>500</v>
      </c>
      <c r="T218" s="90">
        <f t="shared" si="55"/>
        <v>0</v>
      </c>
      <c r="U218" s="90">
        <f t="shared" si="56"/>
        <v>0</v>
      </c>
      <c r="V218" s="55">
        <f t="shared" si="57"/>
        <v>500</v>
      </c>
      <c r="W218" s="56">
        <v>1000</v>
      </c>
      <c r="X218" s="56">
        <v>0</v>
      </c>
      <c r="Y218" s="56"/>
      <c r="Z218" s="57">
        <f t="shared" si="58"/>
        <v>1000</v>
      </c>
      <c r="AA218" s="56">
        <f t="shared" si="59"/>
        <v>500</v>
      </c>
      <c r="AB218" s="56">
        <f t="shared" si="60"/>
        <v>0</v>
      </c>
      <c r="AC218" s="56">
        <f t="shared" si="61"/>
        <v>0</v>
      </c>
      <c r="AD218" s="57">
        <f t="shared" si="62"/>
        <v>500</v>
      </c>
      <c r="AE218" s="91" t="s">
        <v>63</v>
      </c>
      <c r="AF218" s="91" t="s">
        <v>63</v>
      </c>
      <c r="AG218" s="91" t="s">
        <v>63</v>
      </c>
      <c r="AH218" s="59">
        <f t="shared" si="63"/>
        <v>0</v>
      </c>
      <c r="AI218" s="60">
        <f t="shared" si="64"/>
        <v>2000</v>
      </c>
      <c r="AJ218" s="61" t="s">
        <v>692</v>
      </c>
      <c r="AK218" s="62" t="s">
        <v>59</v>
      </c>
      <c r="AL218" s="62" t="s">
        <v>1639</v>
      </c>
      <c r="AM218" s="62" t="s">
        <v>61</v>
      </c>
      <c r="AN218" s="63" t="s">
        <v>62</v>
      </c>
      <c r="AO218" s="64">
        <v>45473</v>
      </c>
      <c r="AP218" s="53" t="s">
        <v>62</v>
      </c>
      <c r="AQ218" s="65">
        <v>45474</v>
      </c>
      <c r="AR218" s="65">
        <v>46203</v>
      </c>
      <c r="AS218" s="49"/>
    </row>
    <row r="219" spans="1:64" s="66" customFormat="1" ht="13" x14ac:dyDescent="0.15">
      <c r="A219" s="67">
        <v>60</v>
      </c>
      <c r="B219" s="49" t="s">
        <v>1139</v>
      </c>
      <c r="C219" s="50">
        <v>8672073110</v>
      </c>
      <c r="D219" s="49" t="s">
        <v>1140</v>
      </c>
      <c r="E219" s="49" t="s">
        <v>1139</v>
      </c>
      <c r="F219" s="49" t="s">
        <v>1140</v>
      </c>
      <c r="G219" s="67" t="s">
        <v>1647</v>
      </c>
      <c r="H219" s="67" t="s">
        <v>1181</v>
      </c>
      <c r="I219" s="67"/>
      <c r="J219" s="67"/>
      <c r="K219" s="67" t="s">
        <v>1143</v>
      </c>
      <c r="L219" s="67" t="s">
        <v>1726</v>
      </c>
      <c r="M219" s="68" t="s">
        <v>1727</v>
      </c>
      <c r="N219" s="67"/>
      <c r="O219" s="92"/>
      <c r="P219" s="69" t="s">
        <v>70</v>
      </c>
      <c r="Q219" s="69">
        <v>1</v>
      </c>
      <c r="R219" s="67">
        <v>24</v>
      </c>
      <c r="S219" s="90">
        <f t="shared" ref="S219" si="65">W219/2</f>
        <v>800</v>
      </c>
      <c r="T219" s="90">
        <f t="shared" si="55"/>
        <v>0</v>
      </c>
      <c r="U219" s="90">
        <f t="shared" ref="U219" si="66">Y219/2</f>
        <v>0</v>
      </c>
      <c r="V219" s="55">
        <f t="shared" ref="V219" si="67">SUM(S219:U219)</f>
        <v>800</v>
      </c>
      <c r="W219" s="56">
        <v>1600</v>
      </c>
      <c r="X219" s="56">
        <v>0</v>
      </c>
      <c r="Y219" s="56"/>
      <c r="Z219" s="57">
        <f t="shared" si="58"/>
        <v>1600</v>
      </c>
      <c r="AA219" s="56">
        <f t="shared" ref="AA219" si="68">W219/2</f>
        <v>800</v>
      </c>
      <c r="AB219" s="56">
        <f t="shared" ref="AB219" si="69">X219/2</f>
        <v>0</v>
      </c>
      <c r="AC219" s="56">
        <f t="shared" ref="AC219" si="70">Y219/2</f>
        <v>0</v>
      </c>
      <c r="AD219" s="57">
        <f t="shared" ref="AD219" si="71">SUM(AA219:AC219)</f>
        <v>800</v>
      </c>
      <c r="AE219" s="91" t="s">
        <v>63</v>
      </c>
      <c r="AF219" s="91" t="s">
        <v>63</v>
      </c>
      <c r="AG219" s="91" t="s">
        <v>63</v>
      </c>
      <c r="AH219" s="59">
        <f t="shared" ref="AH219" si="72">SUM(AE219:AG219)</f>
        <v>0</v>
      </c>
      <c r="AI219" s="60">
        <f t="shared" ref="AI219" si="73">V219+Z219+AD219+AH219</f>
        <v>3200</v>
      </c>
      <c r="AJ219" s="61" t="s">
        <v>692</v>
      </c>
      <c r="AK219" s="62" t="s">
        <v>59</v>
      </c>
      <c r="AL219" s="62" t="s">
        <v>1639</v>
      </c>
      <c r="AM219" s="62" t="s">
        <v>61</v>
      </c>
      <c r="AN219" s="63" t="s">
        <v>62</v>
      </c>
      <c r="AO219" s="64">
        <v>45474</v>
      </c>
      <c r="AP219" s="53" t="s">
        <v>62</v>
      </c>
      <c r="AQ219" s="65">
        <v>45474</v>
      </c>
      <c r="AR219" s="65">
        <v>46203</v>
      </c>
      <c r="AS219" s="49"/>
    </row>
    <row r="220" spans="1:64" s="66" customFormat="1" ht="13" x14ac:dyDescent="0.15">
      <c r="A220" s="80"/>
      <c r="B220" s="80" t="s">
        <v>1139</v>
      </c>
      <c r="C220" s="80"/>
      <c r="D220" s="80"/>
      <c r="E220" s="80"/>
      <c r="F220" s="80"/>
      <c r="G220" s="81"/>
      <c r="H220" s="81"/>
      <c r="I220" s="81"/>
      <c r="J220" s="80"/>
      <c r="K220" s="82"/>
      <c r="L220" s="82"/>
      <c r="M220" s="82"/>
      <c r="N220" s="83"/>
      <c r="O220" s="84"/>
      <c r="P220" s="85"/>
      <c r="Q220" s="85"/>
      <c r="R220" s="80"/>
      <c r="S220" s="86">
        <f t="shared" ref="S220:AI220" si="74">SUM(S160:S219)</f>
        <v>158070</v>
      </c>
      <c r="T220" s="86">
        <f t="shared" si="74"/>
        <v>0</v>
      </c>
      <c r="U220" s="86">
        <f t="shared" si="74"/>
        <v>0</v>
      </c>
      <c r="V220" s="86">
        <f t="shared" si="74"/>
        <v>158070</v>
      </c>
      <c r="W220" s="86">
        <f t="shared" si="74"/>
        <v>316140</v>
      </c>
      <c r="X220" s="86">
        <f t="shared" si="74"/>
        <v>0</v>
      </c>
      <c r="Y220" s="86">
        <f t="shared" si="74"/>
        <v>0</v>
      </c>
      <c r="Z220" s="86">
        <f t="shared" si="74"/>
        <v>316140</v>
      </c>
      <c r="AA220" s="86">
        <f t="shared" si="74"/>
        <v>158070</v>
      </c>
      <c r="AB220" s="86">
        <f t="shared" si="74"/>
        <v>0</v>
      </c>
      <c r="AC220" s="86">
        <f t="shared" si="74"/>
        <v>0</v>
      </c>
      <c r="AD220" s="86">
        <f t="shared" si="74"/>
        <v>158070</v>
      </c>
      <c r="AE220" s="86">
        <f t="shared" si="74"/>
        <v>0</v>
      </c>
      <c r="AF220" s="86">
        <f t="shared" si="74"/>
        <v>0</v>
      </c>
      <c r="AG220" s="86">
        <f t="shared" si="74"/>
        <v>0</v>
      </c>
      <c r="AH220" s="86">
        <f t="shared" si="74"/>
        <v>0</v>
      </c>
      <c r="AI220" s="86">
        <f t="shared" si="74"/>
        <v>632280</v>
      </c>
      <c r="AJ220" s="87"/>
      <c r="AK220" s="87"/>
      <c r="AL220" s="87"/>
      <c r="AM220" s="87"/>
      <c r="AN220" s="87"/>
      <c r="AO220" s="87"/>
      <c r="AP220" s="87"/>
      <c r="AQ220" s="87"/>
      <c r="AR220" s="87"/>
      <c r="AS220" s="88"/>
      <c r="AT220" s="89"/>
      <c r="AU220" s="89"/>
      <c r="AV220" s="89"/>
      <c r="AW220" s="89"/>
      <c r="AX220" s="89"/>
      <c r="AY220" s="89"/>
      <c r="AZ220" s="89"/>
      <c r="BA220" s="89"/>
      <c r="BB220" s="89"/>
      <c r="BC220" s="89"/>
      <c r="BD220" s="89"/>
      <c r="BE220" s="89"/>
      <c r="BF220" s="89"/>
      <c r="BG220" s="89"/>
      <c r="BH220" s="89"/>
      <c r="BI220" s="89"/>
      <c r="BJ220" s="89"/>
      <c r="BK220" s="89"/>
      <c r="BL220" s="89"/>
    </row>
    <row r="221" spans="1:64" s="66" customFormat="1" ht="13" x14ac:dyDescent="0.15">
      <c r="A221" s="49">
        <v>1</v>
      </c>
      <c r="B221" s="49" t="s">
        <v>1781</v>
      </c>
      <c r="C221" s="50" t="s">
        <v>1783</v>
      </c>
      <c r="D221" s="49" t="s">
        <v>1782</v>
      </c>
      <c r="E221" s="49" t="s">
        <v>1781</v>
      </c>
      <c r="F221" s="49" t="s">
        <v>1782</v>
      </c>
      <c r="G221" s="49" t="s">
        <v>1647</v>
      </c>
      <c r="H221" s="49" t="s">
        <v>1784</v>
      </c>
      <c r="I221" s="49"/>
      <c r="J221" s="49"/>
      <c r="K221" s="49" t="s">
        <v>1785</v>
      </c>
      <c r="L221" s="49" t="s">
        <v>1786</v>
      </c>
      <c r="M221" s="51" t="s">
        <v>1787</v>
      </c>
      <c r="N221" s="49">
        <v>40086000001</v>
      </c>
      <c r="O221" s="52">
        <v>93012563</v>
      </c>
      <c r="P221" s="53" t="s">
        <v>943</v>
      </c>
      <c r="Q221" s="53">
        <v>15</v>
      </c>
      <c r="R221" s="49">
        <v>24</v>
      </c>
      <c r="S221" s="54" t="s">
        <v>63</v>
      </c>
      <c r="T221" s="54" t="s">
        <v>63</v>
      </c>
      <c r="U221" s="54" t="s">
        <v>63</v>
      </c>
      <c r="V221" s="55">
        <f>SUM(S221:U221)</f>
        <v>0</v>
      </c>
      <c r="W221" s="56">
        <v>1155</v>
      </c>
      <c r="X221" s="56">
        <v>1155</v>
      </c>
      <c r="Y221" s="56">
        <v>0</v>
      </c>
      <c r="Z221" s="57">
        <f>SUM(W221:Y221)</f>
        <v>2310</v>
      </c>
      <c r="AA221" s="56">
        <f>W221</f>
        <v>1155</v>
      </c>
      <c r="AB221" s="56">
        <f t="shared" ref="AB221:AC236" si="75">X221</f>
        <v>1155</v>
      </c>
      <c r="AC221" s="56">
        <f t="shared" si="75"/>
        <v>0</v>
      </c>
      <c r="AD221" s="57">
        <f>SUM(AA221:AC221)</f>
        <v>2310</v>
      </c>
      <c r="AE221" s="91" t="s">
        <v>63</v>
      </c>
      <c r="AF221" s="91" t="s">
        <v>63</v>
      </c>
      <c r="AG221" s="91" t="s">
        <v>63</v>
      </c>
      <c r="AH221" s="59">
        <f>SUM(AE221:AG221)</f>
        <v>0</v>
      </c>
      <c r="AI221" s="60">
        <f>V221+Z221+AD221+AH221</f>
        <v>4620</v>
      </c>
      <c r="AJ221" s="61" t="s">
        <v>692</v>
      </c>
      <c r="AK221" s="62" t="s">
        <v>59</v>
      </c>
      <c r="AL221" s="62" t="s">
        <v>149</v>
      </c>
      <c r="AM221" s="62" t="s">
        <v>61</v>
      </c>
      <c r="AN221" s="63" t="s">
        <v>62</v>
      </c>
      <c r="AO221" s="64">
        <v>45657</v>
      </c>
      <c r="AP221" s="53" t="s">
        <v>62</v>
      </c>
      <c r="AQ221" s="65">
        <v>45658</v>
      </c>
      <c r="AR221" s="65">
        <v>46387</v>
      </c>
      <c r="AS221" s="49"/>
    </row>
    <row r="222" spans="1:64" s="66" customFormat="1" ht="13" x14ac:dyDescent="0.15">
      <c r="A222" s="67">
        <v>2</v>
      </c>
      <c r="B222" s="49" t="s">
        <v>1781</v>
      </c>
      <c r="C222" s="50" t="s">
        <v>1783</v>
      </c>
      <c r="D222" s="49" t="s">
        <v>1782</v>
      </c>
      <c r="E222" s="49" t="s">
        <v>1781</v>
      </c>
      <c r="F222" s="49" t="s">
        <v>1782</v>
      </c>
      <c r="G222" s="67" t="s">
        <v>1647</v>
      </c>
      <c r="H222" s="67" t="s">
        <v>1788</v>
      </c>
      <c r="I222" s="67"/>
      <c r="J222" s="67"/>
      <c r="K222" s="67" t="s">
        <v>1785</v>
      </c>
      <c r="L222" s="67" t="s">
        <v>1789</v>
      </c>
      <c r="M222" s="68" t="s">
        <v>1790</v>
      </c>
      <c r="N222" s="67">
        <v>40086000002</v>
      </c>
      <c r="O222" s="52">
        <v>97410638</v>
      </c>
      <c r="P222" s="69" t="s">
        <v>943</v>
      </c>
      <c r="Q222" s="69">
        <v>5</v>
      </c>
      <c r="R222" s="67">
        <v>24</v>
      </c>
      <c r="S222" s="54" t="s">
        <v>63</v>
      </c>
      <c r="T222" s="54" t="s">
        <v>63</v>
      </c>
      <c r="U222" s="54" t="s">
        <v>63</v>
      </c>
      <c r="V222" s="55">
        <f t="shared" ref="V222:V260" si="76">SUM(S222:U222)</f>
        <v>0</v>
      </c>
      <c r="W222" s="56">
        <v>2148</v>
      </c>
      <c r="X222" s="56">
        <v>2148</v>
      </c>
      <c r="Y222" s="56">
        <v>0</v>
      </c>
      <c r="Z222" s="57">
        <f t="shared" ref="Z222:Z260" si="77">SUM(W222:Y222)</f>
        <v>4296</v>
      </c>
      <c r="AA222" s="56">
        <f t="shared" ref="AA222:AA260" si="78">W222</f>
        <v>2148</v>
      </c>
      <c r="AB222" s="56">
        <f t="shared" si="75"/>
        <v>2148</v>
      </c>
      <c r="AC222" s="56">
        <f t="shared" si="75"/>
        <v>0</v>
      </c>
      <c r="AD222" s="57">
        <f t="shared" ref="AD222:AD260" si="79">SUM(AA222:AC222)</f>
        <v>4296</v>
      </c>
      <c r="AE222" s="91" t="s">
        <v>63</v>
      </c>
      <c r="AF222" s="91" t="s">
        <v>63</v>
      </c>
      <c r="AG222" s="91" t="s">
        <v>63</v>
      </c>
      <c r="AH222" s="59">
        <f t="shared" ref="AH222:AH260" si="80">SUM(AE222:AG222)</f>
        <v>0</v>
      </c>
      <c r="AI222" s="60">
        <f t="shared" ref="AI222:AI260" si="81">V222+Z222+AD222+AH222</f>
        <v>8592</v>
      </c>
      <c r="AJ222" s="61" t="s">
        <v>692</v>
      </c>
      <c r="AK222" s="62" t="s">
        <v>59</v>
      </c>
      <c r="AL222" s="62" t="s">
        <v>149</v>
      </c>
      <c r="AM222" s="62" t="s">
        <v>61</v>
      </c>
      <c r="AN222" s="63" t="s">
        <v>62</v>
      </c>
      <c r="AO222" s="64">
        <v>45657</v>
      </c>
      <c r="AP222" s="53" t="s">
        <v>62</v>
      </c>
      <c r="AQ222" s="65">
        <v>45658</v>
      </c>
      <c r="AR222" s="65">
        <v>46387</v>
      </c>
      <c r="AS222" s="49"/>
    </row>
    <row r="223" spans="1:64" s="66" customFormat="1" ht="13" x14ac:dyDescent="0.15">
      <c r="A223" s="49">
        <v>3</v>
      </c>
      <c r="B223" s="49" t="s">
        <v>1781</v>
      </c>
      <c r="C223" s="50" t="s">
        <v>1783</v>
      </c>
      <c r="D223" s="49" t="s">
        <v>1782</v>
      </c>
      <c r="E223" s="49" t="s">
        <v>1781</v>
      </c>
      <c r="F223" s="49" t="s">
        <v>1782</v>
      </c>
      <c r="G223" s="67" t="s">
        <v>1647</v>
      </c>
      <c r="H223" s="67" t="s">
        <v>1791</v>
      </c>
      <c r="I223" s="67"/>
      <c r="J223" s="67"/>
      <c r="K223" s="67" t="s">
        <v>1785</v>
      </c>
      <c r="L223" s="67" t="s">
        <v>1792</v>
      </c>
      <c r="M223" s="68" t="s">
        <v>1793</v>
      </c>
      <c r="N223" s="67">
        <v>40086000003</v>
      </c>
      <c r="O223" s="52">
        <v>94811917</v>
      </c>
      <c r="P223" s="69" t="s">
        <v>943</v>
      </c>
      <c r="Q223" s="69">
        <v>12</v>
      </c>
      <c r="R223" s="49">
        <v>24</v>
      </c>
      <c r="S223" s="54" t="s">
        <v>63</v>
      </c>
      <c r="T223" s="54" t="s">
        <v>63</v>
      </c>
      <c r="U223" s="54" t="s">
        <v>63</v>
      </c>
      <c r="V223" s="55">
        <f t="shared" si="76"/>
        <v>0</v>
      </c>
      <c r="W223" s="56">
        <v>735</v>
      </c>
      <c r="X223" s="56">
        <v>735</v>
      </c>
      <c r="Y223" s="56">
        <v>0</v>
      </c>
      <c r="Z223" s="57">
        <f t="shared" si="77"/>
        <v>1470</v>
      </c>
      <c r="AA223" s="56">
        <f t="shared" si="78"/>
        <v>735</v>
      </c>
      <c r="AB223" s="56">
        <f t="shared" si="75"/>
        <v>735</v>
      </c>
      <c r="AC223" s="56">
        <f t="shared" si="75"/>
        <v>0</v>
      </c>
      <c r="AD223" s="57">
        <f t="shared" si="79"/>
        <v>1470</v>
      </c>
      <c r="AE223" s="91" t="s">
        <v>63</v>
      </c>
      <c r="AF223" s="91" t="s">
        <v>63</v>
      </c>
      <c r="AG223" s="91" t="s">
        <v>63</v>
      </c>
      <c r="AH223" s="59">
        <f t="shared" si="80"/>
        <v>0</v>
      </c>
      <c r="AI223" s="60">
        <f t="shared" si="81"/>
        <v>2940</v>
      </c>
      <c r="AJ223" s="61" t="s">
        <v>692</v>
      </c>
      <c r="AK223" s="62" t="s">
        <v>59</v>
      </c>
      <c r="AL223" s="62" t="s">
        <v>149</v>
      </c>
      <c r="AM223" s="62" t="s">
        <v>61</v>
      </c>
      <c r="AN223" s="63" t="s">
        <v>62</v>
      </c>
      <c r="AO223" s="64">
        <v>45657</v>
      </c>
      <c r="AP223" s="53" t="s">
        <v>62</v>
      </c>
      <c r="AQ223" s="65">
        <v>45658</v>
      </c>
      <c r="AR223" s="65">
        <v>46387</v>
      </c>
      <c r="AS223" s="49"/>
    </row>
    <row r="224" spans="1:64" s="66" customFormat="1" ht="13" x14ac:dyDescent="0.15">
      <c r="A224" s="67">
        <v>4</v>
      </c>
      <c r="B224" s="49" t="s">
        <v>1781</v>
      </c>
      <c r="C224" s="50" t="s">
        <v>1783</v>
      </c>
      <c r="D224" s="49" t="s">
        <v>1782</v>
      </c>
      <c r="E224" s="49" t="s">
        <v>1781</v>
      </c>
      <c r="F224" s="49" t="s">
        <v>1782</v>
      </c>
      <c r="G224" s="67" t="s">
        <v>1647</v>
      </c>
      <c r="H224" s="67" t="s">
        <v>1794</v>
      </c>
      <c r="I224" s="67"/>
      <c r="J224" s="67"/>
      <c r="K224" s="67" t="s">
        <v>1785</v>
      </c>
      <c r="L224" s="67" t="s">
        <v>1786</v>
      </c>
      <c r="M224" s="68" t="s">
        <v>1795</v>
      </c>
      <c r="N224" s="67">
        <v>40086000005</v>
      </c>
      <c r="O224" s="52">
        <v>56141711</v>
      </c>
      <c r="P224" s="69" t="s">
        <v>943</v>
      </c>
      <c r="Q224" s="69">
        <v>40</v>
      </c>
      <c r="R224" s="67">
        <v>24</v>
      </c>
      <c r="S224" s="54" t="s">
        <v>63</v>
      </c>
      <c r="T224" s="54" t="s">
        <v>63</v>
      </c>
      <c r="U224" s="54" t="s">
        <v>63</v>
      </c>
      <c r="V224" s="55">
        <f t="shared" si="76"/>
        <v>0</v>
      </c>
      <c r="W224" s="56">
        <v>1926</v>
      </c>
      <c r="X224" s="56">
        <v>1926</v>
      </c>
      <c r="Y224" s="56">
        <v>0</v>
      </c>
      <c r="Z224" s="57">
        <f t="shared" si="77"/>
        <v>3852</v>
      </c>
      <c r="AA224" s="56">
        <f t="shared" si="78"/>
        <v>1926</v>
      </c>
      <c r="AB224" s="56">
        <f t="shared" si="75"/>
        <v>1926</v>
      </c>
      <c r="AC224" s="56">
        <f t="shared" si="75"/>
        <v>0</v>
      </c>
      <c r="AD224" s="57">
        <f t="shared" si="79"/>
        <v>3852</v>
      </c>
      <c r="AE224" s="91" t="s">
        <v>63</v>
      </c>
      <c r="AF224" s="91" t="s">
        <v>63</v>
      </c>
      <c r="AG224" s="91" t="s">
        <v>63</v>
      </c>
      <c r="AH224" s="59">
        <f t="shared" si="80"/>
        <v>0</v>
      </c>
      <c r="AI224" s="60">
        <f t="shared" si="81"/>
        <v>7704</v>
      </c>
      <c r="AJ224" s="61" t="s">
        <v>692</v>
      </c>
      <c r="AK224" s="62" t="s">
        <v>59</v>
      </c>
      <c r="AL224" s="62" t="s">
        <v>149</v>
      </c>
      <c r="AM224" s="62" t="s">
        <v>61</v>
      </c>
      <c r="AN224" s="63" t="s">
        <v>62</v>
      </c>
      <c r="AO224" s="64">
        <v>45657</v>
      </c>
      <c r="AP224" s="53" t="s">
        <v>62</v>
      </c>
      <c r="AQ224" s="65">
        <v>45658</v>
      </c>
      <c r="AR224" s="65">
        <v>46387</v>
      </c>
      <c r="AS224" s="49"/>
    </row>
    <row r="225" spans="1:45" s="66" customFormat="1" ht="13" x14ac:dyDescent="0.15">
      <c r="A225" s="49">
        <v>5</v>
      </c>
      <c r="B225" s="49" t="s">
        <v>1781</v>
      </c>
      <c r="C225" s="50" t="s">
        <v>1783</v>
      </c>
      <c r="D225" s="49" t="s">
        <v>1782</v>
      </c>
      <c r="E225" s="49" t="s">
        <v>1781</v>
      </c>
      <c r="F225" s="49" t="s">
        <v>1782</v>
      </c>
      <c r="G225" s="67" t="s">
        <v>1647</v>
      </c>
      <c r="H225" s="67" t="s">
        <v>1796</v>
      </c>
      <c r="I225" s="67"/>
      <c r="J225" s="67"/>
      <c r="K225" s="67" t="s">
        <v>1785</v>
      </c>
      <c r="L225" s="67" t="s">
        <v>1789</v>
      </c>
      <c r="M225" s="68" t="s">
        <v>1797</v>
      </c>
      <c r="N225" s="67">
        <v>40086000006</v>
      </c>
      <c r="O225" s="52">
        <v>97410641</v>
      </c>
      <c r="P225" s="69" t="s">
        <v>943</v>
      </c>
      <c r="Q225" s="69">
        <v>5</v>
      </c>
      <c r="R225" s="49">
        <v>24</v>
      </c>
      <c r="S225" s="54" t="s">
        <v>63</v>
      </c>
      <c r="T225" s="54" t="s">
        <v>63</v>
      </c>
      <c r="U225" s="54" t="s">
        <v>63</v>
      </c>
      <c r="V225" s="55">
        <f t="shared" si="76"/>
        <v>0</v>
      </c>
      <c r="W225" s="56">
        <v>567</v>
      </c>
      <c r="X225" s="56">
        <v>567</v>
      </c>
      <c r="Y225" s="56">
        <v>0</v>
      </c>
      <c r="Z225" s="57">
        <f t="shared" si="77"/>
        <v>1134</v>
      </c>
      <c r="AA225" s="56">
        <f t="shared" si="78"/>
        <v>567</v>
      </c>
      <c r="AB225" s="56">
        <f t="shared" si="75"/>
        <v>567</v>
      </c>
      <c r="AC225" s="56">
        <f t="shared" si="75"/>
        <v>0</v>
      </c>
      <c r="AD225" s="57">
        <f t="shared" si="79"/>
        <v>1134</v>
      </c>
      <c r="AE225" s="91" t="s">
        <v>63</v>
      </c>
      <c r="AF225" s="91" t="s">
        <v>63</v>
      </c>
      <c r="AG225" s="91" t="s">
        <v>63</v>
      </c>
      <c r="AH225" s="59">
        <f t="shared" si="80"/>
        <v>0</v>
      </c>
      <c r="AI225" s="60">
        <f t="shared" si="81"/>
        <v>2268</v>
      </c>
      <c r="AJ225" s="61" t="s">
        <v>692</v>
      </c>
      <c r="AK225" s="62" t="s">
        <v>59</v>
      </c>
      <c r="AL225" s="62" t="s">
        <v>149</v>
      </c>
      <c r="AM225" s="62" t="s">
        <v>61</v>
      </c>
      <c r="AN225" s="63" t="s">
        <v>62</v>
      </c>
      <c r="AO225" s="64">
        <v>45657</v>
      </c>
      <c r="AP225" s="53" t="s">
        <v>62</v>
      </c>
      <c r="AQ225" s="65">
        <v>45658</v>
      </c>
      <c r="AR225" s="65">
        <v>46387</v>
      </c>
      <c r="AS225" s="49"/>
    </row>
    <row r="226" spans="1:45" s="66" customFormat="1" ht="13" x14ac:dyDescent="0.15">
      <c r="A226" s="67">
        <v>6</v>
      </c>
      <c r="B226" s="49" t="s">
        <v>1781</v>
      </c>
      <c r="C226" s="50" t="s">
        <v>1783</v>
      </c>
      <c r="D226" s="49" t="s">
        <v>1782</v>
      </c>
      <c r="E226" s="49" t="s">
        <v>1781</v>
      </c>
      <c r="F226" s="49" t="s">
        <v>1782</v>
      </c>
      <c r="G226" s="67" t="s">
        <v>1647</v>
      </c>
      <c r="H226" s="67" t="s">
        <v>1798</v>
      </c>
      <c r="I226" s="67"/>
      <c r="J226" s="67"/>
      <c r="K226" s="67" t="s">
        <v>1785</v>
      </c>
      <c r="L226" s="67" t="s">
        <v>1799</v>
      </c>
      <c r="M226" s="68" t="s">
        <v>1800</v>
      </c>
      <c r="N226" s="67">
        <v>40086000007</v>
      </c>
      <c r="O226" s="52">
        <v>92866755</v>
      </c>
      <c r="P226" s="69" t="s">
        <v>943</v>
      </c>
      <c r="Q226" s="69">
        <v>5</v>
      </c>
      <c r="R226" s="67">
        <v>24</v>
      </c>
      <c r="S226" s="54" t="s">
        <v>63</v>
      </c>
      <c r="T226" s="54" t="s">
        <v>63</v>
      </c>
      <c r="U226" s="54" t="s">
        <v>63</v>
      </c>
      <c r="V226" s="55">
        <f t="shared" si="76"/>
        <v>0</v>
      </c>
      <c r="W226" s="56">
        <v>3315</v>
      </c>
      <c r="X226" s="56">
        <v>3315</v>
      </c>
      <c r="Y226" s="56">
        <v>0</v>
      </c>
      <c r="Z226" s="57">
        <f t="shared" si="77"/>
        <v>6630</v>
      </c>
      <c r="AA226" s="56">
        <f t="shared" si="78"/>
        <v>3315</v>
      </c>
      <c r="AB226" s="56">
        <f t="shared" si="75"/>
        <v>3315</v>
      </c>
      <c r="AC226" s="56">
        <f t="shared" si="75"/>
        <v>0</v>
      </c>
      <c r="AD226" s="57">
        <f t="shared" si="79"/>
        <v>6630</v>
      </c>
      <c r="AE226" s="91" t="s">
        <v>63</v>
      </c>
      <c r="AF226" s="91" t="s">
        <v>63</v>
      </c>
      <c r="AG226" s="91" t="s">
        <v>63</v>
      </c>
      <c r="AH226" s="59">
        <f t="shared" si="80"/>
        <v>0</v>
      </c>
      <c r="AI226" s="60">
        <f t="shared" si="81"/>
        <v>13260</v>
      </c>
      <c r="AJ226" s="61" t="s">
        <v>692</v>
      </c>
      <c r="AK226" s="62" t="s">
        <v>59</v>
      </c>
      <c r="AL226" s="62" t="s">
        <v>149</v>
      </c>
      <c r="AM226" s="62" t="s">
        <v>61</v>
      </c>
      <c r="AN226" s="63" t="s">
        <v>62</v>
      </c>
      <c r="AO226" s="64">
        <v>45657</v>
      </c>
      <c r="AP226" s="53" t="s">
        <v>62</v>
      </c>
      <c r="AQ226" s="65">
        <v>45658</v>
      </c>
      <c r="AR226" s="65">
        <v>46387</v>
      </c>
      <c r="AS226" s="49"/>
    </row>
    <row r="227" spans="1:45" s="66" customFormat="1" ht="13" x14ac:dyDescent="0.15">
      <c r="A227" s="49">
        <v>7</v>
      </c>
      <c r="B227" s="49" t="s">
        <v>1781</v>
      </c>
      <c r="C227" s="50" t="s">
        <v>1783</v>
      </c>
      <c r="D227" s="49" t="s">
        <v>1782</v>
      </c>
      <c r="E227" s="49" t="s">
        <v>1781</v>
      </c>
      <c r="F227" s="49" t="s">
        <v>1782</v>
      </c>
      <c r="G227" s="67" t="s">
        <v>1647</v>
      </c>
      <c r="H227" s="67" t="s">
        <v>1801</v>
      </c>
      <c r="I227" s="67"/>
      <c r="J227" s="67"/>
      <c r="K227" s="67" t="s">
        <v>1785</v>
      </c>
      <c r="L227" s="67" t="s">
        <v>1786</v>
      </c>
      <c r="M227" s="68" t="s">
        <v>1802</v>
      </c>
      <c r="N227" s="67">
        <v>40086000008</v>
      </c>
      <c r="O227" s="52">
        <v>97410636</v>
      </c>
      <c r="P227" s="69" t="s">
        <v>943</v>
      </c>
      <c r="Q227" s="69">
        <v>4</v>
      </c>
      <c r="R227" s="49">
        <v>24</v>
      </c>
      <c r="S227" s="54" t="s">
        <v>63</v>
      </c>
      <c r="T227" s="54" t="s">
        <v>63</v>
      </c>
      <c r="U227" s="54" t="s">
        <v>63</v>
      </c>
      <c r="V227" s="55">
        <f t="shared" si="76"/>
        <v>0</v>
      </c>
      <c r="W227" s="56">
        <v>1749</v>
      </c>
      <c r="X227" s="56">
        <v>1749</v>
      </c>
      <c r="Y227" s="56">
        <v>0</v>
      </c>
      <c r="Z227" s="57">
        <f t="shared" si="77"/>
        <v>3498</v>
      </c>
      <c r="AA227" s="56">
        <f t="shared" si="78"/>
        <v>1749</v>
      </c>
      <c r="AB227" s="56">
        <f t="shared" si="75"/>
        <v>1749</v>
      </c>
      <c r="AC227" s="56">
        <f t="shared" si="75"/>
        <v>0</v>
      </c>
      <c r="AD227" s="57">
        <f t="shared" si="79"/>
        <v>3498</v>
      </c>
      <c r="AE227" s="91" t="s">
        <v>63</v>
      </c>
      <c r="AF227" s="91" t="s">
        <v>63</v>
      </c>
      <c r="AG227" s="91" t="s">
        <v>63</v>
      </c>
      <c r="AH227" s="59">
        <f t="shared" si="80"/>
        <v>0</v>
      </c>
      <c r="AI227" s="60">
        <f t="shared" si="81"/>
        <v>6996</v>
      </c>
      <c r="AJ227" s="61" t="s">
        <v>692</v>
      </c>
      <c r="AK227" s="62" t="s">
        <v>59</v>
      </c>
      <c r="AL227" s="62" t="s">
        <v>149</v>
      </c>
      <c r="AM227" s="62" t="s">
        <v>61</v>
      </c>
      <c r="AN227" s="63" t="s">
        <v>62</v>
      </c>
      <c r="AO227" s="64">
        <v>45657</v>
      </c>
      <c r="AP227" s="53" t="s">
        <v>62</v>
      </c>
      <c r="AQ227" s="65">
        <v>45658</v>
      </c>
      <c r="AR227" s="65">
        <v>46387</v>
      </c>
      <c r="AS227" s="49"/>
    </row>
    <row r="228" spans="1:45" s="66" customFormat="1" ht="13" x14ac:dyDescent="0.15">
      <c r="A228" s="67">
        <v>8</v>
      </c>
      <c r="B228" s="49" t="s">
        <v>1781</v>
      </c>
      <c r="C228" s="50" t="s">
        <v>1783</v>
      </c>
      <c r="D228" s="49" t="s">
        <v>1782</v>
      </c>
      <c r="E228" s="49" t="s">
        <v>1781</v>
      </c>
      <c r="F228" s="49" t="s">
        <v>1782</v>
      </c>
      <c r="G228" s="67" t="s">
        <v>1647</v>
      </c>
      <c r="H228" s="67" t="s">
        <v>1803</v>
      </c>
      <c r="I228" s="67"/>
      <c r="J228" s="67"/>
      <c r="K228" s="67" t="s">
        <v>1785</v>
      </c>
      <c r="L228" s="67" t="s">
        <v>1789</v>
      </c>
      <c r="M228" s="68" t="s">
        <v>1804</v>
      </c>
      <c r="N228" s="67">
        <v>40086000009</v>
      </c>
      <c r="O228" s="52">
        <v>97410635</v>
      </c>
      <c r="P228" s="69" t="s">
        <v>943</v>
      </c>
      <c r="Q228" s="69">
        <v>4</v>
      </c>
      <c r="R228" s="67">
        <v>24</v>
      </c>
      <c r="S228" s="54" t="s">
        <v>63</v>
      </c>
      <c r="T228" s="54" t="s">
        <v>63</v>
      </c>
      <c r="U228" s="54" t="s">
        <v>63</v>
      </c>
      <c r="V228" s="55">
        <f t="shared" si="76"/>
        <v>0</v>
      </c>
      <c r="W228" s="56">
        <v>795</v>
      </c>
      <c r="X228" s="56">
        <v>795</v>
      </c>
      <c r="Y228" s="56">
        <v>0</v>
      </c>
      <c r="Z228" s="57">
        <f t="shared" si="77"/>
        <v>1590</v>
      </c>
      <c r="AA228" s="56">
        <f t="shared" si="78"/>
        <v>795</v>
      </c>
      <c r="AB228" s="56">
        <f t="shared" si="75"/>
        <v>795</v>
      </c>
      <c r="AC228" s="56">
        <f t="shared" si="75"/>
        <v>0</v>
      </c>
      <c r="AD228" s="57">
        <f t="shared" si="79"/>
        <v>1590</v>
      </c>
      <c r="AE228" s="91" t="s">
        <v>63</v>
      </c>
      <c r="AF228" s="91" t="s">
        <v>63</v>
      </c>
      <c r="AG228" s="91" t="s">
        <v>63</v>
      </c>
      <c r="AH228" s="59">
        <f t="shared" si="80"/>
        <v>0</v>
      </c>
      <c r="AI228" s="60">
        <f t="shared" si="81"/>
        <v>3180</v>
      </c>
      <c r="AJ228" s="61" t="s">
        <v>692</v>
      </c>
      <c r="AK228" s="62" t="s">
        <v>59</v>
      </c>
      <c r="AL228" s="62" t="s">
        <v>149</v>
      </c>
      <c r="AM228" s="62" t="s">
        <v>61</v>
      </c>
      <c r="AN228" s="63" t="s">
        <v>62</v>
      </c>
      <c r="AO228" s="64">
        <v>45657</v>
      </c>
      <c r="AP228" s="53" t="s">
        <v>62</v>
      </c>
      <c r="AQ228" s="65">
        <v>45658</v>
      </c>
      <c r="AR228" s="65">
        <v>46387</v>
      </c>
      <c r="AS228" s="49"/>
    </row>
    <row r="229" spans="1:45" s="66" customFormat="1" ht="13" x14ac:dyDescent="0.15">
      <c r="A229" s="49">
        <v>9</v>
      </c>
      <c r="B229" s="49" t="s">
        <v>1781</v>
      </c>
      <c r="C229" s="50" t="s">
        <v>1783</v>
      </c>
      <c r="D229" s="49" t="s">
        <v>1782</v>
      </c>
      <c r="E229" s="49" t="s">
        <v>1781</v>
      </c>
      <c r="F229" s="49" t="s">
        <v>1782</v>
      </c>
      <c r="G229" s="67" t="s">
        <v>1647</v>
      </c>
      <c r="H229" s="67" t="s">
        <v>1805</v>
      </c>
      <c r="I229" s="67"/>
      <c r="J229" s="67"/>
      <c r="K229" s="67" t="s">
        <v>1785</v>
      </c>
      <c r="L229" s="67" t="s">
        <v>1786</v>
      </c>
      <c r="M229" s="68" t="s">
        <v>1806</v>
      </c>
      <c r="N229" s="67">
        <v>40086000010</v>
      </c>
      <c r="O229" s="52">
        <v>92338060</v>
      </c>
      <c r="P229" s="69" t="s">
        <v>943</v>
      </c>
      <c r="Q229" s="69">
        <v>5</v>
      </c>
      <c r="R229" s="49">
        <v>24</v>
      </c>
      <c r="S229" s="54" t="s">
        <v>63</v>
      </c>
      <c r="T229" s="54" t="s">
        <v>63</v>
      </c>
      <c r="U229" s="54" t="s">
        <v>63</v>
      </c>
      <c r="V229" s="55">
        <f t="shared" si="76"/>
        <v>0</v>
      </c>
      <c r="W229" s="56">
        <v>2739</v>
      </c>
      <c r="X229" s="56">
        <v>2739</v>
      </c>
      <c r="Y229" s="56">
        <v>0</v>
      </c>
      <c r="Z229" s="57">
        <f t="shared" si="77"/>
        <v>5478</v>
      </c>
      <c r="AA229" s="56">
        <f t="shared" si="78"/>
        <v>2739</v>
      </c>
      <c r="AB229" s="56">
        <f t="shared" si="75"/>
        <v>2739</v>
      </c>
      <c r="AC229" s="56">
        <f t="shared" si="75"/>
        <v>0</v>
      </c>
      <c r="AD229" s="57">
        <f t="shared" si="79"/>
        <v>5478</v>
      </c>
      <c r="AE229" s="91" t="s">
        <v>63</v>
      </c>
      <c r="AF229" s="91" t="s">
        <v>63</v>
      </c>
      <c r="AG229" s="91" t="s">
        <v>63</v>
      </c>
      <c r="AH229" s="59">
        <f t="shared" si="80"/>
        <v>0</v>
      </c>
      <c r="AI229" s="60">
        <f t="shared" si="81"/>
        <v>10956</v>
      </c>
      <c r="AJ229" s="61" t="s">
        <v>692</v>
      </c>
      <c r="AK229" s="62" t="s">
        <v>59</v>
      </c>
      <c r="AL229" s="62" t="s">
        <v>149</v>
      </c>
      <c r="AM229" s="62" t="s">
        <v>61</v>
      </c>
      <c r="AN229" s="63" t="s">
        <v>62</v>
      </c>
      <c r="AO229" s="64">
        <v>45657</v>
      </c>
      <c r="AP229" s="53" t="s">
        <v>62</v>
      </c>
      <c r="AQ229" s="65">
        <v>45658</v>
      </c>
      <c r="AR229" s="65">
        <v>46387</v>
      </c>
      <c r="AS229" s="49"/>
    </row>
    <row r="230" spans="1:45" s="66" customFormat="1" ht="13" x14ac:dyDescent="0.15">
      <c r="A230" s="67">
        <v>10</v>
      </c>
      <c r="B230" s="49" t="s">
        <v>1781</v>
      </c>
      <c r="C230" s="50" t="s">
        <v>1783</v>
      </c>
      <c r="D230" s="49" t="s">
        <v>1782</v>
      </c>
      <c r="E230" s="49" t="s">
        <v>1781</v>
      </c>
      <c r="F230" s="49" t="s">
        <v>1782</v>
      </c>
      <c r="G230" s="67" t="s">
        <v>1647</v>
      </c>
      <c r="H230" s="67" t="s">
        <v>1807</v>
      </c>
      <c r="I230" s="67"/>
      <c r="J230" s="67"/>
      <c r="K230" s="67" t="s">
        <v>1785</v>
      </c>
      <c r="L230" s="67" t="s">
        <v>1786</v>
      </c>
      <c r="M230" s="68" t="s">
        <v>1808</v>
      </c>
      <c r="N230" s="67">
        <v>40086000011</v>
      </c>
      <c r="O230" s="52">
        <v>56141720</v>
      </c>
      <c r="P230" s="69" t="s">
        <v>943</v>
      </c>
      <c r="Q230" s="69">
        <v>30</v>
      </c>
      <c r="R230" s="67">
        <v>24</v>
      </c>
      <c r="S230" s="54" t="s">
        <v>63</v>
      </c>
      <c r="T230" s="54" t="s">
        <v>63</v>
      </c>
      <c r="U230" s="54" t="s">
        <v>63</v>
      </c>
      <c r="V230" s="55">
        <f t="shared" si="76"/>
        <v>0</v>
      </c>
      <c r="W230" s="56">
        <v>1389</v>
      </c>
      <c r="X230" s="56">
        <v>1389</v>
      </c>
      <c r="Y230" s="56">
        <v>0</v>
      </c>
      <c r="Z230" s="57">
        <f t="shared" si="77"/>
        <v>2778</v>
      </c>
      <c r="AA230" s="56">
        <f t="shared" si="78"/>
        <v>1389</v>
      </c>
      <c r="AB230" s="56">
        <f t="shared" si="75"/>
        <v>1389</v>
      </c>
      <c r="AC230" s="56">
        <f t="shared" si="75"/>
        <v>0</v>
      </c>
      <c r="AD230" s="57">
        <f t="shared" si="79"/>
        <v>2778</v>
      </c>
      <c r="AE230" s="91" t="s">
        <v>63</v>
      </c>
      <c r="AF230" s="91" t="s">
        <v>63</v>
      </c>
      <c r="AG230" s="91" t="s">
        <v>63</v>
      </c>
      <c r="AH230" s="59">
        <f t="shared" si="80"/>
        <v>0</v>
      </c>
      <c r="AI230" s="60">
        <f t="shared" si="81"/>
        <v>5556</v>
      </c>
      <c r="AJ230" s="61" t="s">
        <v>692</v>
      </c>
      <c r="AK230" s="62" t="s">
        <v>59</v>
      </c>
      <c r="AL230" s="62" t="s">
        <v>149</v>
      </c>
      <c r="AM230" s="62" t="s">
        <v>61</v>
      </c>
      <c r="AN230" s="63" t="s">
        <v>62</v>
      </c>
      <c r="AO230" s="64">
        <v>45657</v>
      </c>
      <c r="AP230" s="53" t="s">
        <v>62</v>
      </c>
      <c r="AQ230" s="65">
        <v>45658</v>
      </c>
      <c r="AR230" s="65">
        <v>46387</v>
      </c>
      <c r="AS230" s="49"/>
    </row>
    <row r="231" spans="1:45" s="66" customFormat="1" ht="13" x14ac:dyDescent="0.15">
      <c r="A231" s="49">
        <v>11</v>
      </c>
      <c r="B231" s="49" t="s">
        <v>1781</v>
      </c>
      <c r="C231" s="50" t="s">
        <v>1783</v>
      </c>
      <c r="D231" s="49" t="s">
        <v>1782</v>
      </c>
      <c r="E231" s="49" t="s">
        <v>1781</v>
      </c>
      <c r="F231" s="49" t="s">
        <v>1782</v>
      </c>
      <c r="G231" s="67" t="s">
        <v>1647</v>
      </c>
      <c r="H231" s="67" t="s">
        <v>1809</v>
      </c>
      <c r="I231" s="67"/>
      <c r="J231" s="67"/>
      <c r="K231" s="67" t="s">
        <v>1785</v>
      </c>
      <c r="L231" s="67" t="s">
        <v>1810</v>
      </c>
      <c r="M231" s="68" t="s">
        <v>1811</v>
      </c>
      <c r="N231" s="67">
        <v>40086000012</v>
      </c>
      <c r="O231" s="52">
        <v>92338107</v>
      </c>
      <c r="P231" s="69" t="s">
        <v>943</v>
      </c>
      <c r="Q231" s="69">
        <v>4</v>
      </c>
      <c r="R231" s="49">
        <v>24</v>
      </c>
      <c r="S231" s="54" t="s">
        <v>63</v>
      </c>
      <c r="T231" s="54" t="s">
        <v>63</v>
      </c>
      <c r="U231" s="54" t="s">
        <v>63</v>
      </c>
      <c r="V231" s="55">
        <f t="shared" si="76"/>
        <v>0</v>
      </c>
      <c r="W231" s="56">
        <v>1335</v>
      </c>
      <c r="X231" s="56">
        <v>1335</v>
      </c>
      <c r="Y231" s="56">
        <v>0</v>
      </c>
      <c r="Z231" s="57">
        <f t="shared" si="77"/>
        <v>2670</v>
      </c>
      <c r="AA231" s="56">
        <f t="shared" si="78"/>
        <v>1335</v>
      </c>
      <c r="AB231" s="56">
        <f t="shared" si="75"/>
        <v>1335</v>
      </c>
      <c r="AC231" s="56">
        <f t="shared" si="75"/>
        <v>0</v>
      </c>
      <c r="AD231" s="57">
        <f t="shared" si="79"/>
        <v>2670</v>
      </c>
      <c r="AE231" s="91" t="s">
        <v>63</v>
      </c>
      <c r="AF231" s="91" t="s">
        <v>63</v>
      </c>
      <c r="AG231" s="91" t="s">
        <v>63</v>
      </c>
      <c r="AH231" s="59">
        <f t="shared" si="80"/>
        <v>0</v>
      </c>
      <c r="AI231" s="60">
        <f t="shared" si="81"/>
        <v>5340</v>
      </c>
      <c r="AJ231" s="61" t="s">
        <v>692</v>
      </c>
      <c r="AK231" s="62" t="s">
        <v>59</v>
      </c>
      <c r="AL231" s="62" t="s">
        <v>149</v>
      </c>
      <c r="AM231" s="62" t="s">
        <v>61</v>
      </c>
      <c r="AN231" s="63" t="s">
        <v>62</v>
      </c>
      <c r="AO231" s="64">
        <v>45657</v>
      </c>
      <c r="AP231" s="53" t="s">
        <v>62</v>
      </c>
      <c r="AQ231" s="65">
        <v>45658</v>
      </c>
      <c r="AR231" s="65">
        <v>46387</v>
      </c>
      <c r="AS231" s="49"/>
    </row>
    <row r="232" spans="1:45" s="66" customFormat="1" ht="13" x14ac:dyDescent="0.15">
      <c r="A232" s="67">
        <v>12</v>
      </c>
      <c r="B232" s="49" t="s">
        <v>1781</v>
      </c>
      <c r="C232" s="50" t="s">
        <v>1783</v>
      </c>
      <c r="D232" s="49" t="s">
        <v>1782</v>
      </c>
      <c r="E232" s="49" t="s">
        <v>1781</v>
      </c>
      <c r="F232" s="49" t="s">
        <v>1782</v>
      </c>
      <c r="G232" s="67" t="s">
        <v>1647</v>
      </c>
      <c r="H232" s="67" t="s">
        <v>1812</v>
      </c>
      <c r="I232" s="67"/>
      <c r="J232" s="67" t="s">
        <v>1057</v>
      </c>
      <c r="K232" s="67" t="s">
        <v>1785</v>
      </c>
      <c r="L232" s="67" t="s">
        <v>1812</v>
      </c>
      <c r="M232" s="68" t="s">
        <v>1813</v>
      </c>
      <c r="N232" s="67">
        <v>40086000013</v>
      </c>
      <c r="O232" s="52">
        <v>92338070</v>
      </c>
      <c r="P232" s="69" t="s">
        <v>943</v>
      </c>
      <c r="Q232" s="69">
        <v>5</v>
      </c>
      <c r="R232" s="67">
        <v>24</v>
      </c>
      <c r="S232" s="54" t="s">
        <v>63</v>
      </c>
      <c r="T232" s="54" t="s">
        <v>63</v>
      </c>
      <c r="U232" s="54" t="s">
        <v>63</v>
      </c>
      <c r="V232" s="55">
        <f t="shared" si="76"/>
        <v>0</v>
      </c>
      <c r="W232" s="56">
        <v>141</v>
      </c>
      <c r="X232" s="56">
        <v>141</v>
      </c>
      <c r="Y232" s="56">
        <v>0</v>
      </c>
      <c r="Z232" s="57">
        <f t="shared" si="77"/>
        <v>282</v>
      </c>
      <c r="AA232" s="56">
        <f t="shared" si="78"/>
        <v>141</v>
      </c>
      <c r="AB232" s="56">
        <f t="shared" si="75"/>
        <v>141</v>
      </c>
      <c r="AC232" s="56">
        <f t="shared" si="75"/>
        <v>0</v>
      </c>
      <c r="AD232" s="57">
        <f t="shared" si="79"/>
        <v>282</v>
      </c>
      <c r="AE232" s="91" t="s">
        <v>63</v>
      </c>
      <c r="AF232" s="91" t="s">
        <v>63</v>
      </c>
      <c r="AG232" s="91" t="s">
        <v>63</v>
      </c>
      <c r="AH232" s="59">
        <f t="shared" si="80"/>
        <v>0</v>
      </c>
      <c r="AI232" s="60">
        <f t="shared" si="81"/>
        <v>564</v>
      </c>
      <c r="AJ232" s="61" t="s">
        <v>692</v>
      </c>
      <c r="AK232" s="62" t="s">
        <v>59</v>
      </c>
      <c r="AL232" s="62" t="s">
        <v>149</v>
      </c>
      <c r="AM232" s="62" t="s">
        <v>61</v>
      </c>
      <c r="AN232" s="63" t="s">
        <v>62</v>
      </c>
      <c r="AO232" s="64">
        <v>45657</v>
      </c>
      <c r="AP232" s="53" t="s">
        <v>62</v>
      </c>
      <c r="AQ232" s="65">
        <v>45658</v>
      </c>
      <c r="AR232" s="65">
        <v>46387</v>
      </c>
      <c r="AS232" s="49"/>
    </row>
    <row r="233" spans="1:45" s="66" customFormat="1" ht="13" x14ac:dyDescent="0.15">
      <c r="A233" s="49">
        <v>13</v>
      </c>
      <c r="B233" s="49" t="s">
        <v>1781</v>
      </c>
      <c r="C233" s="50" t="s">
        <v>1783</v>
      </c>
      <c r="D233" s="49" t="s">
        <v>1782</v>
      </c>
      <c r="E233" s="49" t="s">
        <v>1781</v>
      </c>
      <c r="F233" s="49" t="s">
        <v>1782</v>
      </c>
      <c r="G233" s="67" t="s">
        <v>1647</v>
      </c>
      <c r="H233" s="67" t="s">
        <v>1814</v>
      </c>
      <c r="I233" s="67"/>
      <c r="J233" s="67"/>
      <c r="K233" s="67" t="s">
        <v>1785</v>
      </c>
      <c r="L233" s="67" t="s">
        <v>1786</v>
      </c>
      <c r="M233" s="68" t="s">
        <v>1815</v>
      </c>
      <c r="N233" s="67">
        <v>40086000014</v>
      </c>
      <c r="O233" s="52">
        <v>56278475</v>
      </c>
      <c r="P233" s="69" t="s">
        <v>943</v>
      </c>
      <c r="Q233" s="69">
        <v>24</v>
      </c>
      <c r="R233" s="49">
        <v>24</v>
      </c>
      <c r="S233" s="54" t="s">
        <v>63</v>
      </c>
      <c r="T233" s="54" t="s">
        <v>63</v>
      </c>
      <c r="U233" s="54" t="s">
        <v>63</v>
      </c>
      <c r="V233" s="55">
        <f t="shared" si="76"/>
        <v>0</v>
      </c>
      <c r="W233" s="56">
        <v>3681</v>
      </c>
      <c r="X233" s="56">
        <v>3681</v>
      </c>
      <c r="Y233" s="56">
        <v>0</v>
      </c>
      <c r="Z233" s="57">
        <f t="shared" si="77"/>
        <v>7362</v>
      </c>
      <c r="AA233" s="56">
        <f t="shared" si="78"/>
        <v>3681</v>
      </c>
      <c r="AB233" s="56">
        <f t="shared" si="75"/>
        <v>3681</v>
      </c>
      <c r="AC233" s="56">
        <f t="shared" si="75"/>
        <v>0</v>
      </c>
      <c r="AD233" s="57">
        <f t="shared" si="79"/>
        <v>7362</v>
      </c>
      <c r="AE233" s="91" t="s">
        <v>63</v>
      </c>
      <c r="AF233" s="91" t="s">
        <v>63</v>
      </c>
      <c r="AG233" s="91" t="s">
        <v>63</v>
      </c>
      <c r="AH233" s="59">
        <f t="shared" si="80"/>
        <v>0</v>
      </c>
      <c r="AI233" s="60">
        <f t="shared" si="81"/>
        <v>14724</v>
      </c>
      <c r="AJ233" s="61" t="s">
        <v>692</v>
      </c>
      <c r="AK233" s="62" t="s">
        <v>59</v>
      </c>
      <c r="AL233" s="62" t="s">
        <v>149</v>
      </c>
      <c r="AM233" s="62" t="s">
        <v>61</v>
      </c>
      <c r="AN233" s="63" t="s">
        <v>62</v>
      </c>
      <c r="AO233" s="64">
        <v>45657</v>
      </c>
      <c r="AP233" s="53" t="s">
        <v>62</v>
      </c>
      <c r="AQ233" s="65">
        <v>45658</v>
      </c>
      <c r="AR233" s="65">
        <v>46387</v>
      </c>
      <c r="AS233" s="49"/>
    </row>
    <row r="234" spans="1:45" s="66" customFormat="1" ht="13" x14ac:dyDescent="0.15">
      <c r="A234" s="67">
        <v>14</v>
      </c>
      <c r="B234" s="49" t="s">
        <v>1781</v>
      </c>
      <c r="C234" s="50" t="s">
        <v>1783</v>
      </c>
      <c r="D234" s="49" t="s">
        <v>1782</v>
      </c>
      <c r="E234" s="49" t="s">
        <v>1781</v>
      </c>
      <c r="F234" s="49" t="s">
        <v>1782</v>
      </c>
      <c r="G234" s="67" t="s">
        <v>1647</v>
      </c>
      <c r="H234" s="67" t="s">
        <v>1807</v>
      </c>
      <c r="I234" s="67"/>
      <c r="J234" s="67"/>
      <c r="K234" s="67" t="s">
        <v>1785</v>
      </c>
      <c r="L234" s="67" t="s">
        <v>1786</v>
      </c>
      <c r="M234" s="68" t="s">
        <v>1816</v>
      </c>
      <c r="N234" s="67">
        <v>40086000015</v>
      </c>
      <c r="O234" s="52">
        <v>56278460</v>
      </c>
      <c r="P234" s="69" t="s">
        <v>943</v>
      </c>
      <c r="Q234" s="69">
        <v>19</v>
      </c>
      <c r="R234" s="67">
        <v>24</v>
      </c>
      <c r="S234" s="54" t="s">
        <v>63</v>
      </c>
      <c r="T234" s="54" t="s">
        <v>63</v>
      </c>
      <c r="U234" s="54" t="s">
        <v>63</v>
      </c>
      <c r="V234" s="55">
        <f t="shared" si="76"/>
        <v>0</v>
      </c>
      <c r="W234" s="56">
        <v>5598</v>
      </c>
      <c r="X234" s="56">
        <v>5598</v>
      </c>
      <c r="Y234" s="56">
        <v>0</v>
      </c>
      <c r="Z234" s="57">
        <f t="shared" si="77"/>
        <v>11196</v>
      </c>
      <c r="AA234" s="56">
        <f t="shared" si="78"/>
        <v>5598</v>
      </c>
      <c r="AB234" s="56">
        <f t="shared" si="75"/>
        <v>5598</v>
      </c>
      <c r="AC234" s="56">
        <f t="shared" si="75"/>
        <v>0</v>
      </c>
      <c r="AD234" s="57">
        <f t="shared" si="79"/>
        <v>11196</v>
      </c>
      <c r="AE234" s="91" t="s">
        <v>63</v>
      </c>
      <c r="AF234" s="91" t="s">
        <v>63</v>
      </c>
      <c r="AG234" s="91" t="s">
        <v>63</v>
      </c>
      <c r="AH234" s="59">
        <f t="shared" si="80"/>
        <v>0</v>
      </c>
      <c r="AI234" s="60">
        <f t="shared" si="81"/>
        <v>22392</v>
      </c>
      <c r="AJ234" s="61" t="s">
        <v>692</v>
      </c>
      <c r="AK234" s="62" t="s">
        <v>59</v>
      </c>
      <c r="AL234" s="62" t="s">
        <v>149</v>
      </c>
      <c r="AM234" s="62" t="s">
        <v>61</v>
      </c>
      <c r="AN234" s="63" t="s">
        <v>62</v>
      </c>
      <c r="AO234" s="64">
        <v>45657</v>
      </c>
      <c r="AP234" s="53" t="s">
        <v>62</v>
      </c>
      <c r="AQ234" s="65">
        <v>45658</v>
      </c>
      <c r="AR234" s="65">
        <v>46387</v>
      </c>
      <c r="AS234" s="49"/>
    </row>
    <row r="235" spans="1:45" s="66" customFormat="1" ht="13" x14ac:dyDescent="0.15">
      <c r="A235" s="49">
        <v>15</v>
      </c>
      <c r="B235" s="49" t="s">
        <v>1781</v>
      </c>
      <c r="C235" s="50" t="s">
        <v>1783</v>
      </c>
      <c r="D235" s="49" t="s">
        <v>1782</v>
      </c>
      <c r="E235" s="49" t="s">
        <v>1781</v>
      </c>
      <c r="F235" s="49" t="s">
        <v>1782</v>
      </c>
      <c r="G235" s="67" t="s">
        <v>1647</v>
      </c>
      <c r="H235" s="67" t="s">
        <v>1817</v>
      </c>
      <c r="I235" s="67"/>
      <c r="J235" s="67"/>
      <c r="K235" s="67" t="s">
        <v>1785</v>
      </c>
      <c r="L235" s="67" t="s">
        <v>1818</v>
      </c>
      <c r="M235" s="68" t="s">
        <v>1819</v>
      </c>
      <c r="N235" s="67">
        <v>40086000016</v>
      </c>
      <c r="O235" s="52">
        <v>92866730</v>
      </c>
      <c r="P235" s="69" t="s">
        <v>943</v>
      </c>
      <c r="Q235" s="69">
        <v>5</v>
      </c>
      <c r="R235" s="49">
        <v>24</v>
      </c>
      <c r="S235" s="54" t="s">
        <v>63</v>
      </c>
      <c r="T235" s="54" t="s">
        <v>63</v>
      </c>
      <c r="U235" s="54" t="s">
        <v>63</v>
      </c>
      <c r="V235" s="55">
        <f t="shared" si="76"/>
        <v>0</v>
      </c>
      <c r="W235" s="56">
        <v>1848</v>
      </c>
      <c r="X235" s="56">
        <v>1848</v>
      </c>
      <c r="Y235" s="56">
        <v>0</v>
      </c>
      <c r="Z235" s="57">
        <f t="shared" si="77"/>
        <v>3696</v>
      </c>
      <c r="AA235" s="56">
        <f t="shared" si="78"/>
        <v>1848</v>
      </c>
      <c r="AB235" s="56">
        <f t="shared" si="75"/>
        <v>1848</v>
      </c>
      <c r="AC235" s="56">
        <f t="shared" si="75"/>
        <v>0</v>
      </c>
      <c r="AD235" s="57">
        <f t="shared" si="79"/>
        <v>3696</v>
      </c>
      <c r="AE235" s="91" t="s">
        <v>63</v>
      </c>
      <c r="AF235" s="91" t="s">
        <v>63</v>
      </c>
      <c r="AG235" s="91" t="s">
        <v>63</v>
      </c>
      <c r="AH235" s="59">
        <f t="shared" si="80"/>
        <v>0</v>
      </c>
      <c r="AI235" s="60">
        <f t="shared" si="81"/>
        <v>7392</v>
      </c>
      <c r="AJ235" s="61" t="s">
        <v>692</v>
      </c>
      <c r="AK235" s="62" t="s">
        <v>59</v>
      </c>
      <c r="AL235" s="62" t="s">
        <v>149</v>
      </c>
      <c r="AM235" s="62" t="s">
        <v>61</v>
      </c>
      <c r="AN235" s="63" t="s">
        <v>62</v>
      </c>
      <c r="AO235" s="64">
        <v>45657</v>
      </c>
      <c r="AP235" s="53" t="s">
        <v>62</v>
      </c>
      <c r="AQ235" s="65">
        <v>45658</v>
      </c>
      <c r="AR235" s="65">
        <v>46387</v>
      </c>
      <c r="AS235" s="49"/>
    </row>
    <row r="236" spans="1:45" s="66" customFormat="1" ht="13" x14ac:dyDescent="0.15">
      <c r="A236" s="67">
        <v>16</v>
      </c>
      <c r="B236" s="49" t="s">
        <v>1781</v>
      </c>
      <c r="C236" s="50" t="s">
        <v>1783</v>
      </c>
      <c r="D236" s="49" t="s">
        <v>1782</v>
      </c>
      <c r="E236" s="49" t="s">
        <v>1781</v>
      </c>
      <c r="F236" s="49" t="s">
        <v>1782</v>
      </c>
      <c r="G236" s="67" t="s">
        <v>1647</v>
      </c>
      <c r="H236" s="67" t="s">
        <v>1820</v>
      </c>
      <c r="I236" s="67"/>
      <c r="J236" s="67"/>
      <c r="K236" s="67" t="s">
        <v>1785</v>
      </c>
      <c r="L236" s="67" t="s">
        <v>1818</v>
      </c>
      <c r="M236" s="68" t="s">
        <v>1821</v>
      </c>
      <c r="N236" s="67">
        <v>40086000017</v>
      </c>
      <c r="O236" s="52">
        <v>97410639</v>
      </c>
      <c r="P236" s="69" t="s">
        <v>943</v>
      </c>
      <c r="Q236" s="69">
        <v>5</v>
      </c>
      <c r="R236" s="67">
        <v>24</v>
      </c>
      <c r="S236" s="54" t="s">
        <v>63</v>
      </c>
      <c r="T236" s="54" t="s">
        <v>63</v>
      </c>
      <c r="U236" s="54" t="s">
        <v>63</v>
      </c>
      <c r="V236" s="55">
        <f t="shared" si="76"/>
        <v>0</v>
      </c>
      <c r="W236" s="56">
        <v>846</v>
      </c>
      <c r="X236" s="56">
        <v>846</v>
      </c>
      <c r="Y236" s="56">
        <v>0</v>
      </c>
      <c r="Z236" s="57">
        <f t="shared" si="77"/>
        <v>1692</v>
      </c>
      <c r="AA236" s="56">
        <f t="shared" si="78"/>
        <v>846</v>
      </c>
      <c r="AB236" s="56">
        <f t="shared" si="75"/>
        <v>846</v>
      </c>
      <c r="AC236" s="56">
        <f t="shared" si="75"/>
        <v>0</v>
      </c>
      <c r="AD236" s="57">
        <f t="shared" si="79"/>
        <v>1692</v>
      </c>
      <c r="AE236" s="91" t="s">
        <v>63</v>
      </c>
      <c r="AF236" s="91" t="s">
        <v>63</v>
      </c>
      <c r="AG236" s="91" t="s">
        <v>63</v>
      </c>
      <c r="AH236" s="59">
        <f t="shared" si="80"/>
        <v>0</v>
      </c>
      <c r="AI236" s="60">
        <f t="shared" si="81"/>
        <v>3384</v>
      </c>
      <c r="AJ236" s="61" t="s">
        <v>692</v>
      </c>
      <c r="AK236" s="62" t="s">
        <v>59</v>
      </c>
      <c r="AL236" s="62" t="s">
        <v>149</v>
      </c>
      <c r="AM236" s="62" t="s">
        <v>61</v>
      </c>
      <c r="AN236" s="63" t="s">
        <v>62</v>
      </c>
      <c r="AO236" s="64">
        <v>45657</v>
      </c>
      <c r="AP236" s="53" t="s">
        <v>62</v>
      </c>
      <c r="AQ236" s="65">
        <v>45658</v>
      </c>
      <c r="AR236" s="65">
        <v>46387</v>
      </c>
      <c r="AS236" s="49"/>
    </row>
    <row r="237" spans="1:45" s="66" customFormat="1" ht="13" x14ac:dyDescent="0.15">
      <c r="A237" s="49">
        <v>17</v>
      </c>
      <c r="B237" s="49" t="s">
        <v>1781</v>
      </c>
      <c r="C237" s="50" t="s">
        <v>1783</v>
      </c>
      <c r="D237" s="49" t="s">
        <v>1782</v>
      </c>
      <c r="E237" s="49" t="s">
        <v>1781</v>
      </c>
      <c r="F237" s="49" t="s">
        <v>1782</v>
      </c>
      <c r="G237" s="67" t="s">
        <v>1647</v>
      </c>
      <c r="H237" s="67" t="s">
        <v>1822</v>
      </c>
      <c r="I237" s="67"/>
      <c r="J237" s="67"/>
      <c r="K237" s="67" t="s">
        <v>1785</v>
      </c>
      <c r="L237" s="67" t="s">
        <v>1789</v>
      </c>
      <c r="M237" s="68" t="s">
        <v>1823</v>
      </c>
      <c r="N237" s="67">
        <v>40086000018</v>
      </c>
      <c r="O237" s="52">
        <v>97410613</v>
      </c>
      <c r="P237" s="69" t="s">
        <v>943</v>
      </c>
      <c r="Q237" s="69">
        <v>4</v>
      </c>
      <c r="R237" s="49">
        <v>24</v>
      </c>
      <c r="S237" s="54" t="s">
        <v>63</v>
      </c>
      <c r="T237" s="54" t="s">
        <v>63</v>
      </c>
      <c r="U237" s="54" t="s">
        <v>63</v>
      </c>
      <c r="V237" s="55">
        <f t="shared" si="76"/>
        <v>0</v>
      </c>
      <c r="W237" s="56">
        <v>366</v>
      </c>
      <c r="X237" s="56">
        <v>366</v>
      </c>
      <c r="Y237" s="56">
        <v>0</v>
      </c>
      <c r="Z237" s="57">
        <f t="shared" si="77"/>
        <v>732</v>
      </c>
      <c r="AA237" s="56">
        <f t="shared" si="78"/>
        <v>366</v>
      </c>
      <c r="AB237" s="56">
        <f t="shared" ref="AB237:AB260" si="82">X237</f>
        <v>366</v>
      </c>
      <c r="AC237" s="56">
        <f t="shared" ref="AC237:AC260" si="83">Y237</f>
        <v>0</v>
      </c>
      <c r="AD237" s="57">
        <f t="shared" si="79"/>
        <v>732</v>
      </c>
      <c r="AE237" s="91" t="s">
        <v>63</v>
      </c>
      <c r="AF237" s="91" t="s">
        <v>63</v>
      </c>
      <c r="AG237" s="91" t="s">
        <v>63</v>
      </c>
      <c r="AH237" s="59">
        <f t="shared" si="80"/>
        <v>0</v>
      </c>
      <c r="AI237" s="60">
        <f t="shared" si="81"/>
        <v>1464</v>
      </c>
      <c r="AJ237" s="61" t="s">
        <v>692</v>
      </c>
      <c r="AK237" s="62" t="s">
        <v>59</v>
      </c>
      <c r="AL237" s="62" t="s">
        <v>149</v>
      </c>
      <c r="AM237" s="62" t="s">
        <v>61</v>
      </c>
      <c r="AN237" s="63" t="s">
        <v>62</v>
      </c>
      <c r="AO237" s="64">
        <v>45657</v>
      </c>
      <c r="AP237" s="53" t="s">
        <v>62</v>
      </c>
      <c r="AQ237" s="65">
        <v>45658</v>
      </c>
      <c r="AR237" s="65">
        <v>46387</v>
      </c>
      <c r="AS237" s="49"/>
    </row>
    <row r="238" spans="1:45" s="66" customFormat="1" ht="13" x14ac:dyDescent="0.15">
      <c r="A238" s="67">
        <v>18</v>
      </c>
      <c r="B238" s="49" t="s">
        <v>1781</v>
      </c>
      <c r="C238" s="50" t="s">
        <v>1783</v>
      </c>
      <c r="D238" s="49" t="s">
        <v>1782</v>
      </c>
      <c r="E238" s="49" t="s">
        <v>1781</v>
      </c>
      <c r="F238" s="49" t="s">
        <v>1782</v>
      </c>
      <c r="G238" s="67" t="s">
        <v>1647</v>
      </c>
      <c r="H238" s="67" t="s">
        <v>1824</v>
      </c>
      <c r="I238" s="67"/>
      <c r="J238" s="67"/>
      <c r="K238" s="67" t="s">
        <v>1785</v>
      </c>
      <c r="L238" s="67" t="s">
        <v>1810</v>
      </c>
      <c r="M238" s="68" t="s">
        <v>1825</v>
      </c>
      <c r="N238" s="67">
        <v>40086000019</v>
      </c>
      <c r="O238" s="52">
        <v>13595338</v>
      </c>
      <c r="P238" s="69" t="s">
        <v>943</v>
      </c>
      <c r="Q238" s="69">
        <v>4</v>
      </c>
      <c r="R238" s="67">
        <v>24</v>
      </c>
      <c r="S238" s="54" t="s">
        <v>63</v>
      </c>
      <c r="T238" s="54" t="s">
        <v>63</v>
      </c>
      <c r="U238" s="54" t="s">
        <v>63</v>
      </c>
      <c r="V238" s="55">
        <f t="shared" si="76"/>
        <v>0</v>
      </c>
      <c r="W238" s="56">
        <v>2319</v>
      </c>
      <c r="X238" s="56">
        <v>2319</v>
      </c>
      <c r="Y238" s="56">
        <v>0</v>
      </c>
      <c r="Z238" s="57">
        <f t="shared" si="77"/>
        <v>4638</v>
      </c>
      <c r="AA238" s="56">
        <f t="shared" si="78"/>
        <v>2319</v>
      </c>
      <c r="AB238" s="56">
        <f t="shared" si="82"/>
        <v>2319</v>
      </c>
      <c r="AC238" s="56">
        <f t="shared" si="83"/>
        <v>0</v>
      </c>
      <c r="AD238" s="57">
        <f t="shared" si="79"/>
        <v>4638</v>
      </c>
      <c r="AE238" s="91" t="s">
        <v>63</v>
      </c>
      <c r="AF238" s="91" t="s">
        <v>63</v>
      </c>
      <c r="AG238" s="91" t="s">
        <v>63</v>
      </c>
      <c r="AH238" s="59">
        <f t="shared" si="80"/>
        <v>0</v>
      </c>
      <c r="AI238" s="60">
        <f t="shared" si="81"/>
        <v>9276</v>
      </c>
      <c r="AJ238" s="61" t="s">
        <v>692</v>
      </c>
      <c r="AK238" s="62" t="s">
        <v>59</v>
      </c>
      <c r="AL238" s="62" t="s">
        <v>149</v>
      </c>
      <c r="AM238" s="62" t="s">
        <v>61</v>
      </c>
      <c r="AN238" s="63" t="s">
        <v>62</v>
      </c>
      <c r="AO238" s="64">
        <v>45657</v>
      </c>
      <c r="AP238" s="53" t="s">
        <v>62</v>
      </c>
      <c r="AQ238" s="65">
        <v>45658</v>
      </c>
      <c r="AR238" s="65">
        <v>46387</v>
      </c>
      <c r="AS238" s="49"/>
    </row>
    <row r="239" spans="1:45" s="66" customFormat="1" ht="13" x14ac:dyDescent="0.15">
      <c r="A239" s="49">
        <v>19</v>
      </c>
      <c r="B239" s="49" t="s">
        <v>1781</v>
      </c>
      <c r="C239" s="50" t="s">
        <v>1783</v>
      </c>
      <c r="D239" s="49" t="s">
        <v>1782</v>
      </c>
      <c r="E239" s="49" t="s">
        <v>1781</v>
      </c>
      <c r="F239" s="49" t="s">
        <v>1782</v>
      </c>
      <c r="G239" s="67" t="s">
        <v>1647</v>
      </c>
      <c r="H239" s="67" t="s">
        <v>1826</v>
      </c>
      <c r="I239" s="67"/>
      <c r="J239" s="67"/>
      <c r="K239" s="67" t="s">
        <v>1785</v>
      </c>
      <c r="L239" s="67" t="s">
        <v>1786</v>
      </c>
      <c r="M239" s="68" t="s">
        <v>1827</v>
      </c>
      <c r="N239" s="67">
        <v>40086000020</v>
      </c>
      <c r="O239" s="52">
        <v>92216920</v>
      </c>
      <c r="P239" s="69" t="s">
        <v>943</v>
      </c>
      <c r="Q239" s="69">
        <v>2</v>
      </c>
      <c r="R239" s="49">
        <v>24</v>
      </c>
      <c r="S239" s="54" t="s">
        <v>63</v>
      </c>
      <c r="T239" s="54" t="s">
        <v>63</v>
      </c>
      <c r="U239" s="54" t="s">
        <v>63</v>
      </c>
      <c r="V239" s="55">
        <f t="shared" si="76"/>
        <v>0</v>
      </c>
      <c r="W239" s="56">
        <v>537</v>
      </c>
      <c r="X239" s="56">
        <v>537</v>
      </c>
      <c r="Y239" s="56">
        <v>0</v>
      </c>
      <c r="Z239" s="57">
        <f t="shared" si="77"/>
        <v>1074</v>
      </c>
      <c r="AA239" s="56">
        <f t="shared" si="78"/>
        <v>537</v>
      </c>
      <c r="AB239" s="56">
        <f t="shared" si="82"/>
        <v>537</v>
      </c>
      <c r="AC239" s="56">
        <f t="shared" si="83"/>
        <v>0</v>
      </c>
      <c r="AD239" s="57">
        <f t="shared" si="79"/>
        <v>1074</v>
      </c>
      <c r="AE239" s="91" t="s">
        <v>63</v>
      </c>
      <c r="AF239" s="91" t="s">
        <v>63</v>
      </c>
      <c r="AG239" s="91" t="s">
        <v>63</v>
      </c>
      <c r="AH239" s="59">
        <f t="shared" si="80"/>
        <v>0</v>
      </c>
      <c r="AI239" s="60">
        <f t="shared" si="81"/>
        <v>2148</v>
      </c>
      <c r="AJ239" s="61" t="s">
        <v>692</v>
      </c>
      <c r="AK239" s="62" t="s">
        <v>59</v>
      </c>
      <c r="AL239" s="62" t="s">
        <v>149</v>
      </c>
      <c r="AM239" s="62" t="s">
        <v>61</v>
      </c>
      <c r="AN239" s="63" t="s">
        <v>62</v>
      </c>
      <c r="AO239" s="64">
        <v>45657</v>
      </c>
      <c r="AP239" s="53" t="s">
        <v>62</v>
      </c>
      <c r="AQ239" s="65">
        <v>45658</v>
      </c>
      <c r="AR239" s="65">
        <v>46387</v>
      </c>
      <c r="AS239" s="49"/>
    </row>
    <row r="240" spans="1:45" s="66" customFormat="1" ht="13" x14ac:dyDescent="0.15">
      <c r="A240" s="67">
        <v>20</v>
      </c>
      <c r="B240" s="49" t="s">
        <v>1781</v>
      </c>
      <c r="C240" s="50" t="s">
        <v>1783</v>
      </c>
      <c r="D240" s="49" t="s">
        <v>1782</v>
      </c>
      <c r="E240" s="49" t="s">
        <v>1781</v>
      </c>
      <c r="F240" s="49" t="s">
        <v>1782</v>
      </c>
      <c r="G240" s="67" t="s">
        <v>1647</v>
      </c>
      <c r="H240" s="67" t="s">
        <v>1828</v>
      </c>
      <c r="I240" s="67"/>
      <c r="J240" s="67"/>
      <c r="K240" s="67" t="s">
        <v>1785</v>
      </c>
      <c r="L240" s="67" t="s">
        <v>1799</v>
      </c>
      <c r="M240" s="68" t="s">
        <v>1829</v>
      </c>
      <c r="N240" s="67">
        <v>40086000021</v>
      </c>
      <c r="O240" s="52">
        <v>92216927</v>
      </c>
      <c r="P240" s="69" t="s">
        <v>943</v>
      </c>
      <c r="Q240" s="69">
        <v>4</v>
      </c>
      <c r="R240" s="67">
        <v>24</v>
      </c>
      <c r="S240" s="54" t="s">
        <v>63</v>
      </c>
      <c r="T240" s="54" t="s">
        <v>63</v>
      </c>
      <c r="U240" s="54" t="s">
        <v>63</v>
      </c>
      <c r="V240" s="55">
        <f t="shared" si="76"/>
        <v>0</v>
      </c>
      <c r="W240" s="56">
        <v>963</v>
      </c>
      <c r="X240" s="56">
        <v>963</v>
      </c>
      <c r="Y240" s="56">
        <v>0</v>
      </c>
      <c r="Z240" s="57">
        <f t="shared" si="77"/>
        <v>1926</v>
      </c>
      <c r="AA240" s="56">
        <f t="shared" si="78"/>
        <v>963</v>
      </c>
      <c r="AB240" s="56">
        <f t="shared" si="82"/>
        <v>963</v>
      </c>
      <c r="AC240" s="56">
        <f t="shared" si="83"/>
        <v>0</v>
      </c>
      <c r="AD240" s="57">
        <f t="shared" si="79"/>
        <v>1926</v>
      </c>
      <c r="AE240" s="91" t="s">
        <v>63</v>
      </c>
      <c r="AF240" s="91" t="s">
        <v>63</v>
      </c>
      <c r="AG240" s="91" t="s">
        <v>63</v>
      </c>
      <c r="AH240" s="59">
        <f t="shared" si="80"/>
        <v>0</v>
      </c>
      <c r="AI240" s="60">
        <f t="shared" si="81"/>
        <v>3852</v>
      </c>
      <c r="AJ240" s="61" t="s">
        <v>692</v>
      </c>
      <c r="AK240" s="62" t="s">
        <v>59</v>
      </c>
      <c r="AL240" s="62" t="s">
        <v>149</v>
      </c>
      <c r="AM240" s="62" t="s">
        <v>61</v>
      </c>
      <c r="AN240" s="63" t="s">
        <v>62</v>
      </c>
      <c r="AO240" s="64">
        <v>45657</v>
      </c>
      <c r="AP240" s="53" t="s">
        <v>62</v>
      </c>
      <c r="AQ240" s="65">
        <v>45658</v>
      </c>
      <c r="AR240" s="65">
        <v>46387</v>
      </c>
      <c r="AS240" s="49"/>
    </row>
    <row r="241" spans="1:45" s="66" customFormat="1" ht="13" x14ac:dyDescent="0.15">
      <c r="A241" s="49">
        <v>21</v>
      </c>
      <c r="B241" s="49" t="s">
        <v>1781</v>
      </c>
      <c r="C241" s="50" t="s">
        <v>1783</v>
      </c>
      <c r="D241" s="49" t="s">
        <v>1782</v>
      </c>
      <c r="E241" s="49" t="s">
        <v>1781</v>
      </c>
      <c r="F241" s="49" t="s">
        <v>1782</v>
      </c>
      <c r="G241" s="67" t="s">
        <v>1647</v>
      </c>
      <c r="H241" s="67" t="s">
        <v>1830</v>
      </c>
      <c r="I241" s="67"/>
      <c r="J241" s="67"/>
      <c r="K241" s="67" t="s">
        <v>1785</v>
      </c>
      <c r="L241" s="67" t="s">
        <v>1831</v>
      </c>
      <c r="M241" s="68" t="s">
        <v>1832</v>
      </c>
      <c r="N241" s="67">
        <v>40086000022</v>
      </c>
      <c r="O241" s="52">
        <v>97410630</v>
      </c>
      <c r="P241" s="69" t="s">
        <v>943</v>
      </c>
      <c r="Q241" s="69">
        <v>4</v>
      </c>
      <c r="R241" s="49">
        <v>24</v>
      </c>
      <c r="S241" s="54" t="s">
        <v>63</v>
      </c>
      <c r="T241" s="54" t="s">
        <v>63</v>
      </c>
      <c r="U241" s="54" t="s">
        <v>63</v>
      </c>
      <c r="V241" s="55">
        <f t="shared" si="76"/>
        <v>0</v>
      </c>
      <c r="W241" s="56">
        <v>1029</v>
      </c>
      <c r="X241" s="56">
        <v>1029</v>
      </c>
      <c r="Y241" s="56">
        <v>0</v>
      </c>
      <c r="Z241" s="57">
        <f t="shared" si="77"/>
        <v>2058</v>
      </c>
      <c r="AA241" s="56">
        <f t="shared" si="78"/>
        <v>1029</v>
      </c>
      <c r="AB241" s="56">
        <f t="shared" si="82"/>
        <v>1029</v>
      </c>
      <c r="AC241" s="56">
        <f t="shared" si="83"/>
        <v>0</v>
      </c>
      <c r="AD241" s="57">
        <f t="shared" si="79"/>
        <v>2058</v>
      </c>
      <c r="AE241" s="91" t="s">
        <v>63</v>
      </c>
      <c r="AF241" s="91" t="s">
        <v>63</v>
      </c>
      <c r="AG241" s="91" t="s">
        <v>63</v>
      </c>
      <c r="AH241" s="59">
        <f t="shared" si="80"/>
        <v>0</v>
      </c>
      <c r="AI241" s="60">
        <f t="shared" si="81"/>
        <v>4116</v>
      </c>
      <c r="AJ241" s="61" t="s">
        <v>692</v>
      </c>
      <c r="AK241" s="62" t="s">
        <v>59</v>
      </c>
      <c r="AL241" s="62" t="s">
        <v>149</v>
      </c>
      <c r="AM241" s="62" t="s">
        <v>61</v>
      </c>
      <c r="AN241" s="63" t="s">
        <v>62</v>
      </c>
      <c r="AO241" s="64">
        <v>45657</v>
      </c>
      <c r="AP241" s="53" t="s">
        <v>62</v>
      </c>
      <c r="AQ241" s="65">
        <v>45658</v>
      </c>
      <c r="AR241" s="65">
        <v>46387</v>
      </c>
      <c r="AS241" s="49"/>
    </row>
    <row r="242" spans="1:45" s="66" customFormat="1" ht="13" x14ac:dyDescent="0.15">
      <c r="A242" s="67">
        <v>22</v>
      </c>
      <c r="B242" s="49" t="s">
        <v>1781</v>
      </c>
      <c r="C242" s="50" t="s">
        <v>1783</v>
      </c>
      <c r="D242" s="49" t="s">
        <v>1782</v>
      </c>
      <c r="E242" s="49" t="s">
        <v>1781</v>
      </c>
      <c r="F242" s="49" t="s">
        <v>1782</v>
      </c>
      <c r="G242" s="67" t="s">
        <v>1647</v>
      </c>
      <c r="H242" s="67" t="s">
        <v>1805</v>
      </c>
      <c r="I242" s="67"/>
      <c r="J242" s="67"/>
      <c r="K242" s="67" t="s">
        <v>1785</v>
      </c>
      <c r="L242" s="67" t="s">
        <v>1786</v>
      </c>
      <c r="M242" s="68" t="s">
        <v>1833</v>
      </c>
      <c r="N242" s="67">
        <v>40086000023</v>
      </c>
      <c r="O242" s="52">
        <v>93072785</v>
      </c>
      <c r="P242" s="69" t="s">
        <v>943</v>
      </c>
      <c r="Q242" s="69">
        <v>12</v>
      </c>
      <c r="R242" s="67">
        <v>24</v>
      </c>
      <c r="S242" s="54" t="s">
        <v>63</v>
      </c>
      <c r="T242" s="54" t="s">
        <v>63</v>
      </c>
      <c r="U242" s="54" t="s">
        <v>63</v>
      </c>
      <c r="V242" s="55">
        <f t="shared" si="76"/>
        <v>0</v>
      </c>
      <c r="W242" s="56">
        <v>2274</v>
      </c>
      <c r="X242" s="56">
        <v>2274</v>
      </c>
      <c r="Y242" s="56">
        <v>0</v>
      </c>
      <c r="Z242" s="57">
        <f t="shared" si="77"/>
        <v>4548</v>
      </c>
      <c r="AA242" s="56">
        <f t="shared" si="78"/>
        <v>2274</v>
      </c>
      <c r="AB242" s="56">
        <f t="shared" si="82"/>
        <v>2274</v>
      </c>
      <c r="AC242" s="56">
        <f t="shared" si="83"/>
        <v>0</v>
      </c>
      <c r="AD242" s="57">
        <f t="shared" si="79"/>
        <v>4548</v>
      </c>
      <c r="AE242" s="91" t="s">
        <v>63</v>
      </c>
      <c r="AF242" s="91" t="s">
        <v>63</v>
      </c>
      <c r="AG242" s="91" t="s">
        <v>63</v>
      </c>
      <c r="AH242" s="59">
        <f t="shared" si="80"/>
        <v>0</v>
      </c>
      <c r="AI242" s="60">
        <f t="shared" si="81"/>
        <v>9096</v>
      </c>
      <c r="AJ242" s="61" t="s">
        <v>692</v>
      </c>
      <c r="AK242" s="62" t="s">
        <v>59</v>
      </c>
      <c r="AL242" s="62" t="s">
        <v>149</v>
      </c>
      <c r="AM242" s="62" t="s">
        <v>61</v>
      </c>
      <c r="AN242" s="63" t="s">
        <v>62</v>
      </c>
      <c r="AO242" s="64">
        <v>45657</v>
      </c>
      <c r="AP242" s="53" t="s">
        <v>62</v>
      </c>
      <c r="AQ242" s="65">
        <v>45658</v>
      </c>
      <c r="AR242" s="65">
        <v>46387</v>
      </c>
      <c r="AS242" s="49"/>
    </row>
    <row r="243" spans="1:45" s="66" customFormat="1" ht="13" x14ac:dyDescent="0.15">
      <c r="A243" s="49">
        <v>23</v>
      </c>
      <c r="B243" s="49" t="s">
        <v>1781</v>
      </c>
      <c r="C243" s="50" t="s">
        <v>1783</v>
      </c>
      <c r="D243" s="49" t="s">
        <v>1782</v>
      </c>
      <c r="E243" s="49" t="s">
        <v>1781</v>
      </c>
      <c r="F243" s="49" t="s">
        <v>1782</v>
      </c>
      <c r="G243" s="67" t="s">
        <v>1647</v>
      </c>
      <c r="H243" s="67" t="s">
        <v>1834</v>
      </c>
      <c r="I243" s="67"/>
      <c r="J243" s="67"/>
      <c r="K243" s="67" t="s">
        <v>1785</v>
      </c>
      <c r="L243" s="67" t="s">
        <v>1792</v>
      </c>
      <c r="M243" s="68" t="s">
        <v>1835</v>
      </c>
      <c r="N243" s="67">
        <v>40086000024</v>
      </c>
      <c r="O243" s="52">
        <v>94811914</v>
      </c>
      <c r="P243" s="69" t="s">
        <v>943</v>
      </c>
      <c r="Q243" s="69">
        <v>12</v>
      </c>
      <c r="R243" s="49">
        <v>24</v>
      </c>
      <c r="S243" s="54" t="s">
        <v>63</v>
      </c>
      <c r="T243" s="54" t="s">
        <v>63</v>
      </c>
      <c r="U243" s="54" t="s">
        <v>63</v>
      </c>
      <c r="V243" s="55">
        <f t="shared" si="76"/>
        <v>0</v>
      </c>
      <c r="W243" s="56">
        <v>570</v>
      </c>
      <c r="X243" s="56">
        <v>570</v>
      </c>
      <c r="Y243" s="56">
        <v>0</v>
      </c>
      <c r="Z243" s="57">
        <f t="shared" si="77"/>
        <v>1140</v>
      </c>
      <c r="AA243" s="56">
        <f t="shared" si="78"/>
        <v>570</v>
      </c>
      <c r="AB243" s="56">
        <f t="shared" si="82"/>
        <v>570</v>
      </c>
      <c r="AC243" s="56">
        <f t="shared" si="83"/>
        <v>0</v>
      </c>
      <c r="AD243" s="57">
        <f t="shared" si="79"/>
        <v>1140</v>
      </c>
      <c r="AE243" s="91" t="s">
        <v>63</v>
      </c>
      <c r="AF243" s="91" t="s">
        <v>63</v>
      </c>
      <c r="AG243" s="91" t="s">
        <v>63</v>
      </c>
      <c r="AH243" s="59">
        <f t="shared" si="80"/>
        <v>0</v>
      </c>
      <c r="AI243" s="60">
        <f t="shared" si="81"/>
        <v>2280</v>
      </c>
      <c r="AJ243" s="61" t="s">
        <v>692</v>
      </c>
      <c r="AK243" s="62" t="s">
        <v>59</v>
      </c>
      <c r="AL243" s="62" t="s">
        <v>149</v>
      </c>
      <c r="AM243" s="62" t="s">
        <v>61</v>
      </c>
      <c r="AN243" s="63" t="s">
        <v>62</v>
      </c>
      <c r="AO243" s="64">
        <v>45657</v>
      </c>
      <c r="AP243" s="53" t="s">
        <v>62</v>
      </c>
      <c r="AQ243" s="65">
        <v>45658</v>
      </c>
      <c r="AR243" s="65">
        <v>46387</v>
      </c>
      <c r="AS243" s="49"/>
    </row>
    <row r="244" spans="1:45" s="66" customFormat="1" ht="13" x14ac:dyDescent="0.15">
      <c r="A244" s="67">
        <v>24</v>
      </c>
      <c r="B244" s="49" t="s">
        <v>1781</v>
      </c>
      <c r="C244" s="50" t="s">
        <v>1783</v>
      </c>
      <c r="D244" s="49" t="s">
        <v>1782</v>
      </c>
      <c r="E244" s="49" t="s">
        <v>1781</v>
      </c>
      <c r="F244" s="49" t="s">
        <v>1782</v>
      </c>
      <c r="G244" s="67" t="s">
        <v>1647</v>
      </c>
      <c r="H244" s="67" t="s">
        <v>1836</v>
      </c>
      <c r="I244" s="67"/>
      <c r="J244" s="67"/>
      <c r="K244" s="67" t="s">
        <v>1785</v>
      </c>
      <c r="L244" s="67" t="s">
        <v>1786</v>
      </c>
      <c r="M244" s="68" t="s">
        <v>1837</v>
      </c>
      <c r="N244" s="67">
        <v>40086000025</v>
      </c>
      <c r="O244" s="52">
        <v>92338527</v>
      </c>
      <c r="P244" s="69" t="s">
        <v>943</v>
      </c>
      <c r="Q244" s="69">
        <v>4</v>
      </c>
      <c r="R244" s="67">
        <v>24</v>
      </c>
      <c r="S244" s="54" t="s">
        <v>63</v>
      </c>
      <c r="T244" s="54" t="s">
        <v>63</v>
      </c>
      <c r="U244" s="54" t="s">
        <v>63</v>
      </c>
      <c r="V244" s="55">
        <f t="shared" si="76"/>
        <v>0</v>
      </c>
      <c r="W244" s="56">
        <v>2484</v>
      </c>
      <c r="X244" s="56">
        <v>2484</v>
      </c>
      <c r="Y244" s="56">
        <v>0</v>
      </c>
      <c r="Z244" s="57">
        <f t="shared" si="77"/>
        <v>4968</v>
      </c>
      <c r="AA244" s="56">
        <f t="shared" si="78"/>
        <v>2484</v>
      </c>
      <c r="AB244" s="56">
        <f t="shared" si="82"/>
        <v>2484</v>
      </c>
      <c r="AC244" s="56">
        <f t="shared" si="83"/>
        <v>0</v>
      </c>
      <c r="AD244" s="57">
        <f t="shared" si="79"/>
        <v>4968</v>
      </c>
      <c r="AE244" s="91" t="s">
        <v>63</v>
      </c>
      <c r="AF244" s="91" t="s">
        <v>63</v>
      </c>
      <c r="AG244" s="91" t="s">
        <v>63</v>
      </c>
      <c r="AH244" s="59">
        <f t="shared" si="80"/>
        <v>0</v>
      </c>
      <c r="AI244" s="60">
        <f t="shared" si="81"/>
        <v>9936</v>
      </c>
      <c r="AJ244" s="61" t="s">
        <v>692</v>
      </c>
      <c r="AK244" s="62" t="s">
        <v>59</v>
      </c>
      <c r="AL244" s="62" t="s">
        <v>149</v>
      </c>
      <c r="AM244" s="62" t="s">
        <v>61</v>
      </c>
      <c r="AN244" s="63" t="s">
        <v>62</v>
      </c>
      <c r="AO244" s="64">
        <v>45657</v>
      </c>
      <c r="AP244" s="53" t="s">
        <v>62</v>
      </c>
      <c r="AQ244" s="65">
        <v>45658</v>
      </c>
      <c r="AR244" s="65">
        <v>46387</v>
      </c>
      <c r="AS244" s="49"/>
    </row>
    <row r="245" spans="1:45" s="66" customFormat="1" ht="13" x14ac:dyDescent="0.15">
      <c r="A245" s="49">
        <v>25</v>
      </c>
      <c r="B245" s="49" t="s">
        <v>1781</v>
      </c>
      <c r="C245" s="50" t="s">
        <v>1783</v>
      </c>
      <c r="D245" s="49" t="s">
        <v>1782</v>
      </c>
      <c r="E245" s="49" t="s">
        <v>1781</v>
      </c>
      <c r="F245" s="49" t="s">
        <v>1782</v>
      </c>
      <c r="G245" s="67" t="s">
        <v>1647</v>
      </c>
      <c r="H245" s="67" t="s">
        <v>1838</v>
      </c>
      <c r="I245" s="67"/>
      <c r="J245" s="67"/>
      <c r="K245" s="67" t="s">
        <v>1785</v>
      </c>
      <c r="L245" s="67" t="s">
        <v>1786</v>
      </c>
      <c r="M245" s="68" t="s">
        <v>1839</v>
      </c>
      <c r="N245" s="67">
        <v>40086000026</v>
      </c>
      <c r="O245" s="52">
        <v>97410624</v>
      </c>
      <c r="P245" s="69" t="s">
        <v>943</v>
      </c>
      <c r="Q245" s="69">
        <v>3</v>
      </c>
      <c r="R245" s="49">
        <v>24</v>
      </c>
      <c r="S245" s="54" t="s">
        <v>63</v>
      </c>
      <c r="T245" s="54" t="s">
        <v>63</v>
      </c>
      <c r="U245" s="54" t="s">
        <v>63</v>
      </c>
      <c r="V245" s="55">
        <f t="shared" si="76"/>
        <v>0</v>
      </c>
      <c r="W245" s="56">
        <v>216</v>
      </c>
      <c r="X245" s="56">
        <v>216</v>
      </c>
      <c r="Y245" s="56">
        <v>0</v>
      </c>
      <c r="Z245" s="57">
        <f t="shared" si="77"/>
        <v>432</v>
      </c>
      <c r="AA245" s="56">
        <f t="shared" si="78"/>
        <v>216</v>
      </c>
      <c r="AB245" s="56">
        <f t="shared" si="82"/>
        <v>216</v>
      </c>
      <c r="AC245" s="56">
        <f t="shared" si="83"/>
        <v>0</v>
      </c>
      <c r="AD245" s="57">
        <f t="shared" si="79"/>
        <v>432</v>
      </c>
      <c r="AE245" s="91" t="s">
        <v>63</v>
      </c>
      <c r="AF245" s="91" t="s">
        <v>63</v>
      </c>
      <c r="AG245" s="91" t="s">
        <v>63</v>
      </c>
      <c r="AH245" s="59">
        <f t="shared" si="80"/>
        <v>0</v>
      </c>
      <c r="AI245" s="60">
        <f t="shared" si="81"/>
        <v>864</v>
      </c>
      <c r="AJ245" s="61" t="s">
        <v>692</v>
      </c>
      <c r="AK245" s="62" t="s">
        <v>59</v>
      </c>
      <c r="AL245" s="62" t="s">
        <v>149</v>
      </c>
      <c r="AM245" s="62" t="s">
        <v>61</v>
      </c>
      <c r="AN245" s="63" t="s">
        <v>62</v>
      </c>
      <c r="AO245" s="64">
        <v>45657</v>
      </c>
      <c r="AP245" s="53" t="s">
        <v>62</v>
      </c>
      <c r="AQ245" s="65">
        <v>45658</v>
      </c>
      <c r="AR245" s="65">
        <v>46387</v>
      </c>
      <c r="AS245" s="49"/>
    </row>
    <row r="246" spans="1:45" s="66" customFormat="1" ht="13" x14ac:dyDescent="0.15">
      <c r="A246" s="67">
        <v>26</v>
      </c>
      <c r="B246" s="49" t="s">
        <v>1781</v>
      </c>
      <c r="C246" s="50" t="s">
        <v>1783</v>
      </c>
      <c r="D246" s="49" t="s">
        <v>1782</v>
      </c>
      <c r="E246" s="49" t="s">
        <v>1781</v>
      </c>
      <c r="F246" s="49" t="s">
        <v>1782</v>
      </c>
      <c r="G246" s="67" t="s">
        <v>1647</v>
      </c>
      <c r="H246" s="67" t="s">
        <v>1840</v>
      </c>
      <c r="I246" s="67"/>
      <c r="J246" s="67"/>
      <c r="K246" s="67" t="s">
        <v>1785</v>
      </c>
      <c r="L246" s="67" t="s">
        <v>1786</v>
      </c>
      <c r="M246" s="68" t="s">
        <v>1841</v>
      </c>
      <c r="N246" s="67">
        <v>40086000027</v>
      </c>
      <c r="O246" s="52">
        <v>98687026</v>
      </c>
      <c r="P246" s="69" t="s">
        <v>943</v>
      </c>
      <c r="Q246" s="69">
        <v>12</v>
      </c>
      <c r="R246" s="67">
        <v>24</v>
      </c>
      <c r="S246" s="54" t="s">
        <v>63</v>
      </c>
      <c r="T246" s="54" t="s">
        <v>63</v>
      </c>
      <c r="U246" s="54" t="s">
        <v>63</v>
      </c>
      <c r="V246" s="55">
        <f t="shared" si="76"/>
        <v>0</v>
      </c>
      <c r="W246" s="56">
        <v>4596</v>
      </c>
      <c r="X246" s="56">
        <v>4596</v>
      </c>
      <c r="Y246" s="56">
        <v>0</v>
      </c>
      <c r="Z246" s="57">
        <f t="shared" si="77"/>
        <v>9192</v>
      </c>
      <c r="AA246" s="56">
        <f t="shared" si="78"/>
        <v>4596</v>
      </c>
      <c r="AB246" s="56">
        <f t="shared" si="82"/>
        <v>4596</v>
      </c>
      <c r="AC246" s="56">
        <f t="shared" si="83"/>
        <v>0</v>
      </c>
      <c r="AD246" s="57">
        <f t="shared" si="79"/>
        <v>9192</v>
      </c>
      <c r="AE246" s="91" t="s">
        <v>63</v>
      </c>
      <c r="AF246" s="91" t="s">
        <v>63</v>
      </c>
      <c r="AG246" s="91" t="s">
        <v>63</v>
      </c>
      <c r="AH246" s="59">
        <f t="shared" si="80"/>
        <v>0</v>
      </c>
      <c r="AI246" s="60">
        <f t="shared" si="81"/>
        <v>18384</v>
      </c>
      <c r="AJ246" s="61" t="s">
        <v>692</v>
      </c>
      <c r="AK246" s="62" t="s">
        <v>59</v>
      </c>
      <c r="AL246" s="62" t="s">
        <v>149</v>
      </c>
      <c r="AM246" s="62" t="s">
        <v>61</v>
      </c>
      <c r="AN246" s="63" t="s">
        <v>62</v>
      </c>
      <c r="AO246" s="64">
        <v>45657</v>
      </c>
      <c r="AP246" s="53" t="s">
        <v>62</v>
      </c>
      <c r="AQ246" s="65">
        <v>45658</v>
      </c>
      <c r="AR246" s="65">
        <v>46387</v>
      </c>
      <c r="AS246" s="49"/>
    </row>
    <row r="247" spans="1:45" s="66" customFormat="1" ht="13" x14ac:dyDescent="0.15">
      <c r="A247" s="49">
        <v>27</v>
      </c>
      <c r="B247" s="49" t="s">
        <v>1781</v>
      </c>
      <c r="C247" s="50" t="s">
        <v>1783</v>
      </c>
      <c r="D247" s="49" t="s">
        <v>1782</v>
      </c>
      <c r="E247" s="49" t="s">
        <v>1781</v>
      </c>
      <c r="F247" s="49" t="s">
        <v>1782</v>
      </c>
      <c r="G247" s="67" t="s">
        <v>1647</v>
      </c>
      <c r="H247" s="67" t="s">
        <v>1842</v>
      </c>
      <c r="I247" s="67"/>
      <c r="J247" s="67"/>
      <c r="K247" s="67" t="s">
        <v>1785</v>
      </c>
      <c r="L247" s="67" t="s">
        <v>1786</v>
      </c>
      <c r="M247" s="68" t="s">
        <v>1843</v>
      </c>
      <c r="N247" s="67">
        <v>40086000028</v>
      </c>
      <c r="O247" s="52">
        <v>92338101</v>
      </c>
      <c r="P247" s="69" t="s">
        <v>943</v>
      </c>
      <c r="Q247" s="69">
        <v>2</v>
      </c>
      <c r="R247" s="49">
        <v>24</v>
      </c>
      <c r="S247" s="54" t="s">
        <v>63</v>
      </c>
      <c r="T247" s="54" t="s">
        <v>63</v>
      </c>
      <c r="U247" s="54" t="s">
        <v>63</v>
      </c>
      <c r="V247" s="55">
        <f t="shared" si="76"/>
        <v>0</v>
      </c>
      <c r="W247" s="56">
        <v>1059</v>
      </c>
      <c r="X247" s="56">
        <v>1059</v>
      </c>
      <c r="Y247" s="56">
        <v>0</v>
      </c>
      <c r="Z247" s="57">
        <f t="shared" si="77"/>
        <v>2118</v>
      </c>
      <c r="AA247" s="56">
        <f t="shared" si="78"/>
        <v>1059</v>
      </c>
      <c r="AB247" s="56">
        <f t="shared" si="82"/>
        <v>1059</v>
      </c>
      <c r="AC247" s="56">
        <f t="shared" si="83"/>
        <v>0</v>
      </c>
      <c r="AD247" s="57">
        <f t="shared" si="79"/>
        <v>2118</v>
      </c>
      <c r="AE247" s="91" t="s">
        <v>63</v>
      </c>
      <c r="AF247" s="91" t="s">
        <v>63</v>
      </c>
      <c r="AG247" s="91" t="s">
        <v>63</v>
      </c>
      <c r="AH247" s="59">
        <f t="shared" si="80"/>
        <v>0</v>
      </c>
      <c r="AI247" s="60">
        <f t="shared" si="81"/>
        <v>4236</v>
      </c>
      <c r="AJ247" s="61" t="s">
        <v>692</v>
      </c>
      <c r="AK247" s="62" t="s">
        <v>59</v>
      </c>
      <c r="AL247" s="62" t="s">
        <v>149</v>
      </c>
      <c r="AM247" s="62" t="s">
        <v>61</v>
      </c>
      <c r="AN247" s="63" t="s">
        <v>62</v>
      </c>
      <c r="AO247" s="64">
        <v>45657</v>
      </c>
      <c r="AP247" s="53" t="s">
        <v>62</v>
      </c>
      <c r="AQ247" s="65">
        <v>45658</v>
      </c>
      <c r="AR247" s="65">
        <v>46387</v>
      </c>
      <c r="AS247" s="49"/>
    </row>
    <row r="248" spans="1:45" s="66" customFormat="1" ht="13" x14ac:dyDescent="0.15">
      <c r="A248" s="67">
        <v>28</v>
      </c>
      <c r="B248" s="49" t="s">
        <v>1781</v>
      </c>
      <c r="C248" s="50" t="s">
        <v>1783</v>
      </c>
      <c r="D248" s="49" t="s">
        <v>1782</v>
      </c>
      <c r="E248" s="49" t="s">
        <v>1781</v>
      </c>
      <c r="F248" s="49" t="s">
        <v>1782</v>
      </c>
      <c r="G248" s="67" t="s">
        <v>1647</v>
      </c>
      <c r="H248" s="67" t="s">
        <v>1844</v>
      </c>
      <c r="I248" s="67"/>
      <c r="J248" s="67"/>
      <c r="K248" s="67" t="s">
        <v>1785</v>
      </c>
      <c r="L248" s="67" t="s">
        <v>1786</v>
      </c>
      <c r="M248" s="68" t="s">
        <v>1845</v>
      </c>
      <c r="N248" s="67">
        <v>40086000029</v>
      </c>
      <c r="O248" s="52">
        <v>97410615</v>
      </c>
      <c r="P248" s="69" t="s">
        <v>943</v>
      </c>
      <c r="Q248" s="69">
        <v>3</v>
      </c>
      <c r="R248" s="67">
        <v>24</v>
      </c>
      <c r="S248" s="54" t="s">
        <v>63</v>
      </c>
      <c r="T248" s="54" t="s">
        <v>63</v>
      </c>
      <c r="U248" s="54" t="s">
        <v>63</v>
      </c>
      <c r="V248" s="55">
        <f t="shared" si="76"/>
        <v>0</v>
      </c>
      <c r="W248" s="56">
        <v>255</v>
      </c>
      <c r="X248" s="56">
        <v>255</v>
      </c>
      <c r="Y248" s="56">
        <v>0</v>
      </c>
      <c r="Z248" s="57">
        <f t="shared" si="77"/>
        <v>510</v>
      </c>
      <c r="AA248" s="56">
        <f t="shared" si="78"/>
        <v>255</v>
      </c>
      <c r="AB248" s="56">
        <f t="shared" si="82"/>
        <v>255</v>
      </c>
      <c r="AC248" s="56">
        <f t="shared" si="83"/>
        <v>0</v>
      </c>
      <c r="AD248" s="57">
        <f t="shared" si="79"/>
        <v>510</v>
      </c>
      <c r="AE248" s="91" t="s">
        <v>63</v>
      </c>
      <c r="AF248" s="91" t="s">
        <v>63</v>
      </c>
      <c r="AG248" s="91" t="s">
        <v>63</v>
      </c>
      <c r="AH248" s="59">
        <f t="shared" si="80"/>
        <v>0</v>
      </c>
      <c r="AI248" s="60">
        <f t="shared" si="81"/>
        <v>1020</v>
      </c>
      <c r="AJ248" s="61" t="s">
        <v>692</v>
      </c>
      <c r="AK248" s="62" t="s">
        <v>59</v>
      </c>
      <c r="AL248" s="62" t="s">
        <v>149</v>
      </c>
      <c r="AM248" s="62" t="s">
        <v>61</v>
      </c>
      <c r="AN248" s="63" t="s">
        <v>62</v>
      </c>
      <c r="AO248" s="64">
        <v>45657</v>
      </c>
      <c r="AP248" s="53" t="s">
        <v>62</v>
      </c>
      <c r="AQ248" s="65">
        <v>45658</v>
      </c>
      <c r="AR248" s="65">
        <v>46387</v>
      </c>
      <c r="AS248" s="49"/>
    </row>
    <row r="249" spans="1:45" s="66" customFormat="1" ht="13" x14ac:dyDescent="0.15">
      <c r="A249" s="49">
        <v>29</v>
      </c>
      <c r="B249" s="49" t="s">
        <v>1781</v>
      </c>
      <c r="C249" s="50" t="s">
        <v>1783</v>
      </c>
      <c r="D249" s="49" t="s">
        <v>1782</v>
      </c>
      <c r="E249" s="49" t="s">
        <v>1781</v>
      </c>
      <c r="F249" s="49" t="s">
        <v>1782</v>
      </c>
      <c r="G249" s="67" t="s">
        <v>1647</v>
      </c>
      <c r="H249" s="67" t="s">
        <v>1805</v>
      </c>
      <c r="I249" s="67"/>
      <c r="J249" s="67"/>
      <c r="K249" s="67" t="s">
        <v>1785</v>
      </c>
      <c r="L249" s="67" t="s">
        <v>1786</v>
      </c>
      <c r="M249" s="68" t="s">
        <v>1846</v>
      </c>
      <c r="N249" s="67">
        <v>40086000030</v>
      </c>
      <c r="O249" s="52">
        <v>92338526</v>
      </c>
      <c r="P249" s="69" t="s">
        <v>943</v>
      </c>
      <c r="Q249" s="69">
        <v>3</v>
      </c>
      <c r="R249" s="49">
        <v>24</v>
      </c>
      <c r="S249" s="54" t="s">
        <v>63</v>
      </c>
      <c r="T249" s="54" t="s">
        <v>63</v>
      </c>
      <c r="U249" s="54" t="s">
        <v>63</v>
      </c>
      <c r="V249" s="55">
        <f t="shared" si="76"/>
        <v>0</v>
      </c>
      <c r="W249" s="56">
        <v>1149</v>
      </c>
      <c r="X249" s="56">
        <v>1149</v>
      </c>
      <c r="Y249" s="56">
        <v>0</v>
      </c>
      <c r="Z249" s="57">
        <f t="shared" si="77"/>
        <v>2298</v>
      </c>
      <c r="AA249" s="56">
        <f t="shared" si="78"/>
        <v>1149</v>
      </c>
      <c r="AB249" s="56">
        <f t="shared" si="82"/>
        <v>1149</v>
      </c>
      <c r="AC249" s="56">
        <f t="shared" si="83"/>
        <v>0</v>
      </c>
      <c r="AD249" s="57">
        <f t="shared" si="79"/>
        <v>2298</v>
      </c>
      <c r="AE249" s="91" t="s">
        <v>63</v>
      </c>
      <c r="AF249" s="91" t="s">
        <v>63</v>
      </c>
      <c r="AG249" s="91" t="s">
        <v>63</v>
      </c>
      <c r="AH249" s="59">
        <f t="shared" si="80"/>
        <v>0</v>
      </c>
      <c r="AI249" s="60">
        <f t="shared" si="81"/>
        <v>4596</v>
      </c>
      <c r="AJ249" s="61" t="s">
        <v>692</v>
      </c>
      <c r="AK249" s="62" t="s">
        <v>59</v>
      </c>
      <c r="AL249" s="62" t="s">
        <v>149</v>
      </c>
      <c r="AM249" s="62" t="s">
        <v>61</v>
      </c>
      <c r="AN249" s="63" t="s">
        <v>62</v>
      </c>
      <c r="AO249" s="64">
        <v>45657</v>
      </c>
      <c r="AP249" s="53" t="s">
        <v>62</v>
      </c>
      <c r="AQ249" s="65">
        <v>45658</v>
      </c>
      <c r="AR249" s="65">
        <v>46387</v>
      </c>
      <c r="AS249" s="49"/>
    </row>
    <row r="250" spans="1:45" s="66" customFormat="1" ht="13" x14ac:dyDescent="0.15">
      <c r="A250" s="67">
        <v>30</v>
      </c>
      <c r="B250" s="49" t="s">
        <v>1781</v>
      </c>
      <c r="C250" s="50" t="s">
        <v>1783</v>
      </c>
      <c r="D250" s="49" t="s">
        <v>1782</v>
      </c>
      <c r="E250" s="49" t="s">
        <v>1781</v>
      </c>
      <c r="F250" s="49" t="s">
        <v>1782</v>
      </c>
      <c r="G250" s="67" t="s">
        <v>1647</v>
      </c>
      <c r="H250" s="67" t="s">
        <v>1847</v>
      </c>
      <c r="I250" s="67"/>
      <c r="J250" s="67"/>
      <c r="K250" s="67" t="s">
        <v>1785</v>
      </c>
      <c r="L250" s="67" t="s">
        <v>1786</v>
      </c>
      <c r="M250" s="68" t="s">
        <v>1848</v>
      </c>
      <c r="N250" s="67">
        <v>40086000031</v>
      </c>
      <c r="O250" s="52">
        <v>97410625</v>
      </c>
      <c r="P250" s="69" t="s">
        <v>70</v>
      </c>
      <c r="Q250" s="69">
        <v>1</v>
      </c>
      <c r="R250" s="67">
        <v>24</v>
      </c>
      <c r="S250" s="54" t="s">
        <v>63</v>
      </c>
      <c r="T250" s="54" t="s">
        <v>63</v>
      </c>
      <c r="U250" s="54" t="s">
        <v>63</v>
      </c>
      <c r="V250" s="55">
        <f t="shared" si="76"/>
        <v>0</v>
      </c>
      <c r="W250" s="56">
        <v>282</v>
      </c>
      <c r="X250" s="56">
        <v>0</v>
      </c>
      <c r="Y250" s="56">
        <v>0</v>
      </c>
      <c r="Z250" s="57">
        <f t="shared" si="77"/>
        <v>282</v>
      </c>
      <c r="AA250" s="56">
        <f t="shared" si="78"/>
        <v>282</v>
      </c>
      <c r="AB250" s="56">
        <f t="shared" si="82"/>
        <v>0</v>
      </c>
      <c r="AC250" s="56">
        <f t="shared" si="83"/>
        <v>0</v>
      </c>
      <c r="AD250" s="57">
        <f t="shared" si="79"/>
        <v>282</v>
      </c>
      <c r="AE250" s="91" t="s">
        <v>63</v>
      </c>
      <c r="AF250" s="91" t="s">
        <v>63</v>
      </c>
      <c r="AG250" s="91" t="s">
        <v>63</v>
      </c>
      <c r="AH250" s="59">
        <f t="shared" si="80"/>
        <v>0</v>
      </c>
      <c r="AI250" s="60">
        <f t="shared" si="81"/>
        <v>564</v>
      </c>
      <c r="AJ250" s="61" t="s">
        <v>692</v>
      </c>
      <c r="AK250" s="62" t="s">
        <v>59</v>
      </c>
      <c r="AL250" s="62" t="s">
        <v>149</v>
      </c>
      <c r="AM250" s="62" t="s">
        <v>61</v>
      </c>
      <c r="AN250" s="63" t="s">
        <v>62</v>
      </c>
      <c r="AO250" s="64">
        <v>45657</v>
      </c>
      <c r="AP250" s="53" t="s">
        <v>62</v>
      </c>
      <c r="AQ250" s="65">
        <v>45658</v>
      </c>
      <c r="AR250" s="65">
        <v>46387</v>
      </c>
      <c r="AS250" s="49"/>
    </row>
    <row r="251" spans="1:45" s="66" customFormat="1" ht="13" x14ac:dyDescent="0.15">
      <c r="A251" s="49">
        <v>31</v>
      </c>
      <c r="B251" s="49" t="s">
        <v>1781</v>
      </c>
      <c r="C251" s="50" t="s">
        <v>1783</v>
      </c>
      <c r="D251" s="49" t="s">
        <v>1782</v>
      </c>
      <c r="E251" s="49" t="s">
        <v>1781</v>
      </c>
      <c r="F251" s="49" t="s">
        <v>1782</v>
      </c>
      <c r="G251" s="67" t="s">
        <v>1647</v>
      </c>
      <c r="H251" s="67" t="s">
        <v>1824</v>
      </c>
      <c r="I251" s="67"/>
      <c r="J251" s="67"/>
      <c r="K251" s="67" t="s">
        <v>1785</v>
      </c>
      <c r="L251" s="67" t="s">
        <v>1810</v>
      </c>
      <c r="M251" s="68" t="s">
        <v>1849</v>
      </c>
      <c r="N251" s="67">
        <v>40086000032</v>
      </c>
      <c r="O251" s="52">
        <v>31954487</v>
      </c>
      <c r="P251" s="69" t="s">
        <v>70</v>
      </c>
      <c r="Q251" s="69">
        <v>1</v>
      </c>
      <c r="R251" s="49">
        <v>24</v>
      </c>
      <c r="S251" s="54" t="s">
        <v>63</v>
      </c>
      <c r="T251" s="54" t="s">
        <v>63</v>
      </c>
      <c r="U251" s="54" t="s">
        <v>63</v>
      </c>
      <c r="V251" s="55">
        <f t="shared" si="76"/>
        <v>0</v>
      </c>
      <c r="W251" s="56">
        <v>660</v>
      </c>
      <c r="X251" s="56">
        <v>0</v>
      </c>
      <c r="Y251" s="56">
        <v>0</v>
      </c>
      <c r="Z251" s="57">
        <f t="shared" si="77"/>
        <v>660</v>
      </c>
      <c r="AA251" s="56">
        <f t="shared" si="78"/>
        <v>660</v>
      </c>
      <c r="AB251" s="56">
        <f t="shared" si="82"/>
        <v>0</v>
      </c>
      <c r="AC251" s="56">
        <f t="shared" si="83"/>
        <v>0</v>
      </c>
      <c r="AD251" s="57">
        <f t="shared" si="79"/>
        <v>660</v>
      </c>
      <c r="AE251" s="91" t="s">
        <v>63</v>
      </c>
      <c r="AF251" s="91" t="s">
        <v>63</v>
      </c>
      <c r="AG251" s="91" t="s">
        <v>63</v>
      </c>
      <c r="AH251" s="59">
        <f t="shared" si="80"/>
        <v>0</v>
      </c>
      <c r="AI251" s="60">
        <f t="shared" si="81"/>
        <v>1320</v>
      </c>
      <c r="AJ251" s="61" t="s">
        <v>692</v>
      </c>
      <c r="AK251" s="62" t="s">
        <v>59</v>
      </c>
      <c r="AL251" s="62" t="s">
        <v>149</v>
      </c>
      <c r="AM251" s="62" t="s">
        <v>61</v>
      </c>
      <c r="AN251" s="63" t="s">
        <v>62</v>
      </c>
      <c r="AO251" s="64">
        <v>45657</v>
      </c>
      <c r="AP251" s="53" t="s">
        <v>62</v>
      </c>
      <c r="AQ251" s="65">
        <v>45658</v>
      </c>
      <c r="AR251" s="65">
        <v>46387</v>
      </c>
      <c r="AS251" s="49"/>
    </row>
    <row r="252" spans="1:45" s="66" customFormat="1" ht="13" x14ac:dyDescent="0.15">
      <c r="A252" s="67">
        <v>32</v>
      </c>
      <c r="B252" s="49" t="s">
        <v>1781</v>
      </c>
      <c r="C252" s="50" t="s">
        <v>1783</v>
      </c>
      <c r="D252" s="49" t="s">
        <v>1782</v>
      </c>
      <c r="E252" s="49" t="s">
        <v>1781</v>
      </c>
      <c r="F252" s="49" t="s">
        <v>1782</v>
      </c>
      <c r="G252" s="67" t="s">
        <v>1647</v>
      </c>
      <c r="H252" s="67" t="s">
        <v>1850</v>
      </c>
      <c r="I252" s="67"/>
      <c r="J252" s="67"/>
      <c r="K252" s="67" t="s">
        <v>1785</v>
      </c>
      <c r="L252" s="67" t="s">
        <v>1799</v>
      </c>
      <c r="M252" s="68" t="s">
        <v>1851</v>
      </c>
      <c r="N252" s="67">
        <v>40086000033</v>
      </c>
      <c r="O252" s="52">
        <v>97474291</v>
      </c>
      <c r="P252" s="69" t="s">
        <v>943</v>
      </c>
      <c r="Q252" s="69">
        <v>2</v>
      </c>
      <c r="R252" s="67">
        <v>24</v>
      </c>
      <c r="S252" s="54" t="s">
        <v>63</v>
      </c>
      <c r="T252" s="54" t="s">
        <v>63</v>
      </c>
      <c r="U252" s="54" t="s">
        <v>63</v>
      </c>
      <c r="V252" s="55">
        <f t="shared" si="76"/>
        <v>0</v>
      </c>
      <c r="W252" s="56">
        <v>2502</v>
      </c>
      <c r="X252" s="56">
        <v>2502</v>
      </c>
      <c r="Y252" s="56">
        <v>0</v>
      </c>
      <c r="Z252" s="57">
        <f t="shared" si="77"/>
        <v>5004</v>
      </c>
      <c r="AA252" s="56">
        <f t="shared" si="78"/>
        <v>2502</v>
      </c>
      <c r="AB252" s="56">
        <f t="shared" si="82"/>
        <v>2502</v>
      </c>
      <c r="AC252" s="56">
        <f t="shared" si="83"/>
        <v>0</v>
      </c>
      <c r="AD252" s="57">
        <f t="shared" si="79"/>
        <v>5004</v>
      </c>
      <c r="AE252" s="91" t="s">
        <v>63</v>
      </c>
      <c r="AF252" s="91" t="s">
        <v>63</v>
      </c>
      <c r="AG252" s="91" t="s">
        <v>63</v>
      </c>
      <c r="AH252" s="59">
        <f t="shared" si="80"/>
        <v>0</v>
      </c>
      <c r="AI252" s="60">
        <f t="shared" si="81"/>
        <v>10008</v>
      </c>
      <c r="AJ252" s="61" t="s">
        <v>692</v>
      </c>
      <c r="AK252" s="62" t="s">
        <v>59</v>
      </c>
      <c r="AL252" s="62" t="s">
        <v>149</v>
      </c>
      <c r="AM252" s="62" t="s">
        <v>61</v>
      </c>
      <c r="AN252" s="63" t="s">
        <v>62</v>
      </c>
      <c r="AO252" s="64">
        <v>45657</v>
      </c>
      <c r="AP252" s="53" t="s">
        <v>62</v>
      </c>
      <c r="AQ252" s="65">
        <v>45658</v>
      </c>
      <c r="AR252" s="65">
        <v>46387</v>
      </c>
      <c r="AS252" s="49"/>
    </row>
    <row r="253" spans="1:45" s="66" customFormat="1" ht="13" x14ac:dyDescent="0.15">
      <c r="A253" s="49">
        <v>33</v>
      </c>
      <c r="B253" s="49" t="s">
        <v>1781</v>
      </c>
      <c r="C253" s="50" t="s">
        <v>1783</v>
      </c>
      <c r="D253" s="49" t="s">
        <v>1782</v>
      </c>
      <c r="E253" s="49" t="s">
        <v>1781</v>
      </c>
      <c r="F253" s="49" t="s">
        <v>1782</v>
      </c>
      <c r="G253" s="67" t="s">
        <v>1647</v>
      </c>
      <c r="H253" s="67" t="s">
        <v>1852</v>
      </c>
      <c r="I253" s="67"/>
      <c r="J253" s="67"/>
      <c r="K253" s="67" t="s">
        <v>1785</v>
      </c>
      <c r="L253" s="67" t="s">
        <v>1789</v>
      </c>
      <c r="M253" s="68" t="s">
        <v>1853</v>
      </c>
      <c r="N253" s="67">
        <v>40086000034</v>
      </c>
      <c r="O253" s="52">
        <v>27743044</v>
      </c>
      <c r="P253" s="69" t="s">
        <v>70</v>
      </c>
      <c r="Q253" s="69">
        <v>1</v>
      </c>
      <c r="R253" s="49">
        <v>24</v>
      </c>
      <c r="S253" s="54" t="s">
        <v>63</v>
      </c>
      <c r="T253" s="54" t="s">
        <v>63</v>
      </c>
      <c r="U253" s="54" t="s">
        <v>63</v>
      </c>
      <c r="V253" s="55">
        <f t="shared" si="76"/>
        <v>0</v>
      </c>
      <c r="W253" s="56">
        <v>246</v>
      </c>
      <c r="X253" s="56">
        <v>0</v>
      </c>
      <c r="Y253" s="56">
        <v>0</v>
      </c>
      <c r="Z253" s="57">
        <f t="shared" si="77"/>
        <v>246</v>
      </c>
      <c r="AA253" s="56">
        <f t="shared" si="78"/>
        <v>246</v>
      </c>
      <c r="AB253" s="56">
        <f t="shared" si="82"/>
        <v>0</v>
      </c>
      <c r="AC253" s="56">
        <f t="shared" si="83"/>
        <v>0</v>
      </c>
      <c r="AD253" s="57">
        <f t="shared" si="79"/>
        <v>246</v>
      </c>
      <c r="AE253" s="91" t="s">
        <v>63</v>
      </c>
      <c r="AF253" s="91" t="s">
        <v>63</v>
      </c>
      <c r="AG253" s="91" t="s">
        <v>63</v>
      </c>
      <c r="AH253" s="59">
        <f t="shared" si="80"/>
        <v>0</v>
      </c>
      <c r="AI253" s="60">
        <f t="shared" si="81"/>
        <v>492</v>
      </c>
      <c r="AJ253" s="61" t="s">
        <v>692</v>
      </c>
      <c r="AK253" s="62" t="s">
        <v>59</v>
      </c>
      <c r="AL253" s="62" t="s">
        <v>149</v>
      </c>
      <c r="AM253" s="62" t="s">
        <v>61</v>
      </c>
      <c r="AN253" s="63" t="s">
        <v>62</v>
      </c>
      <c r="AO253" s="64">
        <v>45657</v>
      </c>
      <c r="AP253" s="53" t="s">
        <v>62</v>
      </c>
      <c r="AQ253" s="65">
        <v>45658</v>
      </c>
      <c r="AR253" s="65">
        <v>46387</v>
      </c>
      <c r="AS253" s="49"/>
    </row>
    <row r="254" spans="1:45" s="66" customFormat="1" ht="13" x14ac:dyDescent="0.15">
      <c r="A254" s="67">
        <v>34</v>
      </c>
      <c r="B254" s="49" t="s">
        <v>1781</v>
      </c>
      <c r="C254" s="50" t="s">
        <v>1783</v>
      </c>
      <c r="D254" s="49" t="s">
        <v>1782</v>
      </c>
      <c r="E254" s="49" t="s">
        <v>1781</v>
      </c>
      <c r="F254" s="49" t="s">
        <v>1782</v>
      </c>
      <c r="G254" s="67" t="s">
        <v>1647</v>
      </c>
      <c r="H254" s="67" t="s">
        <v>1854</v>
      </c>
      <c r="I254" s="67"/>
      <c r="J254" s="67"/>
      <c r="K254" s="67" t="s">
        <v>1785</v>
      </c>
      <c r="L254" s="67" t="s">
        <v>1784</v>
      </c>
      <c r="M254" s="68" t="s">
        <v>1855</v>
      </c>
      <c r="N254" s="67">
        <v>40086000036</v>
      </c>
      <c r="O254" s="52">
        <v>26846587</v>
      </c>
      <c r="P254" s="69" t="s">
        <v>70</v>
      </c>
      <c r="Q254" s="69">
        <v>1</v>
      </c>
      <c r="R254" s="67">
        <v>24</v>
      </c>
      <c r="S254" s="54" t="s">
        <v>63</v>
      </c>
      <c r="T254" s="54" t="s">
        <v>63</v>
      </c>
      <c r="U254" s="54" t="s">
        <v>63</v>
      </c>
      <c r="V254" s="55">
        <f t="shared" si="76"/>
        <v>0</v>
      </c>
      <c r="W254" s="56">
        <v>426</v>
      </c>
      <c r="X254" s="56">
        <v>0</v>
      </c>
      <c r="Y254" s="56">
        <v>0</v>
      </c>
      <c r="Z254" s="57">
        <f t="shared" si="77"/>
        <v>426</v>
      </c>
      <c r="AA254" s="56">
        <f t="shared" si="78"/>
        <v>426</v>
      </c>
      <c r="AB254" s="56">
        <f t="shared" si="82"/>
        <v>0</v>
      </c>
      <c r="AC254" s="56">
        <f t="shared" si="83"/>
        <v>0</v>
      </c>
      <c r="AD254" s="57">
        <f t="shared" si="79"/>
        <v>426</v>
      </c>
      <c r="AE254" s="91" t="s">
        <v>63</v>
      </c>
      <c r="AF254" s="91" t="s">
        <v>63</v>
      </c>
      <c r="AG254" s="91" t="s">
        <v>63</v>
      </c>
      <c r="AH254" s="59">
        <f t="shared" si="80"/>
        <v>0</v>
      </c>
      <c r="AI254" s="60">
        <f t="shared" si="81"/>
        <v>852</v>
      </c>
      <c r="AJ254" s="61" t="s">
        <v>692</v>
      </c>
      <c r="AK254" s="62" t="s">
        <v>59</v>
      </c>
      <c r="AL254" s="62" t="s">
        <v>149</v>
      </c>
      <c r="AM254" s="62" t="s">
        <v>61</v>
      </c>
      <c r="AN254" s="63" t="s">
        <v>62</v>
      </c>
      <c r="AO254" s="64">
        <v>45657</v>
      </c>
      <c r="AP254" s="53" t="s">
        <v>62</v>
      </c>
      <c r="AQ254" s="65">
        <v>45658</v>
      </c>
      <c r="AR254" s="65">
        <v>46387</v>
      </c>
      <c r="AS254" s="49"/>
    </row>
    <row r="255" spans="1:45" s="66" customFormat="1" ht="13" x14ac:dyDescent="0.15">
      <c r="A255" s="49">
        <v>35</v>
      </c>
      <c r="B255" s="49" t="s">
        <v>1781</v>
      </c>
      <c r="C255" s="50" t="s">
        <v>1783</v>
      </c>
      <c r="D255" s="49" t="s">
        <v>1782</v>
      </c>
      <c r="E255" s="49" t="s">
        <v>1781</v>
      </c>
      <c r="F255" s="49" t="s">
        <v>1782</v>
      </c>
      <c r="G255" s="67" t="s">
        <v>1647</v>
      </c>
      <c r="H255" s="67" t="s">
        <v>1826</v>
      </c>
      <c r="I255" s="67"/>
      <c r="J255" s="67"/>
      <c r="K255" s="67" t="s">
        <v>1785</v>
      </c>
      <c r="L255" s="67" t="s">
        <v>1826</v>
      </c>
      <c r="M255" s="68" t="s">
        <v>1856</v>
      </c>
      <c r="N255" s="67">
        <v>40086000037</v>
      </c>
      <c r="O255" s="52">
        <v>27500319</v>
      </c>
      <c r="P255" s="69" t="s">
        <v>70</v>
      </c>
      <c r="Q255" s="69">
        <v>1</v>
      </c>
      <c r="R255" s="49">
        <v>24</v>
      </c>
      <c r="S255" s="54" t="s">
        <v>63</v>
      </c>
      <c r="T255" s="54" t="s">
        <v>63</v>
      </c>
      <c r="U255" s="54" t="s">
        <v>63</v>
      </c>
      <c r="V255" s="55">
        <f t="shared" si="76"/>
        <v>0</v>
      </c>
      <c r="W255" s="56">
        <v>180</v>
      </c>
      <c r="X255" s="56">
        <v>0</v>
      </c>
      <c r="Y255" s="56">
        <v>0</v>
      </c>
      <c r="Z255" s="57">
        <f t="shared" si="77"/>
        <v>180</v>
      </c>
      <c r="AA255" s="56">
        <f t="shared" si="78"/>
        <v>180</v>
      </c>
      <c r="AB255" s="56">
        <f t="shared" si="82"/>
        <v>0</v>
      </c>
      <c r="AC255" s="56">
        <f t="shared" si="83"/>
        <v>0</v>
      </c>
      <c r="AD255" s="57">
        <f t="shared" si="79"/>
        <v>180</v>
      </c>
      <c r="AE255" s="91" t="s">
        <v>63</v>
      </c>
      <c r="AF255" s="91" t="s">
        <v>63</v>
      </c>
      <c r="AG255" s="91" t="s">
        <v>63</v>
      </c>
      <c r="AH255" s="59">
        <f t="shared" si="80"/>
        <v>0</v>
      </c>
      <c r="AI255" s="60">
        <f t="shared" si="81"/>
        <v>360</v>
      </c>
      <c r="AJ255" s="61" t="s">
        <v>692</v>
      </c>
      <c r="AK255" s="62" t="s">
        <v>59</v>
      </c>
      <c r="AL255" s="62" t="s">
        <v>149</v>
      </c>
      <c r="AM255" s="62" t="s">
        <v>61</v>
      </c>
      <c r="AN255" s="63" t="s">
        <v>62</v>
      </c>
      <c r="AO255" s="64">
        <v>45657</v>
      </c>
      <c r="AP255" s="53" t="s">
        <v>62</v>
      </c>
      <c r="AQ255" s="65">
        <v>45658</v>
      </c>
      <c r="AR255" s="65">
        <v>46387</v>
      </c>
      <c r="AS255" s="49"/>
    </row>
    <row r="256" spans="1:45" s="66" customFormat="1" ht="13" x14ac:dyDescent="0.15">
      <c r="A256" s="67">
        <v>36</v>
      </c>
      <c r="B256" s="49" t="s">
        <v>1781</v>
      </c>
      <c r="C256" s="50" t="s">
        <v>1783</v>
      </c>
      <c r="D256" s="49" t="s">
        <v>1782</v>
      </c>
      <c r="E256" s="49" t="s">
        <v>1781</v>
      </c>
      <c r="F256" s="49" t="s">
        <v>1782</v>
      </c>
      <c r="G256" s="67" t="s">
        <v>1647</v>
      </c>
      <c r="H256" s="67" t="s">
        <v>1857</v>
      </c>
      <c r="I256" s="67"/>
      <c r="J256" s="67"/>
      <c r="K256" s="67" t="s">
        <v>1785</v>
      </c>
      <c r="L256" s="67" t="s">
        <v>1789</v>
      </c>
      <c r="M256" s="68" t="s">
        <v>1858</v>
      </c>
      <c r="N256" s="67">
        <v>40086000038</v>
      </c>
      <c r="O256" s="52" t="s">
        <v>1859</v>
      </c>
      <c r="P256" s="69" t="s">
        <v>70</v>
      </c>
      <c r="Q256" s="69">
        <v>1</v>
      </c>
      <c r="R256" s="67">
        <v>24</v>
      </c>
      <c r="S256" s="54" t="s">
        <v>63</v>
      </c>
      <c r="T256" s="54" t="s">
        <v>63</v>
      </c>
      <c r="U256" s="54" t="s">
        <v>63</v>
      </c>
      <c r="V256" s="55">
        <f t="shared" si="76"/>
        <v>0</v>
      </c>
      <c r="W256" s="56">
        <v>360</v>
      </c>
      <c r="X256" s="56">
        <v>0</v>
      </c>
      <c r="Y256" s="56">
        <v>0</v>
      </c>
      <c r="Z256" s="57">
        <f t="shared" si="77"/>
        <v>360</v>
      </c>
      <c r="AA256" s="56">
        <f t="shared" si="78"/>
        <v>360</v>
      </c>
      <c r="AB256" s="56">
        <f t="shared" si="82"/>
        <v>0</v>
      </c>
      <c r="AC256" s="56">
        <f t="shared" si="83"/>
        <v>0</v>
      </c>
      <c r="AD256" s="57">
        <f t="shared" si="79"/>
        <v>360</v>
      </c>
      <c r="AE256" s="91" t="s">
        <v>63</v>
      </c>
      <c r="AF256" s="91" t="s">
        <v>63</v>
      </c>
      <c r="AG256" s="91" t="s">
        <v>63</v>
      </c>
      <c r="AH256" s="59">
        <f t="shared" si="80"/>
        <v>0</v>
      </c>
      <c r="AI256" s="60">
        <f t="shared" si="81"/>
        <v>720</v>
      </c>
      <c r="AJ256" s="61" t="s">
        <v>692</v>
      </c>
      <c r="AK256" s="62" t="s">
        <v>59</v>
      </c>
      <c r="AL256" s="62" t="s">
        <v>149</v>
      </c>
      <c r="AM256" s="62" t="s">
        <v>61</v>
      </c>
      <c r="AN256" s="63" t="s">
        <v>62</v>
      </c>
      <c r="AO256" s="64">
        <v>45657</v>
      </c>
      <c r="AP256" s="53" t="s">
        <v>62</v>
      </c>
      <c r="AQ256" s="65">
        <v>45658</v>
      </c>
      <c r="AR256" s="65">
        <v>46387</v>
      </c>
      <c r="AS256" s="49"/>
    </row>
    <row r="257" spans="1:64" s="66" customFormat="1" ht="13" x14ac:dyDescent="0.15">
      <c r="A257" s="49">
        <v>37</v>
      </c>
      <c r="B257" s="49" t="s">
        <v>1781</v>
      </c>
      <c r="C257" s="50" t="s">
        <v>1783</v>
      </c>
      <c r="D257" s="49" t="s">
        <v>1782</v>
      </c>
      <c r="E257" s="49" t="s">
        <v>1781</v>
      </c>
      <c r="F257" s="49" t="s">
        <v>1782</v>
      </c>
      <c r="G257" s="67" t="s">
        <v>1647</v>
      </c>
      <c r="H257" s="67" t="s">
        <v>1860</v>
      </c>
      <c r="I257" s="67"/>
      <c r="J257" s="67"/>
      <c r="K257" s="67" t="s">
        <v>1785</v>
      </c>
      <c r="L257" s="67" t="s">
        <v>1786</v>
      </c>
      <c r="M257" s="68" t="s">
        <v>1861</v>
      </c>
      <c r="N257" s="67">
        <v>40086000039</v>
      </c>
      <c r="O257" s="52" t="s">
        <v>1862</v>
      </c>
      <c r="P257" s="69" t="s">
        <v>70</v>
      </c>
      <c r="Q257" s="69">
        <v>2</v>
      </c>
      <c r="R257" s="49">
        <v>24</v>
      </c>
      <c r="S257" s="54" t="s">
        <v>63</v>
      </c>
      <c r="T257" s="54" t="s">
        <v>63</v>
      </c>
      <c r="U257" s="54" t="s">
        <v>63</v>
      </c>
      <c r="V257" s="55">
        <f t="shared" si="76"/>
        <v>0</v>
      </c>
      <c r="W257" s="56">
        <v>4332</v>
      </c>
      <c r="X257" s="56">
        <v>0</v>
      </c>
      <c r="Y257" s="56">
        <v>0</v>
      </c>
      <c r="Z257" s="57">
        <f t="shared" si="77"/>
        <v>4332</v>
      </c>
      <c r="AA257" s="56">
        <f t="shared" si="78"/>
        <v>4332</v>
      </c>
      <c r="AB257" s="56">
        <f t="shared" si="82"/>
        <v>0</v>
      </c>
      <c r="AC257" s="56">
        <f t="shared" si="83"/>
        <v>0</v>
      </c>
      <c r="AD257" s="57">
        <f t="shared" si="79"/>
        <v>4332</v>
      </c>
      <c r="AE257" s="91" t="s">
        <v>63</v>
      </c>
      <c r="AF257" s="91" t="s">
        <v>63</v>
      </c>
      <c r="AG257" s="91" t="s">
        <v>63</v>
      </c>
      <c r="AH257" s="59">
        <f t="shared" si="80"/>
        <v>0</v>
      </c>
      <c r="AI257" s="60">
        <f t="shared" si="81"/>
        <v>8664</v>
      </c>
      <c r="AJ257" s="61" t="s">
        <v>692</v>
      </c>
      <c r="AK257" s="62" t="s">
        <v>59</v>
      </c>
      <c r="AL257" s="62" t="s">
        <v>149</v>
      </c>
      <c r="AM257" s="62" t="s">
        <v>61</v>
      </c>
      <c r="AN257" s="63" t="s">
        <v>62</v>
      </c>
      <c r="AO257" s="64">
        <v>45657</v>
      </c>
      <c r="AP257" s="53" t="s">
        <v>62</v>
      </c>
      <c r="AQ257" s="65">
        <v>45658</v>
      </c>
      <c r="AR257" s="65">
        <v>46387</v>
      </c>
      <c r="AS257" s="49"/>
    </row>
    <row r="258" spans="1:64" s="66" customFormat="1" ht="13" x14ac:dyDescent="0.15">
      <c r="A258" s="67">
        <v>38</v>
      </c>
      <c r="B258" s="49" t="s">
        <v>1781</v>
      </c>
      <c r="C258" s="50" t="s">
        <v>1783</v>
      </c>
      <c r="D258" s="49" t="s">
        <v>1782</v>
      </c>
      <c r="E258" s="49" t="s">
        <v>1781</v>
      </c>
      <c r="F258" s="49" t="s">
        <v>1782</v>
      </c>
      <c r="G258" s="67" t="s">
        <v>1647</v>
      </c>
      <c r="H258" s="67" t="s">
        <v>1863</v>
      </c>
      <c r="I258" s="67"/>
      <c r="J258" s="67"/>
      <c r="K258" s="67" t="s">
        <v>1785</v>
      </c>
      <c r="L258" s="67" t="s">
        <v>1786</v>
      </c>
      <c r="M258" s="68" t="s">
        <v>1864</v>
      </c>
      <c r="N258" s="67">
        <v>40086000040</v>
      </c>
      <c r="O258" s="52">
        <v>13314891</v>
      </c>
      <c r="P258" s="69" t="s">
        <v>70</v>
      </c>
      <c r="Q258" s="69">
        <v>1</v>
      </c>
      <c r="R258" s="67">
        <v>24</v>
      </c>
      <c r="S258" s="54" t="s">
        <v>63</v>
      </c>
      <c r="T258" s="54" t="s">
        <v>63</v>
      </c>
      <c r="U258" s="54" t="s">
        <v>63</v>
      </c>
      <c r="V258" s="55">
        <f t="shared" si="76"/>
        <v>0</v>
      </c>
      <c r="W258" s="56">
        <v>186</v>
      </c>
      <c r="X258" s="56">
        <v>0</v>
      </c>
      <c r="Y258" s="56">
        <v>0</v>
      </c>
      <c r="Z258" s="57">
        <f t="shared" si="77"/>
        <v>186</v>
      </c>
      <c r="AA258" s="56">
        <f t="shared" si="78"/>
        <v>186</v>
      </c>
      <c r="AB258" s="56">
        <f t="shared" si="82"/>
        <v>0</v>
      </c>
      <c r="AC258" s="56">
        <f t="shared" si="83"/>
        <v>0</v>
      </c>
      <c r="AD258" s="57">
        <f t="shared" si="79"/>
        <v>186</v>
      </c>
      <c r="AE258" s="91" t="s">
        <v>63</v>
      </c>
      <c r="AF258" s="91" t="s">
        <v>63</v>
      </c>
      <c r="AG258" s="91" t="s">
        <v>63</v>
      </c>
      <c r="AH258" s="59">
        <f t="shared" si="80"/>
        <v>0</v>
      </c>
      <c r="AI258" s="60">
        <f t="shared" si="81"/>
        <v>372</v>
      </c>
      <c r="AJ258" s="61" t="s">
        <v>692</v>
      </c>
      <c r="AK258" s="62" t="s">
        <v>59</v>
      </c>
      <c r="AL258" s="62" t="s">
        <v>149</v>
      </c>
      <c r="AM258" s="62" t="s">
        <v>61</v>
      </c>
      <c r="AN258" s="63" t="s">
        <v>62</v>
      </c>
      <c r="AO258" s="64">
        <v>45657</v>
      </c>
      <c r="AP258" s="53" t="s">
        <v>62</v>
      </c>
      <c r="AQ258" s="65">
        <v>45658</v>
      </c>
      <c r="AR258" s="65">
        <v>46387</v>
      </c>
      <c r="AS258" s="49"/>
    </row>
    <row r="259" spans="1:64" s="66" customFormat="1" ht="13" x14ac:dyDescent="0.15">
      <c r="A259" s="49">
        <v>39</v>
      </c>
      <c r="B259" s="49" t="s">
        <v>1781</v>
      </c>
      <c r="C259" s="50" t="s">
        <v>1783</v>
      </c>
      <c r="D259" s="49" t="s">
        <v>1782</v>
      </c>
      <c r="E259" s="49" t="s">
        <v>1781</v>
      </c>
      <c r="F259" s="49" t="s">
        <v>1782</v>
      </c>
      <c r="G259" s="67" t="s">
        <v>1647</v>
      </c>
      <c r="H259" s="67" t="s">
        <v>1786</v>
      </c>
      <c r="I259" s="67" t="s">
        <v>1865</v>
      </c>
      <c r="J259" s="67" t="s">
        <v>1866</v>
      </c>
      <c r="K259" s="67" t="s">
        <v>1785</v>
      </c>
      <c r="L259" s="67" t="s">
        <v>1786</v>
      </c>
      <c r="M259" s="68" t="s">
        <v>1867</v>
      </c>
      <c r="N259" s="67">
        <v>40086000041</v>
      </c>
      <c r="O259" s="52">
        <v>13595337</v>
      </c>
      <c r="P259" s="69" t="s">
        <v>943</v>
      </c>
      <c r="Q259" s="69">
        <v>3</v>
      </c>
      <c r="R259" s="49">
        <v>24</v>
      </c>
      <c r="S259" s="54" t="s">
        <v>63</v>
      </c>
      <c r="T259" s="54" t="s">
        <v>63</v>
      </c>
      <c r="U259" s="54" t="s">
        <v>63</v>
      </c>
      <c r="V259" s="55">
        <f t="shared" si="76"/>
        <v>0</v>
      </c>
      <c r="W259" s="56">
        <v>2022</v>
      </c>
      <c r="X259" s="56">
        <v>2022</v>
      </c>
      <c r="Y259" s="56">
        <v>0</v>
      </c>
      <c r="Z259" s="57">
        <f t="shared" si="77"/>
        <v>4044</v>
      </c>
      <c r="AA259" s="56">
        <f t="shared" si="78"/>
        <v>2022</v>
      </c>
      <c r="AB259" s="56">
        <f t="shared" si="82"/>
        <v>2022</v>
      </c>
      <c r="AC259" s="56">
        <f t="shared" si="83"/>
        <v>0</v>
      </c>
      <c r="AD259" s="57">
        <f t="shared" si="79"/>
        <v>4044</v>
      </c>
      <c r="AE259" s="91" t="s">
        <v>63</v>
      </c>
      <c r="AF259" s="91" t="s">
        <v>63</v>
      </c>
      <c r="AG259" s="91" t="s">
        <v>63</v>
      </c>
      <c r="AH259" s="59">
        <f t="shared" si="80"/>
        <v>0</v>
      </c>
      <c r="AI259" s="60">
        <f t="shared" si="81"/>
        <v>8088</v>
      </c>
      <c r="AJ259" s="61" t="s">
        <v>692</v>
      </c>
      <c r="AK259" s="62" t="s">
        <v>59</v>
      </c>
      <c r="AL259" s="62" t="s">
        <v>149</v>
      </c>
      <c r="AM259" s="62" t="s">
        <v>61</v>
      </c>
      <c r="AN259" s="63" t="s">
        <v>62</v>
      </c>
      <c r="AO259" s="64">
        <v>45657</v>
      </c>
      <c r="AP259" s="53" t="s">
        <v>62</v>
      </c>
      <c r="AQ259" s="65">
        <v>45658</v>
      </c>
      <c r="AR259" s="65">
        <v>46387</v>
      </c>
      <c r="AS259" s="49"/>
    </row>
    <row r="260" spans="1:64" s="66" customFormat="1" ht="13" x14ac:dyDescent="0.15">
      <c r="A260" s="67">
        <v>40</v>
      </c>
      <c r="B260" s="49" t="s">
        <v>1781</v>
      </c>
      <c r="C260" s="50" t="s">
        <v>1783</v>
      </c>
      <c r="D260" s="49" t="s">
        <v>1782</v>
      </c>
      <c r="E260" s="49" t="s">
        <v>1781</v>
      </c>
      <c r="F260" s="49" t="s">
        <v>1782</v>
      </c>
      <c r="G260" s="67" t="s">
        <v>1647</v>
      </c>
      <c r="H260" s="67" t="s">
        <v>1868</v>
      </c>
      <c r="I260" s="67"/>
      <c r="J260" s="67" t="s">
        <v>1869</v>
      </c>
      <c r="K260" s="67" t="s">
        <v>1785</v>
      </c>
      <c r="L260" s="67" t="s">
        <v>1786</v>
      </c>
      <c r="M260" s="68" t="s">
        <v>1870</v>
      </c>
      <c r="N260" s="67">
        <v>42195000604</v>
      </c>
      <c r="O260" s="52">
        <v>13566033</v>
      </c>
      <c r="P260" s="69" t="s">
        <v>943</v>
      </c>
      <c r="Q260" s="69" t="s">
        <v>275</v>
      </c>
      <c r="R260" s="67">
        <v>24</v>
      </c>
      <c r="S260" s="54" t="s">
        <v>63</v>
      </c>
      <c r="T260" s="54" t="s">
        <v>63</v>
      </c>
      <c r="U260" s="54" t="s">
        <v>63</v>
      </c>
      <c r="V260" s="55">
        <f t="shared" si="76"/>
        <v>0</v>
      </c>
      <c r="W260" s="56">
        <v>250</v>
      </c>
      <c r="X260" s="56">
        <v>250</v>
      </c>
      <c r="Y260" s="56">
        <v>0</v>
      </c>
      <c r="Z260" s="57">
        <f t="shared" si="77"/>
        <v>500</v>
      </c>
      <c r="AA260" s="56">
        <f t="shared" si="78"/>
        <v>250</v>
      </c>
      <c r="AB260" s="56">
        <f t="shared" si="82"/>
        <v>250</v>
      </c>
      <c r="AC260" s="56">
        <f t="shared" si="83"/>
        <v>0</v>
      </c>
      <c r="AD260" s="57">
        <f t="shared" si="79"/>
        <v>500</v>
      </c>
      <c r="AE260" s="91" t="s">
        <v>63</v>
      </c>
      <c r="AF260" s="91" t="s">
        <v>63</v>
      </c>
      <c r="AG260" s="91" t="s">
        <v>63</v>
      </c>
      <c r="AH260" s="59">
        <f t="shared" si="80"/>
        <v>0</v>
      </c>
      <c r="AI260" s="60">
        <f t="shared" si="81"/>
        <v>1000</v>
      </c>
      <c r="AJ260" s="61" t="s">
        <v>692</v>
      </c>
      <c r="AK260" s="62" t="s">
        <v>59</v>
      </c>
      <c r="AL260" s="62" t="s">
        <v>149</v>
      </c>
      <c r="AM260" s="62" t="s">
        <v>61</v>
      </c>
      <c r="AN260" s="63" t="s">
        <v>62</v>
      </c>
      <c r="AO260" s="64">
        <v>45657</v>
      </c>
      <c r="AP260" s="53" t="s">
        <v>62</v>
      </c>
      <c r="AQ260" s="65">
        <v>45658</v>
      </c>
      <c r="AR260" s="65">
        <v>46387</v>
      </c>
      <c r="AS260" s="49"/>
    </row>
    <row r="261" spans="1:64" s="66" customFormat="1" ht="13" x14ac:dyDescent="0.15">
      <c r="A261" s="80"/>
      <c r="B261" s="80" t="s">
        <v>1781</v>
      </c>
      <c r="C261" s="80"/>
      <c r="D261" s="80"/>
      <c r="E261" s="80"/>
      <c r="F261" s="80"/>
      <c r="G261" s="81"/>
      <c r="H261" s="81"/>
      <c r="I261" s="81"/>
      <c r="J261" s="80"/>
      <c r="K261" s="82"/>
      <c r="L261" s="82"/>
      <c r="M261" s="82"/>
      <c r="N261" s="83"/>
      <c r="O261" s="84"/>
      <c r="P261" s="85"/>
      <c r="Q261" s="85"/>
      <c r="R261" s="80"/>
      <c r="S261" s="86">
        <f t="shared" ref="S261:AI261" si="84">SUM(S221:S260)</f>
        <v>0</v>
      </c>
      <c r="T261" s="86">
        <f t="shared" si="84"/>
        <v>0</v>
      </c>
      <c r="U261" s="86">
        <f t="shared" si="84"/>
        <v>0</v>
      </c>
      <c r="V261" s="86">
        <f t="shared" si="84"/>
        <v>0</v>
      </c>
      <c r="W261" s="86">
        <f t="shared" si="84"/>
        <v>59230</v>
      </c>
      <c r="X261" s="86">
        <f t="shared" si="84"/>
        <v>52558</v>
      </c>
      <c r="Y261" s="86">
        <f t="shared" si="84"/>
        <v>0</v>
      </c>
      <c r="Z261" s="86">
        <f t="shared" si="84"/>
        <v>111788</v>
      </c>
      <c r="AA261" s="86">
        <f t="shared" si="84"/>
        <v>59230</v>
      </c>
      <c r="AB261" s="86">
        <f t="shared" si="84"/>
        <v>52558</v>
      </c>
      <c r="AC261" s="86">
        <f t="shared" si="84"/>
        <v>0</v>
      </c>
      <c r="AD261" s="86">
        <f t="shared" si="84"/>
        <v>111788</v>
      </c>
      <c r="AE261" s="86">
        <f t="shared" si="84"/>
        <v>0</v>
      </c>
      <c r="AF261" s="86">
        <f t="shared" si="84"/>
        <v>0</v>
      </c>
      <c r="AG261" s="86">
        <f t="shared" si="84"/>
        <v>0</v>
      </c>
      <c r="AH261" s="86">
        <f t="shared" si="84"/>
        <v>0</v>
      </c>
      <c r="AI261" s="86">
        <f t="shared" si="84"/>
        <v>223576</v>
      </c>
      <c r="AJ261" s="87"/>
      <c r="AK261" s="87"/>
      <c r="AL261" s="87"/>
      <c r="AM261" s="87"/>
      <c r="AN261" s="87"/>
      <c r="AO261" s="87"/>
      <c r="AP261" s="87"/>
      <c r="AQ261" s="87"/>
      <c r="AR261" s="87"/>
      <c r="AS261" s="88"/>
      <c r="AT261" s="89"/>
      <c r="AU261" s="89"/>
      <c r="AV261" s="89"/>
      <c r="AW261" s="89"/>
      <c r="AX261" s="89"/>
      <c r="AY261" s="89"/>
      <c r="AZ261" s="89"/>
      <c r="BA261" s="89"/>
      <c r="BB261" s="89"/>
      <c r="BC261" s="89"/>
      <c r="BD261" s="89"/>
      <c r="BE261" s="89"/>
      <c r="BF261" s="89"/>
      <c r="BG261" s="89"/>
      <c r="BH261" s="89"/>
      <c r="BI261" s="89"/>
      <c r="BJ261" s="89"/>
      <c r="BK261" s="89"/>
      <c r="BL261" s="89"/>
    </row>
    <row r="262" spans="1:64" s="66" customFormat="1" ht="13" x14ac:dyDescent="0.15">
      <c r="A262" s="49">
        <v>1</v>
      </c>
      <c r="B262" s="49" t="s">
        <v>1938</v>
      </c>
      <c r="C262" s="50">
        <v>7681717807</v>
      </c>
      <c r="D262" s="49" t="s">
        <v>1939</v>
      </c>
      <c r="E262" s="49" t="s">
        <v>1938</v>
      </c>
      <c r="F262" s="49" t="s">
        <v>1939</v>
      </c>
      <c r="G262" s="49" t="s">
        <v>1940</v>
      </c>
      <c r="H262" s="49" t="s">
        <v>1941</v>
      </c>
      <c r="I262" s="49"/>
      <c r="J262" s="49" t="s">
        <v>275</v>
      </c>
      <c r="K262" s="49" t="s">
        <v>1942</v>
      </c>
      <c r="L262" s="49" t="s">
        <v>1943</v>
      </c>
      <c r="M262" s="51" t="s">
        <v>1944</v>
      </c>
      <c r="N262" s="49"/>
      <c r="O262" s="52" t="s">
        <v>1945</v>
      </c>
      <c r="P262" s="53" t="s">
        <v>70</v>
      </c>
      <c r="Q262" s="53" t="s">
        <v>886</v>
      </c>
      <c r="R262" s="49">
        <v>30</v>
      </c>
      <c r="S262" s="90">
        <f>W262/2</f>
        <v>1148.5</v>
      </c>
      <c r="T262" s="90">
        <f t="shared" ref="T262:U262" si="85">X262/2</f>
        <v>0</v>
      </c>
      <c r="U262" s="90">
        <f t="shared" si="85"/>
        <v>0</v>
      </c>
      <c r="V262" s="55">
        <f>SUM(S262:U262)</f>
        <v>1148.5</v>
      </c>
      <c r="W262" s="56">
        <v>2297</v>
      </c>
      <c r="X262" s="56">
        <v>0</v>
      </c>
      <c r="Y262" s="56">
        <v>0</v>
      </c>
      <c r="Z262" s="57">
        <f>SUM(W262:Y262)</f>
        <v>2297</v>
      </c>
      <c r="AA262" s="56">
        <f>W262</f>
        <v>2297</v>
      </c>
      <c r="AB262" s="56">
        <f t="shared" ref="AB262:AC277" si="86">X262</f>
        <v>0</v>
      </c>
      <c r="AC262" s="56">
        <f t="shared" si="86"/>
        <v>0</v>
      </c>
      <c r="AD262" s="57">
        <f>SUM(AA262:AC262)</f>
        <v>2297</v>
      </c>
      <c r="AE262" s="91" t="s">
        <v>63</v>
      </c>
      <c r="AF262" s="91" t="s">
        <v>63</v>
      </c>
      <c r="AG262" s="91" t="s">
        <v>63</v>
      </c>
      <c r="AH262" s="59">
        <f>SUM(AE262:AG262)</f>
        <v>0</v>
      </c>
      <c r="AI262" s="60">
        <f>V262+Z262+AD262+AH262</f>
        <v>5742.5</v>
      </c>
      <c r="AJ262" s="61" t="s">
        <v>692</v>
      </c>
      <c r="AK262" s="62" t="s">
        <v>59</v>
      </c>
      <c r="AL262" s="62" t="s">
        <v>912</v>
      </c>
      <c r="AM262" s="62" t="s">
        <v>958</v>
      </c>
      <c r="AN262" s="63" t="s">
        <v>959</v>
      </c>
      <c r="AO262" s="64" t="s">
        <v>960</v>
      </c>
      <c r="AP262" s="53" t="s">
        <v>961</v>
      </c>
      <c r="AQ262" s="65">
        <v>45474</v>
      </c>
      <c r="AR262" s="65">
        <v>46387</v>
      </c>
      <c r="AS262" s="49"/>
    </row>
    <row r="263" spans="1:64" s="66" customFormat="1" ht="13" x14ac:dyDescent="0.15">
      <c r="A263" s="67">
        <v>2</v>
      </c>
      <c r="B263" s="49" t="s">
        <v>1938</v>
      </c>
      <c r="C263" s="50">
        <v>7681717807</v>
      </c>
      <c r="D263" s="49" t="s">
        <v>1939</v>
      </c>
      <c r="E263" s="49" t="s">
        <v>1938</v>
      </c>
      <c r="F263" s="49" t="s">
        <v>1939</v>
      </c>
      <c r="G263" s="67" t="s">
        <v>1946</v>
      </c>
      <c r="H263" s="67" t="s">
        <v>1947</v>
      </c>
      <c r="I263" s="67"/>
      <c r="J263" s="67" t="s">
        <v>289</v>
      </c>
      <c r="K263" s="67" t="s">
        <v>1942</v>
      </c>
      <c r="L263" s="67" t="s">
        <v>1943</v>
      </c>
      <c r="M263" s="68" t="s">
        <v>1948</v>
      </c>
      <c r="N263" s="67"/>
      <c r="O263" s="52" t="s">
        <v>1949</v>
      </c>
      <c r="P263" s="69" t="s">
        <v>70</v>
      </c>
      <c r="Q263" s="69" t="s">
        <v>886</v>
      </c>
      <c r="R263" s="67">
        <v>30</v>
      </c>
      <c r="S263" s="90">
        <f t="shared" ref="S263:S320" si="87">W263/2</f>
        <v>2617</v>
      </c>
      <c r="T263" s="90">
        <f t="shared" ref="T263:T320" si="88">X263/2</f>
        <v>0</v>
      </c>
      <c r="U263" s="90">
        <f t="shared" ref="U263:U320" si="89">Y263/2</f>
        <v>0</v>
      </c>
      <c r="V263" s="55">
        <f t="shared" ref="V263:V320" si="90">SUM(S263:U263)</f>
        <v>2617</v>
      </c>
      <c r="W263" s="56">
        <v>5234</v>
      </c>
      <c r="X263" s="56">
        <v>0</v>
      </c>
      <c r="Y263" s="56">
        <v>0</v>
      </c>
      <c r="Z263" s="57">
        <f t="shared" ref="Z263:Z320" si="91">SUM(W263:Y263)</f>
        <v>5234</v>
      </c>
      <c r="AA263" s="56">
        <f t="shared" ref="AA263:AA320" si="92">W263</f>
        <v>5234</v>
      </c>
      <c r="AB263" s="56">
        <f t="shared" si="86"/>
        <v>0</v>
      </c>
      <c r="AC263" s="56">
        <f t="shared" si="86"/>
        <v>0</v>
      </c>
      <c r="AD263" s="57">
        <f t="shared" ref="AD263:AD320" si="93">SUM(AA263:AC263)</f>
        <v>5234</v>
      </c>
      <c r="AE263" s="91" t="s">
        <v>63</v>
      </c>
      <c r="AF263" s="91" t="s">
        <v>63</v>
      </c>
      <c r="AG263" s="91" t="s">
        <v>63</v>
      </c>
      <c r="AH263" s="59">
        <f t="shared" ref="AH263:AH320" si="94">SUM(AE263:AG263)</f>
        <v>0</v>
      </c>
      <c r="AI263" s="60">
        <f t="shared" ref="AI263:AI320" si="95">V263+Z263+AD263+AH263</f>
        <v>13085</v>
      </c>
      <c r="AJ263" s="61" t="s">
        <v>692</v>
      </c>
      <c r="AK263" s="62" t="s">
        <v>59</v>
      </c>
      <c r="AL263" s="62" t="s">
        <v>912</v>
      </c>
      <c r="AM263" s="62" t="s">
        <v>958</v>
      </c>
      <c r="AN263" s="63" t="s">
        <v>959</v>
      </c>
      <c r="AO263" s="64" t="s">
        <v>960</v>
      </c>
      <c r="AP263" s="53" t="s">
        <v>961</v>
      </c>
      <c r="AQ263" s="65">
        <v>45474</v>
      </c>
      <c r="AR263" s="65">
        <v>46387</v>
      </c>
      <c r="AS263" s="49"/>
    </row>
    <row r="264" spans="1:64" s="66" customFormat="1" ht="13" x14ac:dyDescent="0.15">
      <c r="A264" s="49">
        <v>3</v>
      </c>
      <c r="B264" s="49" t="s">
        <v>1938</v>
      </c>
      <c r="C264" s="50">
        <v>7681717807</v>
      </c>
      <c r="D264" s="49" t="s">
        <v>1939</v>
      </c>
      <c r="E264" s="49" t="s">
        <v>1938</v>
      </c>
      <c r="F264" s="49" t="s">
        <v>1939</v>
      </c>
      <c r="G264" s="67" t="s">
        <v>1950</v>
      </c>
      <c r="H264" s="67" t="s">
        <v>1951</v>
      </c>
      <c r="I264" s="67"/>
      <c r="J264" s="67" t="s">
        <v>1243</v>
      </c>
      <c r="K264" s="67" t="s">
        <v>1942</v>
      </c>
      <c r="L264" s="67" t="s">
        <v>1943</v>
      </c>
      <c r="M264" s="68" t="s">
        <v>1952</v>
      </c>
      <c r="N264" s="67"/>
      <c r="O264" s="52" t="s">
        <v>1953</v>
      </c>
      <c r="P264" s="69" t="s">
        <v>70</v>
      </c>
      <c r="Q264" s="69" t="s">
        <v>275</v>
      </c>
      <c r="R264" s="49">
        <v>30</v>
      </c>
      <c r="S264" s="90">
        <f t="shared" si="87"/>
        <v>993.5</v>
      </c>
      <c r="T264" s="90">
        <f t="shared" si="88"/>
        <v>0</v>
      </c>
      <c r="U264" s="90">
        <f t="shared" si="89"/>
        <v>0</v>
      </c>
      <c r="V264" s="55">
        <f t="shared" si="90"/>
        <v>993.5</v>
      </c>
      <c r="W264" s="56">
        <v>1987</v>
      </c>
      <c r="X264" s="56">
        <v>0</v>
      </c>
      <c r="Y264" s="56">
        <v>0</v>
      </c>
      <c r="Z264" s="57">
        <f t="shared" si="91"/>
        <v>1987</v>
      </c>
      <c r="AA264" s="56">
        <f t="shared" si="92"/>
        <v>1987</v>
      </c>
      <c r="AB264" s="56">
        <f t="shared" si="86"/>
        <v>0</v>
      </c>
      <c r="AC264" s="56">
        <f t="shared" si="86"/>
        <v>0</v>
      </c>
      <c r="AD264" s="57">
        <f t="shared" si="93"/>
        <v>1987</v>
      </c>
      <c r="AE264" s="91" t="s">
        <v>63</v>
      </c>
      <c r="AF264" s="91" t="s">
        <v>63</v>
      </c>
      <c r="AG264" s="91" t="s">
        <v>63</v>
      </c>
      <c r="AH264" s="59">
        <f t="shared" si="94"/>
        <v>0</v>
      </c>
      <c r="AI264" s="60">
        <f t="shared" si="95"/>
        <v>4967.5</v>
      </c>
      <c r="AJ264" s="61" t="s">
        <v>692</v>
      </c>
      <c r="AK264" s="62" t="s">
        <v>59</v>
      </c>
      <c r="AL264" s="62" t="s">
        <v>912</v>
      </c>
      <c r="AM264" s="62" t="s">
        <v>958</v>
      </c>
      <c r="AN264" s="63" t="s">
        <v>959</v>
      </c>
      <c r="AO264" s="64" t="s">
        <v>960</v>
      </c>
      <c r="AP264" s="53" t="s">
        <v>961</v>
      </c>
      <c r="AQ264" s="65">
        <v>45474</v>
      </c>
      <c r="AR264" s="65">
        <v>46387</v>
      </c>
      <c r="AS264" s="49"/>
    </row>
    <row r="265" spans="1:64" s="66" customFormat="1" ht="13" x14ac:dyDescent="0.15">
      <c r="A265" s="67">
        <v>4</v>
      </c>
      <c r="B265" s="49" t="s">
        <v>1938</v>
      </c>
      <c r="C265" s="50">
        <v>7681717807</v>
      </c>
      <c r="D265" s="49" t="s">
        <v>1939</v>
      </c>
      <c r="E265" s="49" t="s">
        <v>1938</v>
      </c>
      <c r="F265" s="49" t="s">
        <v>1939</v>
      </c>
      <c r="G265" s="67" t="s">
        <v>1954</v>
      </c>
      <c r="H265" s="67" t="s">
        <v>1955</v>
      </c>
      <c r="I265" s="67"/>
      <c r="J265" s="67" t="s">
        <v>1095</v>
      </c>
      <c r="K265" s="67" t="s">
        <v>1942</v>
      </c>
      <c r="L265" s="67" t="s">
        <v>1943</v>
      </c>
      <c r="M265" s="68" t="s">
        <v>1956</v>
      </c>
      <c r="N265" s="67"/>
      <c r="O265" s="52" t="s">
        <v>1957</v>
      </c>
      <c r="P265" s="69" t="s">
        <v>70</v>
      </c>
      <c r="Q265" s="69" t="s">
        <v>886</v>
      </c>
      <c r="R265" s="67">
        <v>30</v>
      </c>
      <c r="S265" s="90">
        <f t="shared" si="87"/>
        <v>1814</v>
      </c>
      <c r="T265" s="90">
        <f t="shared" si="88"/>
        <v>0</v>
      </c>
      <c r="U265" s="90">
        <f t="shared" si="89"/>
        <v>0</v>
      </c>
      <c r="V265" s="55">
        <f t="shared" si="90"/>
        <v>1814</v>
      </c>
      <c r="W265" s="56">
        <v>3628</v>
      </c>
      <c r="X265" s="56">
        <v>0</v>
      </c>
      <c r="Y265" s="56">
        <v>0</v>
      </c>
      <c r="Z265" s="57">
        <f t="shared" si="91"/>
        <v>3628</v>
      </c>
      <c r="AA265" s="56">
        <f t="shared" si="92"/>
        <v>3628</v>
      </c>
      <c r="AB265" s="56">
        <f t="shared" si="86"/>
        <v>0</v>
      </c>
      <c r="AC265" s="56">
        <f t="shared" si="86"/>
        <v>0</v>
      </c>
      <c r="AD265" s="57">
        <f t="shared" si="93"/>
        <v>3628</v>
      </c>
      <c r="AE265" s="91" t="s">
        <v>63</v>
      </c>
      <c r="AF265" s="91" t="s">
        <v>63</v>
      </c>
      <c r="AG265" s="91" t="s">
        <v>63</v>
      </c>
      <c r="AH265" s="59">
        <f t="shared" si="94"/>
        <v>0</v>
      </c>
      <c r="AI265" s="60">
        <f t="shared" si="95"/>
        <v>9070</v>
      </c>
      <c r="AJ265" s="61" t="s">
        <v>692</v>
      </c>
      <c r="AK265" s="62" t="s">
        <v>59</v>
      </c>
      <c r="AL265" s="62" t="s">
        <v>912</v>
      </c>
      <c r="AM265" s="62" t="s">
        <v>958</v>
      </c>
      <c r="AN265" s="63" t="s">
        <v>959</v>
      </c>
      <c r="AO265" s="64" t="s">
        <v>960</v>
      </c>
      <c r="AP265" s="53" t="s">
        <v>961</v>
      </c>
      <c r="AQ265" s="65">
        <v>45474</v>
      </c>
      <c r="AR265" s="65">
        <v>46387</v>
      </c>
      <c r="AS265" s="49"/>
    </row>
    <row r="266" spans="1:64" s="66" customFormat="1" ht="13" x14ac:dyDescent="0.15">
      <c r="A266" s="49">
        <v>5</v>
      </c>
      <c r="B266" s="49" t="s">
        <v>1938</v>
      </c>
      <c r="C266" s="50">
        <v>7681717807</v>
      </c>
      <c r="D266" s="49" t="s">
        <v>1939</v>
      </c>
      <c r="E266" s="49" t="s">
        <v>1938</v>
      </c>
      <c r="F266" s="49" t="s">
        <v>1939</v>
      </c>
      <c r="G266" s="67" t="s">
        <v>1958</v>
      </c>
      <c r="H266" s="67" t="s">
        <v>1959</v>
      </c>
      <c r="I266" s="67" t="s">
        <v>1960</v>
      </c>
      <c r="J266" s="67" t="s">
        <v>275</v>
      </c>
      <c r="K266" s="67" t="s">
        <v>1942</v>
      </c>
      <c r="L266" s="67" t="s">
        <v>1943</v>
      </c>
      <c r="M266" s="68" t="s">
        <v>1961</v>
      </c>
      <c r="N266" s="67"/>
      <c r="O266" s="52" t="s">
        <v>1962</v>
      </c>
      <c r="P266" s="69" t="s">
        <v>70</v>
      </c>
      <c r="Q266" s="69" t="s">
        <v>283</v>
      </c>
      <c r="R266" s="49">
        <v>30</v>
      </c>
      <c r="S266" s="90">
        <f t="shared" si="87"/>
        <v>2451</v>
      </c>
      <c r="T266" s="90">
        <f t="shared" si="88"/>
        <v>0</v>
      </c>
      <c r="U266" s="90">
        <f t="shared" si="89"/>
        <v>0</v>
      </c>
      <c r="V266" s="55">
        <f t="shared" si="90"/>
        <v>2451</v>
      </c>
      <c r="W266" s="56">
        <v>4902</v>
      </c>
      <c r="X266" s="56">
        <v>0</v>
      </c>
      <c r="Y266" s="56">
        <v>0</v>
      </c>
      <c r="Z266" s="57">
        <f t="shared" si="91"/>
        <v>4902</v>
      </c>
      <c r="AA266" s="56">
        <f t="shared" si="92"/>
        <v>4902</v>
      </c>
      <c r="AB266" s="56">
        <f t="shared" si="86"/>
        <v>0</v>
      </c>
      <c r="AC266" s="56">
        <f t="shared" si="86"/>
        <v>0</v>
      </c>
      <c r="AD266" s="57">
        <f t="shared" si="93"/>
        <v>4902</v>
      </c>
      <c r="AE266" s="91" t="s">
        <v>63</v>
      </c>
      <c r="AF266" s="91" t="s">
        <v>63</v>
      </c>
      <c r="AG266" s="91" t="s">
        <v>63</v>
      </c>
      <c r="AH266" s="59">
        <f t="shared" si="94"/>
        <v>0</v>
      </c>
      <c r="AI266" s="60">
        <f t="shared" si="95"/>
        <v>12255</v>
      </c>
      <c r="AJ266" s="61" t="s">
        <v>692</v>
      </c>
      <c r="AK266" s="62" t="s">
        <v>59</v>
      </c>
      <c r="AL266" s="62" t="s">
        <v>912</v>
      </c>
      <c r="AM266" s="62" t="s">
        <v>958</v>
      </c>
      <c r="AN266" s="63" t="s">
        <v>959</v>
      </c>
      <c r="AO266" s="64" t="s">
        <v>960</v>
      </c>
      <c r="AP266" s="53" t="s">
        <v>961</v>
      </c>
      <c r="AQ266" s="65">
        <v>45474</v>
      </c>
      <c r="AR266" s="65">
        <v>46387</v>
      </c>
      <c r="AS266" s="49"/>
    </row>
    <row r="267" spans="1:64" s="66" customFormat="1" ht="13" x14ac:dyDescent="0.15">
      <c r="A267" s="67">
        <v>6</v>
      </c>
      <c r="B267" s="49" t="s">
        <v>1938</v>
      </c>
      <c r="C267" s="50">
        <v>7681717807</v>
      </c>
      <c r="D267" s="49" t="s">
        <v>1939</v>
      </c>
      <c r="E267" s="49" t="s">
        <v>1938</v>
      </c>
      <c r="F267" s="49" t="s">
        <v>1939</v>
      </c>
      <c r="G267" s="67" t="s">
        <v>1963</v>
      </c>
      <c r="H267" s="67" t="s">
        <v>1959</v>
      </c>
      <c r="I267" s="67" t="s">
        <v>1964</v>
      </c>
      <c r="J267" s="67" t="s">
        <v>267</v>
      </c>
      <c r="K267" s="67" t="s">
        <v>1942</v>
      </c>
      <c r="L267" s="67" t="s">
        <v>1943</v>
      </c>
      <c r="M267" s="68" t="s">
        <v>1965</v>
      </c>
      <c r="N267" s="67"/>
      <c r="O267" s="52" t="s">
        <v>1966</v>
      </c>
      <c r="P267" s="69" t="s">
        <v>70</v>
      </c>
      <c r="Q267" s="69" t="s">
        <v>275</v>
      </c>
      <c r="R267" s="67">
        <v>30</v>
      </c>
      <c r="S267" s="90">
        <f t="shared" si="87"/>
        <v>783</v>
      </c>
      <c r="T267" s="90">
        <f t="shared" si="88"/>
        <v>0</v>
      </c>
      <c r="U267" s="90">
        <f t="shared" si="89"/>
        <v>0</v>
      </c>
      <c r="V267" s="55">
        <f t="shared" si="90"/>
        <v>783</v>
      </c>
      <c r="W267" s="56">
        <v>1566</v>
      </c>
      <c r="X267" s="56">
        <v>0</v>
      </c>
      <c r="Y267" s="56">
        <v>0</v>
      </c>
      <c r="Z267" s="57">
        <f t="shared" si="91"/>
        <v>1566</v>
      </c>
      <c r="AA267" s="56">
        <f t="shared" si="92"/>
        <v>1566</v>
      </c>
      <c r="AB267" s="56">
        <f t="shared" si="86"/>
        <v>0</v>
      </c>
      <c r="AC267" s="56">
        <f t="shared" si="86"/>
        <v>0</v>
      </c>
      <c r="AD267" s="57">
        <f t="shared" si="93"/>
        <v>1566</v>
      </c>
      <c r="AE267" s="91" t="s">
        <v>63</v>
      </c>
      <c r="AF267" s="91" t="s">
        <v>63</v>
      </c>
      <c r="AG267" s="91" t="s">
        <v>63</v>
      </c>
      <c r="AH267" s="59">
        <f t="shared" si="94"/>
        <v>0</v>
      </c>
      <c r="AI267" s="60">
        <f t="shared" si="95"/>
        <v>3915</v>
      </c>
      <c r="AJ267" s="61" t="s">
        <v>692</v>
      </c>
      <c r="AK267" s="62" t="s">
        <v>59</v>
      </c>
      <c r="AL267" s="62" t="s">
        <v>912</v>
      </c>
      <c r="AM267" s="62" t="s">
        <v>958</v>
      </c>
      <c r="AN267" s="63" t="s">
        <v>959</v>
      </c>
      <c r="AO267" s="64" t="s">
        <v>960</v>
      </c>
      <c r="AP267" s="53" t="s">
        <v>961</v>
      </c>
      <c r="AQ267" s="65">
        <v>45474</v>
      </c>
      <c r="AR267" s="65">
        <v>46387</v>
      </c>
      <c r="AS267" s="49"/>
    </row>
    <row r="268" spans="1:64" s="66" customFormat="1" ht="13" x14ac:dyDescent="0.15">
      <c r="A268" s="49">
        <v>7</v>
      </c>
      <c r="B268" s="49" t="s">
        <v>1938</v>
      </c>
      <c r="C268" s="50">
        <v>7681717807</v>
      </c>
      <c r="D268" s="49" t="s">
        <v>1939</v>
      </c>
      <c r="E268" s="49" t="s">
        <v>1938</v>
      </c>
      <c r="F268" s="49" t="s">
        <v>1939</v>
      </c>
      <c r="G268" s="67" t="s">
        <v>1967</v>
      </c>
      <c r="H268" s="67" t="s">
        <v>1968</v>
      </c>
      <c r="I268" s="67"/>
      <c r="J268" s="67" t="s">
        <v>1969</v>
      </c>
      <c r="K268" s="67" t="s">
        <v>1942</v>
      </c>
      <c r="L268" s="67" t="s">
        <v>1943</v>
      </c>
      <c r="M268" s="68" t="s">
        <v>1970</v>
      </c>
      <c r="N268" s="67"/>
      <c r="O268" s="52" t="s">
        <v>1971</v>
      </c>
      <c r="P268" s="69" t="s">
        <v>70</v>
      </c>
      <c r="Q268" s="69" t="s">
        <v>886</v>
      </c>
      <c r="R268" s="49">
        <v>30</v>
      </c>
      <c r="S268" s="90">
        <f t="shared" si="87"/>
        <v>2785.5</v>
      </c>
      <c r="T268" s="90">
        <f t="shared" si="88"/>
        <v>0</v>
      </c>
      <c r="U268" s="90">
        <f t="shared" si="89"/>
        <v>0</v>
      </c>
      <c r="V268" s="55">
        <f t="shared" si="90"/>
        <v>2785.5</v>
      </c>
      <c r="W268" s="56">
        <v>5571</v>
      </c>
      <c r="X268" s="56">
        <v>0</v>
      </c>
      <c r="Y268" s="56">
        <v>0</v>
      </c>
      <c r="Z268" s="57">
        <f t="shared" si="91"/>
        <v>5571</v>
      </c>
      <c r="AA268" s="56">
        <f t="shared" si="92"/>
        <v>5571</v>
      </c>
      <c r="AB268" s="56">
        <f t="shared" si="86"/>
        <v>0</v>
      </c>
      <c r="AC268" s="56">
        <f t="shared" si="86"/>
        <v>0</v>
      </c>
      <c r="AD268" s="57">
        <f t="shared" si="93"/>
        <v>5571</v>
      </c>
      <c r="AE268" s="91" t="s">
        <v>63</v>
      </c>
      <c r="AF268" s="91" t="s">
        <v>63</v>
      </c>
      <c r="AG268" s="91" t="s">
        <v>63</v>
      </c>
      <c r="AH268" s="59">
        <f t="shared" si="94"/>
        <v>0</v>
      </c>
      <c r="AI268" s="60">
        <f t="shared" si="95"/>
        <v>13927.5</v>
      </c>
      <c r="AJ268" s="61" t="s">
        <v>692</v>
      </c>
      <c r="AK268" s="62" t="s">
        <v>59</v>
      </c>
      <c r="AL268" s="62" t="s">
        <v>912</v>
      </c>
      <c r="AM268" s="62" t="s">
        <v>958</v>
      </c>
      <c r="AN268" s="63" t="s">
        <v>959</v>
      </c>
      <c r="AO268" s="64" t="s">
        <v>960</v>
      </c>
      <c r="AP268" s="53" t="s">
        <v>961</v>
      </c>
      <c r="AQ268" s="65">
        <v>45474</v>
      </c>
      <c r="AR268" s="65">
        <v>46387</v>
      </c>
      <c r="AS268" s="49"/>
    </row>
    <row r="269" spans="1:64" s="66" customFormat="1" ht="13" x14ac:dyDescent="0.15">
      <c r="A269" s="67">
        <v>8</v>
      </c>
      <c r="B269" s="49" t="s">
        <v>1938</v>
      </c>
      <c r="C269" s="50">
        <v>7681717807</v>
      </c>
      <c r="D269" s="49" t="s">
        <v>1939</v>
      </c>
      <c r="E269" s="49" t="s">
        <v>1938</v>
      </c>
      <c r="F269" s="49" t="s">
        <v>1939</v>
      </c>
      <c r="G269" s="67" t="s">
        <v>1972</v>
      </c>
      <c r="H269" s="67" t="s">
        <v>1973</v>
      </c>
      <c r="I269" s="67"/>
      <c r="J269" s="67" t="s">
        <v>1135</v>
      </c>
      <c r="K269" s="67" t="s">
        <v>1942</v>
      </c>
      <c r="L269" s="67" t="s">
        <v>1943</v>
      </c>
      <c r="M269" s="68" t="s">
        <v>1974</v>
      </c>
      <c r="N269" s="67"/>
      <c r="O269" s="52" t="s">
        <v>1975</v>
      </c>
      <c r="P269" s="69" t="s">
        <v>70</v>
      </c>
      <c r="Q269" s="69" t="s">
        <v>886</v>
      </c>
      <c r="R269" s="67">
        <v>30</v>
      </c>
      <c r="S269" s="90">
        <f t="shared" si="87"/>
        <v>2803.5</v>
      </c>
      <c r="T269" s="90">
        <f t="shared" si="88"/>
        <v>0</v>
      </c>
      <c r="U269" s="90">
        <f t="shared" si="89"/>
        <v>0</v>
      </c>
      <c r="V269" s="55">
        <f t="shared" si="90"/>
        <v>2803.5</v>
      </c>
      <c r="W269" s="56">
        <v>5607</v>
      </c>
      <c r="X269" s="56">
        <v>0</v>
      </c>
      <c r="Y269" s="56">
        <v>0</v>
      </c>
      <c r="Z269" s="57">
        <f t="shared" si="91"/>
        <v>5607</v>
      </c>
      <c r="AA269" s="56">
        <f t="shared" si="92"/>
        <v>5607</v>
      </c>
      <c r="AB269" s="56">
        <f t="shared" si="86"/>
        <v>0</v>
      </c>
      <c r="AC269" s="56">
        <f t="shared" si="86"/>
        <v>0</v>
      </c>
      <c r="AD269" s="57">
        <f t="shared" si="93"/>
        <v>5607</v>
      </c>
      <c r="AE269" s="91" t="s">
        <v>63</v>
      </c>
      <c r="AF269" s="91" t="s">
        <v>63</v>
      </c>
      <c r="AG269" s="91" t="s">
        <v>63</v>
      </c>
      <c r="AH269" s="59">
        <f t="shared" si="94"/>
        <v>0</v>
      </c>
      <c r="AI269" s="60">
        <f t="shared" si="95"/>
        <v>14017.5</v>
      </c>
      <c r="AJ269" s="61" t="s">
        <v>692</v>
      </c>
      <c r="AK269" s="62" t="s">
        <v>59</v>
      </c>
      <c r="AL269" s="62" t="s">
        <v>912</v>
      </c>
      <c r="AM269" s="62" t="s">
        <v>958</v>
      </c>
      <c r="AN269" s="63" t="s">
        <v>959</v>
      </c>
      <c r="AO269" s="64" t="s">
        <v>960</v>
      </c>
      <c r="AP269" s="53" t="s">
        <v>961</v>
      </c>
      <c r="AQ269" s="65">
        <v>45474</v>
      </c>
      <c r="AR269" s="65">
        <v>46387</v>
      </c>
      <c r="AS269" s="49"/>
    </row>
    <row r="270" spans="1:64" s="66" customFormat="1" ht="13" x14ac:dyDescent="0.15">
      <c r="A270" s="49">
        <v>9</v>
      </c>
      <c r="B270" s="49" t="s">
        <v>1938</v>
      </c>
      <c r="C270" s="50">
        <v>7681717807</v>
      </c>
      <c r="D270" s="49" t="s">
        <v>1939</v>
      </c>
      <c r="E270" s="49" t="s">
        <v>1938</v>
      </c>
      <c r="F270" s="49" t="s">
        <v>1939</v>
      </c>
      <c r="G270" s="67" t="s">
        <v>1976</v>
      </c>
      <c r="H270" s="67" t="s">
        <v>1977</v>
      </c>
      <c r="I270" s="67"/>
      <c r="J270" s="67" t="s">
        <v>1095</v>
      </c>
      <c r="K270" s="67" t="s">
        <v>1942</v>
      </c>
      <c r="L270" s="67" t="s">
        <v>1943</v>
      </c>
      <c r="M270" s="68" t="s">
        <v>1978</v>
      </c>
      <c r="N270" s="67"/>
      <c r="O270" s="52" t="s">
        <v>1979</v>
      </c>
      <c r="P270" s="69" t="s">
        <v>70</v>
      </c>
      <c r="Q270" s="69" t="s">
        <v>288</v>
      </c>
      <c r="R270" s="49">
        <v>30</v>
      </c>
      <c r="S270" s="90">
        <f t="shared" si="87"/>
        <v>4241.5</v>
      </c>
      <c r="T270" s="90">
        <f t="shared" si="88"/>
        <v>0</v>
      </c>
      <c r="U270" s="90">
        <f t="shared" si="89"/>
        <v>0</v>
      </c>
      <c r="V270" s="55">
        <f t="shared" si="90"/>
        <v>4241.5</v>
      </c>
      <c r="W270" s="56">
        <v>8483</v>
      </c>
      <c r="X270" s="56">
        <v>0</v>
      </c>
      <c r="Y270" s="56">
        <v>0</v>
      </c>
      <c r="Z270" s="57">
        <f t="shared" si="91"/>
        <v>8483</v>
      </c>
      <c r="AA270" s="56">
        <f t="shared" si="92"/>
        <v>8483</v>
      </c>
      <c r="AB270" s="56">
        <f t="shared" si="86"/>
        <v>0</v>
      </c>
      <c r="AC270" s="56">
        <f t="shared" si="86"/>
        <v>0</v>
      </c>
      <c r="AD270" s="57">
        <f t="shared" si="93"/>
        <v>8483</v>
      </c>
      <c r="AE270" s="91" t="s">
        <v>63</v>
      </c>
      <c r="AF270" s="91" t="s">
        <v>63</v>
      </c>
      <c r="AG270" s="91" t="s">
        <v>63</v>
      </c>
      <c r="AH270" s="59">
        <f t="shared" si="94"/>
        <v>0</v>
      </c>
      <c r="AI270" s="60">
        <f t="shared" si="95"/>
        <v>21207.5</v>
      </c>
      <c r="AJ270" s="61" t="s">
        <v>692</v>
      </c>
      <c r="AK270" s="62" t="s">
        <v>59</v>
      </c>
      <c r="AL270" s="62" t="s">
        <v>912</v>
      </c>
      <c r="AM270" s="62" t="s">
        <v>958</v>
      </c>
      <c r="AN270" s="63" t="s">
        <v>959</v>
      </c>
      <c r="AO270" s="64" t="s">
        <v>960</v>
      </c>
      <c r="AP270" s="53" t="s">
        <v>961</v>
      </c>
      <c r="AQ270" s="65">
        <v>45474</v>
      </c>
      <c r="AR270" s="65">
        <v>46387</v>
      </c>
      <c r="AS270" s="49"/>
    </row>
    <row r="271" spans="1:64" s="66" customFormat="1" ht="13" x14ac:dyDescent="0.15">
      <c r="A271" s="67">
        <v>10</v>
      </c>
      <c r="B271" s="49" t="s">
        <v>1938</v>
      </c>
      <c r="C271" s="50">
        <v>7681717807</v>
      </c>
      <c r="D271" s="49" t="s">
        <v>1939</v>
      </c>
      <c r="E271" s="49" t="s">
        <v>1938</v>
      </c>
      <c r="F271" s="49" t="s">
        <v>1939</v>
      </c>
      <c r="G271" s="67" t="s">
        <v>1980</v>
      </c>
      <c r="H271" s="67" t="s">
        <v>1981</v>
      </c>
      <c r="I271" s="67"/>
      <c r="J271" s="67" t="s">
        <v>1982</v>
      </c>
      <c r="K271" s="67" t="s">
        <v>1942</v>
      </c>
      <c r="L271" s="67" t="s">
        <v>1943</v>
      </c>
      <c r="M271" s="68" t="s">
        <v>1983</v>
      </c>
      <c r="N271" s="67"/>
      <c r="O271" s="52" t="s">
        <v>1984</v>
      </c>
      <c r="P271" s="69" t="s">
        <v>70</v>
      </c>
      <c r="Q271" s="69" t="s">
        <v>886</v>
      </c>
      <c r="R271" s="67">
        <v>30</v>
      </c>
      <c r="S271" s="90">
        <f t="shared" si="87"/>
        <v>1458</v>
      </c>
      <c r="T271" s="90">
        <f t="shared" si="88"/>
        <v>0</v>
      </c>
      <c r="U271" s="90">
        <f t="shared" si="89"/>
        <v>0</v>
      </c>
      <c r="V271" s="55">
        <f t="shared" si="90"/>
        <v>1458</v>
      </c>
      <c r="W271" s="56">
        <v>2916</v>
      </c>
      <c r="X271" s="56">
        <v>0</v>
      </c>
      <c r="Y271" s="56">
        <v>0</v>
      </c>
      <c r="Z271" s="57">
        <f t="shared" si="91"/>
        <v>2916</v>
      </c>
      <c r="AA271" s="56">
        <f t="shared" si="92"/>
        <v>2916</v>
      </c>
      <c r="AB271" s="56">
        <f t="shared" si="86"/>
        <v>0</v>
      </c>
      <c r="AC271" s="56">
        <f t="shared" si="86"/>
        <v>0</v>
      </c>
      <c r="AD271" s="57">
        <f t="shared" si="93"/>
        <v>2916</v>
      </c>
      <c r="AE271" s="91" t="s">
        <v>63</v>
      </c>
      <c r="AF271" s="91" t="s">
        <v>63</v>
      </c>
      <c r="AG271" s="91" t="s">
        <v>63</v>
      </c>
      <c r="AH271" s="59">
        <f t="shared" si="94"/>
        <v>0</v>
      </c>
      <c r="AI271" s="60">
        <f t="shared" si="95"/>
        <v>7290</v>
      </c>
      <c r="AJ271" s="61" t="s">
        <v>692</v>
      </c>
      <c r="AK271" s="62" t="s">
        <v>59</v>
      </c>
      <c r="AL271" s="62" t="s">
        <v>912</v>
      </c>
      <c r="AM271" s="62" t="s">
        <v>958</v>
      </c>
      <c r="AN271" s="63" t="s">
        <v>959</v>
      </c>
      <c r="AO271" s="64" t="s">
        <v>960</v>
      </c>
      <c r="AP271" s="53" t="s">
        <v>961</v>
      </c>
      <c r="AQ271" s="65">
        <v>45474</v>
      </c>
      <c r="AR271" s="65">
        <v>46387</v>
      </c>
      <c r="AS271" s="49"/>
    </row>
    <row r="272" spans="1:64" s="66" customFormat="1" ht="13" x14ac:dyDescent="0.15">
      <c r="A272" s="49">
        <v>11</v>
      </c>
      <c r="B272" s="49" t="s">
        <v>1938</v>
      </c>
      <c r="C272" s="50">
        <v>7681717807</v>
      </c>
      <c r="D272" s="49" t="s">
        <v>1939</v>
      </c>
      <c r="E272" s="49" t="s">
        <v>1938</v>
      </c>
      <c r="F272" s="49" t="s">
        <v>1939</v>
      </c>
      <c r="G272" s="67" t="s">
        <v>1985</v>
      </c>
      <c r="H272" s="67" t="s">
        <v>1981</v>
      </c>
      <c r="I272" s="67"/>
      <c r="J272" s="67" t="s">
        <v>1147</v>
      </c>
      <c r="K272" s="67" t="s">
        <v>1942</v>
      </c>
      <c r="L272" s="67" t="s">
        <v>1943</v>
      </c>
      <c r="M272" s="68" t="s">
        <v>1986</v>
      </c>
      <c r="N272" s="67"/>
      <c r="O272" s="52" t="s">
        <v>1987</v>
      </c>
      <c r="P272" s="69" t="s">
        <v>70</v>
      </c>
      <c r="Q272" s="69" t="s">
        <v>886</v>
      </c>
      <c r="R272" s="49">
        <v>30</v>
      </c>
      <c r="S272" s="90">
        <f t="shared" si="87"/>
        <v>842.5</v>
      </c>
      <c r="T272" s="90">
        <f t="shared" si="88"/>
        <v>0</v>
      </c>
      <c r="U272" s="90">
        <f t="shared" si="89"/>
        <v>0</v>
      </c>
      <c r="V272" s="55">
        <f t="shared" si="90"/>
        <v>842.5</v>
      </c>
      <c r="W272" s="56">
        <v>1685</v>
      </c>
      <c r="X272" s="56">
        <v>0</v>
      </c>
      <c r="Y272" s="56">
        <v>0</v>
      </c>
      <c r="Z272" s="57">
        <f t="shared" si="91"/>
        <v>1685</v>
      </c>
      <c r="AA272" s="56">
        <f t="shared" si="92"/>
        <v>1685</v>
      </c>
      <c r="AB272" s="56">
        <f t="shared" si="86"/>
        <v>0</v>
      </c>
      <c r="AC272" s="56">
        <f t="shared" si="86"/>
        <v>0</v>
      </c>
      <c r="AD272" s="57">
        <f t="shared" si="93"/>
        <v>1685</v>
      </c>
      <c r="AE272" s="91" t="s">
        <v>63</v>
      </c>
      <c r="AF272" s="91" t="s">
        <v>63</v>
      </c>
      <c r="AG272" s="91" t="s">
        <v>63</v>
      </c>
      <c r="AH272" s="59">
        <f t="shared" si="94"/>
        <v>0</v>
      </c>
      <c r="AI272" s="60">
        <f t="shared" si="95"/>
        <v>4212.5</v>
      </c>
      <c r="AJ272" s="61" t="s">
        <v>692</v>
      </c>
      <c r="AK272" s="62" t="s">
        <v>59</v>
      </c>
      <c r="AL272" s="62" t="s">
        <v>912</v>
      </c>
      <c r="AM272" s="62" t="s">
        <v>958</v>
      </c>
      <c r="AN272" s="63" t="s">
        <v>959</v>
      </c>
      <c r="AO272" s="64" t="s">
        <v>960</v>
      </c>
      <c r="AP272" s="53" t="s">
        <v>961</v>
      </c>
      <c r="AQ272" s="65">
        <v>45474</v>
      </c>
      <c r="AR272" s="65">
        <v>46387</v>
      </c>
      <c r="AS272" s="49"/>
    </row>
    <row r="273" spans="1:45" s="66" customFormat="1" ht="13" x14ac:dyDescent="0.15">
      <c r="A273" s="67">
        <v>12</v>
      </c>
      <c r="B273" s="49" t="s">
        <v>1938</v>
      </c>
      <c r="C273" s="50">
        <v>7681717807</v>
      </c>
      <c r="D273" s="49" t="s">
        <v>1939</v>
      </c>
      <c r="E273" s="49" t="s">
        <v>1938</v>
      </c>
      <c r="F273" s="49" t="s">
        <v>1939</v>
      </c>
      <c r="G273" s="67" t="s">
        <v>1988</v>
      </c>
      <c r="H273" s="67" t="s">
        <v>1989</v>
      </c>
      <c r="I273" s="67"/>
      <c r="J273" s="67" t="s">
        <v>1121</v>
      </c>
      <c r="K273" s="67" t="s">
        <v>1942</v>
      </c>
      <c r="L273" s="67" t="s">
        <v>1943</v>
      </c>
      <c r="M273" s="68" t="s">
        <v>1990</v>
      </c>
      <c r="N273" s="67"/>
      <c r="O273" s="52" t="s">
        <v>1991</v>
      </c>
      <c r="P273" s="69" t="s">
        <v>70</v>
      </c>
      <c r="Q273" s="69" t="s">
        <v>275</v>
      </c>
      <c r="R273" s="67">
        <v>30</v>
      </c>
      <c r="S273" s="90">
        <f t="shared" si="87"/>
        <v>2596.5</v>
      </c>
      <c r="T273" s="90">
        <f t="shared" si="88"/>
        <v>0</v>
      </c>
      <c r="U273" s="90">
        <f t="shared" si="89"/>
        <v>0</v>
      </c>
      <c r="V273" s="55">
        <f t="shared" si="90"/>
        <v>2596.5</v>
      </c>
      <c r="W273" s="56">
        <v>5193</v>
      </c>
      <c r="X273" s="56">
        <v>0</v>
      </c>
      <c r="Y273" s="56">
        <v>0</v>
      </c>
      <c r="Z273" s="57">
        <f t="shared" si="91"/>
        <v>5193</v>
      </c>
      <c r="AA273" s="56">
        <f t="shared" si="92"/>
        <v>5193</v>
      </c>
      <c r="AB273" s="56">
        <f t="shared" si="86"/>
        <v>0</v>
      </c>
      <c r="AC273" s="56">
        <f t="shared" si="86"/>
        <v>0</v>
      </c>
      <c r="AD273" s="57">
        <f t="shared" si="93"/>
        <v>5193</v>
      </c>
      <c r="AE273" s="91" t="s">
        <v>63</v>
      </c>
      <c r="AF273" s="91" t="s">
        <v>63</v>
      </c>
      <c r="AG273" s="91" t="s">
        <v>63</v>
      </c>
      <c r="AH273" s="59">
        <f t="shared" si="94"/>
        <v>0</v>
      </c>
      <c r="AI273" s="60">
        <f t="shared" si="95"/>
        <v>12982.5</v>
      </c>
      <c r="AJ273" s="61" t="s">
        <v>692</v>
      </c>
      <c r="AK273" s="62" t="s">
        <v>59</v>
      </c>
      <c r="AL273" s="62" t="s">
        <v>912</v>
      </c>
      <c r="AM273" s="62" t="s">
        <v>958</v>
      </c>
      <c r="AN273" s="63" t="s">
        <v>959</v>
      </c>
      <c r="AO273" s="64" t="s">
        <v>960</v>
      </c>
      <c r="AP273" s="53" t="s">
        <v>961</v>
      </c>
      <c r="AQ273" s="65">
        <v>45474</v>
      </c>
      <c r="AR273" s="65">
        <v>46387</v>
      </c>
      <c r="AS273" s="49"/>
    </row>
    <row r="274" spans="1:45" s="66" customFormat="1" ht="13" x14ac:dyDescent="0.15">
      <c r="A274" s="49">
        <v>13</v>
      </c>
      <c r="B274" s="49" t="s">
        <v>1938</v>
      </c>
      <c r="C274" s="50">
        <v>7681717807</v>
      </c>
      <c r="D274" s="49" t="s">
        <v>1939</v>
      </c>
      <c r="E274" s="49" t="s">
        <v>1938</v>
      </c>
      <c r="F274" s="49" t="s">
        <v>1939</v>
      </c>
      <c r="G274" s="67" t="s">
        <v>1992</v>
      </c>
      <c r="H274" s="67" t="s">
        <v>1993</v>
      </c>
      <c r="I274" s="67"/>
      <c r="J274" s="67" t="s">
        <v>283</v>
      </c>
      <c r="K274" s="67" t="s">
        <v>1942</v>
      </c>
      <c r="L274" s="67" t="s">
        <v>1943</v>
      </c>
      <c r="M274" s="68" t="s">
        <v>1994</v>
      </c>
      <c r="N274" s="67"/>
      <c r="O274" s="52" t="s">
        <v>1995</v>
      </c>
      <c r="P274" s="69" t="s">
        <v>70</v>
      </c>
      <c r="Q274" s="69" t="s">
        <v>275</v>
      </c>
      <c r="R274" s="49">
        <v>30</v>
      </c>
      <c r="S274" s="90">
        <f t="shared" si="87"/>
        <v>567.5</v>
      </c>
      <c r="T274" s="90">
        <f t="shared" si="88"/>
        <v>0</v>
      </c>
      <c r="U274" s="90">
        <f t="shared" si="89"/>
        <v>0</v>
      </c>
      <c r="V274" s="55">
        <f t="shared" si="90"/>
        <v>567.5</v>
      </c>
      <c r="W274" s="56">
        <v>1135</v>
      </c>
      <c r="X274" s="56">
        <v>0</v>
      </c>
      <c r="Y274" s="56">
        <v>0</v>
      </c>
      <c r="Z274" s="57">
        <f t="shared" si="91"/>
        <v>1135</v>
      </c>
      <c r="AA274" s="56">
        <f t="shared" si="92"/>
        <v>1135</v>
      </c>
      <c r="AB274" s="56">
        <f t="shared" si="86"/>
        <v>0</v>
      </c>
      <c r="AC274" s="56">
        <f t="shared" si="86"/>
        <v>0</v>
      </c>
      <c r="AD274" s="57">
        <f t="shared" si="93"/>
        <v>1135</v>
      </c>
      <c r="AE274" s="91" t="s">
        <v>63</v>
      </c>
      <c r="AF274" s="91" t="s">
        <v>63</v>
      </c>
      <c r="AG274" s="91" t="s">
        <v>63</v>
      </c>
      <c r="AH274" s="59">
        <f t="shared" si="94"/>
        <v>0</v>
      </c>
      <c r="AI274" s="60">
        <f t="shared" si="95"/>
        <v>2837.5</v>
      </c>
      <c r="AJ274" s="61" t="s">
        <v>692</v>
      </c>
      <c r="AK274" s="62" t="s">
        <v>59</v>
      </c>
      <c r="AL274" s="62" t="s">
        <v>912</v>
      </c>
      <c r="AM274" s="62" t="s">
        <v>958</v>
      </c>
      <c r="AN274" s="63" t="s">
        <v>959</v>
      </c>
      <c r="AO274" s="64" t="s">
        <v>960</v>
      </c>
      <c r="AP274" s="53" t="s">
        <v>961</v>
      </c>
      <c r="AQ274" s="65">
        <v>45474</v>
      </c>
      <c r="AR274" s="65">
        <v>46387</v>
      </c>
      <c r="AS274" s="49"/>
    </row>
    <row r="275" spans="1:45" s="66" customFormat="1" ht="13" x14ac:dyDescent="0.15">
      <c r="A275" s="67">
        <v>14</v>
      </c>
      <c r="B275" s="49" t="s">
        <v>1938</v>
      </c>
      <c r="C275" s="50">
        <v>7681717807</v>
      </c>
      <c r="D275" s="49" t="s">
        <v>1939</v>
      </c>
      <c r="E275" s="49" t="s">
        <v>1938</v>
      </c>
      <c r="F275" s="49" t="s">
        <v>1939</v>
      </c>
      <c r="G275" s="67" t="s">
        <v>1996</v>
      </c>
      <c r="H275" s="67" t="s">
        <v>1997</v>
      </c>
      <c r="I275" s="67"/>
      <c r="J275" s="67" t="s">
        <v>1080</v>
      </c>
      <c r="K275" s="67" t="s">
        <v>1942</v>
      </c>
      <c r="L275" s="67" t="s">
        <v>1943</v>
      </c>
      <c r="M275" s="68" t="s">
        <v>1998</v>
      </c>
      <c r="N275" s="67"/>
      <c r="O275" s="52" t="s">
        <v>1999</v>
      </c>
      <c r="P275" s="69" t="s">
        <v>70</v>
      </c>
      <c r="Q275" s="69" t="s">
        <v>886</v>
      </c>
      <c r="R275" s="67">
        <v>30</v>
      </c>
      <c r="S275" s="90">
        <f t="shared" si="87"/>
        <v>2504.5</v>
      </c>
      <c r="T275" s="90">
        <f t="shared" si="88"/>
        <v>0</v>
      </c>
      <c r="U275" s="90">
        <f t="shared" si="89"/>
        <v>0</v>
      </c>
      <c r="V275" s="55">
        <f t="shared" si="90"/>
        <v>2504.5</v>
      </c>
      <c r="W275" s="56">
        <v>5009</v>
      </c>
      <c r="X275" s="56">
        <v>0</v>
      </c>
      <c r="Y275" s="56">
        <v>0</v>
      </c>
      <c r="Z275" s="57">
        <f t="shared" si="91"/>
        <v>5009</v>
      </c>
      <c r="AA275" s="56">
        <f t="shared" si="92"/>
        <v>5009</v>
      </c>
      <c r="AB275" s="56">
        <f t="shared" si="86"/>
        <v>0</v>
      </c>
      <c r="AC275" s="56">
        <f t="shared" si="86"/>
        <v>0</v>
      </c>
      <c r="AD275" s="57">
        <f t="shared" si="93"/>
        <v>5009</v>
      </c>
      <c r="AE275" s="91" t="s">
        <v>63</v>
      </c>
      <c r="AF275" s="91" t="s">
        <v>63</v>
      </c>
      <c r="AG275" s="91" t="s">
        <v>63</v>
      </c>
      <c r="AH275" s="59">
        <f t="shared" si="94"/>
        <v>0</v>
      </c>
      <c r="AI275" s="60">
        <f t="shared" si="95"/>
        <v>12522.5</v>
      </c>
      <c r="AJ275" s="61" t="s">
        <v>692</v>
      </c>
      <c r="AK275" s="62" t="s">
        <v>59</v>
      </c>
      <c r="AL275" s="62" t="s">
        <v>912</v>
      </c>
      <c r="AM275" s="62" t="s">
        <v>958</v>
      </c>
      <c r="AN275" s="63" t="s">
        <v>959</v>
      </c>
      <c r="AO275" s="64" t="s">
        <v>960</v>
      </c>
      <c r="AP275" s="53" t="s">
        <v>961</v>
      </c>
      <c r="AQ275" s="65">
        <v>45474</v>
      </c>
      <c r="AR275" s="65">
        <v>46387</v>
      </c>
      <c r="AS275" s="49"/>
    </row>
    <row r="276" spans="1:45" s="66" customFormat="1" ht="13" x14ac:dyDescent="0.15">
      <c r="A276" s="49">
        <v>15</v>
      </c>
      <c r="B276" s="49" t="s">
        <v>1938</v>
      </c>
      <c r="C276" s="50">
        <v>7681717807</v>
      </c>
      <c r="D276" s="49" t="s">
        <v>1939</v>
      </c>
      <c r="E276" s="49" t="s">
        <v>1938</v>
      </c>
      <c r="F276" s="49" t="s">
        <v>1939</v>
      </c>
      <c r="G276" s="67" t="s">
        <v>2000</v>
      </c>
      <c r="H276" s="67" t="s">
        <v>2001</v>
      </c>
      <c r="I276" s="67"/>
      <c r="J276" s="67" t="s">
        <v>986</v>
      </c>
      <c r="K276" s="67" t="s">
        <v>1942</v>
      </c>
      <c r="L276" s="67" t="s">
        <v>1943</v>
      </c>
      <c r="M276" s="68" t="s">
        <v>2002</v>
      </c>
      <c r="N276" s="67"/>
      <c r="O276" s="52" t="s">
        <v>2003</v>
      </c>
      <c r="P276" s="69" t="s">
        <v>70</v>
      </c>
      <c r="Q276" s="69" t="s">
        <v>275</v>
      </c>
      <c r="R276" s="49">
        <v>30</v>
      </c>
      <c r="S276" s="90">
        <f t="shared" si="87"/>
        <v>546</v>
      </c>
      <c r="T276" s="90">
        <f t="shared" si="88"/>
        <v>0</v>
      </c>
      <c r="U276" s="90">
        <f t="shared" si="89"/>
        <v>0</v>
      </c>
      <c r="V276" s="55">
        <f t="shared" si="90"/>
        <v>546</v>
      </c>
      <c r="W276" s="56">
        <v>1092</v>
      </c>
      <c r="X276" s="56">
        <v>0</v>
      </c>
      <c r="Y276" s="56">
        <v>0</v>
      </c>
      <c r="Z276" s="57">
        <f t="shared" si="91"/>
        <v>1092</v>
      </c>
      <c r="AA276" s="56">
        <f t="shared" si="92"/>
        <v>1092</v>
      </c>
      <c r="AB276" s="56">
        <f t="shared" si="86"/>
        <v>0</v>
      </c>
      <c r="AC276" s="56">
        <f t="shared" si="86"/>
        <v>0</v>
      </c>
      <c r="AD276" s="57">
        <f t="shared" si="93"/>
        <v>1092</v>
      </c>
      <c r="AE276" s="91" t="s">
        <v>63</v>
      </c>
      <c r="AF276" s="91" t="s">
        <v>63</v>
      </c>
      <c r="AG276" s="91" t="s">
        <v>63</v>
      </c>
      <c r="AH276" s="59">
        <f t="shared" si="94"/>
        <v>0</v>
      </c>
      <c r="AI276" s="60">
        <f t="shared" si="95"/>
        <v>2730</v>
      </c>
      <c r="AJ276" s="61" t="s">
        <v>692</v>
      </c>
      <c r="AK276" s="62" t="s">
        <v>59</v>
      </c>
      <c r="AL276" s="62" t="s">
        <v>912</v>
      </c>
      <c r="AM276" s="62" t="s">
        <v>958</v>
      </c>
      <c r="AN276" s="63" t="s">
        <v>959</v>
      </c>
      <c r="AO276" s="64" t="s">
        <v>960</v>
      </c>
      <c r="AP276" s="53" t="s">
        <v>961</v>
      </c>
      <c r="AQ276" s="65">
        <v>45474</v>
      </c>
      <c r="AR276" s="65">
        <v>46387</v>
      </c>
      <c r="AS276" s="49"/>
    </row>
    <row r="277" spans="1:45" s="66" customFormat="1" ht="13" x14ac:dyDescent="0.15">
      <c r="A277" s="67">
        <v>16</v>
      </c>
      <c r="B277" s="49" t="s">
        <v>1938</v>
      </c>
      <c r="C277" s="50">
        <v>7681717807</v>
      </c>
      <c r="D277" s="49" t="s">
        <v>1939</v>
      </c>
      <c r="E277" s="49" t="s">
        <v>1938</v>
      </c>
      <c r="F277" s="49" t="s">
        <v>1939</v>
      </c>
      <c r="G277" s="67" t="s">
        <v>2004</v>
      </c>
      <c r="H277" s="67" t="s">
        <v>2005</v>
      </c>
      <c r="I277" s="67"/>
      <c r="J277" s="67"/>
      <c r="K277" s="67" t="s">
        <v>1942</v>
      </c>
      <c r="L277" s="67" t="s">
        <v>1943</v>
      </c>
      <c r="M277" s="68" t="s">
        <v>2006</v>
      </c>
      <c r="N277" s="67"/>
      <c r="O277" s="52" t="s">
        <v>2007</v>
      </c>
      <c r="P277" s="69" t="s">
        <v>70</v>
      </c>
      <c r="Q277" s="69" t="s">
        <v>283</v>
      </c>
      <c r="R277" s="67">
        <v>30</v>
      </c>
      <c r="S277" s="90">
        <f t="shared" si="87"/>
        <v>2795</v>
      </c>
      <c r="T277" s="90">
        <f t="shared" si="88"/>
        <v>0</v>
      </c>
      <c r="U277" s="90">
        <f t="shared" si="89"/>
        <v>0</v>
      </c>
      <c r="V277" s="55">
        <f t="shared" si="90"/>
        <v>2795</v>
      </c>
      <c r="W277" s="56">
        <v>5590</v>
      </c>
      <c r="X277" s="56">
        <v>0</v>
      </c>
      <c r="Y277" s="56">
        <v>0</v>
      </c>
      <c r="Z277" s="57">
        <f t="shared" si="91"/>
        <v>5590</v>
      </c>
      <c r="AA277" s="56">
        <f t="shared" si="92"/>
        <v>5590</v>
      </c>
      <c r="AB277" s="56">
        <f t="shared" si="86"/>
        <v>0</v>
      </c>
      <c r="AC277" s="56">
        <f t="shared" si="86"/>
        <v>0</v>
      </c>
      <c r="AD277" s="57">
        <f t="shared" si="93"/>
        <v>5590</v>
      </c>
      <c r="AE277" s="91" t="s">
        <v>63</v>
      </c>
      <c r="AF277" s="91" t="s">
        <v>63</v>
      </c>
      <c r="AG277" s="91" t="s">
        <v>63</v>
      </c>
      <c r="AH277" s="59">
        <f t="shared" si="94"/>
        <v>0</v>
      </c>
      <c r="AI277" s="60">
        <f t="shared" si="95"/>
        <v>13975</v>
      </c>
      <c r="AJ277" s="61" t="s">
        <v>692</v>
      </c>
      <c r="AK277" s="62" t="s">
        <v>59</v>
      </c>
      <c r="AL277" s="62" t="s">
        <v>912</v>
      </c>
      <c r="AM277" s="62" t="s">
        <v>958</v>
      </c>
      <c r="AN277" s="63" t="s">
        <v>959</v>
      </c>
      <c r="AO277" s="64" t="s">
        <v>960</v>
      </c>
      <c r="AP277" s="53" t="s">
        <v>961</v>
      </c>
      <c r="AQ277" s="65">
        <v>45474</v>
      </c>
      <c r="AR277" s="65">
        <v>46387</v>
      </c>
      <c r="AS277" s="49"/>
    </row>
    <row r="278" spans="1:45" s="66" customFormat="1" ht="13" x14ac:dyDescent="0.15">
      <c r="A278" s="49">
        <v>17</v>
      </c>
      <c r="B278" s="49" t="s">
        <v>1938</v>
      </c>
      <c r="C278" s="50">
        <v>7681717807</v>
      </c>
      <c r="D278" s="49" t="s">
        <v>1939</v>
      </c>
      <c r="E278" s="49" t="s">
        <v>1938</v>
      </c>
      <c r="F278" s="49" t="s">
        <v>1939</v>
      </c>
      <c r="G278" s="67" t="s">
        <v>2008</v>
      </c>
      <c r="H278" s="67" t="s">
        <v>2005</v>
      </c>
      <c r="I278" s="67"/>
      <c r="J278" s="67" t="s">
        <v>1057</v>
      </c>
      <c r="K278" s="67" t="s">
        <v>1942</v>
      </c>
      <c r="L278" s="67" t="s">
        <v>1943</v>
      </c>
      <c r="M278" s="68" t="s">
        <v>2009</v>
      </c>
      <c r="N278" s="67"/>
      <c r="O278" s="52" t="s">
        <v>2010</v>
      </c>
      <c r="P278" s="69" t="s">
        <v>70</v>
      </c>
      <c r="Q278" s="69" t="s">
        <v>886</v>
      </c>
      <c r="R278" s="49">
        <v>30</v>
      </c>
      <c r="S278" s="90">
        <f t="shared" si="87"/>
        <v>2165.5</v>
      </c>
      <c r="T278" s="90">
        <f t="shared" si="88"/>
        <v>0</v>
      </c>
      <c r="U278" s="90">
        <f t="shared" si="89"/>
        <v>0</v>
      </c>
      <c r="V278" s="55">
        <f t="shared" si="90"/>
        <v>2165.5</v>
      </c>
      <c r="W278" s="56">
        <v>4331</v>
      </c>
      <c r="X278" s="56">
        <v>0</v>
      </c>
      <c r="Y278" s="56">
        <v>0</v>
      </c>
      <c r="Z278" s="57">
        <f t="shared" si="91"/>
        <v>4331</v>
      </c>
      <c r="AA278" s="56">
        <f t="shared" si="92"/>
        <v>4331</v>
      </c>
      <c r="AB278" s="56">
        <f t="shared" ref="AB278:AB320" si="96">X278</f>
        <v>0</v>
      </c>
      <c r="AC278" s="56">
        <f t="shared" ref="AC278:AC320" si="97">Y278</f>
        <v>0</v>
      </c>
      <c r="AD278" s="57">
        <f t="shared" si="93"/>
        <v>4331</v>
      </c>
      <c r="AE278" s="91" t="s">
        <v>63</v>
      </c>
      <c r="AF278" s="91" t="s">
        <v>63</v>
      </c>
      <c r="AG278" s="91" t="s">
        <v>63</v>
      </c>
      <c r="AH278" s="59">
        <f t="shared" si="94"/>
        <v>0</v>
      </c>
      <c r="AI278" s="60">
        <f t="shared" si="95"/>
        <v>10827.5</v>
      </c>
      <c r="AJ278" s="61" t="s">
        <v>692</v>
      </c>
      <c r="AK278" s="62" t="s">
        <v>59</v>
      </c>
      <c r="AL278" s="62" t="s">
        <v>912</v>
      </c>
      <c r="AM278" s="62" t="s">
        <v>958</v>
      </c>
      <c r="AN278" s="63" t="s">
        <v>959</v>
      </c>
      <c r="AO278" s="64" t="s">
        <v>960</v>
      </c>
      <c r="AP278" s="53" t="s">
        <v>961</v>
      </c>
      <c r="AQ278" s="65">
        <v>45474</v>
      </c>
      <c r="AR278" s="65">
        <v>46387</v>
      </c>
      <c r="AS278" s="49"/>
    </row>
    <row r="279" spans="1:45" s="66" customFormat="1" ht="13" x14ac:dyDescent="0.15">
      <c r="A279" s="67">
        <v>18</v>
      </c>
      <c r="B279" s="49" t="s">
        <v>1938</v>
      </c>
      <c r="C279" s="50">
        <v>7681717807</v>
      </c>
      <c r="D279" s="49" t="s">
        <v>1939</v>
      </c>
      <c r="E279" s="49" t="s">
        <v>1938</v>
      </c>
      <c r="F279" s="49" t="s">
        <v>1939</v>
      </c>
      <c r="G279" s="67" t="s">
        <v>1996</v>
      </c>
      <c r="H279" s="67" t="s">
        <v>2011</v>
      </c>
      <c r="I279" s="67"/>
      <c r="J279" s="67" t="s">
        <v>289</v>
      </c>
      <c r="K279" s="67" t="s">
        <v>1942</v>
      </c>
      <c r="L279" s="67" t="s">
        <v>1943</v>
      </c>
      <c r="M279" s="68" t="s">
        <v>2012</v>
      </c>
      <c r="N279" s="67"/>
      <c r="O279" s="52" t="s">
        <v>2013</v>
      </c>
      <c r="P279" s="69" t="s">
        <v>70</v>
      </c>
      <c r="Q279" s="69" t="s">
        <v>886</v>
      </c>
      <c r="R279" s="67">
        <v>30</v>
      </c>
      <c r="S279" s="90">
        <f t="shared" si="87"/>
        <v>1241.5</v>
      </c>
      <c r="T279" s="90">
        <f t="shared" si="88"/>
        <v>0</v>
      </c>
      <c r="U279" s="90">
        <f t="shared" si="89"/>
        <v>0</v>
      </c>
      <c r="V279" s="55">
        <f t="shared" si="90"/>
        <v>1241.5</v>
      </c>
      <c r="W279" s="56">
        <v>2483</v>
      </c>
      <c r="X279" s="56">
        <v>0</v>
      </c>
      <c r="Y279" s="56">
        <v>0</v>
      </c>
      <c r="Z279" s="57">
        <f t="shared" si="91"/>
        <v>2483</v>
      </c>
      <c r="AA279" s="56">
        <f t="shared" si="92"/>
        <v>2483</v>
      </c>
      <c r="AB279" s="56">
        <f t="shared" si="96"/>
        <v>0</v>
      </c>
      <c r="AC279" s="56">
        <f t="shared" si="97"/>
        <v>0</v>
      </c>
      <c r="AD279" s="57">
        <f t="shared" si="93"/>
        <v>2483</v>
      </c>
      <c r="AE279" s="91" t="s">
        <v>63</v>
      </c>
      <c r="AF279" s="91" t="s">
        <v>63</v>
      </c>
      <c r="AG279" s="91" t="s">
        <v>63</v>
      </c>
      <c r="AH279" s="59">
        <f t="shared" si="94"/>
        <v>0</v>
      </c>
      <c r="AI279" s="60">
        <f t="shared" si="95"/>
        <v>6207.5</v>
      </c>
      <c r="AJ279" s="61" t="s">
        <v>692</v>
      </c>
      <c r="AK279" s="62" t="s">
        <v>59</v>
      </c>
      <c r="AL279" s="62" t="s">
        <v>912</v>
      </c>
      <c r="AM279" s="62" t="s">
        <v>958</v>
      </c>
      <c r="AN279" s="63" t="s">
        <v>959</v>
      </c>
      <c r="AO279" s="64" t="s">
        <v>960</v>
      </c>
      <c r="AP279" s="53" t="s">
        <v>961</v>
      </c>
      <c r="AQ279" s="65">
        <v>45474</v>
      </c>
      <c r="AR279" s="65">
        <v>46387</v>
      </c>
      <c r="AS279" s="49"/>
    </row>
    <row r="280" spans="1:45" s="66" customFormat="1" ht="13" x14ac:dyDescent="0.15">
      <c r="A280" s="49">
        <v>19</v>
      </c>
      <c r="B280" s="49" t="s">
        <v>1938</v>
      </c>
      <c r="C280" s="50">
        <v>7681717807</v>
      </c>
      <c r="D280" s="49" t="s">
        <v>1939</v>
      </c>
      <c r="E280" s="49" t="s">
        <v>1938</v>
      </c>
      <c r="F280" s="49" t="s">
        <v>1939</v>
      </c>
      <c r="G280" s="67" t="s">
        <v>2014</v>
      </c>
      <c r="H280" s="67" t="s">
        <v>2015</v>
      </c>
      <c r="I280" s="67"/>
      <c r="J280" s="67" t="s">
        <v>1057</v>
      </c>
      <c r="K280" s="67" t="s">
        <v>1942</v>
      </c>
      <c r="L280" s="67" t="s">
        <v>1943</v>
      </c>
      <c r="M280" s="68" t="s">
        <v>2016</v>
      </c>
      <c r="N280" s="67"/>
      <c r="O280" s="52" t="s">
        <v>2017</v>
      </c>
      <c r="P280" s="69" t="s">
        <v>70</v>
      </c>
      <c r="Q280" s="69" t="s">
        <v>886</v>
      </c>
      <c r="R280" s="49">
        <v>30</v>
      </c>
      <c r="S280" s="90">
        <f t="shared" si="87"/>
        <v>1901.5</v>
      </c>
      <c r="T280" s="90">
        <f t="shared" si="88"/>
        <v>0</v>
      </c>
      <c r="U280" s="90">
        <f t="shared" si="89"/>
        <v>0</v>
      </c>
      <c r="V280" s="55">
        <f t="shared" si="90"/>
        <v>1901.5</v>
      </c>
      <c r="W280" s="56">
        <v>3803</v>
      </c>
      <c r="X280" s="56">
        <v>0</v>
      </c>
      <c r="Y280" s="56">
        <v>0</v>
      </c>
      <c r="Z280" s="57">
        <f t="shared" si="91"/>
        <v>3803</v>
      </c>
      <c r="AA280" s="56">
        <f t="shared" si="92"/>
        <v>3803</v>
      </c>
      <c r="AB280" s="56">
        <f t="shared" si="96"/>
        <v>0</v>
      </c>
      <c r="AC280" s="56">
        <f t="shared" si="97"/>
        <v>0</v>
      </c>
      <c r="AD280" s="57">
        <f t="shared" si="93"/>
        <v>3803</v>
      </c>
      <c r="AE280" s="91" t="s">
        <v>63</v>
      </c>
      <c r="AF280" s="91" t="s">
        <v>63</v>
      </c>
      <c r="AG280" s="91" t="s">
        <v>63</v>
      </c>
      <c r="AH280" s="59">
        <f t="shared" si="94"/>
        <v>0</v>
      </c>
      <c r="AI280" s="60">
        <f t="shared" si="95"/>
        <v>9507.5</v>
      </c>
      <c r="AJ280" s="61" t="s">
        <v>692</v>
      </c>
      <c r="AK280" s="62" t="s">
        <v>59</v>
      </c>
      <c r="AL280" s="62" t="s">
        <v>912</v>
      </c>
      <c r="AM280" s="62" t="s">
        <v>958</v>
      </c>
      <c r="AN280" s="63" t="s">
        <v>959</v>
      </c>
      <c r="AO280" s="64" t="s">
        <v>960</v>
      </c>
      <c r="AP280" s="53" t="s">
        <v>961</v>
      </c>
      <c r="AQ280" s="65">
        <v>45474</v>
      </c>
      <c r="AR280" s="65">
        <v>46387</v>
      </c>
      <c r="AS280" s="49"/>
    </row>
    <row r="281" spans="1:45" s="66" customFormat="1" ht="13" x14ac:dyDescent="0.15">
      <c r="A281" s="67">
        <v>20</v>
      </c>
      <c r="B281" s="49" t="s">
        <v>1938</v>
      </c>
      <c r="C281" s="50">
        <v>7681717807</v>
      </c>
      <c r="D281" s="49" t="s">
        <v>1939</v>
      </c>
      <c r="E281" s="49" t="s">
        <v>1938</v>
      </c>
      <c r="F281" s="49" t="s">
        <v>1939</v>
      </c>
      <c r="G281" s="67" t="s">
        <v>2018</v>
      </c>
      <c r="H281" s="67" t="s">
        <v>2019</v>
      </c>
      <c r="I281" s="67"/>
      <c r="J281" s="67" t="s">
        <v>2020</v>
      </c>
      <c r="K281" s="67" t="s">
        <v>1942</v>
      </c>
      <c r="L281" s="67" t="s">
        <v>1943</v>
      </c>
      <c r="M281" s="68" t="s">
        <v>2021</v>
      </c>
      <c r="N281" s="67"/>
      <c r="O281" s="52" t="s">
        <v>2022</v>
      </c>
      <c r="P281" s="69" t="s">
        <v>70</v>
      </c>
      <c r="Q281" s="69" t="s">
        <v>283</v>
      </c>
      <c r="R281" s="67">
        <v>30</v>
      </c>
      <c r="S281" s="90">
        <f t="shared" si="87"/>
        <v>2255.5</v>
      </c>
      <c r="T281" s="90">
        <f t="shared" si="88"/>
        <v>0</v>
      </c>
      <c r="U281" s="90">
        <f t="shared" si="89"/>
        <v>0</v>
      </c>
      <c r="V281" s="55">
        <f t="shared" si="90"/>
        <v>2255.5</v>
      </c>
      <c r="W281" s="56">
        <v>4511</v>
      </c>
      <c r="X281" s="56">
        <v>0</v>
      </c>
      <c r="Y281" s="56">
        <v>0</v>
      </c>
      <c r="Z281" s="57">
        <f t="shared" si="91"/>
        <v>4511</v>
      </c>
      <c r="AA281" s="56">
        <f t="shared" si="92"/>
        <v>4511</v>
      </c>
      <c r="AB281" s="56">
        <f t="shared" si="96"/>
        <v>0</v>
      </c>
      <c r="AC281" s="56">
        <f t="shared" si="97"/>
        <v>0</v>
      </c>
      <c r="AD281" s="57">
        <f t="shared" si="93"/>
        <v>4511</v>
      </c>
      <c r="AE281" s="91" t="s">
        <v>63</v>
      </c>
      <c r="AF281" s="91" t="s">
        <v>63</v>
      </c>
      <c r="AG281" s="91" t="s">
        <v>63</v>
      </c>
      <c r="AH281" s="59">
        <f t="shared" si="94"/>
        <v>0</v>
      </c>
      <c r="AI281" s="60">
        <f t="shared" si="95"/>
        <v>11277.5</v>
      </c>
      <c r="AJ281" s="61" t="s">
        <v>692</v>
      </c>
      <c r="AK281" s="62" t="s">
        <v>59</v>
      </c>
      <c r="AL281" s="62" t="s">
        <v>912</v>
      </c>
      <c r="AM281" s="62" t="s">
        <v>958</v>
      </c>
      <c r="AN281" s="63" t="s">
        <v>959</v>
      </c>
      <c r="AO281" s="64" t="s">
        <v>960</v>
      </c>
      <c r="AP281" s="53" t="s">
        <v>961</v>
      </c>
      <c r="AQ281" s="65">
        <v>45474</v>
      </c>
      <c r="AR281" s="65">
        <v>46387</v>
      </c>
      <c r="AS281" s="49"/>
    </row>
    <row r="282" spans="1:45" s="66" customFormat="1" ht="13" x14ac:dyDescent="0.15">
      <c r="A282" s="67">
        <v>21</v>
      </c>
      <c r="B282" s="49" t="s">
        <v>1938</v>
      </c>
      <c r="C282" s="50">
        <v>7681717807</v>
      </c>
      <c r="D282" s="49" t="s">
        <v>1939</v>
      </c>
      <c r="E282" s="49" t="s">
        <v>1938</v>
      </c>
      <c r="F282" s="49" t="s">
        <v>1939</v>
      </c>
      <c r="G282" s="67" t="s">
        <v>2023</v>
      </c>
      <c r="H282" s="67" t="s">
        <v>2024</v>
      </c>
      <c r="I282" s="67"/>
      <c r="J282" s="67" t="s">
        <v>1969</v>
      </c>
      <c r="K282" s="67" t="s">
        <v>1942</v>
      </c>
      <c r="L282" s="67" t="s">
        <v>1943</v>
      </c>
      <c r="M282" s="68" t="s">
        <v>2025</v>
      </c>
      <c r="N282" s="67"/>
      <c r="O282" s="52" t="s">
        <v>2026</v>
      </c>
      <c r="P282" s="69" t="s">
        <v>70</v>
      </c>
      <c r="Q282" s="69" t="s">
        <v>886</v>
      </c>
      <c r="R282" s="49">
        <v>30</v>
      </c>
      <c r="S282" s="90">
        <f t="shared" si="87"/>
        <v>1449</v>
      </c>
      <c r="T282" s="90">
        <f t="shared" si="88"/>
        <v>0</v>
      </c>
      <c r="U282" s="90">
        <f t="shared" si="89"/>
        <v>0</v>
      </c>
      <c r="V282" s="55">
        <f t="shared" si="90"/>
        <v>1449</v>
      </c>
      <c r="W282" s="56">
        <v>2898</v>
      </c>
      <c r="X282" s="56">
        <v>0</v>
      </c>
      <c r="Y282" s="56">
        <v>0</v>
      </c>
      <c r="Z282" s="57">
        <f t="shared" si="91"/>
        <v>2898</v>
      </c>
      <c r="AA282" s="56">
        <f t="shared" si="92"/>
        <v>2898</v>
      </c>
      <c r="AB282" s="56">
        <f t="shared" si="96"/>
        <v>0</v>
      </c>
      <c r="AC282" s="56">
        <f t="shared" si="97"/>
        <v>0</v>
      </c>
      <c r="AD282" s="57">
        <f t="shared" si="93"/>
        <v>2898</v>
      </c>
      <c r="AE282" s="91" t="s">
        <v>63</v>
      </c>
      <c r="AF282" s="91" t="s">
        <v>63</v>
      </c>
      <c r="AG282" s="91" t="s">
        <v>63</v>
      </c>
      <c r="AH282" s="59">
        <f t="shared" si="94"/>
        <v>0</v>
      </c>
      <c r="AI282" s="60">
        <f t="shared" si="95"/>
        <v>7245</v>
      </c>
      <c r="AJ282" s="61" t="s">
        <v>692</v>
      </c>
      <c r="AK282" s="62" t="s">
        <v>59</v>
      </c>
      <c r="AL282" s="62" t="s">
        <v>912</v>
      </c>
      <c r="AM282" s="62" t="s">
        <v>958</v>
      </c>
      <c r="AN282" s="63" t="s">
        <v>959</v>
      </c>
      <c r="AO282" s="64" t="s">
        <v>960</v>
      </c>
      <c r="AP282" s="53" t="s">
        <v>961</v>
      </c>
      <c r="AQ282" s="65">
        <v>45474</v>
      </c>
      <c r="AR282" s="65">
        <v>46387</v>
      </c>
      <c r="AS282" s="49"/>
    </row>
    <row r="283" spans="1:45" s="66" customFormat="1" ht="13" x14ac:dyDescent="0.15">
      <c r="A283" s="67">
        <v>22</v>
      </c>
      <c r="B283" s="49" t="s">
        <v>1938</v>
      </c>
      <c r="C283" s="50">
        <v>7681717807</v>
      </c>
      <c r="D283" s="49" t="s">
        <v>1939</v>
      </c>
      <c r="E283" s="49" t="s">
        <v>1938</v>
      </c>
      <c r="F283" s="49" t="s">
        <v>1939</v>
      </c>
      <c r="G283" s="67" t="s">
        <v>2027</v>
      </c>
      <c r="H283" s="67" t="s">
        <v>2028</v>
      </c>
      <c r="I283" s="67"/>
      <c r="J283" s="67" t="s">
        <v>267</v>
      </c>
      <c r="K283" s="67" t="s">
        <v>1942</v>
      </c>
      <c r="L283" s="67" t="s">
        <v>1943</v>
      </c>
      <c r="M283" s="68" t="s">
        <v>2029</v>
      </c>
      <c r="N283" s="67"/>
      <c r="O283" s="52" t="s">
        <v>2030</v>
      </c>
      <c r="P283" s="69" t="s">
        <v>70</v>
      </c>
      <c r="Q283" s="69" t="s">
        <v>886</v>
      </c>
      <c r="R283" s="67">
        <v>30</v>
      </c>
      <c r="S283" s="90">
        <f t="shared" si="87"/>
        <v>1402.5</v>
      </c>
      <c r="T283" s="90">
        <f t="shared" si="88"/>
        <v>0</v>
      </c>
      <c r="U283" s="90">
        <f t="shared" si="89"/>
        <v>0</v>
      </c>
      <c r="V283" s="55">
        <f t="shared" si="90"/>
        <v>1402.5</v>
      </c>
      <c r="W283" s="56">
        <v>2805</v>
      </c>
      <c r="X283" s="56">
        <v>0</v>
      </c>
      <c r="Y283" s="56">
        <v>0</v>
      </c>
      <c r="Z283" s="57">
        <f t="shared" si="91"/>
        <v>2805</v>
      </c>
      <c r="AA283" s="56">
        <f t="shared" si="92"/>
        <v>2805</v>
      </c>
      <c r="AB283" s="56">
        <f t="shared" si="96"/>
        <v>0</v>
      </c>
      <c r="AC283" s="56">
        <f t="shared" si="97"/>
        <v>0</v>
      </c>
      <c r="AD283" s="57">
        <f t="shared" si="93"/>
        <v>2805</v>
      </c>
      <c r="AE283" s="91" t="s">
        <v>63</v>
      </c>
      <c r="AF283" s="91" t="s">
        <v>63</v>
      </c>
      <c r="AG283" s="91" t="s">
        <v>63</v>
      </c>
      <c r="AH283" s="59">
        <f t="shared" si="94"/>
        <v>0</v>
      </c>
      <c r="AI283" s="60">
        <f t="shared" si="95"/>
        <v>7012.5</v>
      </c>
      <c r="AJ283" s="61" t="s">
        <v>692</v>
      </c>
      <c r="AK283" s="62" t="s">
        <v>59</v>
      </c>
      <c r="AL283" s="62" t="s">
        <v>912</v>
      </c>
      <c r="AM283" s="62" t="s">
        <v>958</v>
      </c>
      <c r="AN283" s="63" t="s">
        <v>959</v>
      </c>
      <c r="AO283" s="64" t="s">
        <v>960</v>
      </c>
      <c r="AP283" s="53" t="s">
        <v>961</v>
      </c>
      <c r="AQ283" s="65">
        <v>45474</v>
      </c>
      <c r="AR283" s="65">
        <v>46387</v>
      </c>
      <c r="AS283" s="49"/>
    </row>
    <row r="284" spans="1:45" s="66" customFormat="1" ht="13" x14ac:dyDescent="0.15">
      <c r="A284" s="67">
        <v>23</v>
      </c>
      <c r="B284" s="49" t="s">
        <v>1938</v>
      </c>
      <c r="C284" s="50">
        <v>7681717807</v>
      </c>
      <c r="D284" s="49" t="s">
        <v>1939</v>
      </c>
      <c r="E284" s="49" t="s">
        <v>1938</v>
      </c>
      <c r="F284" s="49" t="s">
        <v>1939</v>
      </c>
      <c r="G284" s="67" t="s">
        <v>2031</v>
      </c>
      <c r="H284" s="67" t="s">
        <v>2032</v>
      </c>
      <c r="I284" s="67"/>
      <c r="J284" s="67" t="s">
        <v>288</v>
      </c>
      <c r="K284" s="67" t="s">
        <v>1942</v>
      </c>
      <c r="L284" s="67" t="s">
        <v>1943</v>
      </c>
      <c r="M284" s="68" t="s">
        <v>2033</v>
      </c>
      <c r="N284" s="67"/>
      <c r="O284" s="52" t="s">
        <v>2034</v>
      </c>
      <c r="P284" s="69" t="s">
        <v>70</v>
      </c>
      <c r="Q284" s="69" t="s">
        <v>275</v>
      </c>
      <c r="R284" s="49">
        <v>30</v>
      </c>
      <c r="S284" s="90">
        <f t="shared" si="87"/>
        <v>402</v>
      </c>
      <c r="T284" s="90">
        <f t="shared" si="88"/>
        <v>0</v>
      </c>
      <c r="U284" s="90">
        <f t="shared" si="89"/>
        <v>0</v>
      </c>
      <c r="V284" s="55">
        <f t="shared" si="90"/>
        <v>402</v>
      </c>
      <c r="W284" s="56">
        <v>804</v>
      </c>
      <c r="X284" s="56">
        <v>0</v>
      </c>
      <c r="Y284" s="56">
        <v>0</v>
      </c>
      <c r="Z284" s="57">
        <f t="shared" si="91"/>
        <v>804</v>
      </c>
      <c r="AA284" s="56">
        <f t="shared" si="92"/>
        <v>804</v>
      </c>
      <c r="AB284" s="56">
        <f t="shared" si="96"/>
        <v>0</v>
      </c>
      <c r="AC284" s="56">
        <f t="shared" si="97"/>
        <v>0</v>
      </c>
      <c r="AD284" s="57">
        <f t="shared" si="93"/>
        <v>804</v>
      </c>
      <c r="AE284" s="91" t="s">
        <v>63</v>
      </c>
      <c r="AF284" s="91" t="s">
        <v>63</v>
      </c>
      <c r="AG284" s="91" t="s">
        <v>63</v>
      </c>
      <c r="AH284" s="59">
        <f t="shared" si="94"/>
        <v>0</v>
      </c>
      <c r="AI284" s="60">
        <f t="shared" si="95"/>
        <v>2010</v>
      </c>
      <c r="AJ284" s="61" t="s">
        <v>692</v>
      </c>
      <c r="AK284" s="62" t="s">
        <v>59</v>
      </c>
      <c r="AL284" s="62" t="s">
        <v>912</v>
      </c>
      <c r="AM284" s="62" t="s">
        <v>958</v>
      </c>
      <c r="AN284" s="63" t="s">
        <v>959</v>
      </c>
      <c r="AO284" s="64" t="s">
        <v>960</v>
      </c>
      <c r="AP284" s="53" t="s">
        <v>961</v>
      </c>
      <c r="AQ284" s="65">
        <v>45474</v>
      </c>
      <c r="AR284" s="65">
        <v>46387</v>
      </c>
      <c r="AS284" s="49"/>
    </row>
    <row r="285" spans="1:45" s="66" customFormat="1" ht="13" x14ac:dyDescent="0.15">
      <c r="A285" s="67">
        <v>24</v>
      </c>
      <c r="B285" s="49" t="s">
        <v>1938</v>
      </c>
      <c r="C285" s="50">
        <v>7681717807</v>
      </c>
      <c r="D285" s="49" t="s">
        <v>1939</v>
      </c>
      <c r="E285" s="49" t="s">
        <v>1938</v>
      </c>
      <c r="F285" s="49" t="s">
        <v>1939</v>
      </c>
      <c r="G285" s="67" t="s">
        <v>2035</v>
      </c>
      <c r="H285" s="67" t="s">
        <v>2036</v>
      </c>
      <c r="I285" s="67"/>
      <c r="J285" s="67"/>
      <c r="K285" s="67" t="s">
        <v>1942</v>
      </c>
      <c r="L285" s="67" t="s">
        <v>1943</v>
      </c>
      <c r="M285" s="68" t="s">
        <v>2037</v>
      </c>
      <c r="N285" s="67"/>
      <c r="O285" s="52" t="s">
        <v>2038</v>
      </c>
      <c r="P285" s="69" t="s">
        <v>70</v>
      </c>
      <c r="Q285" s="69" t="s">
        <v>275</v>
      </c>
      <c r="R285" s="67">
        <v>30</v>
      </c>
      <c r="S285" s="90">
        <f t="shared" si="87"/>
        <v>749.5</v>
      </c>
      <c r="T285" s="90">
        <f t="shared" si="88"/>
        <v>0</v>
      </c>
      <c r="U285" s="90">
        <f t="shared" si="89"/>
        <v>0</v>
      </c>
      <c r="V285" s="55">
        <f t="shared" si="90"/>
        <v>749.5</v>
      </c>
      <c r="W285" s="56">
        <v>1499</v>
      </c>
      <c r="X285" s="56">
        <v>0</v>
      </c>
      <c r="Y285" s="56">
        <v>0</v>
      </c>
      <c r="Z285" s="57">
        <f t="shared" si="91"/>
        <v>1499</v>
      </c>
      <c r="AA285" s="56">
        <f t="shared" si="92"/>
        <v>1499</v>
      </c>
      <c r="AB285" s="56">
        <f t="shared" si="96"/>
        <v>0</v>
      </c>
      <c r="AC285" s="56">
        <f t="shared" si="97"/>
        <v>0</v>
      </c>
      <c r="AD285" s="57">
        <f t="shared" si="93"/>
        <v>1499</v>
      </c>
      <c r="AE285" s="91" t="s">
        <v>63</v>
      </c>
      <c r="AF285" s="91" t="s">
        <v>63</v>
      </c>
      <c r="AG285" s="91" t="s">
        <v>63</v>
      </c>
      <c r="AH285" s="59">
        <f t="shared" si="94"/>
        <v>0</v>
      </c>
      <c r="AI285" s="60">
        <f t="shared" si="95"/>
        <v>3747.5</v>
      </c>
      <c r="AJ285" s="61" t="s">
        <v>692</v>
      </c>
      <c r="AK285" s="62" t="s">
        <v>59</v>
      </c>
      <c r="AL285" s="62" t="s">
        <v>912</v>
      </c>
      <c r="AM285" s="62" t="s">
        <v>958</v>
      </c>
      <c r="AN285" s="63" t="s">
        <v>959</v>
      </c>
      <c r="AO285" s="64" t="s">
        <v>960</v>
      </c>
      <c r="AP285" s="53" t="s">
        <v>961</v>
      </c>
      <c r="AQ285" s="65">
        <v>45474</v>
      </c>
      <c r="AR285" s="65">
        <v>46387</v>
      </c>
      <c r="AS285" s="49"/>
    </row>
    <row r="286" spans="1:45" s="66" customFormat="1" ht="13" x14ac:dyDescent="0.15">
      <c r="A286" s="67">
        <v>25</v>
      </c>
      <c r="B286" s="49" t="s">
        <v>1938</v>
      </c>
      <c r="C286" s="50">
        <v>7681717807</v>
      </c>
      <c r="D286" s="49" t="s">
        <v>1939</v>
      </c>
      <c r="E286" s="49" t="s">
        <v>1938</v>
      </c>
      <c r="F286" s="49" t="s">
        <v>1939</v>
      </c>
      <c r="G286" s="67" t="s">
        <v>2039</v>
      </c>
      <c r="H286" s="67" t="s">
        <v>1943</v>
      </c>
      <c r="I286" s="67" t="s">
        <v>2040</v>
      </c>
      <c r="J286" s="67" t="s">
        <v>281</v>
      </c>
      <c r="K286" s="67" t="s">
        <v>1942</v>
      </c>
      <c r="L286" s="67" t="s">
        <v>1943</v>
      </c>
      <c r="M286" s="68" t="s">
        <v>2041</v>
      </c>
      <c r="N286" s="67"/>
      <c r="O286" s="52" t="s">
        <v>2042</v>
      </c>
      <c r="P286" s="69" t="s">
        <v>70</v>
      </c>
      <c r="Q286" s="69" t="s">
        <v>886</v>
      </c>
      <c r="R286" s="49">
        <v>30</v>
      </c>
      <c r="S286" s="90">
        <f t="shared" si="87"/>
        <v>4131.5</v>
      </c>
      <c r="T286" s="90">
        <f t="shared" si="88"/>
        <v>0</v>
      </c>
      <c r="U286" s="90">
        <f t="shared" si="89"/>
        <v>0</v>
      </c>
      <c r="V286" s="55">
        <f t="shared" si="90"/>
        <v>4131.5</v>
      </c>
      <c r="W286" s="56">
        <v>8263</v>
      </c>
      <c r="X286" s="56">
        <v>0</v>
      </c>
      <c r="Y286" s="56">
        <v>0</v>
      </c>
      <c r="Z286" s="57">
        <f t="shared" si="91"/>
        <v>8263</v>
      </c>
      <c r="AA286" s="56">
        <f t="shared" si="92"/>
        <v>8263</v>
      </c>
      <c r="AB286" s="56">
        <f t="shared" si="96"/>
        <v>0</v>
      </c>
      <c r="AC286" s="56">
        <f t="shared" si="97"/>
        <v>0</v>
      </c>
      <c r="AD286" s="57">
        <f t="shared" si="93"/>
        <v>8263</v>
      </c>
      <c r="AE286" s="91" t="s">
        <v>63</v>
      </c>
      <c r="AF286" s="91" t="s">
        <v>63</v>
      </c>
      <c r="AG286" s="91" t="s">
        <v>63</v>
      </c>
      <c r="AH286" s="59">
        <f t="shared" si="94"/>
        <v>0</v>
      </c>
      <c r="AI286" s="60">
        <f t="shared" si="95"/>
        <v>20657.5</v>
      </c>
      <c r="AJ286" s="61" t="s">
        <v>692</v>
      </c>
      <c r="AK286" s="62" t="s">
        <v>59</v>
      </c>
      <c r="AL286" s="62" t="s">
        <v>912</v>
      </c>
      <c r="AM286" s="62" t="s">
        <v>958</v>
      </c>
      <c r="AN286" s="63" t="s">
        <v>959</v>
      </c>
      <c r="AO286" s="64" t="s">
        <v>960</v>
      </c>
      <c r="AP286" s="53" t="s">
        <v>961</v>
      </c>
      <c r="AQ286" s="65">
        <v>45474</v>
      </c>
      <c r="AR286" s="65">
        <v>46387</v>
      </c>
      <c r="AS286" s="49"/>
    </row>
    <row r="287" spans="1:45" s="66" customFormat="1" ht="13" x14ac:dyDescent="0.15">
      <c r="A287" s="67">
        <v>26</v>
      </c>
      <c r="B287" s="49" t="s">
        <v>1938</v>
      </c>
      <c r="C287" s="50">
        <v>7681717807</v>
      </c>
      <c r="D287" s="49" t="s">
        <v>1939</v>
      </c>
      <c r="E287" s="49" t="s">
        <v>1938</v>
      </c>
      <c r="F287" s="49" t="s">
        <v>1939</v>
      </c>
      <c r="G287" s="67" t="s">
        <v>2043</v>
      </c>
      <c r="H287" s="67" t="s">
        <v>2044</v>
      </c>
      <c r="I287" s="67"/>
      <c r="J287" s="67" t="s">
        <v>2045</v>
      </c>
      <c r="K287" s="67" t="s">
        <v>1942</v>
      </c>
      <c r="L287" s="67" t="s">
        <v>1943</v>
      </c>
      <c r="M287" s="68" t="s">
        <v>2046</v>
      </c>
      <c r="N287" s="67"/>
      <c r="O287" s="52" t="s">
        <v>2047</v>
      </c>
      <c r="P287" s="69" t="s">
        <v>70</v>
      </c>
      <c r="Q287" s="69" t="s">
        <v>275</v>
      </c>
      <c r="R287" s="67">
        <v>30</v>
      </c>
      <c r="S287" s="90">
        <f t="shared" si="87"/>
        <v>1010.5</v>
      </c>
      <c r="T287" s="90">
        <f t="shared" si="88"/>
        <v>0</v>
      </c>
      <c r="U287" s="90">
        <f t="shared" si="89"/>
        <v>0</v>
      </c>
      <c r="V287" s="55">
        <f t="shared" si="90"/>
        <v>1010.5</v>
      </c>
      <c r="W287" s="56">
        <v>2021</v>
      </c>
      <c r="X287" s="56">
        <v>0</v>
      </c>
      <c r="Y287" s="56">
        <v>0</v>
      </c>
      <c r="Z287" s="57">
        <f t="shared" si="91"/>
        <v>2021</v>
      </c>
      <c r="AA287" s="56">
        <f t="shared" si="92"/>
        <v>2021</v>
      </c>
      <c r="AB287" s="56">
        <f t="shared" si="96"/>
        <v>0</v>
      </c>
      <c r="AC287" s="56">
        <f t="shared" si="97"/>
        <v>0</v>
      </c>
      <c r="AD287" s="57">
        <f t="shared" si="93"/>
        <v>2021</v>
      </c>
      <c r="AE287" s="91" t="s">
        <v>63</v>
      </c>
      <c r="AF287" s="91" t="s">
        <v>63</v>
      </c>
      <c r="AG287" s="91" t="s">
        <v>63</v>
      </c>
      <c r="AH287" s="59">
        <f t="shared" si="94"/>
        <v>0</v>
      </c>
      <c r="AI287" s="60">
        <f t="shared" si="95"/>
        <v>5052.5</v>
      </c>
      <c r="AJ287" s="61" t="s">
        <v>692</v>
      </c>
      <c r="AK287" s="62" t="s">
        <v>59</v>
      </c>
      <c r="AL287" s="62" t="s">
        <v>912</v>
      </c>
      <c r="AM287" s="62" t="s">
        <v>958</v>
      </c>
      <c r="AN287" s="63" t="s">
        <v>959</v>
      </c>
      <c r="AO287" s="64" t="s">
        <v>960</v>
      </c>
      <c r="AP287" s="53" t="s">
        <v>961</v>
      </c>
      <c r="AQ287" s="65">
        <v>45474</v>
      </c>
      <c r="AR287" s="65">
        <v>46387</v>
      </c>
      <c r="AS287" s="49"/>
    </row>
    <row r="288" spans="1:45" s="66" customFormat="1" ht="13" x14ac:dyDescent="0.15">
      <c r="A288" s="67">
        <v>27</v>
      </c>
      <c r="B288" s="49" t="s">
        <v>1938</v>
      </c>
      <c r="C288" s="50">
        <v>7681717807</v>
      </c>
      <c r="D288" s="49" t="s">
        <v>1939</v>
      </c>
      <c r="E288" s="49" t="s">
        <v>1938</v>
      </c>
      <c r="F288" s="49" t="s">
        <v>1939</v>
      </c>
      <c r="G288" s="67" t="s">
        <v>2048</v>
      </c>
      <c r="H288" s="67" t="s">
        <v>2044</v>
      </c>
      <c r="I288" s="67"/>
      <c r="J288" s="67" t="s">
        <v>2020</v>
      </c>
      <c r="K288" s="67" t="s">
        <v>1942</v>
      </c>
      <c r="L288" s="67" t="s">
        <v>1943</v>
      </c>
      <c r="M288" s="68" t="s">
        <v>2049</v>
      </c>
      <c r="N288" s="67"/>
      <c r="O288" s="52" t="s">
        <v>2050</v>
      </c>
      <c r="P288" s="69" t="s">
        <v>70</v>
      </c>
      <c r="Q288" s="69" t="s">
        <v>275</v>
      </c>
      <c r="R288" s="49">
        <v>30</v>
      </c>
      <c r="S288" s="90">
        <f t="shared" si="87"/>
        <v>2607.5</v>
      </c>
      <c r="T288" s="90">
        <f t="shared" si="88"/>
        <v>0</v>
      </c>
      <c r="U288" s="90">
        <f t="shared" si="89"/>
        <v>0</v>
      </c>
      <c r="V288" s="55">
        <f t="shared" si="90"/>
        <v>2607.5</v>
      </c>
      <c r="W288" s="56">
        <v>5215</v>
      </c>
      <c r="X288" s="56">
        <v>0</v>
      </c>
      <c r="Y288" s="56">
        <v>0</v>
      </c>
      <c r="Z288" s="57">
        <f t="shared" si="91"/>
        <v>5215</v>
      </c>
      <c r="AA288" s="56">
        <f t="shared" si="92"/>
        <v>5215</v>
      </c>
      <c r="AB288" s="56">
        <f t="shared" si="96"/>
        <v>0</v>
      </c>
      <c r="AC288" s="56">
        <f t="shared" si="97"/>
        <v>0</v>
      </c>
      <c r="AD288" s="57">
        <f t="shared" si="93"/>
        <v>5215</v>
      </c>
      <c r="AE288" s="91" t="s">
        <v>63</v>
      </c>
      <c r="AF288" s="91" t="s">
        <v>63</v>
      </c>
      <c r="AG288" s="91" t="s">
        <v>63</v>
      </c>
      <c r="AH288" s="59">
        <f t="shared" si="94"/>
        <v>0</v>
      </c>
      <c r="AI288" s="60">
        <f t="shared" si="95"/>
        <v>13037.5</v>
      </c>
      <c r="AJ288" s="61" t="s">
        <v>692</v>
      </c>
      <c r="AK288" s="62" t="s">
        <v>59</v>
      </c>
      <c r="AL288" s="62" t="s">
        <v>912</v>
      </c>
      <c r="AM288" s="62" t="s">
        <v>958</v>
      </c>
      <c r="AN288" s="63" t="s">
        <v>959</v>
      </c>
      <c r="AO288" s="64" t="s">
        <v>960</v>
      </c>
      <c r="AP288" s="53" t="s">
        <v>961</v>
      </c>
      <c r="AQ288" s="65">
        <v>45474</v>
      </c>
      <c r="AR288" s="65">
        <v>46387</v>
      </c>
      <c r="AS288" s="49"/>
    </row>
    <row r="289" spans="1:45" s="66" customFormat="1" ht="13" x14ac:dyDescent="0.15">
      <c r="A289" s="67">
        <v>28</v>
      </c>
      <c r="B289" s="49" t="s">
        <v>1938</v>
      </c>
      <c r="C289" s="50">
        <v>7681717807</v>
      </c>
      <c r="D289" s="49" t="s">
        <v>1939</v>
      </c>
      <c r="E289" s="49" t="s">
        <v>1938</v>
      </c>
      <c r="F289" s="49" t="s">
        <v>1939</v>
      </c>
      <c r="G289" s="67" t="s">
        <v>2051</v>
      </c>
      <c r="H289" s="67" t="s">
        <v>1943</v>
      </c>
      <c r="I289" s="67" t="s">
        <v>2052</v>
      </c>
      <c r="J289" s="67" t="s">
        <v>977</v>
      </c>
      <c r="K289" s="67" t="s">
        <v>1942</v>
      </c>
      <c r="L289" s="67" t="s">
        <v>1943</v>
      </c>
      <c r="M289" s="68" t="s">
        <v>2053</v>
      </c>
      <c r="N289" s="67"/>
      <c r="O289" s="52" t="s">
        <v>2054</v>
      </c>
      <c r="P289" s="69" t="s">
        <v>70</v>
      </c>
      <c r="Q289" s="69" t="s">
        <v>267</v>
      </c>
      <c r="R289" s="67">
        <v>30</v>
      </c>
      <c r="S289" s="90">
        <f t="shared" si="87"/>
        <v>3325</v>
      </c>
      <c r="T289" s="90">
        <f t="shared" si="88"/>
        <v>0</v>
      </c>
      <c r="U289" s="90">
        <f t="shared" si="89"/>
        <v>0</v>
      </c>
      <c r="V289" s="55">
        <f t="shared" si="90"/>
        <v>3325</v>
      </c>
      <c r="W289" s="56">
        <v>6650</v>
      </c>
      <c r="X289" s="56">
        <v>0</v>
      </c>
      <c r="Y289" s="56">
        <v>0</v>
      </c>
      <c r="Z289" s="57">
        <f t="shared" si="91"/>
        <v>6650</v>
      </c>
      <c r="AA289" s="56">
        <f t="shared" si="92"/>
        <v>6650</v>
      </c>
      <c r="AB289" s="56">
        <f t="shared" si="96"/>
        <v>0</v>
      </c>
      <c r="AC289" s="56">
        <f t="shared" si="97"/>
        <v>0</v>
      </c>
      <c r="AD289" s="57">
        <f t="shared" si="93"/>
        <v>6650</v>
      </c>
      <c r="AE289" s="91" t="s">
        <v>63</v>
      </c>
      <c r="AF289" s="91" t="s">
        <v>63</v>
      </c>
      <c r="AG289" s="91" t="s">
        <v>63</v>
      </c>
      <c r="AH289" s="59">
        <f t="shared" si="94"/>
        <v>0</v>
      </c>
      <c r="AI289" s="60">
        <f t="shared" si="95"/>
        <v>16625</v>
      </c>
      <c r="AJ289" s="61" t="s">
        <v>692</v>
      </c>
      <c r="AK289" s="62" t="s">
        <v>59</v>
      </c>
      <c r="AL289" s="62" t="s">
        <v>912</v>
      </c>
      <c r="AM289" s="62" t="s">
        <v>958</v>
      </c>
      <c r="AN289" s="63" t="s">
        <v>959</v>
      </c>
      <c r="AO289" s="64" t="s">
        <v>960</v>
      </c>
      <c r="AP289" s="53" t="s">
        <v>961</v>
      </c>
      <c r="AQ289" s="65">
        <v>45474</v>
      </c>
      <c r="AR289" s="65">
        <v>46387</v>
      </c>
      <c r="AS289" s="49"/>
    </row>
    <row r="290" spans="1:45" s="66" customFormat="1" ht="13" x14ac:dyDescent="0.15">
      <c r="A290" s="67">
        <v>29</v>
      </c>
      <c r="B290" s="49" t="s">
        <v>1938</v>
      </c>
      <c r="C290" s="50">
        <v>7681717807</v>
      </c>
      <c r="D290" s="49" t="s">
        <v>1939</v>
      </c>
      <c r="E290" s="49" t="s">
        <v>1938</v>
      </c>
      <c r="F290" s="49" t="s">
        <v>1939</v>
      </c>
      <c r="G290" s="67" t="s">
        <v>2055</v>
      </c>
      <c r="H290" s="67" t="s">
        <v>1943</v>
      </c>
      <c r="I290" s="67" t="s">
        <v>2056</v>
      </c>
      <c r="J290" s="67" t="s">
        <v>2057</v>
      </c>
      <c r="K290" s="67" t="s">
        <v>1942</v>
      </c>
      <c r="L290" s="67" t="s">
        <v>1943</v>
      </c>
      <c r="M290" s="68" t="s">
        <v>2058</v>
      </c>
      <c r="N290" s="67"/>
      <c r="O290" s="52" t="s">
        <v>2059</v>
      </c>
      <c r="P290" s="69" t="s">
        <v>70</v>
      </c>
      <c r="Q290" s="69" t="s">
        <v>267</v>
      </c>
      <c r="R290" s="49">
        <v>30</v>
      </c>
      <c r="S290" s="90">
        <f t="shared" si="87"/>
        <v>5231.5</v>
      </c>
      <c r="T290" s="90">
        <f t="shared" si="88"/>
        <v>0</v>
      </c>
      <c r="U290" s="90">
        <f t="shared" si="89"/>
        <v>0</v>
      </c>
      <c r="V290" s="55">
        <f t="shared" si="90"/>
        <v>5231.5</v>
      </c>
      <c r="W290" s="56">
        <v>10463</v>
      </c>
      <c r="X290" s="56">
        <v>0</v>
      </c>
      <c r="Y290" s="56">
        <v>0</v>
      </c>
      <c r="Z290" s="57">
        <f t="shared" si="91"/>
        <v>10463</v>
      </c>
      <c r="AA290" s="56">
        <f t="shared" si="92"/>
        <v>10463</v>
      </c>
      <c r="AB290" s="56">
        <f t="shared" si="96"/>
        <v>0</v>
      </c>
      <c r="AC290" s="56">
        <f t="shared" si="97"/>
        <v>0</v>
      </c>
      <c r="AD290" s="57">
        <f t="shared" si="93"/>
        <v>10463</v>
      </c>
      <c r="AE290" s="91" t="s">
        <v>63</v>
      </c>
      <c r="AF290" s="91" t="s">
        <v>63</v>
      </c>
      <c r="AG290" s="91" t="s">
        <v>63</v>
      </c>
      <c r="AH290" s="59">
        <f t="shared" si="94"/>
        <v>0</v>
      </c>
      <c r="AI290" s="60">
        <f t="shared" si="95"/>
        <v>26157.5</v>
      </c>
      <c r="AJ290" s="61" t="s">
        <v>692</v>
      </c>
      <c r="AK290" s="62" t="s">
        <v>59</v>
      </c>
      <c r="AL290" s="62" t="s">
        <v>912</v>
      </c>
      <c r="AM290" s="62" t="s">
        <v>958</v>
      </c>
      <c r="AN290" s="63" t="s">
        <v>959</v>
      </c>
      <c r="AO290" s="64" t="s">
        <v>960</v>
      </c>
      <c r="AP290" s="53" t="s">
        <v>961</v>
      </c>
      <c r="AQ290" s="65">
        <v>45474</v>
      </c>
      <c r="AR290" s="65">
        <v>46387</v>
      </c>
      <c r="AS290" s="49"/>
    </row>
    <row r="291" spans="1:45" s="66" customFormat="1" ht="13" x14ac:dyDescent="0.15">
      <c r="A291" s="67">
        <v>30</v>
      </c>
      <c r="B291" s="49" t="s">
        <v>1938</v>
      </c>
      <c r="C291" s="50">
        <v>7681717807</v>
      </c>
      <c r="D291" s="49" t="s">
        <v>1939</v>
      </c>
      <c r="E291" s="49" t="s">
        <v>1938</v>
      </c>
      <c r="F291" s="49" t="s">
        <v>1939</v>
      </c>
      <c r="G291" s="67" t="s">
        <v>2060</v>
      </c>
      <c r="H291" s="67" t="s">
        <v>1943</v>
      </c>
      <c r="I291" s="67" t="s">
        <v>1915</v>
      </c>
      <c r="J291" s="67" t="s">
        <v>951</v>
      </c>
      <c r="K291" s="67" t="s">
        <v>1942</v>
      </c>
      <c r="L291" s="67" t="s">
        <v>1943</v>
      </c>
      <c r="M291" s="68" t="s">
        <v>2061</v>
      </c>
      <c r="N291" s="67"/>
      <c r="O291" s="52" t="s">
        <v>2062</v>
      </c>
      <c r="P291" s="69" t="s">
        <v>70</v>
      </c>
      <c r="Q291" s="69" t="s">
        <v>951</v>
      </c>
      <c r="R291" s="67">
        <v>30</v>
      </c>
      <c r="S291" s="90">
        <f t="shared" si="87"/>
        <v>9497.5</v>
      </c>
      <c r="T291" s="90">
        <f t="shared" si="88"/>
        <v>0</v>
      </c>
      <c r="U291" s="90">
        <f t="shared" si="89"/>
        <v>0</v>
      </c>
      <c r="V291" s="55">
        <f t="shared" si="90"/>
        <v>9497.5</v>
      </c>
      <c r="W291" s="56">
        <v>18995</v>
      </c>
      <c r="X291" s="56">
        <v>0</v>
      </c>
      <c r="Y291" s="56">
        <v>0</v>
      </c>
      <c r="Z291" s="57">
        <f t="shared" si="91"/>
        <v>18995</v>
      </c>
      <c r="AA291" s="56">
        <f t="shared" si="92"/>
        <v>18995</v>
      </c>
      <c r="AB291" s="56">
        <f t="shared" si="96"/>
        <v>0</v>
      </c>
      <c r="AC291" s="56">
        <f t="shared" si="97"/>
        <v>0</v>
      </c>
      <c r="AD291" s="57">
        <f t="shared" si="93"/>
        <v>18995</v>
      </c>
      <c r="AE291" s="91" t="s">
        <v>63</v>
      </c>
      <c r="AF291" s="91" t="s">
        <v>63</v>
      </c>
      <c r="AG291" s="91" t="s">
        <v>63</v>
      </c>
      <c r="AH291" s="59">
        <f t="shared" si="94"/>
        <v>0</v>
      </c>
      <c r="AI291" s="60">
        <f t="shared" si="95"/>
        <v>47487.5</v>
      </c>
      <c r="AJ291" s="61" t="s">
        <v>692</v>
      </c>
      <c r="AK291" s="62" t="s">
        <v>59</v>
      </c>
      <c r="AL291" s="62" t="s">
        <v>912</v>
      </c>
      <c r="AM291" s="62" t="s">
        <v>958</v>
      </c>
      <c r="AN291" s="63" t="s">
        <v>959</v>
      </c>
      <c r="AO291" s="64" t="s">
        <v>960</v>
      </c>
      <c r="AP291" s="53" t="s">
        <v>961</v>
      </c>
      <c r="AQ291" s="65">
        <v>45474</v>
      </c>
      <c r="AR291" s="65">
        <v>46387</v>
      </c>
      <c r="AS291" s="49"/>
    </row>
    <row r="292" spans="1:45" s="66" customFormat="1" ht="13" x14ac:dyDescent="0.15">
      <c r="A292" s="67">
        <v>31</v>
      </c>
      <c r="B292" s="49" t="s">
        <v>1938</v>
      </c>
      <c r="C292" s="50">
        <v>7681717807</v>
      </c>
      <c r="D292" s="49" t="s">
        <v>1939</v>
      </c>
      <c r="E292" s="49" t="s">
        <v>1938</v>
      </c>
      <c r="F292" s="49" t="s">
        <v>1939</v>
      </c>
      <c r="G292" s="67" t="s">
        <v>2063</v>
      </c>
      <c r="H292" s="67" t="s">
        <v>1943</v>
      </c>
      <c r="I292" s="67" t="s">
        <v>2064</v>
      </c>
      <c r="J292" s="67" t="s">
        <v>2065</v>
      </c>
      <c r="K292" s="67" t="s">
        <v>1942</v>
      </c>
      <c r="L292" s="67" t="s">
        <v>1943</v>
      </c>
      <c r="M292" s="68" t="s">
        <v>2066</v>
      </c>
      <c r="N292" s="67"/>
      <c r="O292" s="52" t="s">
        <v>2067</v>
      </c>
      <c r="P292" s="69" t="s">
        <v>70</v>
      </c>
      <c r="Q292" s="69" t="s">
        <v>886</v>
      </c>
      <c r="R292" s="49">
        <v>30</v>
      </c>
      <c r="S292" s="90">
        <f t="shared" si="87"/>
        <v>3144</v>
      </c>
      <c r="T292" s="90">
        <f t="shared" si="88"/>
        <v>0</v>
      </c>
      <c r="U292" s="90">
        <f t="shared" si="89"/>
        <v>0</v>
      </c>
      <c r="V292" s="55">
        <f t="shared" si="90"/>
        <v>3144</v>
      </c>
      <c r="W292" s="56">
        <v>6288</v>
      </c>
      <c r="X292" s="56">
        <v>0</v>
      </c>
      <c r="Y292" s="56">
        <v>0</v>
      </c>
      <c r="Z292" s="57">
        <f t="shared" si="91"/>
        <v>6288</v>
      </c>
      <c r="AA292" s="56">
        <f t="shared" si="92"/>
        <v>6288</v>
      </c>
      <c r="AB292" s="56">
        <f t="shared" si="96"/>
        <v>0</v>
      </c>
      <c r="AC292" s="56">
        <f t="shared" si="97"/>
        <v>0</v>
      </c>
      <c r="AD292" s="57">
        <f t="shared" si="93"/>
        <v>6288</v>
      </c>
      <c r="AE292" s="91" t="s">
        <v>63</v>
      </c>
      <c r="AF292" s="91" t="s">
        <v>63</v>
      </c>
      <c r="AG292" s="91" t="s">
        <v>63</v>
      </c>
      <c r="AH292" s="59">
        <f t="shared" si="94"/>
        <v>0</v>
      </c>
      <c r="AI292" s="60">
        <f t="shared" si="95"/>
        <v>15720</v>
      </c>
      <c r="AJ292" s="61" t="s">
        <v>692</v>
      </c>
      <c r="AK292" s="62" t="s">
        <v>59</v>
      </c>
      <c r="AL292" s="62" t="s">
        <v>912</v>
      </c>
      <c r="AM292" s="62" t="s">
        <v>958</v>
      </c>
      <c r="AN292" s="63" t="s">
        <v>959</v>
      </c>
      <c r="AO292" s="64" t="s">
        <v>960</v>
      </c>
      <c r="AP292" s="53" t="s">
        <v>961</v>
      </c>
      <c r="AQ292" s="65">
        <v>45474</v>
      </c>
      <c r="AR292" s="65">
        <v>46387</v>
      </c>
      <c r="AS292" s="49"/>
    </row>
    <row r="293" spans="1:45" s="66" customFormat="1" ht="13" x14ac:dyDescent="0.15">
      <c r="A293" s="67">
        <v>32</v>
      </c>
      <c r="B293" s="49" t="s">
        <v>1938</v>
      </c>
      <c r="C293" s="50">
        <v>7681717807</v>
      </c>
      <c r="D293" s="49" t="s">
        <v>1939</v>
      </c>
      <c r="E293" s="49" t="s">
        <v>1938</v>
      </c>
      <c r="F293" s="49" t="s">
        <v>1939</v>
      </c>
      <c r="G293" s="67" t="s">
        <v>2068</v>
      </c>
      <c r="H293" s="67" t="s">
        <v>2069</v>
      </c>
      <c r="I293" s="67"/>
      <c r="J293" s="67" t="s">
        <v>274</v>
      </c>
      <c r="K293" s="67" t="s">
        <v>1942</v>
      </c>
      <c r="L293" s="67" t="s">
        <v>1943</v>
      </c>
      <c r="M293" s="68" t="s">
        <v>2070</v>
      </c>
      <c r="N293" s="67"/>
      <c r="O293" s="52" t="s">
        <v>2071</v>
      </c>
      <c r="P293" s="69" t="s">
        <v>70</v>
      </c>
      <c r="Q293" s="69" t="s">
        <v>283</v>
      </c>
      <c r="R293" s="67">
        <v>30</v>
      </c>
      <c r="S293" s="90">
        <f t="shared" si="87"/>
        <v>1723.5</v>
      </c>
      <c r="T293" s="90">
        <f t="shared" si="88"/>
        <v>0</v>
      </c>
      <c r="U293" s="90">
        <f t="shared" si="89"/>
        <v>0</v>
      </c>
      <c r="V293" s="55">
        <f t="shared" si="90"/>
        <v>1723.5</v>
      </c>
      <c r="W293" s="56">
        <v>3447</v>
      </c>
      <c r="X293" s="56">
        <v>0</v>
      </c>
      <c r="Y293" s="56">
        <v>0</v>
      </c>
      <c r="Z293" s="57">
        <f t="shared" si="91"/>
        <v>3447</v>
      </c>
      <c r="AA293" s="56">
        <f t="shared" si="92"/>
        <v>3447</v>
      </c>
      <c r="AB293" s="56">
        <f t="shared" si="96"/>
        <v>0</v>
      </c>
      <c r="AC293" s="56">
        <f t="shared" si="97"/>
        <v>0</v>
      </c>
      <c r="AD293" s="57">
        <f t="shared" si="93"/>
        <v>3447</v>
      </c>
      <c r="AE293" s="91" t="s">
        <v>63</v>
      </c>
      <c r="AF293" s="91" t="s">
        <v>63</v>
      </c>
      <c r="AG293" s="91" t="s">
        <v>63</v>
      </c>
      <c r="AH293" s="59">
        <f t="shared" si="94"/>
        <v>0</v>
      </c>
      <c r="AI293" s="60">
        <f t="shared" si="95"/>
        <v>8617.5</v>
      </c>
      <c r="AJ293" s="61" t="s">
        <v>692</v>
      </c>
      <c r="AK293" s="62" t="s">
        <v>59</v>
      </c>
      <c r="AL293" s="62" t="s">
        <v>912</v>
      </c>
      <c r="AM293" s="62" t="s">
        <v>958</v>
      </c>
      <c r="AN293" s="63" t="s">
        <v>959</v>
      </c>
      <c r="AO293" s="64" t="s">
        <v>960</v>
      </c>
      <c r="AP293" s="53" t="s">
        <v>961</v>
      </c>
      <c r="AQ293" s="65">
        <v>45474</v>
      </c>
      <c r="AR293" s="65">
        <v>46387</v>
      </c>
      <c r="AS293" s="49"/>
    </row>
    <row r="294" spans="1:45" s="66" customFormat="1" ht="13" x14ac:dyDescent="0.15">
      <c r="A294" s="67">
        <v>33</v>
      </c>
      <c r="B294" s="49" t="s">
        <v>1938</v>
      </c>
      <c r="C294" s="50">
        <v>7681717807</v>
      </c>
      <c r="D294" s="49" t="s">
        <v>1939</v>
      </c>
      <c r="E294" s="49" t="s">
        <v>1938</v>
      </c>
      <c r="F294" s="49" t="s">
        <v>1939</v>
      </c>
      <c r="G294" s="67" t="s">
        <v>2072</v>
      </c>
      <c r="H294" s="67" t="s">
        <v>2073</v>
      </c>
      <c r="I294" s="67"/>
      <c r="J294" s="67" t="s">
        <v>886</v>
      </c>
      <c r="K294" s="67" t="s">
        <v>1942</v>
      </c>
      <c r="L294" s="67" t="s">
        <v>1943</v>
      </c>
      <c r="M294" s="68" t="s">
        <v>2074</v>
      </c>
      <c r="N294" s="67"/>
      <c r="O294" s="52" t="s">
        <v>2075</v>
      </c>
      <c r="P294" s="69" t="s">
        <v>70</v>
      </c>
      <c r="Q294" s="69" t="s">
        <v>275</v>
      </c>
      <c r="R294" s="49">
        <v>30</v>
      </c>
      <c r="S294" s="90">
        <f t="shared" si="87"/>
        <v>338.5</v>
      </c>
      <c r="T294" s="90">
        <f t="shared" si="88"/>
        <v>0</v>
      </c>
      <c r="U294" s="90">
        <f t="shared" si="89"/>
        <v>0</v>
      </c>
      <c r="V294" s="55">
        <f t="shared" si="90"/>
        <v>338.5</v>
      </c>
      <c r="W294" s="56">
        <v>677</v>
      </c>
      <c r="X294" s="56">
        <v>0</v>
      </c>
      <c r="Y294" s="56">
        <v>0</v>
      </c>
      <c r="Z294" s="57">
        <f t="shared" si="91"/>
        <v>677</v>
      </c>
      <c r="AA294" s="56">
        <f t="shared" si="92"/>
        <v>677</v>
      </c>
      <c r="AB294" s="56">
        <f t="shared" si="96"/>
        <v>0</v>
      </c>
      <c r="AC294" s="56">
        <f t="shared" si="97"/>
        <v>0</v>
      </c>
      <c r="AD294" s="57">
        <f t="shared" si="93"/>
        <v>677</v>
      </c>
      <c r="AE294" s="91" t="s">
        <v>63</v>
      </c>
      <c r="AF294" s="91" t="s">
        <v>63</v>
      </c>
      <c r="AG294" s="91" t="s">
        <v>63</v>
      </c>
      <c r="AH294" s="59">
        <f t="shared" si="94"/>
        <v>0</v>
      </c>
      <c r="AI294" s="60">
        <f t="shared" si="95"/>
        <v>1692.5</v>
      </c>
      <c r="AJ294" s="61" t="s">
        <v>692</v>
      </c>
      <c r="AK294" s="62" t="s">
        <v>59</v>
      </c>
      <c r="AL294" s="62" t="s">
        <v>912</v>
      </c>
      <c r="AM294" s="62" t="s">
        <v>958</v>
      </c>
      <c r="AN294" s="63" t="s">
        <v>959</v>
      </c>
      <c r="AO294" s="64" t="s">
        <v>960</v>
      </c>
      <c r="AP294" s="53" t="s">
        <v>961</v>
      </c>
      <c r="AQ294" s="65">
        <v>45474</v>
      </c>
      <c r="AR294" s="65">
        <v>46387</v>
      </c>
      <c r="AS294" s="49"/>
    </row>
    <row r="295" spans="1:45" s="66" customFormat="1" ht="13" x14ac:dyDescent="0.15">
      <c r="A295" s="67">
        <v>34</v>
      </c>
      <c r="B295" s="49" t="s">
        <v>1938</v>
      </c>
      <c r="C295" s="50">
        <v>7681717807</v>
      </c>
      <c r="D295" s="49" t="s">
        <v>1939</v>
      </c>
      <c r="E295" s="49" t="s">
        <v>1938</v>
      </c>
      <c r="F295" s="49" t="s">
        <v>1939</v>
      </c>
      <c r="G295" s="67" t="s">
        <v>2076</v>
      </c>
      <c r="H295" s="67" t="s">
        <v>2001</v>
      </c>
      <c r="I295" s="67"/>
      <c r="J295" s="67" t="s">
        <v>285</v>
      </c>
      <c r="K295" s="67" t="s">
        <v>1942</v>
      </c>
      <c r="L295" s="67" t="s">
        <v>1943</v>
      </c>
      <c r="M295" s="68" t="s">
        <v>2077</v>
      </c>
      <c r="N295" s="67"/>
      <c r="O295" s="52" t="s">
        <v>2078</v>
      </c>
      <c r="P295" s="69" t="s">
        <v>70</v>
      </c>
      <c r="Q295" s="69" t="s">
        <v>275</v>
      </c>
      <c r="R295" s="67">
        <v>30</v>
      </c>
      <c r="S295" s="90">
        <f t="shared" si="87"/>
        <v>1242</v>
      </c>
      <c r="T295" s="90">
        <f t="shared" si="88"/>
        <v>0</v>
      </c>
      <c r="U295" s="90">
        <f t="shared" si="89"/>
        <v>0</v>
      </c>
      <c r="V295" s="55">
        <f t="shared" si="90"/>
        <v>1242</v>
      </c>
      <c r="W295" s="56">
        <v>2484</v>
      </c>
      <c r="X295" s="56">
        <v>0</v>
      </c>
      <c r="Y295" s="56">
        <v>0</v>
      </c>
      <c r="Z295" s="57">
        <f t="shared" si="91"/>
        <v>2484</v>
      </c>
      <c r="AA295" s="56">
        <f t="shared" si="92"/>
        <v>2484</v>
      </c>
      <c r="AB295" s="56">
        <f t="shared" si="96"/>
        <v>0</v>
      </c>
      <c r="AC295" s="56">
        <f t="shared" si="97"/>
        <v>0</v>
      </c>
      <c r="AD295" s="57">
        <f t="shared" si="93"/>
        <v>2484</v>
      </c>
      <c r="AE295" s="91" t="s">
        <v>63</v>
      </c>
      <c r="AF295" s="91" t="s">
        <v>63</v>
      </c>
      <c r="AG295" s="91" t="s">
        <v>63</v>
      </c>
      <c r="AH295" s="59">
        <f t="shared" si="94"/>
        <v>0</v>
      </c>
      <c r="AI295" s="60">
        <f t="shared" si="95"/>
        <v>6210</v>
      </c>
      <c r="AJ295" s="61" t="s">
        <v>692</v>
      </c>
      <c r="AK295" s="62" t="s">
        <v>59</v>
      </c>
      <c r="AL295" s="62" t="s">
        <v>912</v>
      </c>
      <c r="AM295" s="62" t="s">
        <v>958</v>
      </c>
      <c r="AN295" s="63" t="s">
        <v>959</v>
      </c>
      <c r="AO295" s="64" t="s">
        <v>960</v>
      </c>
      <c r="AP295" s="53" t="s">
        <v>961</v>
      </c>
      <c r="AQ295" s="65">
        <v>45474</v>
      </c>
      <c r="AR295" s="65">
        <v>46387</v>
      </c>
      <c r="AS295" s="49"/>
    </row>
    <row r="296" spans="1:45" s="66" customFormat="1" ht="13" x14ac:dyDescent="0.15">
      <c r="A296" s="67">
        <v>35</v>
      </c>
      <c r="B296" s="49" t="s">
        <v>1938</v>
      </c>
      <c r="C296" s="50">
        <v>7681717807</v>
      </c>
      <c r="D296" s="49" t="s">
        <v>1939</v>
      </c>
      <c r="E296" s="49" t="s">
        <v>1938</v>
      </c>
      <c r="F296" s="49" t="s">
        <v>1939</v>
      </c>
      <c r="G296" s="67" t="s">
        <v>2079</v>
      </c>
      <c r="H296" s="67" t="s">
        <v>2001</v>
      </c>
      <c r="I296" s="67"/>
      <c r="J296" s="67" t="s">
        <v>2080</v>
      </c>
      <c r="K296" s="67" t="s">
        <v>1942</v>
      </c>
      <c r="L296" s="67" t="s">
        <v>1943</v>
      </c>
      <c r="M296" s="68" t="s">
        <v>2081</v>
      </c>
      <c r="N296" s="67"/>
      <c r="O296" s="52" t="s">
        <v>2082</v>
      </c>
      <c r="P296" s="69" t="s">
        <v>70</v>
      </c>
      <c r="Q296" s="69" t="s">
        <v>275</v>
      </c>
      <c r="R296" s="49">
        <v>30</v>
      </c>
      <c r="S296" s="90">
        <f t="shared" si="87"/>
        <v>812</v>
      </c>
      <c r="T296" s="90">
        <f t="shared" si="88"/>
        <v>0</v>
      </c>
      <c r="U296" s="90">
        <f t="shared" si="89"/>
        <v>0</v>
      </c>
      <c r="V296" s="55">
        <f t="shared" si="90"/>
        <v>812</v>
      </c>
      <c r="W296" s="56">
        <v>1624</v>
      </c>
      <c r="X296" s="56">
        <v>0</v>
      </c>
      <c r="Y296" s="56">
        <v>0</v>
      </c>
      <c r="Z296" s="57">
        <f t="shared" si="91"/>
        <v>1624</v>
      </c>
      <c r="AA296" s="56">
        <f t="shared" si="92"/>
        <v>1624</v>
      </c>
      <c r="AB296" s="56">
        <f t="shared" si="96"/>
        <v>0</v>
      </c>
      <c r="AC296" s="56">
        <f t="shared" si="97"/>
        <v>0</v>
      </c>
      <c r="AD296" s="57">
        <f t="shared" si="93"/>
        <v>1624</v>
      </c>
      <c r="AE296" s="91" t="s">
        <v>63</v>
      </c>
      <c r="AF296" s="91" t="s">
        <v>63</v>
      </c>
      <c r="AG296" s="91" t="s">
        <v>63</v>
      </c>
      <c r="AH296" s="59">
        <f t="shared" si="94"/>
        <v>0</v>
      </c>
      <c r="AI296" s="60">
        <f t="shared" si="95"/>
        <v>4060</v>
      </c>
      <c r="AJ296" s="61" t="s">
        <v>692</v>
      </c>
      <c r="AK296" s="62" t="s">
        <v>59</v>
      </c>
      <c r="AL296" s="62" t="s">
        <v>912</v>
      </c>
      <c r="AM296" s="62" t="s">
        <v>958</v>
      </c>
      <c r="AN296" s="63" t="s">
        <v>959</v>
      </c>
      <c r="AO296" s="64" t="s">
        <v>960</v>
      </c>
      <c r="AP296" s="53" t="s">
        <v>961</v>
      </c>
      <c r="AQ296" s="65">
        <v>45474</v>
      </c>
      <c r="AR296" s="65">
        <v>46387</v>
      </c>
      <c r="AS296" s="49"/>
    </row>
    <row r="297" spans="1:45" s="66" customFormat="1" ht="13" x14ac:dyDescent="0.15">
      <c r="A297" s="67">
        <v>36</v>
      </c>
      <c r="B297" s="49" t="s">
        <v>1938</v>
      </c>
      <c r="C297" s="50">
        <v>7681717807</v>
      </c>
      <c r="D297" s="49" t="s">
        <v>1939</v>
      </c>
      <c r="E297" s="49" t="s">
        <v>1938</v>
      </c>
      <c r="F297" s="49" t="s">
        <v>1939</v>
      </c>
      <c r="G297" s="67" t="s">
        <v>2083</v>
      </c>
      <c r="H297" s="67" t="s">
        <v>1943</v>
      </c>
      <c r="I297" s="67" t="s">
        <v>2084</v>
      </c>
      <c r="J297" s="67" t="s">
        <v>288</v>
      </c>
      <c r="K297" s="67" t="s">
        <v>1942</v>
      </c>
      <c r="L297" s="67" t="s">
        <v>1943</v>
      </c>
      <c r="M297" s="68" t="s">
        <v>2085</v>
      </c>
      <c r="N297" s="67"/>
      <c r="O297" s="52" t="s">
        <v>2086</v>
      </c>
      <c r="P297" s="69" t="s">
        <v>70</v>
      </c>
      <c r="Q297" s="69" t="s">
        <v>288</v>
      </c>
      <c r="R297" s="67">
        <v>30</v>
      </c>
      <c r="S297" s="90">
        <f t="shared" si="87"/>
        <v>5422</v>
      </c>
      <c r="T297" s="90">
        <f t="shared" si="88"/>
        <v>0</v>
      </c>
      <c r="U297" s="90">
        <f t="shared" si="89"/>
        <v>0</v>
      </c>
      <c r="V297" s="55">
        <f t="shared" si="90"/>
        <v>5422</v>
      </c>
      <c r="W297" s="56">
        <v>10844</v>
      </c>
      <c r="X297" s="56">
        <v>0</v>
      </c>
      <c r="Y297" s="56">
        <v>0</v>
      </c>
      <c r="Z297" s="57">
        <f t="shared" si="91"/>
        <v>10844</v>
      </c>
      <c r="AA297" s="56">
        <f t="shared" si="92"/>
        <v>10844</v>
      </c>
      <c r="AB297" s="56">
        <f t="shared" si="96"/>
        <v>0</v>
      </c>
      <c r="AC297" s="56">
        <f t="shared" si="97"/>
        <v>0</v>
      </c>
      <c r="AD297" s="57">
        <f t="shared" si="93"/>
        <v>10844</v>
      </c>
      <c r="AE297" s="91" t="s">
        <v>63</v>
      </c>
      <c r="AF297" s="91" t="s">
        <v>63</v>
      </c>
      <c r="AG297" s="91" t="s">
        <v>63</v>
      </c>
      <c r="AH297" s="59">
        <f t="shared" si="94"/>
        <v>0</v>
      </c>
      <c r="AI297" s="60">
        <f t="shared" si="95"/>
        <v>27110</v>
      </c>
      <c r="AJ297" s="61" t="s">
        <v>692</v>
      </c>
      <c r="AK297" s="62" t="s">
        <v>59</v>
      </c>
      <c r="AL297" s="62" t="s">
        <v>912</v>
      </c>
      <c r="AM297" s="62" t="s">
        <v>958</v>
      </c>
      <c r="AN297" s="63" t="s">
        <v>959</v>
      </c>
      <c r="AO297" s="64" t="s">
        <v>960</v>
      </c>
      <c r="AP297" s="53" t="s">
        <v>961</v>
      </c>
      <c r="AQ297" s="65">
        <v>45474</v>
      </c>
      <c r="AR297" s="65">
        <v>46387</v>
      </c>
      <c r="AS297" s="49"/>
    </row>
    <row r="298" spans="1:45" s="66" customFormat="1" ht="13" x14ac:dyDescent="0.15">
      <c r="A298" s="67">
        <v>37</v>
      </c>
      <c r="B298" s="49" t="s">
        <v>1938</v>
      </c>
      <c r="C298" s="50">
        <v>7681717807</v>
      </c>
      <c r="D298" s="49" t="s">
        <v>1939</v>
      </c>
      <c r="E298" s="49" t="s">
        <v>1938</v>
      </c>
      <c r="F298" s="49" t="s">
        <v>1939</v>
      </c>
      <c r="G298" s="67" t="s">
        <v>2087</v>
      </c>
      <c r="H298" s="67" t="s">
        <v>2088</v>
      </c>
      <c r="I298" s="67"/>
      <c r="J298" s="67" t="s">
        <v>275</v>
      </c>
      <c r="K298" s="67" t="s">
        <v>1942</v>
      </c>
      <c r="L298" s="67" t="s">
        <v>1943</v>
      </c>
      <c r="M298" s="68" t="s">
        <v>2089</v>
      </c>
      <c r="N298" s="67"/>
      <c r="O298" s="52" t="s">
        <v>2090</v>
      </c>
      <c r="P298" s="69" t="s">
        <v>70</v>
      </c>
      <c r="Q298" s="69" t="s">
        <v>275</v>
      </c>
      <c r="R298" s="49">
        <v>30</v>
      </c>
      <c r="S298" s="90">
        <f t="shared" si="87"/>
        <v>946.5</v>
      </c>
      <c r="T298" s="90">
        <f t="shared" si="88"/>
        <v>0</v>
      </c>
      <c r="U298" s="90">
        <f t="shared" si="89"/>
        <v>0</v>
      </c>
      <c r="V298" s="55">
        <f t="shared" si="90"/>
        <v>946.5</v>
      </c>
      <c r="W298" s="56">
        <v>1893</v>
      </c>
      <c r="X298" s="56">
        <v>0</v>
      </c>
      <c r="Y298" s="56">
        <v>0</v>
      </c>
      <c r="Z298" s="57">
        <f t="shared" si="91"/>
        <v>1893</v>
      </c>
      <c r="AA298" s="56">
        <f t="shared" si="92"/>
        <v>1893</v>
      </c>
      <c r="AB298" s="56">
        <f t="shared" si="96"/>
        <v>0</v>
      </c>
      <c r="AC298" s="56">
        <f t="shared" si="97"/>
        <v>0</v>
      </c>
      <c r="AD298" s="57">
        <f t="shared" si="93"/>
        <v>1893</v>
      </c>
      <c r="AE298" s="91" t="s">
        <v>63</v>
      </c>
      <c r="AF298" s="91" t="s">
        <v>63</v>
      </c>
      <c r="AG298" s="91" t="s">
        <v>63</v>
      </c>
      <c r="AH298" s="59">
        <f t="shared" si="94"/>
        <v>0</v>
      </c>
      <c r="AI298" s="60">
        <f t="shared" si="95"/>
        <v>4732.5</v>
      </c>
      <c r="AJ298" s="61" t="s">
        <v>692</v>
      </c>
      <c r="AK298" s="62" t="s">
        <v>59</v>
      </c>
      <c r="AL298" s="62" t="s">
        <v>912</v>
      </c>
      <c r="AM298" s="62" t="s">
        <v>958</v>
      </c>
      <c r="AN298" s="63" t="s">
        <v>959</v>
      </c>
      <c r="AO298" s="64" t="s">
        <v>960</v>
      </c>
      <c r="AP298" s="53" t="s">
        <v>961</v>
      </c>
      <c r="AQ298" s="65">
        <v>45474</v>
      </c>
      <c r="AR298" s="65">
        <v>46387</v>
      </c>
      <c r="AS298" s="49"/>
    </row>
    <row r="299" spans="1:45" s="66" customFormat="1" ht="13" x14ac:dyDescent="0.15">
      <c r="A299" s="67">
        <v>38</v>
      </c>
      <c r="B299" s="49" t="s">
        <v>1938</v>
      </c>
      <c r="C299" s="50">
        <v>7681717807</v>
      </c>
      <c r="D299" s="49" t="s">
        <v>1939</v>
      </c>
      <c r="E299" s="49" t="s">
        <v>1938</v>
      </c>
      <c r="F299" s="49" t="s">
        <v>1939</v>
      </c>
      <c r="G299" s="67" t="s">
        <v>2091</v>
      </c>
      <c r="H299" s="67" t="s">
        <v>2092</v>
      </c>
      <c r="I299" s="67"/>
      <c r="J299" s="67" t="s">
        <v>2093</v>
      </c>
      <c r="K299" s="67" t="s">
        <v>1942</v>
      </c>
      <c r="L299" s="67" t="s">
        <v>1943</v>
      </c>
      <c r="M299" s="68" t="s">
        <v>2094</v>
      </c>
      <c r="N299" s="67"/>
      <c r="O299" s="52" t="s">
        <v>2095</v>
      </c>
      <c r="P299" s="69" t="s">
        <v>70</v>
      </c>
      <c r="Q299" s="69" t="s">
        <v>283</v>
      </c>
      <c r="R299" s="67">
        <v>30</v>
      </c>
      <c r="S299" s="90">
        <f t="shared" si="87"/>
        <v>1122.5</v>
      </c>
      <c r="T299" s="90">
        <f t="shared" si="88"/>
        <v>0</v>
      </c>
      <c r="U299" s="90">
        <f t="shared" si="89"/>
        <v>0</v>
      </c>
      <c r="V299" s="55">
        <f t="shared" si="90"/>
        <v>1122.5</v>
      </c>
      <c r="W299" s="56">
        <v>2245</v>
      </c>
      <c r="X299" s="56">
        <v>0</v>
      </c>
      <c r="Y299" s="56">
        <v>0</v>
      </c>
      <c r="Z299" s="57">
        <f t="shared" si="91"/>
        <v>2245</v>
      </c>
      <c r="AA299" s="56">
        <f t="shared" si="92"/>
        <v>2245</v>
      </c>
      <c r="AB299" s="56">
        <f t="shared" si="96"/>
        <v>0</v>
      </c>
      <c r="AC299" s="56">
        <f t="shared" si="97"/>
        <v>0</v>
      </c>
      <c r="AD299" s="57">
        <f t="shared" si="93"/>
        <v>2245</v>
      </c>
      <c r="AE299" s="91" t="s">
        <v>63</v>
      </c>
      <c r="AF299" s="91" t="s">
        <v>63</v>
      </c>
      <c r="AG299" s="91" t="s">
        <v>63</v>
      </c>
      <c r="AH299" s="59">
        <f t="shared" si="94"/>
        <v>0</v>
      </c>
      <c r="AI299" s="60">
        <f t="shared" si="95"/>
        <v>5612.5</v>
      </c>
      <c r="AJ299" s="61" t="s">
        <v>692</v>
      </c>
      <c r="AK299" s="62" t="s">
        <v>59</v>
      </c>
      <c r="AL299" s="62" t="s">
        <v>912</v>
      </c>
      <c r="AM299" s="62" t="s">
        <v>958</v>
      </c>
      <c r="AN299" s="63" t="s">
        <v>959</v>
      </c>
      <c r="AO299" s="64" t="s">
        <v>960</v>
      </c>
      <c r="AP299" s="53" t="s">
        <v>961</v>
      </c>
      <c r="AQ299" s="65">
        <v>45474</v>
      </c>
      <c r="AR299" s="65">
        <v>46387</v>
      </c>
      <c r="AS299" s="49"/>
    </row>
    <row r="300" spans="1:45" s="66" customFormat="1" ht="13" x14ac:dyDescent="0.15">
      <c r="A300" s="67">
        <v>39</v>
      </c>
      <c r="B300" s="49" t="s">
        <v>1938</v>
      </c>
      <c r="C300" s="50">
        <v>7681717807</v>
      </c>
      <c r="D300" s="49" t="s">
        <v>1939</v>
      </c>
      <c r="E300" s="49" t="s">
        <v>1938</v>
      </c>
      <c r="F300" s="49" t="s">
        <v>1939</v>
      </c>
      <c r="G300" s="67" t="s">
        <v>2096</v>
      </c>
      <c r="H300" s="67" t="s">
        <v>2097</v>
      </c>
      <c r="I300" s="67"/>
      <c r="J300" s="67" t="s">
        <v>1057</v>
      </c>
      <c r="K300" s="67" t="s">
        <v>1942</v>
      </c>
      <c r="L300" s="67" t="s">
        <v>1943</v>
      </c>
      <c r="M300" s="68" t="s">
        <v>2098</v>
      </c>
      <c r="N300" s="67"/>
      <c r="O300" s="52" t="s">
        <v>2099</v>
      </c>
      <c r="P300" s="69" t="s">
        <v>70</v>
      </c>
      <c r="Q300" s="69" t="s">
        <v>267</v>
      </c>
      <c r="R300" s="49">
        <v>30</v>
      </c>
      <c r="S300" s="90">
        <f t="shared" si="87"/>
        <v>865</v>
      </c>
      <c r="T300" s="90">
        <f t="shared" si="88"/>
        <v>0</v>
      </c>
      <c r="U300" s="90">
        <f t="shared" si="89"/>
        <v>0</v>
      </c>
      <c r="V300" s="55">
        <f t="shared" si="90"/>
        <v>865</v>
      </c>
      <c r="W300" s="56">
        <v>1730</v>
      </c>
      <c r="X300" s="56">
        <v>0</v>
      </c>
      <c r="Y300" s="56">
        <v>0</v>
      </c>
      <c r="Z300" s="57">
        <f t="shared" si="91"/>
        <v>1730</v>
      </c>
      <c r="AA300" s="56">
        <f t="shared" si="92"/>
        <v>1730</v>
      </c>
      <c r="AB300" s="56">
        <f t="shared" si="96"/>
        <v>0</v>
      </c>
      <c r="AC300" s="56">
        <f t="shared" si="97"/>
        <v>0</v>
      </c>
      <c r="AD300" s="57">
        <f t="shared" si="93"/>
        <v>1730</v>
      </c>
      <c r="AE300" s="91" t="s">
        <v>63</v>
      </c>
      <c r="AF300" s="91" t="s">
        <v>63</v>
      </c>
      <c r="AG300" s="91" t="s">
        <v>63</v>
      </c>
      <c r="AH300" s="59">
        <f t="shared" si="94"/>
        <v>0</v>
      </c>
      <c r="AI300" s="60">
        <f t="shared" si="95"/>
        <v>4325</v>
      </c>
      <c r="AJ300" s="61" t="s">
        <v>692</v>
      </c>
      <c r="AK300" s="62" t="s">
        <v>59</v>
      </c>
      <c r="AL300" s="62" t="s">
        <v>912</v>
      </c>
      <c r="AM300" s="62" t="s">
        <v>958</v>
      </c>
      <c r="AN300" s="63" t="s">
        <v>959</v>
      </c>
      <c r="AO300" s="64" t="s">
        <v>960</v>
      </c>
      <c r="AP300" s="53" t="s">
        <v>961</v>
      </c>
      <c r="AQ300" s="65">
        <v>45474</v>
      </c>
      <c r="AR300" s="65">
        <v>46387</v>
      </c>
      <c r="AS300" s="49"/>
    </row>
    <row r="301" spans="1:45" s="66" customFormat="1" ht="13" x14ac:dyDescent="0.15">
      <c r="A301" s="67">
        <v>40</v>
      </c>
      <c r="B301" s="49" t="s">
        <v>1938</v>
      </c>
      <c r="C301" s="50">
        <v>7681717807</v>
      </c>
      <c r="D301" s="49" t="s">
        <v>1939</v>
      </c>
      <c r="E301" s="49" t="s">
        <v>1938</v>
      </c>
      <c r="F301" s="49" t="s">
        <v>1939</v>
      </c>
      <c r="G301" s="67" t="s">
        <v>2100</v>
      </c>
      <c r="H301" s="67" t="s">
        <v>2101</v>
      </c>
      <c r="I301" s="67"/>
      <c r="J301" s="67" t="s">
        <v>992</v>
      </c>
      <c r="K301" s="67" t="s">
        <v>1942</v>
      </c>
      <c r="L301" s="67" t="s">
        <v>1943</v>
      </c>
      <c r="M301" s="68" t="s">
        <v>2102</v>
      </c>
      <c r="N301" s="67"/>
      <c r="O301" s="52" t="s">
        <v>2103</v>
      </c>
      <c r="P301" s="69" t="s">
        <v>70</v>
      </c>
      <c r="Q301" s="69" t="s">
        <v>267</v>
      </c>
      <c r="R301" s="67">
        <v>30</v>
      </c>
      <c r="S301" s="90">
        <f t="shared" si="87"/>
        <v>1729.5</v>
      </c>
      <c r="T301" s="90">
        <f t="shared" si="88"/>
        <v>0</v>
      </c>
      <c r="U301" s="90">
        <f t="shared" si="89"/>
        <v>0</v>
      </c>
      <c r="V301" s="55">
        <f t="shared" si="90"/>
        <v>1729.5</v>
      </c>
      <c r="W301" s="56">
        <v>3459</v>
      </c>
      <c r="X301" s="56">
        <v>0</v>
      </c>
      <c r="Y301" s="56">
        <v>0</v>
      </c>
      <c r="Z301" s="57">
        <f t="shared" si="91"/>
        <v>3459</v>
      </c>
      <c r="AA301" s="56">
        <f t="shared" si="92"/>
        <v>3459</v>
      </c>
      <c r="AB301" s="56">
        <f t="shared" si="96"/>
        <v>0</v>
      </c>
      <c r="AC301" s="56">
        <f t="shared" si="97"/>
        <v>0</v>
      </c>
      <c r="AD301" s="57">
        <f t="shared" si="93"/>
        <v>3459</v>
      </c>
      <c r="AE301" s="91" t="s">
        <v>63</v>
      </c>
      <c r="AF301" s="91" t="s">
        <v>63</v>
      </c>
      <c r="AG301" s="91" t="s">
        <v>63</v>
      </c>
      <c r="AH301" s="59">
        <f t="shared" si="94"/>
        <v>0</v>
      </c>
      <c r="AI301" s="60">
        <f t="shared" si="95"/>
        <v>8647.5</v>
      </c>
      <c r="AJ301" s="61" t="s">
        <v>692</v>
      </c>
      <c r="AK301" s="62" t="s">
        <v>59</v>
      </c>
      <c r="AL301" s="62" t="s">
        <v>912</v>
      </c>
      <c r="AM301" s="62" t="s">
        <v>958</v>
      </c>
      <c r="AN301" s="63" t="s">
        <v>959</v>
      </c>
      <c r="AO301" s="64" t="s">
        <v>960</v>
      </c>
      <c r="AP301" s="53" t="s">
        <v>961</v>
      </c>
      <c r="AQ301" s="65">
        <v>45474</v>
      </c>
      <c r="AR301" s="65">
        <v>46387</v>
      </c>
      <c r="AS301" s="49"/>
    </row>
    <row r="302" spans="1:45" s="66" customFormat="1" ht="13" x14ac:dyDescent="0.15">
      <c r="A302" s="67">
        <v>41</v>
      </c>
      <c r="B302" s="49" t="s">
        <v>1938</v>
      </c>
      <c r="C302" s="50">
        <v>7681717807</v>
      </c>
      <c r="D302" s="49" t="s">
        <v>1939</v>
      </c>
      <c r="E302" s="49" t="s">
        <v>1938</v>
      </c>
      <c r="F302" s="49" t="s">
        <v>1939</v>
      </c>
      <c r="G302" s="67" t="s">
        <v>2104</v>
      </c>
      <c r="H302" s="67" t="s">
        <v>2105</v>
      </c>
      <c r="I302" s="67"/>
      <c r="J302" s="67" t="s">
        <v>280</v>
      </c>
      <c r="K302" s="67" t="s">
        <v>1942</v>
      </c>
      <c r="L302" s="67" t="s">
        <v>1943</v>
      </c>
      <c r="M302" s="68" t="s">
        <v>2106</v>
      </c>
      <c r="N302" s="67"/>
      <c r="O302" s="52" t="s">
        <v>2107</v>
      </c>
      <c r="P302" s="69" t="s">
        <v>70</v>
      </c>
      <c r="Q302" s="69" t="s">
        <v>886</v>
      </c>
      <c r="R302" s="49">
        <v>30</v>
      </c>
      <c r="S302" s="90">
        <f t="shared" si="87"/>
        <v>840</v>
      </c>
      <c r="T302" s="90">
        <f t="shared" si="88"/>
        <v>0</v>
      </c>
      <c r="U302" s="90">
        <f t="shared" si="89"/>
        <v>0</v>
      </c>
      <c r="V302" s="55">
        <f t="shared" si="90"/>
        <v>840</v>
      </c>
      <c r="W302" s="56">
        <v>1680</v>
      </c>
      <c r="X302" s="56">
        <v>0</v>
      </c>
      <c r="Y302" s="56">
        <v>0</v>
      </c>
      <c r="Z302" s="57">
        <f t="shared" si="91"/>
        <v>1680</v>
      </c>
      <c r="AA302" s="56">
        <f t="shared" si="92"/>
        <v>1680</v>
      </c>
      <c r="AB302" s="56">
        <f t="shared" si="96"/>
        <v>0</v>
      </c>
      <c r="AC302" s="56">
        <f t="shared" si="97"/>
        <v>0</v>
      </c>
      <c r="AD302" s="57">
        <f t="shared" si="93"/>
        <v>1680</v>
      </c>
      <c r="AE302" s="91" t="s">
        <v>63</v>
      </c>
      <c r="AF302" s="91" t="s">
        <v>63</v>
      </c>
      <c r="AG302" s="91" t="s">
        <v>63</v>
      </c>
      <c r="AH302" s="59">
        <f t="shared" si="94"/>
        <v>0</v>
      </c>
      <c r="AI302" s="60">
        <f t="shared" si="95"/>
        <v>4200</v>
      </c>
      <c r="AJ302" s="61" t="s">
        <v>692</v>
      </c>
      <c r="AK302" s="62" t="s">
        <v>59</v>
      </c>
      <c r="AL302" s="62" t="s">
        <v>912</v>
      </c>
      <c r="AM302" s="62" t="s">
        <v>958</v>
      </c>
      <c r="AN302" s="63" t="s">
        <v>959</v>
      </c>
      <c r="AO302" s="64" t="s">
        <v>960</v>
      </c>
      <c r="AP302" s="53" t="s">
        <v>961</v>
      </c>
      <c r="AQ302" s="65">
        <v>45474</v>
      </c>
      <c r="AR302" s="65">
        <v>46387</v>
      </c>
      <c r="AS302" s="49"/>
    </row>
    <row r="303" spans="1:45" s="66" customFormat="1" ht="13" x14ac:dyDescent="0.15">
      <c r="A303" s="49">
        <v>42</v>
      </c>
      <c r="B303" s="49" t="s">
        <v>1938</v>
      </c>
      <c r="C303" s="50">
        <v>7681717807</v>
      </c>
      <c r="D303" s="49" t="s">
        <v>1939</v>
      </c>
      <c r="E303" s="49" t="s">
        <v>1938</v>
      </c>
      <c r="F303" s="49" t="s">
        <v>1939</v>
      </c>
      <c r="G303" s="67" t="s">
        <v>2108</v>
      </c>
      <c r="H303" s="67" t="s">
        <v>2105</v>
      </c>
      <c r="I303" s="67"/>
      <c r="J303" s="67" t="s">
        <v>1062</v>
      </c>
      <c r="K303" s="67" t="s">
        <v>1942</v>
      </c>
      <c r="L303" s="67" t="s">
        <v>1943</v>
      </c>
      <c r="M303" s="68" t="s">
        <v>2109</v>
      </c>
      <c r="N303" s="67"/>
      <c r="O303" s="52" t="s">
        <v>2110</v>
      </c>
      <c r="P303" s="69" t="s">
        <v>70</v>
      </c>
      <c r="Q303" s="69" t="s">
        <v>886</v>
      </c>
      <c r="R303" s="67">
        <v>30</v>
      </c>
      <c r="S303" s="90">
        <f t="shared" si="87"/>
        <v>1115</v>
      </c>
      <c r="T303" s="90">
        <f t="shared" si="88"/>
        <v>0</v>
      </c>
      <c r="U303" s="90">
        <f t="shared" si="89"/>
        <v>0</v>
      </c>
      <c r="V303" s="55">
        <f t="shared" si="90"/>
        <v>1115</v>
      </c>
      <c r="W303" s="56">
        <v>2230</v>
      </c>
      <c r="X303" s="56">
        <v>0</v>
      </c>
      <c r="Y303" s="56">
        <v>0</v>
      </c>
      <c r="Z303" s="57">
        <f t="shared" si="91"/>
        <v>2230</v>
      </c>
      <c r="AA303" s="56">
        <f t="shared" si="92"/>
        <v>2230</v>
      </c>
      <c r="AB303" s="56">
        <f t="shared" si="96"/>
        <v>0</v>
      </c>
      <c r="AC303" s="56">
        <f t="shared" si="97"/>
        <v>0</v>
      </c>
      <c r="AD303" s="57">
        <f t="shared" si="93"/>
        <v>2230</v>
      </c>
      <c r="AE303" s="91" t="s">
        <v>63</v>
      </c>
      <c r="AF303" s="91" t="s">
        <v>63</v>
      </c>
      <c r="AG303" s="91" t="s">
        <v>63</v>
      </c>
      <c r="AH303" s="59">
        <f t="shared" si="94"/>
        <v>0</v>
      </c>
      <c r="AI303" s="60">
        <f t="shared" si="95"/>
        <v>5575</v>
      </c>
      <c r="AJ303" s="61" t="s">
        <v>692</v>
      </c>
      <c r="AK303" s="62" t="s">
        <v>59</v>
      </c>
      <c r="AL303" s="62" t="s">
        <v>912</v>
      </c>
      <c r="AM303" s="62" t="s">
        <v>958</v>
      </c>
      <c r="AN303" s="63" t="s">
        <v>959</v>
      </c>
      <c r="AO303" s="64" t="s">
        <v>960</v>
      </c>
      <c r="AP303" s="53" t="s">
        <v>961</v>
      </c>
      <c r="AQ303" s="65">
        <v>45474</v>
      </c>
      <c r="AR303" s="65">
        <v>46387</v>
      </c>
      <c r="AS303" s="49"/>
    </row>
    <row r="304" spans="1:45" s="66" customFormat="1" ht="13" x14ac:dyDescent="0.15">
      <c r="A304" s="67">
        <v>43</v>
      </c>
      <c r="B304" s="49" t="s">
        <v>1938</v>
      </c>
      <c r="C304" s="50">
        <v>7681717807</v>
      </c>
      <c r="D304" s="49" t="s">
        <v>1939</v>
      </c>
      <c r="E304" s="49" t="s">
        <v>1938</v>
      </c>
      <c r="F304" s="49" t="s">
        <v>1939</v>
      </c>
      <c r="G304" s="67" t="s">
        <v>2111</v>
      </c>
      <c r="H304" s="67" t="s">
        <v>1959</v>
      </c>
      <c r="I304" s="67" t="s">
        <v>217</v>
      </c>
      <c r="J304" s="67" t="s">
        <v>986</v>
      </c>
      <c r="K304" s="67" t="s">
        <v>1942</v>
      </c>
      <c r="L304" s="67" t="s">
        <v>1943</v>
      </c>
      <c r="M304" s="68" t="s">
        <v>2112</v>
      </c>
      <c r="N304" s="67"/>
      <c r="O304" s="52" t="s">
        <v>2113</v>
      </c>
      <c r="P304" s="69" t="s">
        <v>70</v>
      </c>
      <c r="Q304" s="69" t="s">
        <v>886</v>
      </c>
      <c r="R304" s="49">
        <v>30</v>
      </c>
      <c r="S304" s="90">
        <f t="shared" si="87"/>
        <v>1757</v>
      </c>
      <c r="T304" s="90">
        <f t="shared" si="88"/>
        <v>0</v>
      </c>
      <c r="U304" s="90">
        <f t="shared" si="89"/>
        <v>0</v>
      </c>
      <c r="V304" s="55">
        <f t="shared" si="90"/>
        <v>1757</v>
      </c>
      <c r="W304" s="56">
        <v>3514</v>
      </c>
      <c r="X304" s="56">
        <v>0</v>
      </c>
      <c r="Y304" s="56">
        <v>0</v>
      </c>
      <c r="Z304" s="57">
        <f t="shared" si="91"/>
        <v>3514</v>
      </c>
      <c r="AA304" s="56">
        <f t="shared" si="92"/>
        <v>3514</v>
      </c>
      <c r="AB304" s="56">
        <f t="shared" si="96"/>
        <v>0</v>
      </c>
      <c r="AC304" s="56">
        <f t="shared" si="97"/>
        <v>0</v>
      </c>
      <c r="AD304" s="57">
        <f t="shared" si="93"/>
        <v>3514</v>
      </c>
      <c r="AE304" s="91" t="s">
        <v>63</v>
      </c>
      <c r="AF304" s="91" t="s">
        <v>63</v>
      </c>
      <c r="AG304" s="91" t="s">
        <v>63</v>
      </c>
      <c r="AH304" s="59">
        <f t="shared" si="94"/>
        <v>0</v>
      </c>
      <c r="AI304" s="60">
        <f t="shared" si="95"/>
        <v>8785</v>
      </c>
      <c r="AJ304" s="61" t="s">
        <v>692</v>
      </c>
      <c r="AK304" s="62" t="s">
        <v>59</v>
      </c>
      <c r="AL304" s="62" t="s">
        <v>912</v>
      </c>
      <c r="AM304" s="62" t="s">
        <v>958</v>
      </c>
      <c r="AN304" s="63" t="s">
        <v>959</v>
      </c>
      <c r="AO304" s="64" t="s">
        <v>960</v>
      </c>
      <c r="AP304" s="53" t="s">
        <v>961</v>
      </c>
      <c r="AQ304" s="65">
        <v>45474</v>
      </c>
      <c r="AR304" s="65">
        <v>46387</v>
      </c>
      <c r="AS304" s="49"/>
    </row>
    <row r="305" spans="1:45" s="66" customFormat="1" ht="13" x14ac:dyDescent="0.15">
      <c r="A305" s="49">
        <v>44</v>
      </c>
      <c r="B305" s="49" t="s">
        <v>1938</v>
      </c>
      <c r="C305" s="50">
        <v>7681717807</v>
      </c>
      <c r="D305" s="49" t="s">
        <v>1939</v>
      </c>
      <c r="E305" s="49" t="s">
        <v>1938</v>
      </c>
      <c r="F305" s="49" t="s">
        <v>1939</v>
      </c>
      <c r="G305" s="67" t="s">
        <v>2114</v>
      </c>
      <c r="H305" s="67" t="s">
        <v>2115</v>
      </c>
      <c r="I305" s="67"/>
      <c r="J305" s="67" t="s">
        <v>861</v>
      </c>
      <c r="K305" s="67" t="s">
        <v>1942</v>
      </c>
      <c r="L305" s="67" t="s">
        <v>1943</v>
      </c>
      <c r="M305" s="68" t="s">
        <v>2116</v>
      </c>
      <c r="N305" s="67"/>
      <c r="O305" s="52" t="s">
        <v>2117</v>
      </c>
      <c r="P305" s="69" t="s">
        <v>70</v>
      </c>
      <c r="Q305" s="69" t="s">
        <v>886</v>
      </c>
      <c r="R305" s="67">
        <v>30</v>
      </c>
      <c r="S305" s="90">
        <f t="shared" si="87"/>
        <v>384.5</v>
      </c>
      <c r="T305" s="90">
        <f t="shared" si="88"/>
        <v>0</v>
      </c>
      <c r="U305" s="90">
        <f t="shared" si="89"/>
        <v>0</v>
      </c>
      <c r="V305" s="55">
        <f t="shared" si="90"/>
        <v>384.5</v>
      </c>
      <c r="W305" s="56">
        <v>769</v>
      </c>
      <c r="X305" s="56">
        <v>0</v>
      </c>
      <c r="Y305" s="56">
        <v>0</v>
      </c>
      <c r="Z305" s="57">
        <f t="shared" si="91"/>
        <v>769</v>
      </c>
      <c r="AA305" s="56">
        <f t="shared" si="92"/>
        <v>769</v>
      </c>
      <c r="AB305" s="56">
        <f t="shared" si="96"/>
        <v>0</v>
      </c>
      <c r="AC305" s="56">
        <f t="shared" si="97"/>
        <v>0</v>
      </c>
      <c r="AD305" s="57">
        <f t="shared" si="93"/>
        <v>769</v>
      </c>
      <c r="AE305" s="91" t="s">
        <v>63</v>
      </c>
      <c r="AF305" s="91" t="s">
        <v>63</v>
      </c>
      <c r="AG305" s="91" t="s">
        <v>63</v>
      </c>
      <c r="AH305" s="59">
        <f t="shared" si="94"/>
        <v>0</v>
      </c>
      <c r="AI305" s="60">
        <f t="shared" si="95"/>
        <v>1922.5</v>
      </c>
      <c r="AJ305" s="61" t="s">
        <v>692</v>
      </c>
      <c r="AK305" s="62" t="s">
        <v>59</v>
      </c>
      <c r="AL305" s="62" t="s">
        <v>912</v>
      </c>
      <c r="AM305" s="62" t="s">
        <v>958</v>
      </c>
      <c r="AN305" s="63" t="s">
        <v>959</v>
      </c>
      <c r="AO305" s="64" t="s">
        <v>960</v>
      </c>
      <c r="AP305" s="53" t="s">
        <v>961</v>
      </c>
      <c r="AQ305" s="65">
        <v>45474</v>
      </c>
      <c r="AR305" s="65">
        <v>46387</v>
      </c>
      <c r="AS305" s="49"/>
    </row>
    <row r="306" spans="1:45" s="66" customFormat="1" ht="13" x14ac:dyDescent="0.15">
      <c r="A306" s="67">
        <v>45</v>
      </c>
      <c r="B306" s="49" t="s">
        <v>1938</v>
      </c>
      <c r="C306" s="50">
        <v>7681717807</v>
      </c>
      <c r="D306" s="49" t="s">
        <v>1939</v>
      </c>
      <c r="E306" s="49" t="s">
        <v>1938</v>
      </c>
      <c r="F306" s="49" t="s">
        <v>1939</v>
      </c>
      <c r="G306" s="67" t="s">
        <v>2118</v>
      </c>
      <c r="H306" s="67" t="s">
        <v>2001</v>
      </c>
      <c r="I306" s="67"/>
      <c r="J306" s="67" t="s">
        <v>2119</v>
      </c>
      <c r="K306" s="67" t="s">
        <v>1942</v>
      </c>
      <c r="L306" s="67" t="s">
        <v>1943</v>
      </c>
      <c r="M306" s="68" t="s">
        <v>2120</v>
      </c>
      <c r="N306" s="67"/>
      <c r="O306" s="52" t="s">
        <v>2121</v>
      </c>
      <c r="P306" s="69" t="s">
        <v>70</v>
      </c>
      <c r="Q306" s="69" t="s">
        <v>275</v>
      </c>
      <c r="R306" s="49">
        <v>30</v>
      </c>
      <c r="S306" s="90">
        <f t="shared" si="87"/>
        <v>327</v>
      </c>
      <c r="T306" s="90">
        <f t="shared" si="88"/>
        <v>0</v>
      </c>
      <c r="U306" s="90">
        <f t="shared" si="89"/>
        <v>0</v>
      </c>
      <c r="V306" s="55">
        <f t="shared" si="90"/>
        <v>327</v>
      </c>
      <c r="W306" s="56">
        <v>654</v>
      </c>
      <c r="X306" s="56">
        <v>0</v>
      </c>
      <c r="Y306" s="56">
        <v>0</v>
      </c>
      <c r="Z306" s="57">
        <f t="shared" si="91"/>
        <v>654</v>
      </c>
      <c r="AA306" s="56">
        <f t="shared" si="92"/>
        <v>654</v>
      </c>
      <c r="AB306" s="56">
        <f t="shared" si="96"/>
        <v>0</v>
      </c>
      <c r="AC306" s="56">
        <f t="shared" si="97"/>
        <v>0</v>
      </c>
      <c r="AD306" s="57">
        <f t="shared" si="93"/>
        <v>654</v>
      </c>
      <c r="AE306" s="91" t="s">
        <v>63</v>
      </c>
      <c r="AF306" s="91" t="s">
        <v>63</v>
      </c>
      <c r="AG306" s="91" t="s">
        <v>63</v>
      </c>
      <c r="AH306" s="59">
        <f t="shared" si="94"/>
        <v>0</v>
      </c>
      <c r="AI306" s="60">
        <f t="shared" si="95"/>
        <v>1635</v>
      </c>
      <c r="AJ306" s="61" t="s">
        <v>692</v>
      </c>
      <c r="AK306" s="62" t="s">
        <v>59</v>
      </c>
      <c r="AL306" s="62" t="s">
        <v>912</v>
      </c>
      <c r="AM306" s="62" t="s">
        <v>958</v>
      </c>
      <c r="AN306" s="63" t="s">
        <v>959</v>
      </c>
      <c r="AO306" s="64" t="s">
        <v>960</v>
      </c>
      <c r="AP306" s="53" t="s">
        <v>961</v>
      </c>
      <c r="AQ306" s="65">
        <v>45474</v>
      </c>
      <c r="AR306" s="65">
        <v>46387</v>
      </c>
      <c r="AS306" s="49"/>
    </row>
    <row r="307" spans="1:45" s="66" customFormat="1" ht="13" x14ac:dyDescent="0.15">
      <c r="A307" s="49">
        <v>46</v>
      </c>
      <c r="B307" s="49" t="s">
        <v>1938</v>
      </c>
      <c r="C307" s="50">
        <v>7681717807</v>
      </c>
      <c r="D307" s="49" t="s">
        <v>1939</v>
      </c>
      <c r="E307" s="49" t="s">
        <v>1938</v>
      </c>
      <c r="F307" s="49" t="s">
        <v>1939</v>
      </c>
      <c r="G307" s="67" t="s">
        <v>2122</v>
      </c>
      <c r="H307" s="67" t="s">
        <v>1959</v>
      </c>
      <c r="I307" s="67"/>
      <c r="J307" s="67"/>
      <c r="K307" s="67" t="s">
        <v>1942</v>
      </c>
      <c r="L307" s="67" t="s">
        <v>1943</v>
      </c>
      <c r="M307" s="68" t="s">
        <v>2123</v>
      </c>
      <c r="N307" s="67"/>
      <c r="O307" s="52" t="s">
        <v>2124</v>
      </c>
      <c r="P307" s="69" t="s">
        <v>70</v>
      </c>
      <c r="Q307" s="69" t="s">
        <v>267</v>
      </c>
      <c r="R307" s="67">
        <v>30</v>
      </c>
      <c r="S307" s="90">
        <f t="shared" si="87"/>
        <v>1033.5</v>
      </c>
      <c r="T307" s="90">
        <f t="shared" si="88"/>
        <v>0</v>
      </c>
      <c r="U307" s="90">
        <f t="shared" si="89"/>
        <v>0</v>
      </c>
      <c r="V307" s="55">
        <f t="shared" si="90"/>
        <v>1033.5</v>
      </c>
      <c r="W307" s="56">
        <v>2067</v>
      </c>
      <c r="X307" s="56">
        <v>0</v>
      </c>
      <c r="Y307" s="56">
        <v>0</v>
      </c>
      <c r="Z307" s="57">
        <f t="shared" si="91"/>
        <v>2067</v>
      </c>
      <c r="AA307" s="56">
        <f t="shared" si="92"/>
        <v>2067</v>
      </c>
      <c r="AB307" s="56">
        <f t="shared" si="96"/>
        <v>0</v>
      </c>
      <c r="AC307" s="56">
        <f t="shared" si="97"/>
        <v>0</v>
      </c>
      <c r="AD307" s="57">
        <f t="shared" si="93"/>
        <v>2067</v>
      </c>
      <c r="AE307" s="91" t="s">
        <v>63</v>
      </c>
      <c r="AF307" s="91" t="s">
        <v>63</v>
      </c>
      <c r="AG307" s="91" t="s">
        <v>63</v>
      </c>
      <c r="AH307" s="59">
        <f t="shared" si="94"/>
        <v>0</v>
      </c>
      <c r="AI307" s="60">
        <f t="shared" si="95"/>
        <v>5167.5</v>
      </c>
      <c r="AJ307" s="61" t="s">
        <v>692</v>
      </c>
      <c r="AK307" s="62" t="s">
        <v>59</v>
      </c>
      <c r="AL307" s="62" t="s">
        <v>912</v>
      </c>
      <c r="AM307" s="62" t="s">
        <v>958</v>
      </c>
      <c r="AN307" s="63" t="s">
        <v>959</v>
      </c>
      <c r="AO307" s="64" t="s">
        <v>960</v>
      </c>
      <c r="AP307" s="53" t="s">
        <v>961</v>
      </c>
      <c r="AQ307" s="65">
        <v>45474</v>
      </c>
      <c r="AR307" s="65">
        <v>46387</v>
      </c>
      <c r="AS307" s="49"/>
    </row>
    <row r="308" spans="1:45" s="66" customFormat="1" ht="13" x14ac:dyDescent="0.15">
      <c r="A308" s="67">
        <v>47</v>
      </c>
      <c r="B308" s="49" t="s">
        <v>1938</v>
      </c>
      <c r="C308" s="50">
        <v>7681717807</v>
      </c>
      <c r="D308" s="49" t="s">
        <v>1939</v>
      </c>
      <c r="E308" s="49" t="s">
        <v>1938</v>
      </c>
      <c r="F308" s="49" t="s">
        <v>1939</v>
      </c>
      <c r="G308" s="67" t="s">
        <v>2125</v>
      </c>
      <c r="H308" s="67" t="s">
        <v>1943</v>
      </c>
      <c r="I308" s="67" t="s">
        <v>2126</v>
      </c>
      <c r="J308" s="67"/>
      <c r="K308" s="67" t="s">
        <v>1942</v>
      </c>
      <c r="L308" s="67" t="s">
        <v>1943</v>
      </c>
      <c r="M308" s="68" t="s">
        <v>2127</v>
      </c>
      <c r="N308" s="67"/>
      <c r="O308" s="52" t="s">
        <v>2128</v>
      </c>
      <c r="P308" s="69" t="s">
        <v>70</v>
      </c>
      <c r="Q308" s="69" t="s">
        <v>267</v>
      </c>
      <c r="R308" s="49">
        <v>30</v>
      </c>
      <c r="S308" s="90">
        <f t="shared" si="87"/>
        <v>775</v>
      </c>
      <c r="T308" s="90">
        <f t="shared" si="88"/>
        <v>0</v>
      </c>
      <c r="U308" s="90">
        <f t="shared" si="89"/>
        <v>0</v>
      </c>
      <c r="V308" s="55">
        <f t="shared" si="90"/>
        <v>775</v>
      </c>
      <c r="W308" s="56">
        <v>1550</v>
      </c>
      <c r="X308" s="56">
        <v>0</v>
      </c>
      <c r="Y308" s="56">
        <v>0</v>
      </c>
      <c r="Z308" s="57">
        <f t="shared" si="91"/>
        <v>1550</v>
      </c>
      <c r="AA308" s="56">
        <f t="shared" si="92"/>
        <v>1550</v>
      </c>
      <c r="AB308" s="56">
        <f t="shared" si="96"/>
        <v>0</v>
      </c>
      <c r="AC308" s="56">
        <f t="shared" si="97"/>
        <v>0</v>
      </c>
      <c r="AD308" s="57">
        <f t="shared" si="93"/>
        <v>1550</v>
      </c>
      <c r="AE308" s="91" t="s">
        <v>63</v>
      </c>
      <c r="AF308" s="91" t="s">
        <v>63</v>
      </c>
      <c r="AG308" s="91" t="s">
        <v>63</v>
      </c>
      <c r="AH308" s="59">
        <f t="shared" si="94"/>
        <v>0</v>
      </c>
      <c r="AI308" s="60">
        <f t="shared" si="95"/>
        <v>3875</v>
      </c>
      <c r="AJ308" s="61" t="s">
        <v>692</v>
      </c>
      <c r="AK308" s="62" t="s">
        <v>59</v>
      </c>
      <c r="AL308" s="62" t="s">
        <v>912</v>
      </c>
      <c r="AM308" s="62" t="s">
        <v>958</v>
      </c>
      <c r="AN308" s="63" t="s">
        <v>959</v>
      </c>
      <c r="AO308" s="64" t="s">
        <v>960</v>
      </c>
      <c r="AP308" s="53" t="s">
        <v>961</v>
      </c>
      <c r="AQ308" s="65">
        <v>45474</v>
      </c>
      <c r="AR308" s="65">
        <v>46387</v>
      </c>
      <c r="AS308" s="49"/>
    </row>
    <row r="309" spans="1:45" s="66" customFormat="1" ht="13" x14ac:dyDescent="0.15">
      <c r="A309" s="49">
        <v>48</v>
      </c>
      <c r="B309" s="49" t="s">
        <v>1938</v>
      </c>
      <c r="C309" s="50">
        <v>7681717807</v>
      </c>
      <c r="D309" s="49" t="s">
        <v>1939</v>
      </c>
      <c r="E309" s="49" t="s">
        <v>1938</v>
      </c>
      <c r="F309" s="49" t="s">
        <v>1939</v>
      </c>
      <c r="G309" s="67" t="s">
        <v>2129</v>
      </c>
      <c r="H309" s="67" t="s">
        <v>2101</v>
      </c>
      <c r="I309" s="67" t="s">
        <v>2130</v>
      </c>
      <c r="J309" s="67"/>
      <c r="K309" s="67" t="s">
        <v>1942</v>
      </c>
      <c r="L309" s="67" t="s">
        <v>1943</v>
      </c>
      <c r="M309" s="68" t="s">
        <v>2131</v>
      </c>
      <c r="N309" s="67"/>
      <c r="O309" s="52" t="s">
        <v>2132</v>
      </c>
      <c r="P309" s="69" t="s">
        <v>70</v>
      </c>
      <c r="Q309" s="69" t="s">
        <v>280</v>
      </c>
      <c r="R309" s="67">
        <v>30</v>
      </c>
      <c r="S309" s="90">
        <f t="shared" si="87"/>
        <v>970</v>
      </c>
      <c r="T309" s="90">
        <f t="shared" si="88"/>
        <v>0</v>
      </c>
      <c r="U309" s="90">
        <f t="shared" si="89"/>
        <v>0</v>
      </c>
      <c r="V309" s="55">
        <f t="shared" si="90"/>
        <v>970</v>
      </c>
      <c r="W309" s="56">
        <v>1940</v>
      </c>
      <c r="X309" s="56">
        <v>0</v>
      </c>
      <c r="Y309" s="56">
        <v>0</v>
      </c>
      <c r="Z309" s="57">
        <f t="shared" si="91"/>
        <v>1940</v>
      </c>
      <c r="AA309" s="56">
        <f t="shared" si="92"/>
        <v>1940</v>
      </c>
      <c r="AB309" s="56">
        <f t="shared" si="96"/>
        <v>0</v>
      </c>
      <c r="AC309" s="56">
        <f t="shared" si="97"/>
        <v>0</v>
      </c>
      <c r="AD309" s="57">
        <f t="shared" si="93"/>
        <v>1940</v>
      </c>
      <c r="AE309" s="91" t="s">
        <v>63</v>
      </c>
      <c r="AF309" s="91" t="s">
        <v>63</v>
      </c>
      <c r="AG309" s="91" t="s">
        <v>63</v>
      </c>
      <c r="AH309" s="59">
        <f t="shared" si="94"/>
        <v>0</v>
      </c>
      <c r="AI309" s="60">
        <f t="shared" si="95"/>
        <v>4850</v>
      </c>
      <c r="AJ309" s="61" t="s">
        <v>692</v>
      </c>
      <c r="AK309" s="62" t="s">
        <v>59</v>
      </c>
      <c r="AL309" s="62" t="s">
        <v>912</v>
      </c>
      <c r="AM309" s="62" t="s">
        <v>958</v>
      </c>
      <c r="AN309" s="63" t="s">
        <v>959</v>
      </c>
      <c r="AO309" s="64" t="s">
        <v>960</v>
      </c>
      <c r="AP309" s="53" t="s">
        <v>961</v>
      </c>
      <c r="AQ309" s="65">
        <v>45474</v>
      </c>
      <c r="AR309" s="65">
        <v>46387</v>
      </c>
      <c r="AS309" s="49"/>
    </row>
    <row r="310" spans="1:45" s="66" customFormat="1" ht="13" x14ac:dyDescent="0.15">
      <c r="A310" s="67">
        <v>49</v>
      </c>
      <c r="B310" s="49" t="s">
        <v>1938</v>
      </c>
      <c r="C310" s="50">
        <v>7681717807</v>
      </c>
      <c r="D310" s="49" t="s">
        <v>1939</v>
      </c>
      <c r="E310" s="49" t="s">
        <v>1938</v>
      </c>
      <c r="F310" s="49" t="s">
        <v>1939</v>
      </c>
      <c r="G310" s="67" t="s">
        <v>2133</v>
      </c>
      <c r="H310" s="67" t="s">
        <v>2101</v>
      </c>
      <c r="I310" s="67" t="s">
        <v>2134</v>
      </c>
      <c r="J310" s="67"/>
      <c r="K310" s="67" t="s">
        <v>1942</v>
      </c>
      <c r="L310" s="67" t="s">
        <v>1943</v>
      </c>
      <c r="M310" s="68" t="s">
        <v>2135</v>
      </c>
      <c r="N310" s="67"/>
      <c r="O310" s="52" t="s">
        <v>2136</v>
      </c>
      <c r="P310" s="69" t="s">
        <v>70</v>
      </c>
      <c r="Q310" s="69" t="s">
        <v>267</v>
      </c>
      <c r="R310" s="49">
        <v>30</v>
      </c>
      <c r="S310" s="90">
        <f t="shared" si="87"/>
        <v>1361</v>
      </c>
      <c r="T310" s="90">
        <f t="shared" si="88"/>
        <v>0</v>
      </c>
      <c r="U310" s="90">
        <f t="shared" si="89"/>
        <v>0</v>
      </c>
      <c r="V310" s="55">
        <f t="shared" si="90"/>
        <v>1361</v>
      </c>
      <c r="W310" s="56">
        <v>2722</v>
      </c>
      <c r="X310" s="56">
        <v>0</v>
      </c>
      <c r="Y310" s="56">
        <v>0</v>
      </c>
      <c r="Z310" s="57">
        <f t="shared" si="91"/>
        <v>2722</v>
      </c>
      <c r="AA310" s="56">
        <f t="shared" si="92"/>
        <v>2722</v>
      </c>
      <c r="AB310" s="56">
        <f t="shared" si="96"/>
        <v>0</v>
      </c>
      <c r="AC310" s="56">
        <f t="shared" si="97"/>
        <v>0</v>
      </c>
      <c r="AD310" s="57">
        <f t="shared" si="93"/>
        <v>2722</v>
      </c>
      <c r="AE310" s="91" t="s">
        <v>63</v>
      </c>
      <c r="AF310" s="91" t="s">
        <v>63</v>
      </c>
      <c r="AG310" s="91" t="s">
        <v>63</v>
      </c>
      <c r="AH310" s="59">
        <f t="shared" si="94"/>
        <v>0</v>
      </c>
      <c r="AI310" s="60">
        <f t="shared" si="95"/>
        <v>6805</v>
      </c>
      <c r="AJ310" s="61" t="s">
        <v>692</v>
      </c>
      <c r="AK310" s="62" t="s">
        <v>59</v>
      </c>
      <c r="AL310" s="62" t="s">
        <v>912</v>
      </c>
      <c r="AM310" s="62" t="s">
        <v>958</v>
      </c>
      <c r="AN310" s="63" t="s">
        <v>959</v>
      </c>
      <c r="AO310" s="64" t="s">
        <v>960</v>
      </c>
      <c r="AP310" s="53" t="s">
        <v>961</v>
      </c>
      <c r="AQ310" s="65">
        <v>45474</v>
      </c>
      <c r="AR310" s="65">
        <v>46387</v>
      </c>
      <c r="AS310" s="49"/>
    </row>
    <row r="311" spans="1:45" s="66" customFormat="1" ht="13" x14ac:dyDescent="0.15">
      <c r="A311" s="49">
        <v>50</v>
      </c>
      <c r="B311" s="49" t="s">
        <v>1938</v>
      </c>
      <c r="C311" s="50">
        <v>7681717807</v>
      </c>
      <c r="D311" s="49" t="s">
        <v>1939</v>
      </c>
      <c r="E311" s="49" t="s">
        <v>1938</v>
      </c>
      <c r="F311" s="49" t="s">
        <v>1939</v>
      </c>
      <c r="G311" s="67" t="s">
        <v>2137</v>
      </c>
      <c r="H311" s="67" t="s">
        <v>2138</v>
      </c>
      <c r="I311" s="67"/>
      <c r="J311" s="67" t="s">
        <v>2139</v>
      </c>
      <c r="K311" s="67" t="s">
        <v>1942</v>
      </c>
      <c r="L311" s="67" t="s">
        <v>1943</v>
      </c>
      <c r="M311" s="68" t="s">
        <v>2140</v>
      </c>
      <c r="N311" s="67"/>
      <c r="O311" s="52" t="s">
        <v>2141</v>
      </c>
      <c r="P311" s="69" t="s">
        <v>70</v>
      </c>
      <c r="Q311" s="69" t="s">
        <v>886</v>
      </c>
      <c r="R311" s="67">
        <v>30</v>
      </c>
      <c r="S311" s="90">
        <f t="shared" si="87"/>
        <v>2605</v>
      </c>
      <c r="T311" s="90">
        <f t="shared" si="88"/>
        <v>0</v>
      </c>
      <c r="U311" s="90">
        <f t="shared" si="89"/>
        <v>0</v>
      </c>
      <c r="V311" s="55">
        <f t="shared" si="90"/>
        <v>2605</v>
      </c>
      <c r="W311" s="56">
        <v>5210</v>
      </c>
      <c r="X311" s="56">
        <v>0</v>
      </c>
      <c r="Y311" s="56">
        <v>0</v>
      </c>
      <c r="Z311" s="57">
        <f t="shared" si="91"/>
        <v>5210</v>
      </c>
      <c r="AA311" s="56">
        <f t="shared" si="92"/>
        <v>5210</v>
      </c>
      <c r="AB311" s="56">
        <f t="shared" si="96"/>
        <v>0</v>
      </c>
      <c r="AC311" s="56">
        <f t="shared" si="97"/>
        <v>0</v>
      </c>
      <c r="AD311" s="57">
        <f t="shared" si="93"/>
        <v>5210</v>
      </c>
      <c r="AE311" s="91" t="s">
        <v>63</v>
      </c>
      <c r="AF311" s="91" t="s">
        <v>63</v>
      </c>
      <c r="AG311" s="91" t="s">
        <v>63</v>
      </c>
      <c r="AH311" s="59">
        <f t="shared" si="94"/>
        <v>0</v>
      </c>
      <c r="AI311" s="60">
        <f t="shared" si="95"/>
        <v>13025</v>
      </c>
      <c r="AJ311" s="61" t="s">
        <v>692</v>
      </c>
      <c r="AK311" s="62" t="s">
        <v>59</v>
      </c>
      <c r="AL311" s="62" t="s">
        <v>912</v>
      </c>
      <c r="AM311" s="62" t="s">
        <v>958</v>
      </c>
      <c r="AN311" s="63" t="s">
        <v>959</v>
      </c>
      <c r="AO311" s="64" t="s">
        <v>960</v>
      </c>
      <c r="AP311" s="53" t="s">
        <v>961</v>
      </c>
      <c r="AQ311" s="65">
        <v>45474</v>
      </c>
      <c r="AR311" s="65">
        <v>46387</v>
      </c>
      <c r="AS311" s="49"/>
    </row>
    <row r="312" spans="1:45" s="66" customFormat="1" ht="13" x14ac:dyDescent="0.15">
      <c r="A312" s="67">
        <v>51</v>
      </c>
      <c r="B312" s="49" t="s">
        <v>1938</v>
      </c>
      <c r="C312" s="50">
        <v>7681717807</v>
      </c>
      <c r="D312" s="49" t="s">
        <v>1939</v>
      </c>
      <c r="E312" s="49" t="s">
        <v>1938</v>
      </c>
      <c r="F312" s="49" t="s">
        <v>1939</v>
      </c>
      <c r="G312" s="67" t="s">
        <v>2142</v>
      </c>
      <c r="H312" s="67" t="s">
        <v>2143</v>
      </c>
      <c r="I312" s="67"/>
      <c r="J312" s="67" t="s">
        <v>2144</v>
      </c>
      <c r="K312" s="67" t="s">
        <v>1942</v>
      </c>
      <c r="L312" s="67" t="s">
        <v>1943</v>
      </c>
      <c r="M312" s="68" t="s">
        <v>2145</v>
      </c>
      <c r="N312" s="67"/>
      <c r="O312" s="52" t="s">
        <v>2146</v>
      </c>
      <c r="P312" s="69" t="s">
        <v>70</v>
      </c>
      <c r="Q312" s="69" t="s">
        <v>275</v>
      </c>
      <c r="R312" s="49">
        <v>30</v>
      </c>
      <c r="S312" s="90">
        <f t="shared" si="87"/>
        <v>1668</v>
      </c>
      <c r="T312" s="90">
        <f t="shared" si="88"/>
        <v>0</v>
      </c>
      <c r="U312" s="90">
        <f t="shared" si="89"/>
        <v>0</v>
      </c>
      <c r="V312" s="55">
        <f t="shared" si="90"/>
        <v>1668</v>
      </c>
      <c r="W312" s="56">
        <v>3336</v>
      </c>
      <c r="X312" s="56">
        <v>0</v>
      </c>
      <c r="Y312" s="56">
        <v>0</v>
      </c>
      <c r="Z312" s="57">
        <f t="shared" si="91"/>
        <v>3336</v>
      </c>
      <c r="AA312" s="56">
        <f t="shared" si="92"/>
        <v>3336</v>
      </c>
      <c r="AB312" s="56">
        <f t="shared" si="96"/>
        <v>0</v>
      </c>
      <c r="AC312" s="56">
        <f t="shared" si="97"/>
        <v>0</v>
      </c>
      <c r="AD312" s="57">
        <f t="shared" si="93"/>
        <v>3336</v>
      </c>
      <c r="AE312" s="91" t="s">
        <v>63</v>
      </c>
      <c r="AF312" s="91" t="s">
        <v>63</v>
      </c>
      <c r="AG312" s="91" t="s">
        <v>63</v>
      </c>
      <c r="AH312" s="59">
        <f t="shared" si="94"/>
        <v>0</v>
      </c>
      <c r="AI312" s="60">
        <f t="shared" si="95"/>
        <v>8340</v>
      </c>
      <c r="AJ312" s="61" t="s">
        <v>692</v>
      </c>
      <c r="AK312" s="62" t="s">
        <v>59</v>
      </c>
      <c r="AL312" s="62" t="s">
        <v>912</v>
      </c>
      <c r="AM312" s="62" t="s">
        <v>958</v>
      </c>
      <c r="AN312" s="63" t="s">
        <v>959</v>
      </c>
      <c r="AO312" s="64" t="s">
        <v>960</v>
      </c>
      <c r="AP312" s="53" t="s">
        <v>961</v>
      </c>
      <c r="AQ312" s="65">
        <v>45474</v>
      </c>
      <c r="AR312" s="65">
        <v>46387</v>
      </c>
      <c r="AS312" s="49"/>
    </row>
    <row r="313" spans="1:45" s="66" customFormat="1" ht="13" x14ac:dyDescent="0.15">
      <c r="A313" s="49">
        <v>52</v>
      </c>
      <c r="B313" s="49" t="s">
        <v>1938</v>
      </c>
      <c r="C313" s="50">
        <v>7681717807</v>
      </c>
      <c r="D313" s="49" t="s">
        <v>1939</v>
      </c>
      <c r="E313" s="49" t="s">
        <v>1938</v>
      </c>
      <c r="F313" s="49" t="s">
        <v>1939</v>
      </c>
      <c r="G313" s="67" t="s">
        <v>2147</v>
      </c>
      <c r="H313" s="67" t="s">
        <v>2148</v>
      </c>
      <c r="I313" s="67"/>
      <c r="J313" s="67" t="s">
        <v>1147</v>
      </c>
      <c r="K313" s="67" t="s">
        <v>1942</v>
      </c>
      <c r="L313" s="67" t="s">
        <v>1943</v>
      </c>
      <c r="M313" s="68" t="s">
        <v>2149</v>
      </c>
      <c r="N313" s="67"/>
      <c r="O313" s="52" t="s">
        <v>2150</v>
      </c>
      <c r="P313" s="69" t="s">
        <v>70</v>
      </c>
      <c r="Q313" s="69" t="s">
        <v>886</v>
      </c>
      <c r="R313" s="67">
        <v>30</v>
      </c>
      <c r="S313" s="90">
        <f t="shared" si="87"/>
        <v>1166</v>
      </c>
      <c r="T313" s="90">
        <f t="shared" si="88"/>
        <v>0</v>
      </c>
      <c r="U313" s="90">
        <f t="shared" si="89"/>
        <v>0</v>
      </c>
      <c r="V313" s="55">
        <f t="shared" si="90"/>
        <v>1166</v>
      </c>
      <c r="W313" s="56">
        <v>2332</v>
      </c>
      <c r="X313" s="56">
        <v>0</v>
      </c>
      <c r="Y313" s="56">
        <v>0</v>
      </c>
      <c r="Z313" s="57">
        <f t="shared" si="91"/>
        <v>2332</v>
      </c>
      <c r="AA313" s="56">
        <f t="shared" si="92"/>
        <v>2332</v>
      </c>
      <c r="AB313" s="56">
        <f t="shared" si="96"/>
        <v>0</v>
      </c>
      <c r="AC313" s="56">
        <f t="shared" si="97"/>
        <v>0</v>
      </c>
      <c r="AD313" s="57">
        <f t="shared" si="93"/>
        <v>2332</v>
      </c>
      <c r="AE313" s="91" t="s">
        <v>63</v>
      </c>
      <c r="AF313" s="91" t="s">
        <v>63</v>
      </c>
      <c r="AG313" s="91" t="s">
        <v>63</v>
      </c>
      <c r="AH313" s="59">
        <f t="shared" si="94"/>
        <v>0</v>
      </c>
      <c r="AI313" s="60">
        <f t="shared" si="95"/>
        <v>5830</v>
      </c>
      <c r="AJ313" s="61" t="s">
        <v>692</v>
      </c>
      <c r="AK313" s="62" t="s">
        <v>59</v>
      </c>
      <c r="AL313" s="62" t="s">
        <v>912</v>
      </c>
      <c r="AM313" s="62" t="s">
        <v>958</v>
      </c>
      <c r="AN313" s="63" t="s">
        <v>959</v>
      </c>
      <c r="AO313" s="64" t="s">
        <v>960</v>
      </c>
      <c r="AP313" s="53" t="s">
        <v>961</v>
      </c>
      <c r="AQ313" s="65">
        <v>45474</v>
      </c>
      <c r="AR313" s="65">
        <v>46387</v>
      </c>
      <c r="AS313" s="49"/>
    </row>
    <row r="314" spans="1:45" s="66" customFormat="1" ht="13" x14ac:dyDescent="0.15">
      <c r="A314" s="67">
        <v>53</v>
      </c>
      <c r="B314" s="49" t="s">
        <v>1938</v>
      </c>
      <c r="C314" s="50">
        <v>7681717807</v>
      </c>
      <c r="D314" s="49" t="s">
        <v>1939</v>
      </c>
      <c r="E314" s="49" t="s">
        <v>1938</v>
      </c>
      <c r="F314" s="49" t="s">
        <v>1939</v>
      </c>
      <c r="G314" s="67" t="s">
        <v>2151</v>
      </c>
      <c r="H314" s="67" t="s">
        <v>2138</v>
      </c>
      <c r="I314" s="67"/>
      <c r="J314" s="67" t="s">
        <v>2152</v>
      </c>
      <c r="K314" s="67" t="s">
        <v>1942</v>
      </c>
      <c r="L314" s="67" t="s">
        <v>1943</v>
      </c>
      <c r="M314" s="68" t="s">
        <v>2153</v>
      </c>
      <c r="N314" s="67"/>
      <c r="O314" s="52" t="s">
        <v>2154</v>
      </c>
      <c r="P314" s="69" t="s">
        <v>70</v>
      </c>
      <c r="Q314" s="69" t="s">
        <v>886</v>
      </c>
      <c r="R314" s="49">
        <v>30</v>
      </c>
      <c r="S314" s="90">
        <f t="shared" si="87"/>
        <v>108</v>
      </c>
      <c r="T314" s="90">
        <f t="shared" si="88"/>
        <v>0</v>
      </c>
      <c r="U314" s="90">
        <f t="shared" si="89"/>
        <v>0</v>
      </c>
      <c r="V314" s="55">
        <f t="shared" si="90"/>
        <v>108</v>
      </c>
      <c r="W314" s="56">
        <v>216</v>
      </c>
      <c r="X314" s="56">
        <v>0</v>
      </c>
      <c r="Y314" s="56">
        <v>0</v>
      </c>
      <c r="Z314" s="57">
        <f t="shared" si="91"/>
        <v>216</v>
      </c>
      <c r="AA314" s="56">
        <f t="shared" si="92"/>
        <v>216</v>
      </c>
      <c r="AB314" s="56">
        <f t="shared" si="96"/>
        <v>0</v>
      </c>
      <c r="AC314" s="56">
        <f t="shared" si="97"/>
        <v>0</v>
      </c>
      <c r="AD314" s="57">
        <f t="shared" si="93"/>
        <v>216</v>
      </c>
      <c r="AE314" s="91" t="s">
        <v>63</v>
      </c>
      <c r="AF314" s="91" t="s">
        <v>63</v>
      </c>
      <c r="AG314" s="91" t="s">
        <v>63</v>
      </c>
      <c r="AH314" s="59">
        <f t="shared" si="94"/>
        <v>0</v>
      </c>
      <c r="AI314" s="60">
        <f t="shared" si="95"/>
        <v>540</v>
      </c>
      <c r="AJ314" s="61" t="s">
        <v>692</v>
      </c>
      <c r="AK314" s="62" t="s">
        <v>59</v>
      </c>
      <c r="AL314" s="62" t="s">
        <v>912</v>
      </c>
      <c r="AM314" s="62" t="s">
        <v>958</v>
      </c>
      <c r="AN314" s="63" t="s">
        <v>959</v>
      </c>
      <c r="AO314" s="64" t="s">
        <v>960</v>
      </c>
      <c r="AP314" s="53" t="s">
        <v>961</v>
      </c>
      <c r="AQ314" s="65">
        <v>45474</v>
      </c>
      <c r="AR314" s="65">
        <v>46387</v>
      </c>
      <c r="AS314" s="49"/>
    </row>
    <row r="315" spans="1:45" s="66" customFormat="1" ht="13" x14ac:dyDescent="0.15">
      <c r="A315" s="49">
        <v>54</v>
      </c>
      <c r="B315" s="49" t="s">
        <v>1938</v>
      </c>
      <c r="C315" s="50">
        <v>7681717807</v>
      </c>
      <c r="D315" s="49" t="s">
        <v>1939</v>
      </c>
      <c r="E315" s="49" t="s">
        <v>1938</v>
      </c>
      <c r="F315" s="49" t="s">
        <v>1939</v>
      </c>
      <c r="G315" s="67" t="s">
        <v>2155</v>
      </c>
      <c r="H315" s="67" t="s">
        <v>2138</v>
      </c>
      <c r="I315" s="67"/>
      <c r="J315" s="67"/>
      <c r="K315" s="67" t="s">
        <v>1942</v>
      </c>
      <c r="L315" s="67" t="s">
        <v>1943</v>
      </c>
      <c r="M315" s="68" t="s">
        <v>2156</v>
      </c>
      <c r="N315" s="67"/>
      <c r="O315" s="52" t="s">
        <v>2157</v>
      </c>
      <c r="P315" s="69" t="s">
        <v>70</v>
      </c>
      <c r="Q315" s="69" t="s">
        <v>267</v>
      </c>
      <c r="R315" s="67">
        <v>30</v>
      </c>
      <c r="S315" s="90">
        <f t="shared" si="87"/>
        <v>2738.5</v>
      </c>
      <c r="T315" s="90">
        <f t="shared" si="88"/>
        <v>0</v>
      </c>
      <c r="U315" s="90">
        <f t="shared" si="89"/>
        <v>0</v>
      </c>
      <c r="V315" s="55">
        <f t="shared" si="90"/>
        <v>2738.5</v>
      </c>
      <c r="W315" s="56">
        <v>5477</v>
      </c>
      <c r="X315" s="56">
        <v>0</v>
      </c>
      <c r="Y315" s="56">
        <v>0</v>
      </c>
      <c r="Z315" s="57">
        <f t="shared" si="91"/>
        <v>5477</v>
      </c>
      <c r="AA315" s="56">
        <f t="shared" si="92"/>
        <v>5477</v>
      </c>
      <c r="AB315" s="56">
        <f t="shared" si="96"/>
        <v>0</v>
      </c>
      <c r="AC315" s="56">
        <f t="shared" si="97"/>
        <v>0</v>
      </c>
      <c r="AD315" s="57">
        <f t="shared" si="93"/>
        <v>5477</v>
      </c>
      <c r="AE315" s="91" t="s">
        <v>63</v>
      </c>
      <c r="AF315" s="91" t="s">
        <v>63</v>
      </c>
      <c r="AG315" s="91" t="s">
        <v>63</v>
      </c>
      <c r="AH315" s="59">
        <f t="shared" si="94"/>
        <v>0</v>
      </c>
      <c r="AI315" s="60">
        <f t="shared" si="95"/>
        <v>13692.5</v>
      </c>
      <c r="AJ315" s="61" t="s">
        <v>692</v>
      </c>
      <c r="AK315" s="62" t="s">
        <v>59</v>
      </c>
      <c r="AL315" s="62" t="s">
        <v>912</v>
      </c>
      <c r="AM315" s="62" t="s">
        <v>958</v>
      </c>
      <c r="AN315" s="63" t="s">
        <v>959</v>
      </c>
      <c r="AO315" s="64" t="s">
        <v>960</v>
      </c>
      <c r="AP315" s="53" t="s">
        <v>961</v>
      </c>
      <c r="AQ315" s="65">
        <v>45474</v>
      </c>
      <c r="AR315" s="65">
        <v>46387</v>
      </c>
      <c r="AS315" s="49"/>
    </row>
    <row r="316" spans="1:45" s="66" customFormat="1" ht="13" x14ac:dyDescent="0.15">
      <c r="A316" s="67">
        <v>55</v>
      </c>
      <c r="B316" s="49" t="s">
        <v>1938</v>
      </c>
      <c r="C316" s="50">
        <v>7681717807</v>
      </c>
      <c r="D316" s="49" t="s">
        <v>1939</v>
      </c>
      <c r="E316" s="49" t="s">
        <v>1938</v>
      </c>
      <c r="F316" s="49" t="s">
        <v>1939</v>
      </c>
      <c r="G316" s="67" t="s">
        <v>2158</v>
      </c>
      <c r="H316" s="67" t="s">
        <v>1943</v>
      </c>
      <c r="I316" s="67" t="s">
        <v>2159</v>
      </c>
      <c r="J316" s="67" t="s">
        <v>288</v>
      </c>
      <c r="K316" s="67" t="s">
        <v>1942</v>
      </c>
      <c r="L316" s="67" t="s">
        <v>1943</v>
      </c>
      <c r="M316" s="68" t="s">
        <v>2160</v>
      </c>
      <c r="N316" s="67"/>
      <c r="O316" s="52" t="s">
        <v>2161</v>
      </c>
      <c r="P316" s="69" t="s">
        <v>70</v>
      </c>
      <c r="Q316" s="69" t="s">
        <v>2093</v>
      </c>
      <c r="R316" s="49">
        <v>30</v>
      </c>
      <c r="S316" s="90">
        <f t="shared" si="87"/>
        <v>7799</v>
      </c>
      <c r="T316" s="90">
        <f t="shared" si="88"/>
        <v>0</v>
      </c>
      <c r="U316" s="90">
        <f t="shared" si="89"/>
        <v>0</v>
      </c>
      <c r="V316" s="55">
        <f t="shared" si="90"/>
        <v>7799</v>
      </c>
      <c r="W316" s="56">
        <v>15598</v>
      </c>
      <c r="X316" s="56">
        <v>0</v>
      </c>
      <c r="Y316" s="56">
        <v>0</v>
      </c>
      <c r="Z316" s="57">
        <f t="shared" si="91"/>
        <v>15598</v>
      </c>
      <c r="AA316" s="56">
        <f t="shared" si="92"/>
        <v>15598</v>
      </c>
      <c r="AB316" s="56">
        <f t="shared" si="96"/>
        <v>0</v>
      </c>
      <c r="AC316" s="56">
        <f t="shared" si="97"/>
        <v>0</v>
      </c>
      <c r="AD316" s="57">
        <f t="shared" si="93"/>
        <v>15598</v>
      </c>
      <c r="AE316" s="91" t="s">
        <v>63</v>
      </c>
      <c r="AF316" s="91" t="s">
        <v>63</v>
      </c>
      <c r="AG316" s="91" t="s">
        <v>63</v>
      </c>
      <c r="AH316" s="59">
        <f t="shared" si="94"/>
        <v>0</v>
      </c>
      <c r="AI316" s="60">
        <f t="shared" si="95"/>
        <v>38995</v>
      </c>
      <c r="AJ316" s="61" t="s">
        <v>692</v>
      </c>
      <c r="AK316" s="62" t="s">
        <v>59</v>
      </c>
      <c r="AL316" s="62" t="s">
        <v>912</v>
      </c>
      <c r="AM316" s="62" t="s">
        <v>958</v>
      </c>
      <c r="AN316" s="63" t="s">
        <v>959</v>
      </c>
      <c r="AO316" s="64" t="s">
        <v>960</v>
      </c>
      <c r="AP316" s="53" t="s">
        <v>961</v>
      </c>
      <c r="AQ316" s="65">
        <v>45474</v>
      </c>
      <c r="AR316" s="65">
        <v>46387</v>
      </c>
      <c r="AS316" s="49"/>
    </row>
    <row r="317" spans="1:45" s="66" customFormat="1" ht="13" x14ac:dyDescent="0.15">
      <c r="A317" s="49">
        <v>56</v>
      </c>
      <c r="B317" s="49" t="s">
        <v>1938</v>
      </c>
      <c r="C317" s="50">
        <v>7681717807</v>
      </c>
      <c r="D317" s="49" t="s">
        <v>1939</v>
      </c>
      <c r="E317" s="49" t="s">
        <v>1938</v>
      </c>
      <c r="F317" s="49" t="s">
        <v>1939</v>
      </c>
      <c r="G317" s="67" t="s">
        <v>2162</v>
      </c>
      <c r="H317" s="67" t="s">
        <v>2163</v>
      </c>
      <c r="I317" s="67"/>
      <c r="J317" s="67" t="s">
        <v>2164</v>
      </c>
      <c r="K317" s="67" t="s">
        <v>1942</v>
      </c>
      <c r="L317" s="67" t="s">
        <v>1943</v>
      </c>
      <c r="M317" s="68" t="s">
        <v>2165</v>
      </c>
      <c r="N317" s="67"/>
      <c r="O317" s="52" t="s">
        <v>2166</v>
      </c>
      <c r="P317" s="69" t="s">
        <v>70</v>
      </c>
      <c r="Q317" s="69" t="s">
        <v>267</v>
      </c>
      <c r="R317" s="67">
        <v>30</v>
      </c>
      <c r="S317" s="90">
        <f t="shared" si="87"/>
        <v>2143.5</v>
      </c>
      <c r="T317" s="90">
        <f t="shared" si="88"/>
        <v>0</v>
      </c>
      <c r="U317" s="90">
        <f t="shared" si="89"/>
        <v>0</v>
      </c>
      <c r="V317" s="55">
        <f t="shared" si="90"/>
        <v>2143.5</v>
      </c>
      <c r="W317" s="56">
        <v>4287</v>
      </c>
      <c r="X317" s="56">
        <v>0</v>
      </c>
      <c r="Y317" s="56">
        <v>0</v>
      </c>
      <c r="Z317" s="57">
        <f t="shared" si="91"/>
        <v>4287</v>
      </c>
      <c r="AA317" s="56">
        <f t="shared" si="92"/>
        <v>4287</v>
      </c>
      <c r="AB317" s="56">
        <f t="shared" si="96"/>
        <v>0</v>
      </c>
      <c r="AC317" s="56">
        <f t="shared" si="97"/>
        <v>0</v>
      </c>
      <c r="AD317" s="57">
        <f t="shared" si="93"/>
        <v>4287</v>
      </c>
      <c r="AE317" s="91" t="s">
        <v>63</v>
      </c>
      <c r="AF317" s="91" t="s">
        <v>63</v>
      </c>
      <c r="AG317" s="91" t="s">
        <v>63</v>
      </c>
      <c r="AH317" s="59">
        <f t="shared" si="94"/>
        <v>0</v>
      </c>
      <c r="AI317" s="60">
        <f t="shared" si="95"/>
        <v>10717.5</v>
      </c>
      <c r="AJ317" s="61" t="s">
        <v>692</v>
      </c>
      <c r="AK317" s="62" t="s">
        <v>59</v>
      </c>
      <c r="AL317" s="62" t="s">
        <v>912</v>
      </c>
      <c r="AM317" s="62" t="s">
        <v>958</v>
      </c>
      <c r="AN317" s="63" t="s">
        <v>959</v>
      </c>
      <c r="AO317" s="64" t="s">
        <v>960</v>
      </c>
      <c r="AP317" s="53" t="s">
        <v>961</v>
      </c>
      <c r="AQ317" s="65">
        <v>45474</v>
      </c>
      <c r="AR317" s="65">
        <v>46387</v>
      </c>
      <c r="AS317" s="49"/>
    </row>
    <row r="318" spans="1:45" s="66" customFormat="1" ht="13" x14ac:dyDescent="0.15">
      <c r="A318" s="67">
        <v>57</v>
      </c>
      <c r="B318" s="49" t="s">
        <v>1938</v>
      </c>
      <c r="C318" s="50">
        <v>7681717807</v>
      </c>
      <c r="D318" s="49" t="s">
        <v>1939</v>
      </c>
      <c r="E318" s="49" t="s">
        <v>1938</v>
      </c>
      <c r="F318" s="49" t="s">
        <v>1939</v>
      </c>
      <c r="G318" s="67" t="s">
        <v>2167</v>
      </c>
      <c r="H318" s="67" t="s">
        <v>2168</v>
      </c>
      <c r="I318" s="67"/>
      <c r="J318" s="67"/>
      <c r="K318" s="67" t="s">
        <v>1942</v>
      </c>
      <c r="L318" s="67" t="s">
        <v>1943</v>
      </c>
      <c r="M318" s="68" t="s">
        <v>2169</v>
      </c>
      <c r="N318" s="67"/>
      <c r="O318" s="52" t="s">
        <v>2170</v>
      </c>
      <c r="P318" s="69" t="s">
        <v>70</v>
      </c>
      <c r="Q318" s="69" t="s">
        <v>275</v>
      </c>
      <c r="R318" s="49">
        <v>30</v>
      </c>
      <c r="S318" s="90">
        <f t="shared" si="87"/>
        <v>866</v>
      </c>
      <c r="T318" s="90">
        <f t="shared" si="88"/>
        <v>0</v>
      </c>
      <c r="U318" s="90">
        <f t="shared" si="89"/>
        <v>0</v>
      </c>
      <c r="V318" s="55">
        <f t="shared" si="90"/>
        <v>866</v>
      </c>
      <c r="W318" s="56">
        <v>1732</v>
      </c>
      <c r="X318" s="56">
        <v>0</v>
      </c>
      <c r="Y318" s="56">
        <v>0</v>
      </c>
      <c r="Z318" s="57">
        <f t="shared" si="91"/>
        <v>1732</v>
      </c>
      <c r="AA318" s="56">
        <f t="shared" si="92"/>
        <v>1732</v>
      </c>
      <c r="AB318" s="56">
        <f t="shared" si="96"/>
        <v>0</v>
      </c>
      <c r="AC318" s="56">
        <f t="shared" si="97"/>
        <v>0</v>
      </c>
      <c r="AD318" s="57">
        <f t="shared" si="93"/>
        <v>1732</v>
      </c>
      <c r="AE318" s="91" t="s">
        <v>63</v>
      </c>
      <c r="AF318" s="91" t="s">
        <v>63</v>
      </c>
      <c r="AG318" s="91" t="s">
        <v>63</v>
      </c>
      <c r="AH318" s="59">
        <f t="shared" si="94"/>
        <v>0</v>
      </c>
      <c r="AI318" s="60">
        <f t="shared" si="95"/>
        <v>4330</v>
      </c>
      <c r="AJ318" s="61" t="s">
        <v>692</v>
      </c>
      <c r="AK318" s="62" t="s">
        <v>59</v>
      </c>
      <c r="AL318" s="62" t="s">
        <v>912</v>
      </c>
      <c r="AM318" s="62" t="s">
        <v>958</v>
      </c>
      <c r="AN318" s="63" t="s">
        <v>959</v>
      </c>
      <c r="AO318" s="64" t="s">
        <v>960</v>
      </c>
      <c r="AP318" s="53" t="s">
        <v>961</v>
      </c>
      <c r="AQ318" s="65">
        <v>45474</v>
      </c>
      <c r="AR318" s="65">
        <v>46387</v>
      </c>
      <c r="AS318" s="49"/>
    </row>
    <row r="319" spans="1:45" s="66" customFormat="1" ht="13" x14ac:dyDescent="0.15">
      <c r="A319" s="49">
        <v>58</v>
      </c>
      <c r="B319" s="49" t="s">
        <v>1938</v>
      </c>
      <c r="C319" s="50">
        <v>7681717807</v>
      </c>
      <c r="D319" s="49" t="s">
        <v>1939</v>
      </c>
      <c r="E319" s="49" t="s">
        <v>1938</v>
      </c>
      <c r="F319" s="49" t="s">
        <v>1939</v>
      </c>
      <c r="G319" s="67" t="s">
        <v>2171</v>
      </c>
      <c r="H319" s="67" t="s">
        <v>2172</v>
      </c>
      <c r="I319" s="67"/>
      <c r="J319" s="67"/>
      <c r="K319" s="67" t="s">
        <v>1942</v>
      </c>
      <c r="L319" s="67" t="s">
        <v>1943</v>
      </c>
      <c r="M319" s="68" t="s">
        <v>2173</v>
      </c>
      <c r="N319" s="67"/>
      <c r="O319" s="52" t="s">
        <v>2174</v>
      </c>
      <c r="P319" s="69" t="s">
        <v>70</v>
      </c>
      <c r="Q319" s="69" t="s">
        <v>275</v>
      </c>
      <c r="R319" s="67">
        <v>30</v>
      </c>
      <c r="S319" s="90">
        <f t="shared" si="87"/>
        <v>838.5</v>
      </c>
      <c r="T319" s="90">
        <f t="shared" si="88"/>
        <v>0</v>
      </c>
      <c r="U319" s="90">
        <f t="shared" si="89"/>
        <v>0</v>
      </c>
      <c r="V319" s="55">
        <f t="shared" si="90"/>
        <v>838.5</v>
      </c>
      <c r="W319" s="56">
        <v>1677</v>
      </c>
      <c r="X319" s="56">
        <v>0</v>
      </c>
      <c r="Y319" s="56">
        <v>0</v>
      </c>
      <c r="Z319" s="57">
        <f t="shared" si="91"/>
        <v>1677</v>
      </c>
      <c r="AA319" s="56">
        <f t="shared" si="92"/>
        <v>1677</v>
      </c>
      <c r="AB319" s="56">
        <f t="shared" si="96"/>
        <v>0</v>
      </c>
      <c r="AC319" s="56">
        <f t="shared" si="97"/>
        <v>0</v>
      </c>
      <c r="AD319" s="57">
        <f t="shared" si="93"/>
        <v>1677</v>
      </c>
      <c r="AE319" s="91" t="s">
        <v>63</v>
      </c>
      <c r="AF319" s="91" t="s">
        <v>63</v>
      </c>
      <c r="AG319" s="91" t="s">
        <v>63</v>
      </c>
      <c r="AH319" s="59">
        <f t="shared" si="94"/>
        <v>0</v>
      </c>
      <c r="AI319" s="60">
        <f t="shared" si="95"/>
        <v>4192.5</v>
      </c>
      <c r="AJ319" s="61" t="s">
        <v>692</v>
      </c>
      <c r="AK319" s="62" t="s">
        <v>59</v>
      </c>
      <c r="AL319" s="62" t="s">
        <v>912</v>
      </c>
      <c r="AM319" s="62" t="s">
        <v>958</v>
      </c>
      <c r="AN319" s="63" t="s">
        <v>959</v>
      </c>
      <c r="AO319" s="64" t="s">
        <v>960</v>
      </c>
      <c r="AP319" s="53" t="s">
        <v>961</v>
      </c>
      <c r="AQ319" s="65">
        <v>45474</v>
      </c>
      <c r="AR319" s="65">
        <v>46387</v>
      </c>
      <c r="AS319" s="49"/>
    </row>
    <row r="320" spans="1:45" s="66" customFormat="1" ht="13" x14ac:dyDescent="0.15">
      <c r="A320" s="67">
        <v>59</v>
      </c>
      <c r="B320" s="49" t="s">
        <v>1938</v>
      </c>
      <c r="C320" s="50">
        <v>7681717807</v>
      </c>
      <c r="D320" s="49" t="s">
        <v>1939</v>
      </c>
      <c r="E320" s="49" t="s">
        <v>1938</v>
      </c>
      <c r="F320" s="49" t="s">
        <v>1939</v>
      </c>
      <c r="G320" s="67" t="s">
        <v>2175</v>
      </c>
      <c r="H320" s="67" t="s">
        <v>1943</v>
      </c>
      <c r="I320" s="67" t="s">
        <v>2176</v>
      </c>
      <c r="J320" s="67"/>
      <c r="K320" s="67" t="s">
        <v>1942</v>
      </c>
      <c r="L320" s="67" t="s">
        <v>1943</v>
      </c>
      <c r="M320" s="68" t="s">
        <v>2177</v>
      </c>
      <c r="N320" s="67"/>
      <c r="O320" s="52" t="s">
        <v>2178</v>
      </c>
      <c r="P320" s="69" t="s">
        <v>70</v>
      </c>
      <c r="Q320" s="69" t="s">
        <v>275</v>
      </c>
      <c r="R320" s="49">
        <v>30</v>
      </c>
      <c r="S320" s="90">
        <f t="shared" si="87"/>
        <v>0.5</v>
      </c>
      <c r="T320" s="90">
        <f t="shared" si="88"/>
        <v>0</v>
      </c>
      <c r="U320" s="90">
        <f t="shared" si="89"/>
        <v>0</v>
      </c>
      <c r="V320" s="55">
        <f t="shared" si="90"/>
        <v>0.5</v>
      </c>
      <c r="W320" s="56">
        <v>1</v>
      </c>
      <c r="X320" s="56">
        <v>0</v>
      </c>
      <c r="Y320" s="56">
        <v>0</v>
      </c>
      <c r="Z320" s="57">
        <f t="shared" si="91"/>
        <v>1</v>
      </c>
      <c r="AA320" s="56">
        <f t="shared" si="92"/>
        <v>1</v>
      </c>
      <c r="AB320" s="56">
        <f t="shared" si="96"/>
        <v>0</v>
      </c>
      <c r="AC320" s="56">
        <f t="shared" si="97"/>
        <v>0</v>
      </c>
      <c r="AD320" s="57">
        <f t="shared" si="93"/>
        <v>1</v>
      </c>
      <c r="AE320" s="91" t="s">
        <v>63</v>
      </c>
      <c r="AF320" s="91" t="s">
        <v>63</v>
      </c>
      <c r="AG320" s="91" t="s">
        <v>63</v>
      </c>
      <c r="AH320" s="59">
        <f t="shared" si="94"/>
        <v>0</v>
      </c>
      <c r="AI320" s="60">
        <f t="shared" si="95"/>
        <v>2.5</v>
      </c>
      <c r="AJ320" s="61" t="s">
        <v>692</v>
      </c>
      <c r="AK320" s="62" t="s">
        <v>59</v>
      </c>
      <c r="AL320" s="62" t="s">
        <v>912</v>
      </c>
      <c r="AM320" s="62" t="s">
        <v>958</v>
      </c>
      <c r="AN320" s="63" t="s">
        <v>959</v>
      </c>
      <c r="AO320" s="64" t="s">
        <v>960</v>
      </c>
      <c r="AP320" s="53" t="s">
        <v>961</v>
      </c>
      <c r="AQ320" s="65">
        <v>45474</v>
      </c>
      <c r="AR320" s="65">
        <v>46387</v>
      </c>
      <c r="AS320" s="49"/>
    </row>
    <row r="321" spans="1:64" s="66" customFormat="1" ht="13" x14ac:dyDescent="0.15">
      <c r="A321" s="80"/>
      <c r="B321" s="80" t="s">
        <v>1938</v>
      </c>
      <c r="C321" s="80"/>
      <c r="D321" s="80"/>
      <c r="E321" s="80"/>
      <c r="F321" s="80"/>
      <c r="G321" s="81"/>
      <c r="H321" s="81"/>
      <c r="I321" s="81"/>
      <c r="J321" s="80"/>
      <c r="K321" s="82"/>
      <c r="L321" s="82"/>
      <c r="M321" s="82"/>
      <c r="N321" s="83"/>
      <c r="O321" s="84"/>
      <c r="P321" s="85"/>
      <c r="Q321" s="85"/>
      <c r="R321" s="80"/>
      <c r="S321" s="86">
        <f t="shared" ref="S321:AI321" si="98">SUM(S262:S320)</f>
        <v>114159.5</v>
      </c>
      <c r="T321" s="86">
        <f t="shared" si="98"/>
        <v>0</v>
      </c>
      <c r="U321" s="86">
        <f t="shared" si="98"/>
        <v>0</v>
      </c>
      <c r="V321" s="86">
        <f t="shared" si="98"/>
        <v>114159.5</v>
      </c>
      <c r="W321" s="86">
        <f t="shared" si="98"/>
        <v>228319</v>
      </c>
      <c r="X321" s="86">
        <f t="shared" si="98"/>
        <v>0</v>
      </c>
      <c r="Y321" s="86">
        <f t="shared" si="98"/>
        <v>0</v>
      </c>
      <c r="Z321" s="86">
        <f t="shared" si="98"/>
        <v>228319</v>
      </c>
      <c r="AA321" s="86">
        <f t="shared" si="98"/>
        <v>228319</v>
      </c>
      <c r="AB321" s="86">
        <f t="shared" si="98"/>
        <v>0</v>
      </c>
      <c r="AC321" s="86">
        <f t="shared" si="98"/>
        <v>0</v>
      </c>
      <c r="AD321" s="86">
        <f t="shared" si="98"/>
        <v>228319</v>
      </c>
      <c r="AE321" s="86">
        <f t="shared" si="98"/>
        <v>0</v>
      </c>
      <c r="AF321" s="86">
        <f t="shared" si="98"/>
        <v>0</v>
      </c>
      <c r="AG321" s="86">
        <f t="shared" si="98"/>
        <v>0</v>
      </c>
      <c r="AH321" s="86">
        <f t="shared" si="98"/>
        <v>0</v>
      </c>
      <c r="AI321" s="86">
        <f t="shared" si="98"/>
        <v>570797.5</v>
      </c>
      <c r="AJ321" s="87"/>
      <c r="AK321" s="87"/>
      <c r="AL321" s="87"/>
      <c r="AM321" s="87"/>
      <c r="AN321" s="87"/>
      <c r="AO321" s="87"/>
      <c r="AP321" s="87"/>
      <c r="AQ321" s="87"/>
      <c r="AR321" s="87"/>
      <c r="AS321" s="88"/>
      <c r="AT321" s="89"/>
      <c r="AU321" s="89"/>
      <c r="AV321" s="89"/>
      <c r="AW321" s="89"/>
      <c r="AX321" s="89"/>
      <c r="AY321" s="89"/>
      <c r="AZ321" s="89"/>
      <c r="BA321" s="89"/>
      <c r="BB321" s="89"/>
      <c r="BC321" s="89"/>
      <c r="BD321" s="89"/>
      <c r="BE321" s="89"/>
      <c r="BF321" s="89"/>
      <c r="BG321" s="89"/>
      <c r="BH321" s="89"/>
      <c r="BI321" s="89"/>
      <c r="BJ321" s="89"/>
      <c r="BK321" s="89"/>
      <c r="BL321" s="89"/>
    </row>
    <row r="322" spans="1:64" s="66" customFormat="1" ht="13" x14ac:dyDescent="0.15">
      <c r="A322" s="49">
        <v>1</v>
      </c>
      <c r="B322" s="49" t="s">
        <v>2392</v>
      </c>
      <c r="C322" s="50" t="s">
        <v>2393</v>
      </c>
      <c r="D322" s="49" t="s">
        <v>2394</v>
      </c>
      <c r="E322" s="49" t="s">
        <v>2392</v>
      </c>
      <c r="F322" s="49" t="s">
        <v>2394</v>
      </c>
      <c r="G322" s="49" t="s">
        <v>1647</v>
      </c>
      <c r="H322" s="49"/>
      <c r="I322" s="49" t="s">
        <v>2395</v>
      </c>
      <c r="J322" s="49"/>
      <c r="K322" s="49" t="s">
        <v>2396</v>
      </c>
      <c r="L322" s="49" t="s">
        <v>2397</v>
      </c>
      <c r="M322" s="51" t="s">
        <v>2398</v>
      </c>
      <c r="N322" s="49"/>
      <c r="O322" s="52" t="s">
        <v>2399</v>
      </c>
      <c r="P322" s="53" t="s">
        <v>2400</v>
      </c>
      <c r="Q322" s="53" t="s">
        <v>901</v>
      </c>
      <c r="R322" s="49">
        <v>36</v>
      </c>
      <c r="S322" s="90">
        <f>W322/2</f>
        <v>173</v>
      </c>
      <c r="T322" s="90">
        <f t="shared" ref="T322" si="99">X322/2</f>
        <v>8133</v>
      </c>
      <c r="U322" s="90">
        <f t="shared" ref="U322" si="100">Y322/2</f>
        <v>0</v>
      </c>
      <c r="V322" s="55">
        <f>SUM(S322:U322)</f>
        <v>8306</v>
      </c>
      <c r="W322" s="56">
        <v>346</v>
      </c>
      <c r="X322" s="56">
        <v>16266</v>
      </c>
      <c r="Y322" s="56"/>
      <c r="Z322" s="57">
        <f>SUM(W322:Y322)</f>
        <v>16612</v>
      </c>
      <c r="AA322" s="56">
        <f>W322</f>
        <v>346</v>
      </c>
      <c r="AB322" s="56">
        <f t="shared" ref="AB322" si="101">X322</f>
        <v>16266</v>
      </c>
      <c r="AC322" s="56">
        <f t="shared" ref="AC322" si="102">Y322</f>
        <v>0</v>
      </c>
      <c r="AD322" s="57">
        <f>SUM(AA322:AC322)</f>
        <v>16612</v>
      </c>
      <c r="AE322" s="58">
        <f>W322/2</f>
        <v>173</v>
      </c>
      <c r="AF322" s="58">
        <f t="shared" ref="AF322:AG322" si="103">X322/2</f>
        <v>8133</v>
      </c>
      <c r="AG322" s="58">
        <f t="shared" si="103"/>
        <v>0</v>
      </c>
      <c r="AH322" s="59">
        <f>SUM(AE322:AG322)</f>
        <v>8306</v>
      </c>
      <c r="AI322" s="60">
        <f>V322+Z322+AD322+AH322</f>
        <v>49836</v>
      </c>
      <c r="AJ322" s="61" t="s">
        <v>148</v>
      </c>
      <c r="AK322" s="62" t="s">
        <v>59</v>
      </c>
      <c r="AL322" s="62" t="s">
        <v>149</v>
      </c>
      <c r="AM322" s="62" t="s">
        <v>61</v>
      </c>
      <c r="AN322" s="63" t="s">
        <v>62</v>
      </c>
      <c r="AO322" s="64">
        <v>45473</v>
      </c>
      <c r="AP322" s="53" t="s">
        <v>62</v>
      </c>
      <c r="AQ322" s="65">
        <v>45474</v>
      </c>
      <c r="AR322" s="65">
        <v>46568</v>
      </c>
      <c r="AS322" s="49"/>
    </row>
    <row r="323" spans="1:64" s="66" customFormat="1" ht="13" x14ac:dyDescent="0.15">
      <c r="A323" s="67">
        <v>2</v>
      </c>
      <c r="B323" s="49" t="s">
        <v>2392</v>
      </c>
      <c r="C323" s="50" t="s">
        <v>2393</v>
      </c>
      <c r="D323" s="49" t="s">
        <v>2394</v>
      </c>
      <c r="E323" s="49" t="s">
        <v>2392</v>
      </c>
      <c r="F323" s="49" t="s">
        <v>2394</v>
      </c>
      <c r="G323" s="67" t="s">
        <v>1647</v>
      </c>
      <c r="H323" s="67"/>
      <c r="I323" s="67" t="s">
        <v>152</v>
      </c>
      <c r="J323" s="67"/>
      <c r="K323" s="67" t="s">
        <v>2396</v>
      </c>
      <c r="L323" s="67" t="s">
        <v>2397</v>
      </c>
      <c r="M323" s="68" t="s">
        <v>2401</v>
      </c>
      <c r="N323" s="67"/>
      <c r="O323" s="52" t="s">
        <v>2402</v>
      </c>
      <c r="P323" s="69" t="s">
        <v>2400</v>
      </c>
      <c r="Q323" s="69" t="s">
        <v>2403</v>
      </c>
      <c r="R323" s="67">
        <v>36</v>
      </c>
      <c r="S323" s="90">
        <f t="shared" ref="S323:S386" si="104">W323/2</f>
        <v>246.5</v>
      </c>
      <c r="T323" s="90">
        <f t="shared" ref="T323:T386" si="105">X323/2</f>
        <v>1232</v>
      </c>
      <c r="U323" s="90">
        <f t="shared" ref="U323:U386" si="106">Y323/2</f>
        <v>0</v>
      </c>
      <c r="V323" s="55">
        <f t="shared" ref="V323:V386" si="107">SUM(S323:U323)</f>
        <v>1478.5</v>
      </c>
      <c r="W323" s="56">
        <v>493</v>
      </c>
      <c r="X323" s="56">
        <v>2464</v>
      </c>
      <c r="Y323" s="56"/>
      <c r="Z323" s="57">
        <f t="shared" ref="Z323:Z386" si="108">SUM(W323:Y323)</f>
        <v>2957</v>
      </c>
      <c r="AA323" s="56">
        <f t="shared" ref="AA323:AA386" si="109">W323</f>
        <v>493</v>
      </c>
      <c r="AB323" s="56">
        <f t="shared" ref="AB323:AB386" si="110">X323</f>
        <v>2464</v>
      </c>
      <c r="AC323" s="56">
        <f t="shared" ref="AC323:AC386" si="111">Y323</f>
        <v>0</v>
      </c>
      <c r="AD323" s="57">
        <f t="shared" ref="AD323:AD386" si="112">SUM(AA323:AC323)</f>
        <v>2957</v>
      </c>
      <c r="AE323" s="58">
        <f t="shared" ref="AE323:AE386" si="113">W323/2</f>
        <v>246.5</v>
      </c>
      <c r="AF323" s="58">
        <f t="shared" ref="AF323:AF386" si="114">X323/2</f>
        <v>1232</v>
      </c>
      <c r="AG323" s="58">
        <f t="shared" ref="AG323:AG386" si="115">Y323/2</f>
        <v>0</v>
      </c>
      <c r="AH323" s="59">
        <f t="shared" ref="AH323:AH386" si="116">SUM(AE323:AG323)</f>
        <v>1478.5</v>
      </c>
      <c r="AI323" s="60">
        <f t="shared" ref="AI323:AI386" si="117">V323+Z323+AD323+AH323</f>
        <v>8871</v>
      </c>
      <c r="AJ323" s="61" t="s">
        <v>148</v>
      </c>
      <c r="AK323" s="62" t="s">
        <v>59</v>
      </c>
      <c r="AL323" s="62" t="s">
        <v>149</v>
      </c>
      <c r="AM323" s="62" t="s">
        <v>61</v>
      </c>
      <c r="AN323" s="63" t="s">
        <v>62</v>
      </c>
      <c r="AO323" s="64">
        <v>45473</v>
      </c>
      <c r="AP323" s="53" t="s">
        <v>62</v>
      </c>
      <c r="AQ323" s="65">
        <v>45474</v>
      </c>
      <c r="AR323" s="65">
        <v>46568</v>
      </c>
      <c r="AS323" s="49"/>
    </row>
    <row r="324" spans="1:64" s="66" customFormat="1" ht="13" x14ac:dyDescent="0.15">
      <c r="A324" s="49">
        <v>3</v>
      </c>
      <c r="B324" s="49" t="s">
        <v>2392</v>
      </c>
      <c r="C324" s="50" t="s">
        <v>2393</v>
      </c>
      <c r="D324" s="49" t="s">
        <v>2394</v>
      </c>
      <c r="E324" s="49" t="s">
        <v>2392</v>
      </c>
      <c r="F324" s="49" t="s">
        <v>2394</v>
      </c>
      <c r="G324" s="67" t="s">
        <v>1647</v>
      </c>
      <c r="H324" s="67"/>
      <c r="I324" s="67" t="s">
        <v>2404</v>
      </c>
      <c r="J324" s="67"/>
      <c r="K324" s="67" t="s">
        <v>2396</v>
      </c>
      <c r="L324" s="67" t="s">
        <v>2397</v>
      </c>
      <c r="M324" s="68" t="s">
        <v>2405</v>
      </c>
      <c r="N324" s="67"/>
      <c r="O324" s="52" t="s">
        <v>2406</v>
      </c>
      <c r="P324" s="69" t="s">
        <v>2400</v>
      </c>
      <c r="Q324" s="69" t="s">
        <v>283</v>
      </c>
      <c r="R324" s="49">
        <v>36</v>
      </c>
      <c r="S324" s="90">
        <f t="shared" si="104"/>
        <v>87.5</v>
      </c>
      <c r="T324" s="90">
        <f t="shared" si="105"/>
        <v>1064</v>
      </c>
      <c r="U324" s="90">
        <f t="shared" si="106"/>
        <v>0</v>
      </c>
      <c r="V324" s="55">
        <f t="shared" si="107"/>
        <v>1151.5</v>
      </c>
      <c r="W324" s="56">
        <v>175</v>
      </c>
      <c r="X324" s="56">
        <v>2128</v>
      </c>
      <c r="Y324" s="56"/>
      <c r="Z324" s="57">
        <f t="shared" si="108"/>
        <v>2303</v>
      </c>
      <c r="AA324" s="56">
        <f t="shared" si="109"/>
        <v>175</v>
      </c>
      <c r="AB324" s="56">
        <f t="shared" si="110"/>
        <v>2128</v>
      </c>
      <c r="AC324" s="56">
        <f t="shared" si="111"/>
        <v>0</v>
      </c>
      <c r="AD324" s="57">
        <f t="shared" si="112"/>
        <v>2303</v>
      </c>
      <c r="AE324" s="58">
        <f t="shared" si="113"/>
        <v>87.5</v>
      </c>
      <c r="AF324" s="58">
        <f t="shared" si="114"/>
        <v>1064</v>
      </c>
      <c r="AG324" s="58">
        <f t="shared" si="115"/>
        <v>0</v>
      </c>
      <c r="AH324" s="59">
        <f t="shared" si="116"/>
        <v>1151.5</v>
      </c>
      <c r="AI324" s="60">
        <f t="shared" si="117"/>
        <v>6909</v>
      </c>
      <c r="AJ324" s="61" t="s">
        <v>148</v>
      </c>
      <c r="AK324" s="62" t="s">
        <v>59</v>
      </c>
      <c r="AL324" s="62" t="s">
        <v>149</v>
      </c>
      <c r="AM324" s="62" t="s">
        <v>61</v>
      </c>
      <c r="AN324" s="63" t="s">
        <v>62</v>
      </c>
      <c r="AO324" s="64">
        <v>45473</v>
      </c>
      <c r="AP324" s="53" t="s">
        <v>62</v>
      </c>
      <c r="AQ324" s="65">
        <v>45474</v>
      </c>
      <c r="AR324" s="65">
        <v>46568</v>
      </c>
      <c r="AS324" s="49"/>
    </row>
    <row r="325" spans="1:64" s="66" customFormat="1" ht="13" x14ac:dyDescent="0.15">
      <c r="A325" s="67">
        <v>4</v>
      </c>
      <c r="B325" s="49" t="s">
        <v>2392</v>
      </c>
      <c r="C325" s="50" t="s">
        <v>2393</v>
      </c>
      <c r="D325" s="49" t="s">
        <v>2394</v>
      </c>
      <c r="E325" s="49" t="s">
        <v>2392</v>
      </c>
      <c r="F325" s="49" t="s">
        <v>2394</v>
      </c>
      <c r="G325" s="67" t="s">
        <v>1647</v>
      </c>
      <c r="H325" s="67"/>
      <c r="I325" s="67" t="s">
        <v>2404</v>
      </c>
      <c r="J325" s="67"/>
      <c r="K325" s="67" t="s">
        <v>2396</v>
      </c>
      <c r="L325" s="67" t="s">
        <v>2397</v>
      </c>
      <c r="M325" s="68" t="s">
        <v>2407</v>
      </c>
      <c r="N325" s="67"/>
      <c r="O325" s="52" t="s">
        <v>2408</v>
      </c>
      <c r="P325" s="69" t="s">
        <v>2400</v>
      </c>
      <c r="Q325" s="69" t="s">
        <v>901</v>
      </c>
      <c r="R325" s="67">
        <v>36</v>
      </c>
      <c r="S325" s="90">
        <f t="shared" si="104"/>
        <v>573.5</v>
      </c>
      <c r="T325" s="90">
        <f t="shared" si="105"/>
        <v>4386</v>
      </c>
      <c r="U325" s="90">
        <f t="shared" si="106"/>
        <v>0</v>
      </c>
      <c r="V325" s="55">
        <f t="shared" si="107"/>
        <v>4959.5</v>
      </c>
      <c r="W325" s="56">
        <v>1147</v>
      </c>
      <c r="X325" s="56">
        <v>8772</v>
      </c>
      <c r="Y325" s="56"/>
      <c r="Z325" s="57">
        <f t="shared" si="108"/>
        <v>9919</v>
      </c>
      <c r="AA325" s="56">
        <f t="shared" si="109"/>
        <v>1147</v>
      </c>
      <c r="AB325" s="56">
        <f t="shared" si="110"/>
        <v>8772</v>
      </c>
      <c r="AC325" s="56">
        <f t="shared" si="111"/>
        <v>0</v>
      </c>
      <c r="AD325" s="57">
        <f t="shared" si="112"/>
        <v>9919</v>
      </c>
      <c r="AE325" s="58">
        <f t="shared" si="113"/>
        <v>573.5</v>
      </c>
      <c r="AF325" s="58">
        <f t="shared" si="114"/>
        <v>4386</v>
      </c>
      <c r="AG325" s="58">
        <f t="shared" si="115"/>
        <v>0</v>
      </c>
      <c r="AH325" s="59">
        <f t="shared" si="116"/>
        <v>4959.5</v>
      </c>
      <c r="AI325" s="60">
        <f t="shared" si="117"/>
        <v>29757</v>
      </c>
      <c r="AJ325" s="61" t="s">
        <v>148</v>
      </c>
      <c r="AK325" s="62" t="s">
        <v>59</v>
      </c>
      <c r="AL325" s="62" t="s">
        <v>149</v>
      </c>
      <c r="AM325" s="62" t="s">
        <v>61</v>
      </c>
      <c r="AN325" s="63" t="s">
        <v>62</v>
      </c>
      <c r="AO325" s="64">
        <v>45473</v>
      </c>
      <c r="AP325" s="53" t="s">
        <v>62</v>
      </c>
      <c r="AQ325" s="65">
        <v>45474</v>
      </c>
      <c r="AR325" s="65">
        <v>46568</v>
      </c>
      <c r="AS325" s="49"/>
    </row>
    <row r="326" spans="1:64" s="66" customFormat="1" ht="13" x14ac:dyDescent="0.15">
      <c r="A326" s="49">
        <v>5</v>
      </c>
      <c r="B326" s="49" t="s">
        <v>2392</v>
      </c>
      <c r="C326" s="50" t="s">
        <v>2393</v>
      </c>
      <c r="D326" s="49" t="s">
        <v>2394</v>
      </c>
      <c r="E326" s="49" t="s">
        <v>2392</v>
      </c>
      <c r="F326" s="49" t="s">
        <v>2394</v>
      </c>
      <c r="G326" s="67" t="s">
        <v>1647</v>
      </c>
      <c r="H326" s="67"/>
      <c r="I326" s="67" t="s">
        <v>2409</v>
      </c>
      <c r="J326" s="67"/>
      <c r="K326" s="67" t="s">
        <v>2396</v>
      </c>
      <c r="L326" s="67" t="s">
        <v>2397</v>
      </c>
      <c r="M326" s="68" t="s">
        <v>2410</v>
      </c>
      <c r="N326" s="67"/>
      <c r="O326" s="52" t="s">
        <v>2411</v>
      </c>
      <c r="P326" s="69" t="s">
        <v>2400</v>
      </c>
      <c r="Q326" s="69" t="s">
        <v>901</v>
      </c>
      <c r="R326" s="49">
        <v>36</v>
      </c>
      <c r="S326" s="90">
        <f t="shared" si="104"/>
        <v>291</v>
      </c>
      <c r="T326" s="90">
        <f t="shared" si="105"/>
        <v>2309</v>
      </c>
      <c r="U326" s="90">
        <f t="shared" si="106"/>
        <v>0</v>
      </c>
      <c r="V326" s="55">
        <f t="shared" si="107"/>
        <v>2600</v>
      </c>
      <c r="W326" s="56">
        <v>582</v>
      </c>
      <c r="X326" s="56">
        <v>4618</v>
      </c>
      <c r="Y326" s="56"/>
      <c r="Z326" s="57">
        <f t="shared" si="108"/>
        <v>5200</v>
      </c>
      <c r="AA326" s="56">
        <f t="shared" si="109"/>
        <v>582</v>
      </c>
      <c r="AB326" s="56">
        <f t="shared" si="110"/>
        <v>4618</v>
      </c>
      <c r="AC326" s="56">
        <f t="shared" si="111"/>
        <v>0</v>
      </c>
      <c r="AD326" s="57">
        <f t="shared" si="112"/>
        <v>5200</v>
      </c>
      <c r="AE326" s="58">
        <f t="shared" si="113"/>
        <v>291</v>
      </c>
      <c r="AF326" s="58">
        <f t="shared" si="114"/>
        <v>2309</v>
      </c>
      <c r="AG326" s="58">
        <f t="shared" si="115"/>
        <v>0</v>
      </c>
      <c r="AH326" s="59">
        <f t="shared" si="116"/>
        <v>2600</v>
      </c>
      <c r="AI326" s="60">
        <f t="shared" si="117"/>
        <v>15600</v>
      </c>
      <c r="AJ326" s="61" t="s">
        <v>148</v>
      </c>
      <c r="AK326" s="62" t="s">
        <v>59</v>
      </c>
      <c r="AL326" s="62" t="s">
        <v>149</v>
      </c>
      <c r="AM326" s="62" t="s">
        <v>61</v>
      </c>
      <c r="AN326" s="63" t="s">
        <v>62</v>
      </c>
      <c r="AO326" s="64">
        <v>45473</v>
      </c>
      <c r="AP326" s="53" t="s">
        <v>62</v>
      </c>
      <c r="AQ326" s="65">
        <v>45474</v>
      </c>
      <c r="AR326" s="65">
        <v>46568</v>
      </c>
      <c r="AS326" s="49"/>
    </row>
    <row r="327" spans="1:64" s="66" customFormat="1" ht="13" x14ac:dyDescent="0.15">
      <c r="A327" s="67">
        <v>6</v>
      </c>
      <c r="B327" s="49" t="s">
        <v>2392</v>
      </c>
      <c r="C327" s="50" t="s">
        <v>2393</v>
      </c>
      <c r="D327" s="49" t="s">
        <v>2394</v>
      </c>
      <c r="E327" s="49" t="s">
        <v>2392</v>
      </c>
      <c r="F327" s="49" t="s">
        <v>2394</v>
      </c>
      <c r="G327" s="67" t="s">
        <v>1647</v>
      </c>
      <c r="H327" s="67"/>
      <c r="I327" s="67" t="s">
        <v>268</v>
      </c>
      <c r="J327" s="67"/>
      <c r="K327" s="67" t="s">
        <v>2396</v>
      </c>
      <c r="L327" s="67" t="s">
        <v>2397</v>
      </c>
      <c r="M327" s="68" t="s">
        <v>2412</v>
      </c>
      <c r="N327" s="67"/>
      <c r="O327" s="52" t="s">
        <v>2413</v>
      </c>
      <c r="P327" s="69" t="s">
        <v>2400</v>
      </c>
      <c r="Q327" s="69" t="s">
        <v>901</v>
      </c>
      <c r="R327" s="67">
        <v>36</v>
      </c>
      <c r="S327" s="90">
        <f t="shared" si="104"/>
        <v>527</v>
      </c>
      <c r="T327" s="90">
        <f t="shared" si="105"/>
        <v>6491</v>
      </c>
      <c r="U327" s="90">
        <f t="shared" si="106"/>
        <v>0</v>
      </c>
      <c r="V327" s="55">
        <f t="shared" si="107"/>
        <v>7018</v>
      </c>
      <c r="W327" s="56">
        <v>1054</v>
      </c>
      <c r="X327" s="56">
        <v>12982</v>
      </c>
      <c r="Y327" s="56"/>
      <c r="Z327" s="57">
        <f t="shared" si="108"/>
        <v>14036</v>
      </c>
      <c r="AA327" s="56">
        <f t="shared" si="109"/>
        <v>1054</v>
      </c>
      <c r="AB327" s="56">
        <f t="shared" si="110"/>
        <v>12982</v>
      </c>
      <c r="AC327" s="56">
        <f t="shared" si="111"/>
        <v>0</v>
      </c>
      <c r="AD327" s="57">
        <f t="shared" si="112"/>
        <v>14036</v>
      </c>
      <c r="AE327" s="58">
        <f t="shared" si="113"/>
        <v>527</v>
      </c>
      <c r="AF327" s="58">
        <f t="shared" si="114"/>
        <v>6491</v>
      </c>
      <c r="AG327" s="58">
        <f t="shared" si="115"/>
        <v>0</v>
      </c>
      <c r="AH327" s="59">
        <f t="shared" si="116"/>
        <v>7018</v>
      </c>
      <c r="AI327" s="60">
        <f t="shared" si="117"/>
        <v>42108</v>
      </c>
      <c r="AJ327" s="61" t="s">
        <v>148</v>
      </c>
      <c r="AK327" s="62" t="s">
        <v>59</v>
      </c>
      <c r="AL327" s="62" t="s">
        <v>149</v>
      </c>
      <c r="AM327" s="62" t="s">
        <v>61</v>
      </c>
      <c r="AN327" s="63" t="s">
        <v>62</v>
      </c>
      <c r="AO327" s="64">
        <v>45473</v>
      </c>
      <c r="AP327" s="53" t="s">
        <v>62</v>
      </c>
      <c r="AQ327" s="65">
        <v>45474</v>
      </c>
      <c r="AR327" s="65">
        <v>46568</v>
      </c>
      <c r="AS327" s="49"/>
    </row>
    <row r="328" spans="1:64" s="66" customFormat="1" ht="13" x14ac:dyDescent="0.15">
      <c r="A328" s="49">
        <v>7</v>
      </c>
      <c r="B328" s="49" t="s">
        <v>2392</v>
      </c>
      <c r="C328" s="50" t="s">
        <v>2393</v>
      </c>
      <c r="D328" s="49" t="s">
        <v>2394</v>
      </c>
      <c r="E328" s="49" t="s">
        <v>2392</v>
      </c>
      <c r="F328" s="49" t="s">
        <v>2394</v>
      </c>
      <c r="G328" s="67" t="s">
        <v>1647</v>
      </c>
      <c r="H328" s="67"/>
      <c r="I328" s="67" t="s">
        <v>268</v>
      </c>
      <c r="J328" s="67"/>
      <c r="K328" s="67" t="s">
        <v>2396</v>
      </c>
      <c r="L328" s="67" t="s">
        <v>2397</v>
      </c>
      <c r="M328" s="68" t="s">
        <v>2414</v>
      </c>
      <c r="N328" s="67"/>
      <c r="O328" s="52" t="s">
        <v>2415</v>
      </c>
      <c r="P328" s="69" t="s">
        <v>2400</v>
      </c>
      <c r="Q328" s="69" t="s">
        <v>901</v>
      </c>
      <c r="R328" s="49">
        <v>36</v>
      </c>
      <c r="S328" s="90">
        <f t="shared" si="104"/>
        <v>3986</v>
      </c>
      <c r="T328" s="90">
        <f t="shared" si="105"/>
        <v>24603</v>
      </c>
      <c r="U328" s="90">
        <f t="shared" si="106"/>
        <v>0</v>
      </c>
      <c r="V328" s="55">
        <f t="shared" si="107"/>
        <v>28589</v>
      </c>
      <c r="W328" s="56">
        <v>7972</v>
      </c>
      <c r="X328" s="56">
        <v>49206</v>
      </c>
      <c r="Y328" s="56"/>
      <c r="Z328" s="57">
        <f t="shared" si="108"/>
        <v>57178</v>
      </c>
      <c r="AA328" s="56">
        <f t="shared" si="109"/>
        <v>7972</v>
      </c>
      <c r="AB328" s="56">
        <f t="shared" si="110"/>
        <v>49206</v>
      </c>
      <c r="AC328" s="56">
        <f t="shared" si="111"/>
        <v>0</v>
      </c>
      <c r="AD328" s="57">
        <f t="shared" si="112"/>
        <v>57178</v>
      </c>
      <c r="AE328" s="58">
        <f t="shared" si="113"/>
        <v>3986</v>
      </c>
      <c r="AF328" s="58">
        <f t="shared" si="114"/>
        <v>24603</v>
      </c>
      <c r="AG328" s="58">
        <f t="shared" si="115"/>
        <v>0</v>
      </c>
      <c r="AH328" s="59">
        <f t="shared" si="116"/>
        <v>28589</v>
      </c>
      <c r="AI328" s="60">
        <f t="shared" si="117"/>
        <v>171534</v>
      </c>
      <c r="AJ328" s="61" t="s">
        <v>148</v>
      </c>
      <c r="AK328" s="62" t="s">
        <v>59</v>
      </c>
      <c r="AL328" s="62" t="s">
        <v>149</v>
      </c>
      <c r="AM328" s="62" t="s">
        <v>61</v>
      </c>
      <c r="AN328" s="63" t="s">
        <v>62</v>
      </c>
      <c r="AO328" s="64">
        <v>45473</v>
      </c>
      <c r="AP328" s="53" t="s">
        <v>62</v>
      </c>
      <c r="AQ328" s="65">
        <v>45474</v>
      </c>
      <c r="AR328" s="65">
        <v>46568</v>
      </c>
      <c r="AS328" s="49"/>
    </row>
    <row r="329" spans="1:64" s="66" customFormat="1" ht="13" x14ac:dyDescent="0.15">
      <c r="A329" s="67">
        <v>8</v>
      </c>
      <c r="B329" s="49" t="s">
        <v>2392</v>
      </c>
      <c r="C329" s="50" t="s">
        <v>2393</v>
      </c>
      <c r="D329" s="49" t="s">
        <v>2394</v>
      </c>
      <c r="E329" s="49" t="s">
        <v>2392</v>
      </c>
      <c r="F329" s="49" t="s">
        <v>2394</v>
      </c>
      <c r="G329" s="67" t="s">
        <v>1647</v>
      </c>
      <c r="H329" s="67"/>
      <c r="I329" s="67" t="s">
        <v>2416</v>
      </c>
      <c r="J329" s="67"/>
      <c r="K329" s="67" t="s">
        <v>2396</v>
      </c>
      <c r="L329" s="67" t="s">
        <v>2397</v>
      </c>
      <c r="M329" s="68" t="s">
        <v>2417</v>
      </c>
      <c r="N329" s="67"/>
      <c r="O329" s="52" t="s">
        <v>2418</v>
      </c>
      <c r="P329" s="69" t="s">
        <v>2400</v>
      </c>
      <c r="Q329" s="69" t="s">
        <v>901</v>
      </c>
      <c r="R329" s="67">
        <v>36</v>
      </c>
      <c r="S329" s="90">
        <f t="shared" si="104"/>
        <v>386.5</v>
      </c>
      <c r="T329" s="90">
        <f t="shared" si="105"/>
        <v>2805</v>
      </c>
      <c r="U329" s="90">
        <f t="shared" si="106"/>
        <v>0</v>
      </c>
      <c r="V329" s="55">
        <f t="shared" si="107"/>
        <v>3191.5</v>
      </c>
      <c r="W329" s="56">
        <v>773</v>
      </c>
      <c r="X329" s="56">
        <v>5610</v>
      </c>
      <c r="Y329" s="56"/>
      <c r="Z329" s="57">
        <f t="shared" si="108"/>
        <v>6383</v>
      </c>
      <c r="AA329" s="56">
        <f t="shared" si="109"/>
        <v>773</v>
      </c>
      <c r="AB329" s="56">
        <f t="shared" si="110"/>
        <v>5610</v>
      </c>
      <c r="AC329" s="56">
        <f t="shared" si="111"/>
        <v>0</v>
      </c>
      <c r="AD329" s="57">
        <f t="shared" si="112"/>
        <v>6383</v>
      </c>
      <c r="AE329" s="58">
        <f t="shared" si="113"/>
        <v>386.5</v>
      </c>
      <c r="AF329" s="58">
        <f t="shared" si="114"/>
        <v>2805</v>
      </c>
      <c r="AG329" s="58">
        <f t="shared" si="115"/>
        <v>0</v>
      </c>
      <c r="AH329" s="59">
        <f t="shared" si="116"/>
        <v>3191.5</v>
      </c>
      <c r="AI329" s="60">
        <f t="shared" si="117"/>
        <v>19149</v>
      </c>
      <c r="AJ329" s="61" t="s">
        <v>148</v>
      </c>
      <c r="AK329" s="62" t="s">
        <v>59</v>
      </c>
      <c r="AL329" s="62" t="s">
        <v>149</v>
      </c>
      <c r="AM329" s="62" t="s">
        <v>61</v>
      </c>
      <c r="AN329" s="63" t="s">
        <v>62</v>
      </c>
      <c r="AO329" s="64">
        <v>45473</v>
      </c>
      <c r="AP329" s="53" t="s">
        <v>62</v>
      </c>
      <c r="AQ329" s="65">
        <v>45474</v>
      </c>
      <c r="AR329" s="65">
        <v>46568</v>
      </c>
      <c r="AS329" s="49"/>
    </row>
    <row r="330" spans="1:64" s="66" customFormat="1" ht="13" x14ac:dyDescent="0.15">
      <c r="A330" s="49">
        <v>9</v>
      </c>
      <c r="B330" s="49" t="s">
        <v>2392</v>
      </c>
      <c r="C330" s="50" t="s">
        <v>2393</v>
      </c>
      <c r="D330" s="49" t="s">
        <v>2394</v>
      </c>
      <c r="E330" s="49" t="s">
        <v>2392</v>
      </c>
      <c r="F330" s="49" t="s">
        <v>2394</v>
      </c>
      <c r="G330" s="67" t="s">
        <v>1647</v>
      </c>
      <c r="H330" s="67"/>
      <c r="I330" s="67" t="s">
        <v>2419</v>
      </c>
      <c r="J330" s="67"/>
      <c r="K330" s="67" t="s">
        <v>2396</v>
      </c>
      <c r="L330" s="67" t="s">
        <v>2397</v>
      </c>
      <c r="M330" s="68" t="s">
        <v>2420</v>
      </c>
      <c r="N330" s="67"/>
      <c r="O330" s="52" t="s">
        <v>2421</v>
      </c>
      <c r="P330" s="69" t="s">
        <v>2400</v>
      </c>
      <c r="Q330" s="69" t="s">
        <v>283</v>
      </c>
      <c r="R330" s="49">
        <v>36</v>
      </c>
      <c r="S330" s="90">
        <f t="shared" si="104"/>
        <v>3.5</v>
      </c>
      <c r="T330" s="90">
        <f t="shared" si="105"/>
        <v>2</v>
      </c>
      <c r="U330" s="90">
        <f t="shared" si="106"/>
        <v>0</v>
      </c>
      <c r="V330" s="55">
        <f t="shared" si="107"/>
        <v>5.5</v>
      </c>
      <c r="W330" s="56">
        <v>7</v>
      </c>
      <c r="X330" s="56">
        <v>4</v>
      </c>
      <c r="Y330" s="56"/>
      <c r="Z330" s="57">
        <f t="shared" si="108"/>
        <v>11</v>
      </c>
      <c r="AA330" s="56">
        <f t="shared" si="109"/>
        <v>7</v>
      </c>
      <c r="AB330" s="56">
        <f t="shared" si="110"/>
        <v>4</v>
      </c>
      <c r="AC330" s="56">
        <f t="shared" si="111"/>
        <v>0</v>
      </c>
      <c r="AD330" s="57">
        <f t="shared" si="112"/>
        <v>11</v>
      </c>
      <c r="AE330" s="58">
        <f t="shared" si="113"/>
        <v>3.5</v>
      </c>
      <c r="AF330" s="58">
        <f t="shared" si="114"/>
        <v>2</v>
      </c>
      <c r="AG330" s="58">
        <f t="shared" si="115"/>
        <v>0</v>
      </c>
      <c r="AH330" s="59">
        <f t="shared" si="116"/>
        <v>5.5</v>
      </c>
      <c r="AI330" s="60">
        <f t="shared" si="117"/>
        <v>33</v>
      </c>
      <c r="AJ330" s="61" t="s">
        <v>148</v>
      </c>
      <c r="AK330" s="62" t="s">
        <v>59</v>
      </c>
      <c r="AL330" s="62" t="s">
        <v>149</v>
      </c>
      <c r="AM330" s="62" t="s">
        <v>61</v>
      </c>
      <c r="AN330" s="63" t="s">
        <v>62</v>
      </c>
      <c r="AO330" s="64">
        <v>45473</v>
      </c>
      <c r="AP330" s="53" t="s">
        <v>62</v>
      </c>
      <c r="AQ330" s="65">
        <v>45474</v>
      </c>
      <c r="AR330" s="65">
        <v>46568</v>
      </c>
      <c r="AS330" s="49"/>
    </row>
    <row r="331" spans="1:64" s="66" customFormat="1" ht="13" x14ac:dyDescent="0.15">
      <c r="A331" s="67">
        <v>10</v>
      </c>
      <c r="B331" s="49" t="s">
        <v>2392</v>
      </c>
      <c r="C331" s="50" t="s">
        <v>2393</v>
      </c>
      <c r="D331" s="49" t="s">
        <v>2394</v>
      </c>
      <c r="E331" s="49" t="s">
        <v>2392</v>
      </c>
      <c r="F331" s="49" t="s">
        <v>2394</v>
      </c>
      <c r="G331" s="67" t="s">
        <v>1647</v>
      </c>
      <c r="H331" s="67"/>
      <c r="I331" s="67" t="s">
        <v>2422</v>
      </c>
      <c r="J331" s="67"/>
      <c r="K331" s="67" t="s">
        <v>2396</v>
      </c>
      <c r="L331" s="67" t="s">
        <v>2397</v>
      </c>
      <c r="M331" s="68" t="s">
        <v>2423</v>
      </c>
      <c r="N331" s="67"/>
      <c r="O331" s="52" t="s">
        <v>2424</v>
      </c>
      <c r="P331" s="69" t="s">
        <v>2400</v>
      </c>
      <c r="Q331" s="69" t="s">
        <v>901</v>
      </c>
      <c r="R331" s="67">
        <v>36</v>
      </c>
      <c r="S331" s="90">
        <f t="shared" si="104"/>
        <v>2394</v>
      </c>
      <c r="T331" s="90">
        <f t="shared" si="105"/>
        <v>9354</v>
      </c>
      <c r="U331" s="90">
        <f t="shared" si="106"/>
        <v>0</v>
      </c>
      <c r="V331" s="55">
        <f t="shared" si="107"/>
        <v>11748</v>
      </c>
      <c r="W331" s="56">
        <v>4788</v>
      </c>
      <c r="X331" s="56">
        <v>18708</v>
      </c>
      <c r="Y331" s="56"/>
      <c r="Z331" s="57">
        <f t="shared" si="108"/>
        <v>23496</v>
      </c>
      <c r="AA331" s="56">
        <f t="shared" si="109"/>
        <v>4788</v>
      </c>
      <c r="AB331" s="56">
        <f t="shared" si="110"/>
        <v>18708</v>
      </c>
      <c r="AC331" s="56">
        <f t="shared" si="111"/>
        <v>0</v>
      </c>
      <c r="AD331" s="57">
        <f t="shared" si="112"/>
        <v>23496</v>
      </c>
      <c r="AE331" s="58">
        <f t="shared" si="113"/>
        <v>2394</v>
      </c>
      <c r="AF331" s="58">
        <f t="shared" si="114"/>
        <v>9354</v>
      </c>
      <c r="AG331" s="58">
        <f t="shared" si="115"/>
        <v>0</v>
      </c>
      <c r="AH331" s="59">
        <f t="shared" si="116"/>
        <v>11748</v>
      </c>
      <c r="AI331" s="60">
        <f t="shared" si="117"/>
        <v>70488</v>
      </c>
      <c r="AJ331" s="61" t="s">
        <v>148</v>
      </c>
      <c r="AK331" s="62" t="s">
        <v>59</v>
      </c>
      <c r="AL331" s="62" t="s">
        <v>149</v>
      </c>
      <c r="AM331" s="62" t="s">
        <v>61</v>
      </c>
      <c r="AN331" s="63" t="s">
        <v>62</v>
      </c>
      <c r="AO331" s="64">
        <v>45473</v>
      </c>
      <c r="AP331" s="53" t="s">
        <v>62</v>
      </c>
      <c r="AQ331" s="65">
        <v>45474</v>
      </c>
      <c r="AR331" s="65">
        <v>46568</v>
      </c>
      <c r="AS331" s="49"/>
    </row>
    <row r="332" spans="1:64" s="66" customFormat="1" ht="13" x14ac:dyDescent="0.15">
      <c r="A332" s="49">
        <v>11</v>
      </c>
      <c r="B332" s="49" t="s">
        <v>2392</v>
      </c>
      <c r="C332" s="50" t="s">
        <v>2393</v>
      </c>
      <c r="D332" s="49" t="s">
        <v>2394</v>
      </c>
      <c r="E332" s="49" t="s">
        <v>2392</v>
      </c>
      <c r="F332" s="49" t="s">
        <v>2394</v>
      </c>
      <c r="G332" s="67" t="s">
        <v>1647</v>
      </c>
      <c r="H332" s="67"/>
      <c r="I332" s="67" t="s">
        <v>2422</v>
      </c>
      <c r="J332" s="67"/>
      <c r="K332" s="67" t="s">
        <v>2396</v>
      </c>
      <c r="L332" s="67" t="s">
        <v>2397</v>
      </c>
      <c r="M332" s="68" t="s">
        <v>2425</v>
      </c>
      <c r="N332" s="67"/>
      <c r="O332" s="52" t="s">
        <v>2426</v>
      </c>
      <c r="P332" s="69" t="s">
        <v>2400</v>
      </c>
      <c r="Q332" s="69" t="s">
        <v>282</v>
      </c>
      <c r="R332" s="49">
        <v>36</v>
      </c>
      <c r="S332" s="90">
        <f t="shared" si="104"/>
        <v>1570.5</v>
      </c>
      <c r="T332" s="90">
        <f t="shared" si="105"/>
        <v>16335</v>
      </c>
      <c r="U332" s="90">
        <f t="shared" si="106"/>
        <v>0</v>
      </c>
      <c r="V332" s="55">
        <f t="shared" si="107"/>
        <v>17905.5</v>
      </c>
      <c r="W332" s="56">
        <v>3141</v>
      </c>
      <c r="X332" s="56">
        <v>32670</v>
      </c>
      <c r="Y332" s="56"/>
      <c r="Z332" s="57">
        <f t="shared" si="108"/>
        <v>35811</v>
      </c>
      <c r="AA332" s="56">
        <f t="shared" si="109"/>
        <v>3141</v>
      </c>
      <c r="AB332" s="56">
        <f t="shared" si="110"/>
        <v>32670</v>
      </c>
      <c r="AC332" s="56">
        <f t="shared" si="111"/>
        <v>0</v>
      </c>
      <c r="AD332" s="57">
        <f t="shared" si="112"/>
        <v>35811</v>
      </c>
      <c r="AE332" s="58">
        <f t="shared" si="113"/>
        <v>1570.5</v>
      </c>
      <c r="AF332" s="58">
        <f t="shared" si="114"/>
        <v>16335</v>
      </c>
      <c r="AG332" s="58">
        <f t="shared" si="115"/>
        <v>0</v>
      </c>
      <c r="AH332" s="59">
        <f t="shared" si="116"/>
        <v>17905.5</v>
      </c>
      <c r="AI332" s="60">
        <f t="shared" si="117"/>
        <v>107433</v>
      </c>
      <c r="AJ332" s="61" t="s">
        <v>148</v>
      </c>
      <c r="AK332" s="62" t="s">
        <v>59</v>
      </c>
      <c r="AL332" s="62" t="s">
        <v>149</v>
      </c>
      <c r="AM332" s="62" t="s">
        <v>61</v>
      </c>
      <c r="AN332" s="63" t="s">
        <v>62</v>
      </c>
      <c r="AO332" s="64">
        <v>45473</v>
      </c>
      <c r="AP332" s="53" t="s">
        <v>62</v>
      </c>
      <c r="AQ332" s="65">
        <v>45474</v>
      </c>
      <c r="AR332" s="65">
        <v>46568</v>
      </c>
      <c r="AS332" s="49"/>
    </row>
    <row r="333" spans="1:64" s="66" customFormat="1" ht="13" x14ac:dyDescent="0.15">
      <c r="A333" s="67">
        <v>12</v>
      </c>
      <c r="B333" s="49" t="s">
        <v>2392</v>
      </c>
      <c r="C333" s="50" t="s">
        <v>2393</v>
      </c>
      <c r="D333" s="49" t="s">
        <v>2394</v>
      </c>
      <c r="E333" s="49" t="s">
        <v>2392</v>
      </c>
      <c r="F333" s="49" t="s">
        <v>2394</v>
      </c>
      <c r="G333" s="67" t="s">
        <v>1647</v>
      </c>
      <c r="H333" s="67"/>
      <c r="I333" s="67" t="s">
        <v>2427</v>
      </c>
      <c r="J333" s="67"/>
      <c r="K333" s="67" t="s">
        <v>2396</v>
      </c>
      <c r="L333" s="67" t="s">
        <v>2397</v>
      </c>
      <c r="M333" s="68" t="s">
        <v>2428</v>
      </c>
      <c r="N333" s="67"/>
      <c r="O333" s="52" t="s">
        <v>2429</v>
      </c>
      <c r="P333" s="69" t="s">
        <v>2400</v>
      </c>
      <c r="Q333" s="69" t="s">
        <v>901</v>
      </c>
      <c r="R333" s="67">
        <v>36</v>
      </c>
      <c r="S333" s="90">
        <f t="shared" si="104"/>
        <v>230</v>
      </c>
      <c r="T333" s="90">
        <f t="shared" si="105"/>
        <v>2403</v>
      </c>
      <c r="U333" s="90">
        <f t="shared" si="106"/>
        <v>0</v>
      </c>
      <c r="V333" s="55">
        <f t="shared" si="107"/>
        <v>2633</v>
      </c>
      <c r="W333" s="56">
        <v>460</v>
      </c>
      <c r="X333" s="56">
        <v>4806</v>
      </c>
      <c r="Y333" s="56"/>
      <c r="Z333" s="57">
        <f t="shared" si="108"/>
        <v>5266</v>
      </c>
      <c r="AA333" s="56">
        <f t="shared" si="109"/>
        <v>460</v>
      </c>
      <c r="AB333" s="56">
        <f t="shared" si="110"/>
        <v>4806</v>
      </c>
      <c r="AC333" s="56">
        <f t="shared" si="111"/>
        <v>0</v>
      </c>
      <c r="AD333" s="57">
        <f t="shared" si="112"/>
        <v>5266</v>
      </c>
      <c r="AE333" s="58">
        <f t="shared" si="113"/>
        <v>230</v>
      </c>
      <c r="AF333" s="58">
        <f t="shared" si="114"/>
        <v>2403</v>
      </c>
      <c r="AG333" s="58">
        <f t="shared" si="115"/>
        <v>0</v>
      </c>
      <c r="AH333" s="59">
        <f t="shared" si="116"/>
        <v>2633</v>
      </c>
      <c r="AI333" s="60">
        <f t="shared" si="117"/>
        <v>15798</v>
      </c>
      <c r="AJ333" s="61" t="s">
        <v>148</v>
      </c>
      <c r="AK333" s="62" t="s">
        <v>59</v>
      </c>
      <c r="AL333" s="62" t="s">
        <v>149</v>
      </c>
      <c r="AM333" s="62" t="s">
        <v>61</v>
      </c>
      <c r="AN333" s="63" t="s">
        <v>62</v>
      </c>
      <c r="AO333" s="64">
        <v>45473</v>
      </c>
      <c r="AP333" s="53" t="s">
        <v>62</v>
      </c>
      <c r="AQ333" s="65">
        <v>45474</v>
      </c>
      <c r="AR333" s="65">
        <v>46568</v>
      </c>
      <c r="AS333" s="49"/>
    </row>
    <row r="334" spans="1:64" s="66" customFormat="1" ht="13" x14ac:dyDescent="0.15">
      <c r="A334" s="49">
        <v>13</v>
      </c>
      <c r="B334" s="49" t="s">
        <v>2392</v>
      </c>
      <c r="C334" s="50" t="s">
        <v>2393</v>
      </c>
      <c r="D334" s="49" t="s">
        <v>2394</v>
      </c>
      <c r="E334" s="49" t="s">
        <v>2392</v>
      </c>
      <c r="F334" s="49" t="s">
        <v>2394</v>
      </c>
      <c r="G334" s="67" t="s">
        <v>1647</v>
      </c>
      <c r="H334" s="67"/>
      <c r="I334" s="67" t="s">
        <v>2430</v>
      </c>
      <c r="J334" s="67"/>
      <c r="K334" s="67" t="s">
        <v>2396</v>
      </c>
      <c r="L334" s="67" t="s">
        <v>2397</v>
      </c>
      <c r="M334" s="68" t="s">
        <v>2431</v>
      </c>
      <c r="N334" s="67"/>
      <c r="O334" s="52" t="s">
        <v>2432</v>
      </c>
      <c r="P334" s="69" t="s">
        <v>2400</v>
      </c>
      <c r="Q334" s="69" t="s">
        <v>901</v>
      </c>
      <c r="R334" s="49">
        <v>36</v>
      </c>
      <c r="S334" s="90">
        <f t="shared" si="104"/>
        <v>547.5</v>
      </c>
      <c r="T334" s="90">
        <f t="shared" si="105"/>
        <v>6100</v>
      </c>
      <c r="U334" s="90">
        <f t="shared" si="106"/>
        <v>0</v>
      </c>
      <c r="V334" s="55">
        <f t="shared" si="107"/>
        <v>6647.5</v>
      </c>
      <c r="W334" s="56">
        <v>1095</v>
      </c>
      <c r="X334" s="56">
        <v>12200</v>
      </c>
      <c r="Y334" s="56"/>
      <c r="Z334" s="57">
        <f t="shared" si="108"/>
        <v>13295</v>
      </c>
      <c r="AA334" s="56">
        <f t="shared" si="109"/>
        <v>1095</v>
      </c>
      <c r="AB334" s="56">
        <f t="shared" si="110"/>
        <v>12200</v>
      </c>
      <c r="AC334" s="56">
        <f t="shared" si="111"/>
        <v>0</v>
      </c>
      <c r="AD334" s="57">
        <f t="shared" si="112"/>
        <v>13295</v>
      </c>
      <c r="AE334" s="58">
        <f t="shared" si="113"/>
        <v>547.5</v>
      </c>
      <c r="AF334" s="58">
        <f t="shared" si="114"/>
        <v>6100</v>
      </c>
      <c r="AG334" s="58">
        <f t="shared" si="115"/>
        <v>0</v>
      </c>
      <c r="AH334" s="59">
        <f t="shared" si="116"/>
        <v>6647.5</v>
      </c>
      <c r="AI334" s="60">
        <f t="shared" si="117"/>
        <v>39885</v>
      </c>
      <c r="AJ334" s="61" t="s">
        <v>148</v>
      </c>
      <c r="AK334" s="62" t="s">
        <v>59</v>
      </c>
      <c r="AL334" s="62" t="s">
        <v>149</v>
      </c>
      <c r="AM334" s="62" t="s">
        <v>61</v>
      </c>
      <c r="AN334" s="63" t="s">
        <v>62</v>
      </c>
      <c r="AO334" s="64">
        <v>45473</v>
      </c>
      <c r="AP334" s="53" t="s">
        <v>62</v>
      </c>
      <c r="AQ334" s="65">
        <v>45474</v>
      </c>
      <c r="AR334" s="65">
        <v>46568</v>
      </c>
      <c r="AS334" s="49"/>
    </row>
    <row r="335" spans="1:64" s="66" customFormat="1" ht="13" x14ac:dyDescent="0.15">
      <c r="A335" s="67">
        <v>14</v>
      </c>
      <c r="B335" s="49" t="s">
        <v>2392</v>
      </c>
      <c r="C335" s="50" t="s">
        <v>2393</v>
      </c>
      <c r="D335" s="49" t="s">
        <v>2394</v>
      </c>
      <c r="E335" s="49" t="s">
        <v>2392</v>
      </c>
      <c r="F335" s="49" t="s">
        <v>2394</v>
      </c>
      <c r="G335" s="67" t="s">
        <v>1647</v>
      </c>
      <c r="H335" s="67"/>
      <c r="I335" s="67" t="s">
        <v>2433</v>
      </c>
      <c r="J335" s="67"/>
      <c r="K335" s="67" t="s">
        <v>2396</v>
      </c>
      <c r="L335" s="67" t="s">
        <v>2397</v>
      </c>
      <c r="M335" s="68" t="s">
        <v>2434</v>
      </c>
      <c r="N335" s="67"/>
      <c r="O335" s="52" t="s">
        <v>2435</v>
      </c>
      <c r="P335" s="69" t="s">
        <v>2400</v>
      </c>
      <c r="Q335" s="69" t="s">
        <v>283</v>
      </c>
      <c r="R335" s="67">
        <v>36</v>
      </c>
      <c r="S335" s="90">
        <f t="shared" si="104"/>
        <v>167</v>
      </c>
      <c r="T335" s="90">
        <f t="shared" si="105"/>
        <v>1635</v>
      </c>
      <c r="U335" s="90">
        <f t="shared" si="106"/>
        <v>0</v>
      </c>
      <c r="V335" s="55">
        <f t="shared" si="107"/>
        <v>1802</v>
      </c>
      <c r="W335" s="56">
        <v>334</v>
      </c>
      <c r="X335" s="56">
        <v>3270</v>
      </c>
      <c r="Y335" s="56"/>
      <c r="Z335" s="57">
        <f t="shared" si="108"/>
        <v>3604</v>
      </c>
      <c r="AA335" s="56">
        <f t="shared" si="109"/>
        <v>334</v>
      </c>
      <c r="AB335" s="56">
        <f t="shared" si="110"/>
        <v>3270</v>
      </c>
      <c r="AC335" s="56">
        <f t="shared" si="111"/>
        <v>0</v>
      </c>
      <c r="AD335" s="57">
        <f t="shared" si="112"/>
        <v>3604</v>
      </c>
      <c r="AE335" s="58">
        <f t="shared" si="113"/>
        <v>167</v>
      </c>
      <c r="AF335" s="58">
        <f t="shared" si="114"/>
        <v>1635</v>
      </c>
      <c r="AG335" s="58">
        <f t="shared" si="115"/>
        <v>0</v>
      </c>
      <c r="AH335" s="59">
        <f t="shared" si="116"/>
        <v>1802</v>
      </c>
      <c r="AI335" s="60">
        <f t="shared" si="117"/>
        <v>10812</v>
      </c>
      <c r="AJ335" s="61" t="s">
        <v>148</v>
      </c>
      <c r="AK335" s="62" t="s">
        <v>59</v>
      </c>
      <c r="AL335" s="62" t="s">
        <v>149</v>
      </c>
      <c r="AM335" s="62" t="s">
        <v>61</v>
      </c>
      <c r="AN335" s="63" t="s">
        <v>62</v>
      </c>
      <c r="AO335" s="64">
        <v>45473</v>
      </c>
      <c r="AP335" s="53" t="s">
        <v>62</v>
      </c>
      <c r="AQ335" s="65">
        <v>45474</v>
      </c>
      <c r="AR335" s="65">
        <v>46568</v>
      </c>
      <c r="AS335" s="49"/>
    </row>
    <row r="336" spans="1:64" s="66" customFormat="1" ht="13" x14ac:dyDescent="0.15">
      <c r="A336" s="49">
        <v>15</v>
      </c>
      <c r="B336" s="49" t="s">
        <v>2392</v>
      </c>
      <c r="C336" s="50" t="s">
        <v>2393</v>
      </c>
      <c r="D336" s="49" t="s">
        <v>2394</v>
      </c>
      <c r="E336" s="49" t="s">
        <v>2392</v>
      </c>
      <c r="F336" s="49" t="s">
        <v>2394</v>
      </c>
      <c r="G336" s="67" t="s">
        <v>1647</v>
      </c>
      <c r="H336" s="67"/>
      <c r="I336" s="67" t="s">
        <v>2436</v>
      </c>
      <c r="J336" s="67"/>
      <c r="K336" s="67" t="s">
        <v>2396</v>
      </c>
      <c r="L336" s="67" t="s">
        <v>2397</v>
      </c>
      <c r="M336" s="68" t="s">
        <v>2437</v>
      </c>
      <c r="N336" s="67"/>
      <c r="O336" s="52" t="s">
        <v>2438</v>
      </c>
      <c r="P336" s="69" t="s">
        <v>2400</v>
      </c>
      <c r="Q336" s="69" t="s">
        <v>901</v>
      </c>
      <c r="R336" s="49">
        <v>36</v>
      </c>
      <c r="S336" s="90">
        <f t="shared" si="104"/>
        <v>178.5</v>
      </c>
      <c r="T336" s="90">
        <f t="shared" si="105"/>
        <v>805</v>
      </c>
      <c r="U336" s="90">
        <f t="shared" si="106"/>
        <v>0</v>
      </c>
      <c r="V336" s="55">
        <f t="shared" si="107"/>
        <v>983.5</v>
      </c>
      <c r="W336" s="56">
        <v>357</v>
      </c>
      <c r="X336" s="56">
        <v>1610</v>
      </c>
      <c r="Y336" s="56"/>
      <c r="Z336" s="57">
        <f t="shared" si="108"/>
        <v>1967</v>
      </c>
      <c r="AA336" s="56">
        <f t="shared" si="109"/>
        <v>357</v>
      </c>
      <c r="AB336" s="56">
        <f t="shared" si="110"/>
        <v>1610</v>
      </c>
      <c r="AC336" s="56">
        <f t="shared" si="111"/>
        <v>0</v>
      </c>
      <c r="AD336" s="57">
        <f t="shared" si="112"/>
        <v>1967</v>
      </c>
      <c r="AE336" s="58">
        <f t="shared" si="113"/>
        <v>178.5</v>
      </c>
      <c r="AF336" s="58">
        <f t="shared" si="114"/>
        <v>805</v>
      </c>
      <c r="AG336" s="58">
        <f t="shared" si="115"/>
        <v>0</v>
      </c>
      <c r="AH336" s="59">
        <f t="shared" si="116"/>
        <v>983.5</v>
      </c>
      <c r="AI336" s="60">
        <f t="shared" si="117"/>
        <v>5901</v>
      </c>
      <c r="AJ336" s="61" t="s">
        <v>148</v>
      </c>
      <c r="AK336" s="62" t="s">
        <v>59</v>
      </c>
      <c r="AL336" s="62" t="s">
        <v>149</v>
      </c>
      <c r="AM336" s="62" t="s">
        <v>61</v>
      </c>
      <c r="AN336" s="63" t="s">
        <v>62</v>
      </c>
      <c r="AO336" s="64">
        <v>45473</v>
      </c>
      <c r="AP336" s="53" t="s">
        <v>62</v>
      </c>
      <c r="AQ336" s="65">
        <v>45474</v>
      </c>
      <c r="AR336" s="65">
        <v>46568</v>
      </c>
      <c r="AS336" s="49"/>
    </row>
    <row r="337" spans="1:45" s="66" customFormat="1" ht="13" x14ac:dyDescent="0.15">
      <c r="A337" s="67">
        <v>16</v>
      </c>
      <c r="B337" s="49" t="s">
        <v>2392</v>
      </c>
      <c r="C337" s="50" t="s">
        <v>2393</v>
      </c>
      <c r="D337" s="49" t="s">
        <v>2394</v>
      </c>
      <c r="E337" s="49" t="s">
        <v>2392</v>
      </c>
      <c r="F337" s="49" t="s">
        <v>2394</v>
      </c>
      <c r="G337" s="67" t="s">
        <v>1647</v>
      </c>
      <c r="H337" s="67"/>
      <c r="I337" s="67" t="s">
        <v>2439</v>
      </c>
      <c r="J337" s="67"/>
      <c r="K337" s="67" t="s">
        <v>2396</v>
      </c>
      <c r="L337" s="67" t="s">
        <v>2397</v>
      </c>
      <c r="M337" s="68" t="s">
        <v>2440</v>
      </c>
      <c r="N337" s="67"/>
      <c r="O337" s="52" t="s">
        <v>2441</v>
      </c>
      <c r="P337" s="69" t="s">
        <v>2400</v>
      </c>
      <c r="Q337" s="69" t="s">
        <v>901</v>
      </c>
      <c r="R337" s="67">
        <v>36</v>
      </c>
      <c r="S337" s="90">
        <f t="shared" si="104"/>
        <v>423.5</v>
      </c>
      <c r="T337" s="90">
        <f t="shared" si="105"/>
        <v>5807</v>
      </c>
      <c r="U337" s="90">
        <f t="shared" si="106"/>
        <v>0</v>
      </c>
      <c r="V337" s="55">
        <f t="shared" si="107"/>
        <v>6230.5</v>
      </c>
      <c r="W337" s="56">
        <v>847</v>
      </c>
      <c r="X337" s="56">
        <v>11614</v>
      </c>
      <c r="Y337" s="56"/>
      <c r="Z337" s="57">
        <f t="shared" si="108"/>
        <v>12461</v>
      </c>
      <c r="AA337" s="56">
        <f t="shared" si="109"/>
        <v>847</v>
      </c>
      <c r="AB337" s="56">
        <f t="shared" si="110"/>
        <v>11614</v>
      </c>
      <c r="AC337" s="56">
        <f t="shared" si="111"/>
        <v>0</v>
      </c>
      <c r="AD337" s="57">
        <f t="shared" si="112"/>
        <v>12461</v>
      </c>
      <c r="AE337" s="58">
        <f t="shared" si="113"/>
        <v>423.5</v>
      </c>
      <c r="AF337" s="58">
        <f t="shared" si="114"/>
        <v>5807</v>
      </c>
      <c r="AG337" s="58">
        <f t="shared" si="115"/>
        <v>0</v>
      </c>
      <c r="AH337" s="59">
        <f t="shared" si="116"/>
        <v>6230.5</v>
      </c>
      <c r="AI337" s="60">
        <f t="shared" si="117"/>
        <v>37383</v>
      </c>
      <c r="AJ337" s="61" t="s">
        <v>148</v>
      </c>
      <c r="AK337" s="62" t="s">
        <v>59</v>
      </c>
      <c r="AL337" s="62" t="s">
        <v>149</v>
      </c>
      <c r="AM337" s="62" t="s">
        <v>61</v>
      </c>
      <c r="AN337" s="63" t="s">
        <v>62</v>
      </c>
      <c r="AO337" s="64">
        <v>45473</v>
      </c>
      <c r="AP337" s="53" t="s">
        <v>62</v>
      </c>
      <c r="AQ337" s="65">
        <v>45474</v>
      </c>
      <c r="AR337" s="65">
        <v>46568</v>
      </c>
      <c r="AS337" s="49"/>
    </row>
    <row r="338" spans="1:45" s="66" customFormat="1" ht="13" x14ac:dyDescent="0.15">
      <c r="A338" s="49">
        <v>17</v>
      </c>
      <c r="B338" s="49" t="s">
        <v>2392</v>
      </c>
      <c r="C338" s="50" t="s">
        <v>2393</v>
      </c>
      <c r="D338" s="49" t="s">
        <v>2394</v>
      </c>
      <c r="E338" s="49" t="s">
        <v>2392</v>
      </c>
      <c r="F338" s="49" t="s">
        <v>2394</v>
      </c>
      <c r="G338" s="67" t="s">
        <v>1647</v>
      </c>
      <c r="H338" s="67"/>
      <c r="I338" s="67" t="s">
        <v>2442</v>
      </c>
      <c r="J338" s="67"/>
      <c r="K338" s="67" t="s">
        <v>2396</v>
      </c>
      <c r="L338" s="67" t="s">
        <v>2397</v>
      </c>
      <c r="M338" s="68" t="s">
        <v>2443</v>
      </c>
      <c r="N338" s="67"/>
      <c r="O338" s="52" t="s">
        <v>2444</v>
      </c>
      <c r="P338" s="69" t="s">
        <v>2400</v>
      </c>
      <c r="Q338" s="69" t="s">
        <v>901</v>
      </c>
      <c r="R338" s="49">
        <v>36</v>
      </c>
      <c r="S338" s="90">
        <f t="shared" si="104"/>
        <v>1719</v>
      </c>
      <c r="T338" s="90">
        <f t="shared" si="105"/>
        <v>11006</v>
      </c>
      <c r="U338" s="90">
        <f t="shared" si="106"/>
        <v>0</v>
      </c>
      <c r="V338" s="55">
        <f t="shared" si="107"/>
        <v>12725</v>
      </c>
      <c r="W338" s="56">
        <v>3438</v>
      </c>
      <c r="X338" s="56">
        <v>22012</v>
      </c>
      <c r="Y338" s="56"/>
      <c r="Z338" s="57">
        <f t="shared" si="108"/>
        <v>25450</v>
      </c>
      <c r="AA338" s="56">
        <f t="shared" si="109"/>
        <v>3438</v>
      </c>
      <c r="AB338" s="56">
        <f t="shared" si="110"/>
        <v>22012</v>
      </c>
      <c r="AC338" s="56">
        <f t="shared" si="111"/>
        <v>0</v>
      </c>
      <c r="AD338" s="57">
        <f t="shared" si="112"/>
        <v>25450</v>
      </c>
      <c r="AE338" s="58">
        <f t="shared" si="113"/>
        <v>1719</v>
      </c>
      <c r="AF338" s="58">
        <f t="shared" si="114"/>
        <v>11006</v>
      </c>
      <c r="AG338" s="58">
        <f t="shared" si="115"/>
        <v>0</v>
      </c>
      <c r="AH338" s="59">
        <f t="shared" si="116"/>
        <v>12725</v>
      </c>
      <c r="AI338" s="60">
        <f t="shared" si="117"/>
        <v>76350</v>
      </c>
      <c r="AJ338" s="61" t="s">
        <v>148</v>
      </c>
      <c r="AK338" s="62" t="s">
        <v>59</v>
      </c>
      <c r="AL338" s="62" t="s">
        <v>149</v>
      </c>
      <c r="AM338" s="62" t="s">
        <v>61</v>
      </c>
      <c r="AN338" s="63" t="s">
        <v>62</v>
      </c>
      <c r="AO338" s="64">
        <v>45473</v>
      </c>
      <c r="AP338" s="53" t="s">
        <v>62</v>
      </c>
      <c r="AQ338" s="65">
        <v>45474</v>
      </c>
      <c r="AR338" s="65">
        <v>46568</v>
      </c>
      <c r="AS338" s="49"/>
    </row>
    <row r="339" spans="1:45" s="66" customFormat="1" ht="13" x14ac:dyDescent="0.15">
      <c r="A339" s="67">
        <v>18</v>
      </c>
      <c r="B339" s="49" t="s">
        <v>2392</v>
      </c>
      <c r="C339" s="50" t="s">
        <v>2393</v>
      </c>
      <c r="D339" s="49" t="s">
        <v>2394</v>
      </c>
      <c r="E339" s="49" t="s">
        <v>2392</v>
      </c>
      <c r="F339" s="49" t="s">
        <v>2394</v>
      </c>
      <c r="G339" s="67" t="s">
        <v>1647</v>
      </c>
      <c r="H339" s="67"/>
      <c r="I339" s="67" t="s">
        <v>2445</v>
      </c>
      <c r="J339" s="67"/>
      <c r="K339" s="67" t="s">
        <v>2396</v>
      </c>
      <c r="L339" s="67" t="s">
        <v>2397</v>
      </c>
      <c r="M339" s="68" t="s">
        <v>2446</v>
      </c>
      <c r="N339" s="67"/>
      <c r="O339" s="52" t="s">
        <v>2447</v>
      </c>
      <c r="P339" s="69" t="s">
        <v>2400</v>
      </c>
      <c r="Q339" s="69" t="s">
        <v>901</v>
      </c>
      <c r="R339" s="67">
        <v>36</v>
      </c>
      <c r="S339" s="90">
        <f t="shared" si="104"/>
        <v>1236</v>
      </c>
      <c r="T339" s="90">
        <f t="shared" si="105"/>
        <v>10964</v>
      </c>
      <c r="U339" s="90">
        <f t="shared" si="106"/>
        <v>0</v>
      </c>
      <c r="V339" s="55">
        <f t="shared" si="107"/>
        <v>12200</v>
      </c>
      <c r="W339" s="56">
        <v>2472</v>
      </c>
      <c r="X339" s="56">
        <v>21928</v>
      </c>
      <c r="Y339" s="56"/>
      <c r="Z339" s="57">
        <f t="shared" si="108"/>
        <v>24400</v>
      </c>
      <c r="AA339" s="56">
        <f t="shared" si="109"/>
        <v>2472</v>
      </c>
      <c r="AB339" s="56">
        <f t="shared" si="110"/>
        <v>21928</v>
      </c>
      <c r="AC339" s="56">
        <f t="shared" si="111"/>
        <v>0</v>
      </c>
      <c r="AD339" s="57">
        <f t="shared" si="112"/>
        <v>24400</v>
      </c>
      <c r="AE339" s="58">
        <f t="shared" si="113"/>
        <v>1236</v>
      </c>
      <c r="AF339" s="58">
        <f t="shared" si="114"/>
        <v>10964</v>
      </c>
      <c r="AG339" s="58">
        <f t="shared" si="115"/>
        <v>0</v>
      </c>
      <c r="AH339" s="59">
        <f t="shared" si="116"/>
        <v>12200</v>
      </c>
      <c r="AI339" s="60">
        <f t="shared" si="117"/>
        <v>73200</v>
      </c>
      <c r="AJ339" s="61" t="s">
        <v>148</v>
      </c>
      <c r="AK339" s="62" t="s">
        <v>59</v>
      </c>
      <c r="AL339" s="62" t="s">
        <v>149</v>
      </c>
      <c r="AM339" s="62" t="s">
        <v>61</v>
      </c>
      <c r="AN339" s="63" t="s">
        <v>62</v>
      </c>
      <c r="AO339" s="64">
        <v>45473</v>
      </c>
      <c r="AP339" s="53" t="s">
        <v>62</v>
      </c>
      <c r="AQ339" s="65">
        <v>45474</v>
      </c>
      <c r="AR339" s="65">
        <v>46568</v>
      </c>
      <c r="AS339" s="49"/>
    </row>
    <row r="340" spans="1:45" s="66" customFormat="1" ht="13" x14ac:dyDescent="0.15">
      <c r="A340" s="49">
        <v>19</v>
      </c>
      <c r="B340" s="49" t="s">
        <v>2392</v>
      </c>
      <c r="C340" s="50" t="s">
        <v>2393</v>
      </c>
      <c r="D340" s="49" t="s">
        <v>2394</v>
      </c>
      <c r="E340" s="49" t="s">
        <v>2392</v>
      </c>
      <c r="F340" s="49" t="s">
        <v>2394</v>
      </c>
      <c r="G340" s="67" t="s">
        <v>1647</v>
      </c>
      <c r="H340" s="67"/>
      <c r="I340" s="67" t="s">
        <v>1915</v>
      </c>
      <c r="J340" s="67"/>
      <c r="K340" s="67" t="s">
        <v>2396</v>
      </c>
      <c r="L340" s="67" t="s">
        <v>2397</v>
      </c>
      <c r="M340" s="68" t="s">
        <v>2448</v>
      </c>
      <c r="N340" s="67"/>
      <c r="O340" s="52" t="s">
        <v>2449</v>
      </c>
      <c r="P340" s="69" t="s">
        <v>2400</v>
      </c>
      <c r="Q340" s="69" t="s">
        <v>901</v>
      </c>
      <c r="R340" s="49">
        <v>36</v>
      </c>
      <c r="S340" s="90">
        <f t="shared" si="104"/>
        <v>616.5</v>
      </c>
      <c r="T340" s="90">
        <f t="shared" si="105"/>
        <v>10130</v>
      </c>
      <c r="U340" s="90">
        <f t="shared" si="106"/>
        <v>0</v>
      </c>
      <c r="V340" s="55">
        <f t="shared" si="107"/>
        <v>10746.5</v>
      </c>
      <c r="W340" s="56">
        <v>1233</v>
      </c>
      <c r="X340" s="56">
        <v>20260</v>
      </c>
      <c r="Y340" s="56"/>
      <c r="Z340" s="57">
        <f t="shared" si="108"/>
        <v>21493</v>
      </c>
      <c r="AA340" s="56">
        <f t="shared" si="109"/>
        <v>1233</v>
      </c>
      <c r="AB340" s="56">
        <f t="shared" si="110"/>
        <v>20260</v>
      </c>
      <c r="AC340" s="56">
        <f t="shared" si="111"/>
        <v>0</v>
      </c>
      <c r="AD340" s="57">
        <f t="shared" si="112"/>
        <v>21493</v>
      </c>
      <c r="AE340" s="58">
        <f t="shared" si="113"/>
        <v>616.5</v>
      </c>
      <c r="AF340" s="58">
        <f t="shared" si="114"/>
        <v>10130</v>
      </c>
      <c r="AG340" s="58">
        <f t="shared" si="115"/>
        <v>0</v>
      </c>
      <c r="AH340" s="59">
        <f t="shared" si="116"/>
        <v>10746.5</v>
      </c>
      <c r="AI340" s="60">
        <f t="shared" si="117"/>
        <v>64479</v>
      </c>
      <c r="AJ340" s="61" t="s">
        <v>148</v>
      </c>
      <c r="AK340" s="62" t="s">
        <v>59</v>
      </c>
      <c r="AL340" s="62" t="s">
        <v>149</v>
      </c>
      <c r="AM340" s="62" t="s">
        <v>61</v>
      </c>
      <c r="AN340" s="63" t="s">
        <v>62</v>
      </c>
      <c r="AO340" s="64">
        <v>45473</v>
      </c>
      <c r="AP340" s="53" t="s">
        <v>62</v>
      </c>
      <c r="AQ340" s="65">
        <v>45474</v>
      </c>
      <c r="AR340" s="65">
        <v>46568</v>
      </c>
      <c r="AS340" s="49"/>
    </row>
    <row r="341" spans="1:45" s="66" customFormat="1" ht="13" x14ac:dyDescent="0.15">
      <c r="A341" s="67">
        <v>20</v>
      </c>
      <c r="B341" s="49" t="s">
        <v>2392</v>
      </c>
      <c r="C341" s="50" t="s">
        <v>2393</v>
      </c>
      <c r="D341" s="49" t="s">
        <v>2394</v>
      </c>
      <c r="E341" s="49" t="s">
        <v>2392</v>
      </c>
      <c r="F341" s="49" t="s">
        <v>2394</v>
      </c>
      <c r="G341" s="67" t="s">
        <v>1647</v>
      </c>
      <c r="H341" s="67"/>
      <c r="I341" s="67" t="s">
        <v>1915</v>
      </c>
      <c r="J341" s="67"/>
      <c r="K341" s="67" t="s">
        <v>2396</v>
      </c>
      <c r="L341" s="67" t="s">
        <v>2397</v>
      </c>
      <c r="M341" s="68" t="s">
        <v>2450</v>
      </c>
      <c r="N341" s="67"/>
      <c r="O341" s="52" t="s">
        <v>2451</v>
      </c>
      <c r="P341" s="69" t="s">
        <v>2400</v>
      </c>
      <c r="Q341" s="69" t="s">
        <v>901</v>
      </c>
      <c r="R341" s="67">
        <v>36</v>
      </c>
      <c r="S341" s="90">
        <f t="shared" si="104"/>
        <v>1112.5</v>
      </c>
      <c r="T341" s="90">
        <f t="shared" si="105"/>
        <v>11311</v>
      </c>
      <c r="U341" s="90">
        <f t="shared" si="106"/>
        <v>0</v>
      </c>
      <c r="V341" s="55">
        <f t="shared" si="107"/>
        <v>12423.5</v>
      </c>
      <c r="W341" s="56">
        <v>2225</v>
      </c>
      <c r="X341" s="56">
        <v>22622</v>
      </c>
      <c r="Y341" s="56"/>
      <c r="Z341" s="57">
        <f t="shared" si="108"/>
        <v>24847</v>
      </c>
      <c r="AA341" s="56">
        <f t="shared" si="109"/>
        <v>2225</v>
      </c>
      <c r="AB341" s="56">
        <f t="shared" si="110"/>
        <v>22622</v>
      </c>
      <c r="AC341" s="56">
        <f t="shared" si="111"/>
        <v>0</v>
      </c>
      <c r="AD341" s="57">
        <f t="shared" si="112"/>
        <v>24847</v>
      </c>
      <c r="AE341" s="58">
        <f t="shared" si="113"/>
        <v>1112.5</v>
      </c>
      <c r="AF341" s="58">
        <f t="shared" si="114"/>
        <v>11311</v>
      </c>
      <c r="AG341" s="58">
        <f t="shared" si="115"/>
        <v>0</v>
      </c>
      <c r="AH341" s="59">
        <f t="shared" si="116"/>
        <v>12423.5</v>
      </c>
      <c r="AI341" s="60">
        <f t="shared" si="117"/>
        <v>74541</v>
      </c>
      <c r="AJ341" s="61" t="s">
        <v>148</v>
      </c>
      <c r="AK341" s="62" t="s">
        <v>59</v>
      </c>
      <c r="AL341" s="62" t="s">
        <v>149</v>
      </c>
      <c r="AM341" s="62" t="s">
        <v>61</v>
      </c>
      <c r="AN341" s="63" t="s">
        <v>62</v>
      </c>
      <c r="AO341" s="64">
        <v>45473</v>
      </c>
      <c r="AP341" s="53" t="s">
        <v>62</v>
      </c>
      <c r="AQ341" s="65">
        <v>45474</v>
      </c>
      <c r="AR341" s="65">
        <v>46568</v>
      </c>
      <c r="AS341" s="49"/>
    </row>
    <row r="342" spans="1:45" s="66" customFormat="1" ht="13" x14ac:dyDescent="0.15">
      <c r="A342" s="49">
        <v>21</v>
      </c>
      <c r="B342" s="49" t="s">
        <v>2392</v>
      </c>
      <c r="C342" s="50" t="s">
        <v>2393</v>
      </c>
      <c r="D342" s="49" t="s">
        <v>2394</v>
      </c>
      <c r="E342" s="49" t="s">
        <v>2392</v>
      </c>
      <c r="F342" s="49" t="s">
        <v>2394</v>
      </c>
      <c r="G342" s="67" t="s">
        <v>1647</v>
      </c>
      <c r="H342" s="67"/>
      <c r="I342" s="67" t="s">
        <v>1037</v>
      </c>
      <c r="J342" s="67"/>
      <c r="K342" s="67" t="s">
        <v>2396</v>
      </c>
      <c r="L342" s="67" t="s">
        <v>2397</v>
      </c>
      <c r="M342" s="68" t="s">
        <v>2452</v>
      </c>
      <c r="N342" s="67"/>
      <c r="O342" s="52" t="s">
        <v>2453</v>
      </c>
      <c r="P342" s="69" t="s">
        <v>2400</v>
      </c>
      <c r="Q342" s="69" t="s">
        <v>901</v>
      </c>
      <c r="R342" s="49">
        <v>36</v>
      </c>
      <c r="S342" s="90">
        <f t="shared" si="104"/>
        <v>1405</v>
      </c>
      <c r="T342" s="90">
        <f t="shared" si="105"/>
        <v>12771</v>
      </c>
      <c r="U342" s="90">
        <f t="shared" si="106"/>
        <v>0</v>
      </c>
      <c r="V342" s="55">
        <f t="shared" si="107"/>
        <v>14176</v>
      </c>
      <c r="W342" s="56">
        <v>2810</v>
      </c>
      <c r="X342" s="56">
        <v>25542</v>
      </c>
      <c r="Y342" s="56"/>
      <c r="Z342" s="57">
        <f t="shared" si="108"/>
        <v>28352</v>
      </c>
      <c r="AA342" s="56">
        <f t="shared" si="109"/>
        <v>2810</v>
      </c>
      <c r="AB342" s="56">
        <f t="shared" si="110"/>
        <v>25542</v>
      </c>
      <c r="AC342" s="56">
        <f t="shared" si="111"/>
        <v>0</v>
      </c>
      <c r="AD342" s="57">
        <f t="shared" si="112"/>
        <v>28352</v>
      </c>
      <c r="AE342" s="58">
        <f t="shared" si="113"/>
        <v>1405</v>
      </c>
      <c r="AF342" s="58">
        <f t="shared" si="114"/>
        <v>12771</v>
      </c>
      <c r="AG342" s="58">
        <f t="shared" si="115"/>
        <v>0</v>
      </c>
      <c r="AH342" s="59">
        <f t="shared" si="116"/>
        <v>14176</v>
      </c>
      <c r="AI342" s="60">
        <f t="shared" si="117"/>
        <v>85056</v>
      </c>
      <c r="AJ342" s="61" t="s">
        <v>148</v>
      </c>
      <c r="AK342" s="62" t="s">
        <v>59</v>
      </c>
      <c r="AL342" s="62" t="s">
        <v>149</v>
      </c>
      <c r="AM342" s="62" t="s">
        <v>61</v>
      </c>
      <c r="AN342" s="63" t="s">
        <v>62</v>
      </c>
      <c r="AO342" s="64">
        <v>45473</v>
      </c>
      <c r="AP342" s="53" t="s">
        <v>62</v>
      </c>
      <c r="AQ342" s="65">
        <v>45474</v>
      </c>
      <c r="AR342" s="65">
        <v>46568</v>
      </c>
      <c r="AS342" s="49"/>
    </row>
    <row r="343" spans="1:45" s="66" customFormat="1" ht="13" x14ac:dyDescent="0.15">
      <c r="A343" s="67">
        <v>22</v>
      </c>
      <c r="B343" s="49" t="s">
        <v>2392</v>
      </c>
      <c r="C343" s="50" t="s">
        <v>2393</v>
      </c>
      <c r="D343" s="49" t="s">
        <v>2394</v>
      </c>
      <c r="E343" s="49" t="s">
        <v>2392</v>
      </c>
      <c r="F343" s="49" t="s">
        <v>2394</v>
      </c>
      <c r="G343" s="67" t="s">
        <v>1647</v>
      </c>
      <c r="H343" s="67"/>
      <c r="I343" s="67" t="s">
        <v>1037</v>
      </c>
      <c r="J343" s="67"/>
      <c r="K343" s="67" t="s">
        <v>2396</v>
      </c>
      <c r="L343" s="67" t="s">
        <v>2397</v>
      </c>
      <c r="M343" s="68" t="s">
        <v>2454</v>
      </c>
      <c r="N343" s="67"/>
      <c r="O343" s="52" t="s">
        <v>2455</v>
      </c>
      <c r="P343" s="69" t="s">
        <v>2400</v>
      </c>
      <c r="Q343" s="69" t="s">
        <v>267</v>
      </c>
      <c r="R343" s="67">
        <v>36</v>
      </c>
      <c r="S343" s="90">
        <f t="shared" si="104"/>
        <v>2065.5</v>
      </c>
      <c r="T343" s="90">
        <f t="shared" si="105"/>
        <v>4293</v>
      </c>
      <c r="U343" s="90">
        <f t="shared" si="106"/>
        <v>0</v>
      </c>
      <c r="V343" s="55">
        <f t="shared" si="107"/>
        <v>6358.5</v>
      </c>
      <c r="W343" s="56">
        <v>4131</v>
      </c>
      <c r="X343" s="56">
        <v>8586</v>
      </c>
      <c r="Y343" s="56"/>
      <c r="Z343" s="57">
        <f t="shared" si="108"/>
        <v>12717</v>
      </c>
      <c r="AA343" s="56">
        <f t="shared" si="109"/>
        <v>4131</v>
      </c>
      <c r="AB343" s="56">
        <f t="shared" si="110"/>
        <v>8586</v>
      </c>
      <c r="AC343" s="56">
        <f t="shared" si="111"/>
        <v>0</v>
      </c>
      <c r="AD343" s="57">
        <f t="shared" si="112"/>
        <v>12717</v>
      </c>
      <c r="AE343" s="58">
        <f t="shared" si="113"/>
        <v>2065.5</v>
      </c>
      <c r="AF343" s="58">
        <f t="shared" si="114"/>
        <v>4293</v>
      </c>
      <c r="AG343" s="58">
        <f t="shared" si="115"/>
        <v>0</v>
      </c>
      <c r="AH343" s="59">
        <f t="shared" si="116"/>
        <v>6358.5</v>
      </c>
      <c r="AI343" s="60">
        <f t="shared" si="117"/>
        <v>38151</v>
      </c>
      <c r="AJ343" s="61" t="s">
        <v>148</v>
      </c>
      <c r="AK343" s="62" t="s">
        <v>59</v>
      </c>
      <c r="AL343" s="62" t="s">
        <v>149</v>
      </c>
      <c r="AM343" s="62" t="s">
        <v>61</v>
      </c>
      <c r="AN343" s="63" t="s">
        <v>62</v>
      </c>
      <c r="AO343" s="64">
        <v>45473</v>
      </c>
      <c r="AP343" s="53" t="s">
        <v>62</v>
      </c>
      <c r="AQ343" s="65">
        <v>45474</v>
      </c>
      <c r="AR343" s="65">
        <v>46568</v>
      </c>
      <c r="AS343" s="49"/>
    </row>
    <row r="344" spans="1:45" s="66" customFormat="1" ht="13" x14ac:dyDescent="0.15">
      <c r="A344" s="49">
        <v>23</v>
      </c>
      <c r="B344" s="49" t="s">
        <v>2392</v>
      </c>
      <c r="C344" s="50" t="s">
        <v>2393</v>
      </c>
      <c r="D344" s="49" t="s">
        <v>2394</v>
      </c>
      <c r="E344" s="49" t="s">
        <v>2392</v>
      </c>
      <c r="F344" s="49" t="s">
        <v>2394</v>
      </c>
      <c r="G344" s="67" t="s">
        <v>1647</v>
      </c>
      <c r="H344" s="67"/>
      <c r="I344" s="67" t="s">
        <v>2456</v>
      </c>
      <c r="J344" s="67"/>
      <c r="K344" s="67" t="s">
        <v>2396</v>
      </c>
      <c r="L344" s="67" t="s">
        <v>2397</v>
      </c>
      <c r="M344" s="68" t="s">
        <v>2457</v>
      </c>
      <c r="N344" s="67"/>
      <c r="O344" s="52" t="s">
        <v>2458</v>
      </c>
      <c r="P344" s="69" t="s">
        <v>2400</v>
      </c>
      <c r="Q344" s="69" t="s">
        <v>901</v>
      </c>
      <c r="R344" s="49">
        <v>36</v>
      </c>
      <c r="S344" s="90">
        <f t="shared" si="104"/>
        <v>498</v>
      </c>
      <c r="T344" s="90">
        <f t="shared" si="105"/>
        <v>4789</v>
      </c>
      <c r="U344" s="90">
        <f t="shared" si="106"/>
        <v>0</v>
      </c>
      <c r="V344" s="55">
        <f t="shared" si="107"/>
        <v>5287</v>
      </c>
      <c r="W344" s="56">
        <v>996</v>
      </c>
      <c r="X344" s="56">
        <v>9578</v>
      </c>
      <c r="Y344" s="56"/>
      <c r="Z344" s="57">
        <f t="shared" si="108"/>
        <v>10574</v>
      </c>
      <c r="AA344" s="56">
        <f t="shared" si="109"/>
        <v>996</v>
      </c>
      <c r="AB344" s="56">
        <f t="shared" si="110"/>
        <v>9578</v>
      </c>
      <c r="AC344" s="56">
        <f t="shared" si="111"/>
        <v>0</v>
      </c>
      <c r="AD344" s="57">
        <f t="shared" si="112"/>
        <v>10574</v>
      </c>
      <c r="AE344" s="58">
        <f t="shared" si="113"/>
        <v>498</v>
      </c>
      <c r="AF344" s="58">
        <f t="shared" si="114"/>
        <v>4789</v>
      </c>
      <c r="AG344" s="58">
        <f t="shared" si="115"/>
        <v>0</v>
      </c>
      <c r="AH344" s="59">
        <f t="shared" si="116"/>
        <v>5287</v>
      </c>
      <c r="AI344" s="60">
        <f t="shared" si="117"/>
        <v>31722</v>
      </c>
      <c r="AJ344" s="61" t="s">
        <v>148</v>
      </c>
      <c r="AK344" s="62" t="s">
        <v>59</v>
      </c>
      <c r="AL344" s="62" t="s">
        <v>149</v>
      </c>
      <c r="AM344" s="62" t="s">
        <v>61</v>
      </c>
      <c r="AN344" s="63" t="s">
        <v>62</v>
      </c>
      <c r="AO344" s="64">
        <v>45473</v>
      </c>
      <c r="AP344" s="53" t="s">
        <v>62</v>
      </c>
      <c r="AQ344" s="65">
        <v>45474</v>
      </c>
      <c r="AR344" s="65">
        <v>46568</v>
      </c>
      <c r="AS344" s="49"/>
    </row>
    <row r="345" spans="1:45" s="66" customFormat="1" ht="13" x14ac:dyDescent="0.15">
      <c r="A345" s="67">
        <v>24</v>
      </c>
      <c r="B345" s="49" t="s">
        <v>2392</v>
      </c>
      <c r="C345" s="50" t="s">
        <v>2393</v>
      </c>
      <c r="D345" s="49" t="s">
        <v>2394</v>
      </c>
      <c r="E345" s="49" t="s">
        <v>2392</v>
      </c>
      <c r="F345" s="49" t="s">
        <v>2394</v>
      </c>
      <c r="G345" s="67" t="s">
        <v>1647</v>
      </c>
      <c r="H345" s="67"/>
      <c r="I345" s="67" t="s">
        <v>2456</v>
      </c>
      <c r="J345" s="67"/>
      <c r="K345" s="67" t="s">
        <v>2396</v>
      </c>
      <c r="L345" s="67" t="s">
        <v>2397</v>
      </c>
      <c r="M345" s="68" t="s">
        <v>2459</v>
      </c>
      <c r="N345" s="67"/>
      <c r="O345" s="52" t="s">
        <v>2460</v>
      </c>
      <c r="P345" s="69" t="s">
        <v>2400</v>
      </c>
      <c r="Q345" s="69" t="s">
        <v>901</v>
      </c>
      <c r="R345" s="67">
        <v>36</v>
      </c>
      <c r="S345" s="90">
        <f t="shared" si="104"/>
        <v>939</v>
      </c>
      <c r="T345" s="90">
        <f t="shared" si="105"/>
        <v>10551</v>
      </c>
      <c r="U345" s="90">
        <f t="shared" si="106"/>
        <v>0</v>
      </c>
      <c r="V345" s="55">
        <f t="shared" si="107"/>
        <v>11490</v>
      </c>
      <c r="W345" s="56">
        <v>1878</v>
      </c>
      <c r="X345" s="56">
        <v>21102</v>
      </c>
      <c r="Y345" s="56"/>
      <c r="Z345" s="57">
        <f t="shared" si="108"/>
        <v>22980</v>
      </c>
      <c r="AA345" s="56">
        <f t="shared" si="109"/>
        <v>1878</v>
      </c>
      <c r="AB345" s="56">
        <f t="shared" si="110"/>
        <v>21102</v>
      </c>
      <c r="AC345" s="56">
        <f t="shared" si="111"/>
        <v>0</v>
      </c>
      <c r="AD345" s="57">
        <f t="shared" si="112"/>
        <v>22980</v>
      </c>
      <c r="AE345" s="58">
        <f t="shared" si="113"/>
        <v>939</v>
      </c>
      <c r="AF345" s="58">
        <f t="shared" si="114"/>
        <v>10551</v>
      </c>
      <c r="AG345" s="58">
        <f t="shared" si="115"/>
        <v>0</v>
      </c>
      <c r="AH345" s="59">
        <f t="shared" si="116"/>
        <v>11490</v>
      </c>
      <c r="AI345" s="60">
        <f t="shared" si="117"/>
        <v>68940</v>
      </c>
      <c r="AJ345" s="61" t="s">
        <v>148</v>
      </c>
      <c r="AK345" s="62" t="s">
        <v>59</v>
      </c>
      <c r="AL345" s="62" t="s">
        <v>149</v>
      </c>
      <c r="AM345" s="62" t="s">
        <v>61</v>
      </c>
      <c r="AN345" s="63" t="s">
        <v>62</v>
      </c>
      <c r="AO345" s="64">
        <v>45473</v>
      </c>
      <c r="AP345" s="53" t="s">
        <v>62</v>
      </c>
      <c r="AQ345" s="65">
        <v>45474</v>
      </c>
      <c r="AR345" s="65">
        <v>46568</v>
      </c>
      <c r="AS345" s="49"/>
    </row>
    <row r="346" spans="1:45" s="66" customFormat="1" ht="13" x14ac:dyDescent="0.15">
      <c r="A346" s="49">
        <v>25</v>
      </c>
      <c r="B346" s="49" t="s">
        <v>2392</v>
      </c>
      <c r="C346" s="50" t="s">
        <v>2393</v>
      </c>
      <c r="D346" s="49" t="s">
        <v>2394</v>
      </c>
      <c r="E346" s="49" t="s">
        <v>2392</v>
      </c>
      <c r="F346" s="49" t="s">
        <v>2394</v>
      </c>
      <c r="G346" s="67" t="s">
        <v>1647</v>
      </c>
      <c r="H346" s="67"/>
      <c r="I346" s="67" t="s">
        <v>2461</v>
      </c>
      <c r="J346" s="67"/>
      <c r="K346" s="67" t="s">
        <v>2396</v>
      </c>
      <c r="L346" s="67" t="s">
        <v>2397</v>
      </c>
      <c r="M346" s="68" t="s">
        <v>2462</v>
      </c>
      <c r="N346" s="67"/>
      <c r="O346" s="52" t="s">
        <v>2463</v>
      </c>
      <c r="P346" s="69" t="s">
        <v>2400</v>
      </c>
      <c r="Q346" s="69" t="s">
        <v>901</v>
      </c>
      <c r="R346" s="49">
        <v>36</v>
      </c>
      <c r="S346" s="90">
        <f t="shared" si="104"/>
        <v>447</v>
      </c>
      <c r="T346" s="90">
        <f t="shared" si="105"/>
        <v>2283</v>
      </c>
      <c r="U346" s="90">
        <f t="shared" si="106"/>
        <v>0</v>
      </c>
      <c r="V346" s="55">
        <f t="shared" si="107"/>
        <v>2730</v>
      </c>
      <c r="W346" s="56">
        <v>894</v>
      </c>
      <c r="X346" s="56">
        <v>4566</v>
      </c>
      <c r="Y346" s="56"/>
      <c r="Z346" s="57">
        <f t="shared" si="108"/>
        <v>5460</v>
      </c>
      <c r="AA346" s="56">
        <f t="shared" si="109"/>
        <v>894</v>
      </c>
      <c r="AB346" s="56">
        <f t="shared" si="110"/>
        <v>4566</v>
      </c>
      <c r="AC346" s="56">
        <f t="shared" si="111"/>
        <v>0</v>
      </c>
      <c r="AD346" s="57">
        <f t="shared" si="112"/>
        <v>5460</v>
      </c>
      <c r="AE346" s="58">
        <f t="shared" si="113"/>
        <v>447</v>
      </c>
      <c r="AF346" s="58">
        <f t="shared" si="114"/>
        <v>2283</v>
      </c>
      <c r="AG346" s="58">
        <f t="shared" si="115"/>
        <v>0</v>
      </c>
      <c r="AH346" s="59">
        <f t="shared" si="116"/>
        <v>2730</v>
      </c>
      <c r="AI346" s="60">
        <f t="shared" si="117"/>
        <v>16380</v>
      </c>
      <c r="AJ346" s="61" t="s">
        <v>148</v>
      </c>
      <c r="AK346" s="62" t="s">
        <v>59</v>
      </c>
      <c r="AL346" s="62" t="s">
        <v>149</v>
      </c>
      <c r="AM346" s="62" t="s">
        <v>61</v>
      </c>
      <c r="AN346" s="63" t="s">
        <v>62</v>
      </c>
      <c r="AO346" s="64">
        <v>45473</v>
      </c>
      <c r="AP346" s="53" t="s">
        <v>62</v>
      </c>
      <c r="AQ346" s="65">
        <v>45474</v>
      </c>
      <c r="AR346" s="65">
        <v>46568</v>
      </c>
      <c r="AS346" s="49"/>
    </row>
    <row r="347" spans="1:45" s="66" customFormat="1" ht="13" x14ac:dyDescent="0.15">
      <c r="A347" s="67">
        <v>26</v>
      </c>
      <c r="B347" s="49" t="s">
        <v>2392</v>
      </c>
      <c r="C347" s="50" t="s">
        <v>2393</v>
      </c>
      <c r="D347" s="49" t="s">
        <v>2394</v>
      </c>
      <c r="E347" s="49" t="s">
        <v>2392</v>
      </c>
      <c r="F347" s="49" t="s">
        <v>2394</v>
      </c>
      <c r="G347" s="67" t="s">
        <v>1647</v>
      </c>
      <c r="H347" s="67"/>
      <c r="I347" s="67" t="s">
        <v>2461</v>
      </c>
      <c r="J347" s="67"/>
      <c r="K347" s="67" t="s">
        <v>2396</v>
      </c>
      <c r="L347" s="67" t="s">
        <v>2397</v>
      </c>
      <c r="M347" s="68" t="s">
        <v>2464</v>
      </c>
      <c r="N347" s="67"/>
      <c r="O347" s="52" t="s">
        <v>2465</v>
      </c>
      <c r="P347" s="69" t="s">
        <v>2400</v>
      </c>
      <c r="Q347" s="69" t="s">
        <v>901</v>
      </c>
      <c r="R347" s="67">
        <v>36</v>
      </c>
      <c r="S347" s="90">
        <f t="shared" si="104"/>
        <v>686</v>
      </c>
      <c r="T347" s="90">
        <f t="shared" si="105"/>
        <v>4477</v>
      </c>
      <c r="U347" s="90">
        <f t="shared" si="106"/>
        <v>0</v>
      </c>
      <c r="V347" s="55">
        <f t="shared" si="107"/>
        <v>5163</v>
      </c>
      <c r="W347" s="56">
        <v>1372</v>
      </c>
      <c r="X347" s="56">
        <v>8954</v>
      </c>
      <c r="Y347" s="56"/>
      <c r="Z347" s="57">
        <f t="shared" si="108"/>
        <v>10326</v>
      </c>
      <c r="AA347" s="56">
        <f t="shared" si="109"/>
        <v>1372</v>
      </c>
      <c r="AB347" s="56">
        <f t="shared" si="110"/>
        <v>8954</v>
      </c>
      <c r="AC347" s="56">
        <f t="shared" si="111"/>
        <v>0</v>
      </c>
      <c r="AD347" s="57">
        <f t="shared" si="112"/>
        <v>10326</v>
      </c>
      <c r="AE347" s="58">
        <f t="shared" si="113"/>
        <v>686</v>
      </c>
      <c r="AF347" s="58">
        <f t="shared" si="114"/>
        <v>4477</v>
      </c>
      <c r="AG347" s="58">
        <f t="shared" si="115"/>
        <v>0</v>
      </c>
      <c r="AH347" s="59">
        <f t="shared" si="116"/>
        <v>5163</v>
      </c>
      <c r="AI347" s="60">
        <f t="shared" si="117"/>
        <v>30978</v>
      </c>
      <c r="AJ347" s="61" t="s">
        <v>148</v>
      </c>
      <c r="AK347" s="62" t="s">
        <v>59</v>
      </c>
      <c r="AL347" s="62" t="s">
        <v>149</v>
      </c>
      <c r="AM347" s="62" t="s">
        <v>61</v>
      </c>
      <c r="AN347" s="63" t="s">
        <v>62</v>
      </c>
      <c r="AO347" s="64">
        <v>45473</v>
      </c>
      <c r="AP347" s="53" t="s">
        <v>62</v>
      </c>
      <c r="AQ347" s="65">
        <v>45474</v>
      </c>
      <c r="AR347" s="65">
        <v>46568</v>
      </c>
      <c r="AS347" s="49"/>
    </row>
    <row r="348" spans="1:45" s="66" customFormat="1" ht="13" x14ac:dyDescent="0.15">
      <c r="A348" s="49">
        <v>27</v>
      </c>
      <c r="B348" s="49" t="s">
        <v>2392</v>
      </c>
      <c r="C348" s="50" t="s">
        <v>2393</v>
      </c>
      <c r="D348" s="49" t="s">
        <v>2394</v>
      </c>
      <c r="E348" s="49" t="s">
        <v>2392</v>
      </c>
      <c r="F348" s="49" t="s">
        <v>2394</v>
      </c>
      <c r="G348" s="67" t="s">
        <v>1647</v>
      </c>
      <c r="H348" s="67"/>
      <c r="I348" s="67" t="s">
        <v>2466</v>
      </c>
      <c r="J348" s="67"/>
      <c r="K348" s="67" t="s">
        <v>2396</v>
      </c>
      <c r="L348" s="67" t="s">
        <v>2397</v>
      </c>
      <c r="M348" s="68" t="s">
        <v>2467</v>
      </c>
      <c r="N348" s="67"/>
      <c r="O348" s="52" t="s">
        <v>2468</v>
      </c>
      <c r="P348" s="69" t="s">
        <v>2400</v>
      </c>
      <c r="Q348" s="69" t="s">
        <v>901</v>
      </c>
      <c r="R348" s="49">
        <v>36</v>
      </c>
      <c r="S348" s="90">
        <f t="shared" si="104"/>
        <v>1740</v>
      </c>
      <c r="T348" s="90">
        <f t="shared" si="105"/>
        <v>4636</v>
      </c>
      <c r="U348" s="90">
        <f t="shared" si="106"/>
        <v>0</v>
      </c>
      <c r="V348" s="55">
        <f t="shared" si="107"/>
        <v>6376</v>
      </c>
      <c r="W348" s="93">
        <v>3480</v>
      </c>
      <c r="X348" s="56">
        <v>9272</v>
      </c>
      <c r="Y348" s="56"/>
      <c r="Z348" s="57">
        <f t="shared" si="108"/>
        <v>12752</v>
      </c>
      <c r="AA348" s="56">
        <f t="shared" si="109"/>
        <v>3480</v>
      </c>
      <c r="AB348" s="56">
        <f t="shared" si="110"/>
        <v>9272</v>
      </c>
      <c r="AC348" s="56">
        <f t="shared" si="111"/>
        <v>0</v>
      </c>
      <c r="AD348" s="57">
        <f t="shared" si="112"/>
        <v>12752</v>
      </c>
      <c r="AE348" s="58">
        <f t="shared" si="113"/>
        <v>1740</v>
      </c>
      <c r="AF348" s="58">
        <f t="shared" si="114"/>
        <v>4636</v>
      </c>
      <c r="AG348" s="58">
        <f t="shared" si="115"/>
        <v>0</v>
      </c>
      <c r="AH348" s="59">
        <f t="shared" si="116"/>
        <v>6376</v>
      </c>
      <c r="AI348" s="60">
        <f t="shared" si="117"/>
        <v>38256</v>
      </c>
      <c r="AJ348" s="61" t="s">
        <v>148</v>
      </c>
      <c r="AK348" s="62" t="s">
        <v>59</v>
      </c>
      <c r="AL348" s="62" t="s">
        <v>149</v>
      </c>
      <c r="AM348" s="62" t="s">
        <v>61</v>
      </c>
      <c r="AN348" s="63" t="s">
        <v>62</v>
      </c>
      <c r="AO348" s="64">
        <v>45473</v>
      </c>
      <c r="AP348" s="53" t="s">
        <v>62</v>
      </c>
      <c r="AQ348" s="65">
        <v>45474</v>
      </c>
      <c r="AR348" s="65">
        <v>46568</v>
      </c>
      <c r="AS348" s="49"/>
    </row>
    <row r="349" spans="1:45" s="66" customFormat="1" ht="13" x14ac:dyDescent="0.15">
      <c r="A349" s="67">
        <v>28</v>
      </c>
      <c r="B349" s="49" t="s">
        <v>2392</v>
      </c>
      <c r="C349" s="50" t="s">
        <v>2393</v>
      </c>
      <c r="D349" s="49" t="s">
        <v>2394</v>
      </c>
      <c r="E349" s="49" t="s">
        <v>2392</v>
      </c>
      <c r="F349" s="49" t="s">
        <v>2394</v>
      </c>
      <c r="G349" s="67" t="s">
        <v>1647</v>
      </c>
      <c r="H349" s="67"/>
      <c r="I349" s="67" t="s">
        <v>2469</v>
      </c>
      <c r="J349" s="67"/>
      <c r="K349" s="67" t="s">
        <v>2396</v>
      </c>
      <c r="L349" s="67" t="s">
        <v>2397</v>
      </c>
      <c r="M349" s="68" t="s">
        <v>2470</v>
      </c>
      <c r="N349" s="67"/>
      <c r="O349" s="52" t="s">
        <v>2471</v>
      </c>
      <c r="P349" s="69" t="s">
        <v>2400</v>
      </c>
      <c r="Q349" s="69" t="s">
        <v>283</v>
      </c>
      <c r="R349" s="67">
        <v>36</v>
      </c>
      <c r="S349" s="90">
        <f t="shared" si="104"/>
        <v>350</v>
      </c>
      <c r="T349" s="90">
        <f t="shared" si="105"/>
        <v>1963</v>
      </c>
      <c r="U349" s="90">
        <f t="shared" si="106"/>
        <v>0</v>
      </c>
      <c r="V349" s="55">
        <f t="shared" si="107"/>
        <v>2313</v>
      </c>
      <c r="W349" s="93">
        <v>700</v>
      </c>
      <c r="X349" s="56">
        <v>3926</v>
      </c>
      <c r="Y349" s="56"/>
      <c r="Z349" s="57">
        <f t="shared" si="108"/>
        <v>4626</v>
      </c>
      <c r="AA349" s="56">
        <f t="shared" si="109"/>
        <v>700</v>
      </c>
      <c r="AB349" s="56">
        <f t="shared" si="110"/>
        <v>3926</v>
      </c>
      <c r="AC349" s="56">
        <f t="shared" si="111"/>
        <v>0</v>
      </c>
      <c r="AD349" s="57">
        <f t="shared" si="112"/>
        <v>4626</v>
      </c>
      <c r="AE349" s="58">
        <f t="shared" si="113"/>
        <v>350</v>
      </c>
      <c r="AF349" s="58">
        <f t="shared" si="114"/>
        <v>1963</v>
      </c>
      <c r="AG349" s="58">
        <f t="shared" si="115"/>
        <v>0</v>
      </c>
      <c r="AH349" s="59">
        <f t="shared" si="116"/>
        <v>2313</v>
      </c>
      <c r="AI349" s="60">
        <f t="shared" si="117"/>
        <v>13878</v>
      </c>
      <c r="AJ349" s="61" t="s">
        <v>148</v>
      </c>
      <c r="AK349" s="62" t="s">
        <v>59</v>
      </c>
      <c r="AL349" s="62" t="s">
        <v>149</v>
      </c>
      <c r="AM349" s="62" t="s">
        <v>61</v>
      </c>
      <c r="AN349" s="63" t="s">
        <v>62</v>
      </c>
      <c r="AO349" s="64">
        <v>45473</v>
      </c>
      <c r="AP349" s="53" t="s">
        <v>62</v>
      </c>
      <c r="AQ349" s="65">
        <v>45474</v>
      </c>
      <c r="AR349" s="65">
        <v>46568</v>
      </c>
      <c r="AS349" s="49"/>
    </row>
    <row r="350" spans="1:45" s="66" customFormat="1" ht="13" x14ac:dyDescent="0.15">
      <c r="A350" s="49">
        <v>29</v>
      </c>
      <c r="B350" s="49" t="s">
        <v>2392</v>
      </c>
      <c r="C350" s="50" t="s">
        <v>2393</v>
      </c>
      <c r="D350" s="49" t="s">
        <v>2394</v>
      </c>
      <c r="E350" s="49" t="s">
        <v>2392</v>
      </c>
      <c r="F350" s="49" t="s">
        <v>2394</v>
      </c>
      <c r="G350" s="67" t="s">
        <v>1647</v>
      </c>
      <c r="H350" s="67"/>
      <c r="I350" s="67" t="s">
        <v>2472</v>
      </c>
      <c r="J350" s="67"/>
      <c r="K350" s="67" t="s">
        <v>2396</v>
      </c>
      <c r="L350" s="67" t="s">
        <v>2397</v>
      </c>
      <c r="M350" s="68" t="s">
        <v>2473</v>
      </c>
      <c r="N350" s="67"/>
      <c r="O350" s="52" t="s">
        <v>2474</v>
      </c>
      <c r="P350" s="69" t="s">
        <v>2400</v>
      </c>
      <c r="Q350" s="69" t="s">
        <v>901</v>
      </c>
      <c r="R350" s="49">
        <v>36</v>
      </c>
      <c r="S350" s="90">
        <f t="shared" si="104"/>
        <v>503</v>
      </c>
      <c r="T350" s="90">
        <f t="shared" si="105"/>
        <v>5214</v>
      </c>
      <c r="U350" s="90">
        <f t="shared" si="106"/>
        <v>0</v>
      </c>
      <c r="V350" s="55">
        <f t="shared" si="107"/>
        <v>5717</v>
      </c>
      <c r="W350" s="93">
        <v>1006</v>
      </c>
      <c r="X350" s="56">
        <v>10428</v>
      </c>
      <c r="Y350" s="56"/>
      <c r="Z350" s="57">
        <f t="shared" si="108"/>
        <v>11434</v>
      </c>
      <c r="AA350" s="56">
        <f t="shared" si="109"/>
        <v>1006</v>
      </c>
      <c r="AB350" s="56">
        <f t="shared" si="110"/>
        <v>10428</v>
      </c>
      <c r="AC350" s="56">
        <f t="shared" si="111"/>
        <v>0</v>
      </c>
      <c r="AD350" s="57">
        <f t="shared" si="112"/>
        <v>11434</v>
      </c>
      <c r="AE350" s="58">
        <f t="shared" si="113"/>
        <v>503</v>
      </c>
      <c r="AF350" s="58">
        <f t="shared" si="114"/>
        <v>5214</v>
      </c>
      <c r="AG350" s="58">
        <f t="shared" si="115"/>
        <v>0</v>
      </c>
      <c r="AH350" s="59">
        <f t="shared" si="116"/>
        <v>5717</v>
      </c>
      <c r="AI350" s="60">
        <f t="shared" si="117"/>
        <v>34302</v>
      </c>
      <c r="AJ350" s="61" t="s">
        <v>148</v>
      </c>
      <c r="AK350" s="62" t="s">
        <v>59</v>
      </c>
      <c r="AL350" s="62" t="s">
        <v>149</v>
      </c>
      <c r="AM350" s="62" t="s">
        <v>61</v>
      </c>
      <c r="AN350" s="63" t="s">
        <v>62</v>
      </c>
      <c r="AO350" s="64">
        <v>45473</v>
      </c>
      <c r="AP350" s="53" t="s">
        <v>62</v>
      </c>
      <c r="AQ350" s="65">
        <v>45474</v>
      </c>
      <c r="AR350" s="65">
        <v>46568</v>
      </c>
      <c r="AS350" s="49"/>
    </row>
    <row r="351" spans="1:45" s="66" customFormat="1" ht="13" x14ac:dyDescent="0.15">
      <c r="A351" s="67">
        <v>30</v>
      </c>
      <c r="B351" s="49" t="s">
        <v>2392</v>
      </c>
      <c r="C351" s="50" t="s">
        <v>2393</v>
      </c>
      <c r="D351" s="49" t="s">
        <v>2394</v>
      </c>
      <c r="E351" s="49" t="s">
        <v>2392</v>
      </c>
      <c r="F351" s="49" t="s">
        <v>2394</v>
      </c>
      <c r="G351" s="67" t="s">
        <v>1647</v>
      </c>
      <c r="H351" s="67"/>
      <c r="I351" s="67" t="s">
        <v>2475</v>
      </c>
      <c r="J351" s="67"/>
      <c r="K351" s="67" t="s">
        <v>2396</v>
      </c>
      <c r="L351" s="67" t="s">
        <v>2397</v>
      </c>
      <c r="M351" s="68" t="s">
        <v>2476</v>
      </c>
      <c r="N351" s="67"/>
      <c r="O351" s="52" t="s">
        <v>2477</v>
      </c>
      <c r="P351" s="69" t="s">
        <v>2400</v>
      </c>
      <c r="Q351" s="69" t="s">
        <v>283</v>
      </c>
      <c r="R351" s="67">
        <v>36</v>
      </c>
      <c r="S351" s="90">
        <f t="shared" si="104"/>
        <v>66</v>
      </c>
      <c r="T351" s="90">
        <f t="shared" si="105"/>
        <v>726</v>
      </c>
      <c r="U351" s="90">
        <f t="shared" si="106"/>
        <v>0</v>
      </c>
      <c r="V351" s="55">
        <f t="shared" si="107"/>
        <v>792</v>
      </c>
      <c r="W351" s="93">
        <v>132</v>
      </c>
      <c r="X351" s="56">
        <v>1452</v>
      </c>
      <c r="Y351" s="56"/>
      <c r="Z351" s="57">
        <f t="shared" si="108"/>
        <v>1584</v>
      </c>
      <c r="AA351" s="56">
        <f t="shared" si="109"/>
        <v>132</v>
      </c>
      <c r="AB351" s="56">
        <f t="shared" si="110"/>
        <v>1452</v>
      </c>
      <c r="AC351" s="56">
        <f t="shared" si="111"/>
        <v>0</v>
      </c>
      <c r="AD351" s="57">
        <f t="shared" si="112"/>
        <v>1584</v>
      </c>
      <c r="AE351" s="58">
        <f t="shared" si="113"/>
        <v>66</v>
      </c>
      <c r="AF351" s="58">
        <f t="shared" si="114"/>
        <v>726</v>
      </c>
      <c r="AG351" s="58">
        <f t="shared" si="115"/>
        <v>0</v>
      </c>
      <c r="AH351" s="59">
        <f t="shared" si="116"/>
        <v>792</v>
      </c>
      <c r="AI351" s="60">
        <f t="shared" si="117"/>
        <v>4752</v>
      </c>
      <c r="AJ351" s="61" t="s">
        <v>148</v>
      </c>
      <c r="AK351" s="62" t="s">
        <v>59</v>
      </c>
      <c r="AL351" s="62" t="s">
        <v>149</v>
      </c>
      <c r="AM351" s="62" t="s">
        <v>61</v>
      </c>
      <c r="AN351" s="63" t="s">
        <v>62</v>
      </c>
      <c r="AO351" s="64">
        <v>45473</v>
      </c>
      <c r="AP351" s="53" t="s">
        <v>62</v>
      </c>
      <c r="AQ351" s="65">
        <v>45474</v>
      </c>
      <c r="AR351" s="65">
        <v>46568</v>
      </c>
      <c r="AS351" s="49"/>
    </row>
    <row r="352" spans="1:45" s="66" customFormat="1" ht="13" x14ac:dyDescent="0.15">
      <c r="A352" s="49">
        <v>31</v>
      </c>
      <c r="B352" s="49" t="s">
        <v>2392</v>
      </c>
      <c r="C352" s="50" t="s">
        <v>2393</v>
      </c>
      <c r="D352" s="49" t="s">
        <v>2394</v>
      </c>
      <c r="E352" s="49" t="s">
        <v>2392</v>
      </c>
      <c r="F352" s="49" t="s">
        <v>2394</v>
      </c>
      <c r="G352" s="67" t="s">
        <v>1647</v>
      </c>
      <c r="H352" s="67"/>
      <c r="I352" s="67" t="s">
        <v>2478</v>
      </c>
      <c r="J352" s="67"/>
      <c r="K352" s="67" t="s">
        <v>2396</v>
      </c>
      <c r="L352" s="67" t="s">
        <v>2397</v>
      </c>
      <c r="M352" s="68" t="s">
        <v>2479</v>
      </c>
      <c r="N352" s="67"/>
      <c r="O352" s="52" t="s">
        <v>2480</v>
      </c>
      <c r="P352" s="69" t="s">
        <v>2400</v>
      </c>
      <c r="Q352" s="69" t="s">
        <v>283</v>
      </c>
      <c r="R352" s="49">
        <v>36</v>
      </c>
      <c r="S352" s="90">
        <f t="shared" si="104"/>
        <v>315</v>
      </c>
      <c r="T352" s="90">
        <f t="shared" si="105"/>
        <v>1441</v>
      </c>
      <c r="U352" s="90">
        <f t="shared" si="106"/>
        <v>0</v>
      </c>
      <c r="V352" s="55">
        <f t="shared" si="107"/>
        <v>1756</v>
      </c>
      <c r="W352" s="93">
        <v>630</v>
      </c>
      <c r="X352" s="56">
        <v>2882</v>
      </c>
      <c r="Y352" s="56"/>
      <c r="Z352" s="57">
        <f t="shared" si="108"/>
        <v>3512</v>
      </c>
      <c r="AA352" s="56">
        <f t="shared" si="109"/>
        <v>630</v>
      </c>
      <c r="AB352" s="56">
        <f t="shared" si="110"/>
        <v>2882</v>
      </c>
      <c r="AC352" s="56">
        <f t="shared" si="111"/>
        <v>0</v>
      </c>
      <c r="AD352" s="57">
        <f t="shared" si="112"/>
        <v>3512</v>
      </c>
      <c r="AE352" s="58">
        <f t="shared" si="113"/>
        <v>315</v>
      </c>
      <c r="AF352" s="58">
        <f t="shared" si="114"/>
        <v>1441</v>
      </c>
      <c r="AG352" s="58">
        <f t="shared" si="115"/>
        <v>0</v>
      </c>
      <c r="AH352" s="59">
        <f t="shared" si="116"/>
        <v>1756</v>
      </c>
      <c r="AI352" s="60">
        <f t="shared" si="117"/>
        <v>10536</v>
      </c>
      <c r="AJ352" s="61" t="s">
        <v>148</v>
      </c>
      <c r="AK352" s="62" t="s">
        <v>59</v>
      </c>
      <c r="AL352" s="62" t="s">
        <v>149</v>
      </c>
      <c r="AM352" s="62" t="s">
        <v>61</v>
      </c>
      <c r="AN352" s="63" t="s">
        <v>62</v>
      </c>
      <c r="AO352" s="64">
        <v>45473</v>
      </c>
      <c r="AP352" s="53" t="s">
        <v>62</v>
      </c>
      <c r="AQ352" s="65">
        <v>45474</v>
      </c>
      <c r="AR352" s="65">
        <v>46568</v>
      </c>
      <c r="AS352" s="49"/>
    </row>
    <row r="353" spans="1:45" s="66" customFormat="1" ht="13" x14ac:dyDescent="0.15">
      <c r="A353" s="67">
        <v>32</v>
      </c>
      <c r="B353" s="49" t="s">
        <v>2392</v>
      </c>
      <c r="C353" s="50" t="s">
        <v>2393</v>
      </c>
      <c r="D353" s="49" t="s">
        <v>2394</v>
      </c>
      <c r="E353" s="49" t="s">
        <v>2392</v>
      </c>
      <c r="F353" s="49" t="s">
        <v>2394</v>
      </c>
      <c r="G353" s="67" t="s">
        <v>1647</v>
      </c>
      <c r="H353" s="67"/>
      <c r="I353" s="67" t="s">
        <v>2478</v>
      </c>
      <c r="J353" s="67"/>
      <c r="K353" s="67" t="s">
        <v>2396</v>
      </c>
      <c r="L353" s="67" t="s">
        <v>2397</v>
      </c>
      <c r="M353" s="68" t="s">
        <v>2481</v>
      </c>
      <c r="N353" s="67"/>
      <c r="O353" s="52" t="s">
        <v>2482</v>
      </c>
      <c r="P353" s="69" t="s">
        <v>2400</v>
      </c>
      <c r="Q353" s="69" t="s">
        <v>901</v>
      </c>
      <c r="R353" s="67">
        <v>36</v>
      </c>
      <c r="S353" s="90">
        <f t="shared" si="104"/>
        <v>3175.5</v>
      </c>
      <c r="T353" s="90">
        <f t="shared" si="105"/>
        <v>20892</v>
      </c>
      <c r="U353" s="90">
        <f t="shared" si="106"/>
        <v>0</v>
      </c>
      <c r="V353" s="55">
        <f t="shared" si="107"/>
        <v>24067.5</v>
      </c>
      <c r="W353" s="93">
        <v>6351</v>
      </c>
      <c r="X353" s="56">
        <v>41784</v>
      </c>
      <c r="Y353" s="56"/>
      <c r="Z353" s="57">
        <f t="shared" si="108"/>
        <v>48135</v>
      </c>
      <c r="AA353" s="56">
        <f t="shared" si="109"/>
        <v>6351</v>
      </c>
      <c r="AB353" s="56">
        <f t="shared" si="110"/>
        <v>41784</v>
      </c>
      <c r="AC353" s="56">
        <f t="shared" si="111"/>
        <v>0</v>
      </c>
      <c r="AD353" s="57">
        <f t="shared" si="112"/>
        <v>48135</v>
      </c>
      <c r="AE353" s="58">
        <f t="shared" si="113"/>
        <v>3175.5</v>
      </c>
      <c r="AF353" s="58">
        <f t="shared" si="114"/>
        <v>20892</v>
      </c>
      <c r="AG353" s="58">
        <f t="shared" si="115"/>
        <v>0</v>
      </c>
      <c r="AH353" s="59">
        <f t="shared" si="116"/>
        <v>24067.5</v>
      </c>
      <c r="AI353" s="60">
        <f t="shared" si="117"/>
        <v>144405</v>
      </c>
      <c r="AJ353" s="61" t="s">
        <v>148</v>
      </c>
      <c r="AK353" s="62" t="s">
        <v>59</v>
      </c>
      <c r="AL353" s="62" t="s">
        <v>149</v>
      </c>
      <c r="AM353" s="62" t="s">
        <v>61</v>
      </c>
      <c r="AN353" s="63" t="s">
        <v>62</v>
      </c>
      <c r="AO353" s="64">
        <v>45473</v>
      </c>
      <c r="AP353" s="53" t="s">
        <v>62</v>
      </c>
      <c r="AQ353" s="65">
        <v>45474</v>
      </c>
      <c r="AR353" s="65">
        <v>46568</v>
      </c>
      <c r="AS353" s="49"/>
    </row>
    <row r="354" spans="1:45" s="66" customFormat="1" ht="13" x14ac:dyDescent="0.15">
      <c r="A354" s="49">
        <v>33</v>
      </c>
      <c r="B354" s="49" t="s">
        <v>2392</v>
      </c>
      <c r="C354" s="50" t="s">
        <v>2393</v>
      </c>
      <c r="D354" s="49" t="s">
        <v>2394</v>
      </c>
      <c r="E354" s="49" t="s">
        <v>2392</v>
      </c>
      <c r="F354" s="49" t="s">
        <v>2394</v>
      </c>
      <c r="G354" s="67" t="s">
        <v>1647</v>
      </c>
      <c r="H354" s="67"/>
      <c r="I354" s="67" t="s">
        <v>140</v>
      </c>
      <c r="J354" s="67"/>
      <c r="K354" s="67" t="s">
        <v>2396</v>
      </c>
      <c r="L354" s="67" t="s">
        <v>2397</v>
      </c>
      <c r="M354" s="68" t="s">
        <v>2483</v>
      </c>
      <c r="N354" s="67"/>
      <c r="O354" s="52" t="s">
        <v>2484</v>
      </c>
      <c r="P354" s="69" t="s">
        <v>2400</v>
      </c>
      <c r="Q354" s="69" t="s">
        <v>901</v>
      </c>
      <c r="R354" s="49">
        <v>36</v>
      </c>
      <c r="S354" s="90">
        <f t="shared" si="104"/>
        <v>948</v>
      </c>
      <c r="T354" s="90">
        <f t="shared" si="105"/>
        <v>9375</v>
      </c>
      <c r="U354" s="90">
        <f t="shared" si="106"/>
        <v>0</v>
      </c>
      <c r="V354" s="55">
        <f t="shared" si="107"/>
        <v>10323</v>
      </c>
      <c r="W354" s="93">
        <v>1896</v>
      </c>
      <c r="X354" s="56">
        <v>18750</v>
      </c>
      <c r="Y354" s="56"/>
      <c r="Z354" s="57">
        <f t="shared" si="108"/>
        <v>20646</v>
      </c>
      <c r="AA354" s="56">
        <f t="shared" si="109"/>
        <v>1896</v>
      </c>
      <c r="AB354" s="56">
        <f t="shared" si="110"/>
        <v>18750</v>
      </c>
      <c r="AC354" s="56">
        <f t="shared" si="111"/>
        <v>0</v>
      </c>
      <c r="AD354" s="57">
        <f t="shared" si="112"/>
        <v>20646</v>
      </c>
      <c r="AE354" s="58">
        <f t="shared" si="113"/>
        <v>948</v>
      </c>
      <c r="AF354" s="58">
        <f t="shared" si="114"/>
        <v>9375</v>
      </c>
      <c r="AG354" s="58">
        <f t="shared" si="115"/>
        <v>0</v>
      </c>
      <c r="AH354" s="59">
        <f t="shared" si="116"/>
        <v>10323</v>
      </c>
      <c r="AI354" s="60">
        <f t="shared" si="117"/>
        <v>61938</v>
      </c>
      <c r="AJ354" s="61" t="s">
        <v>148</v>
      </c>
      <c r="AK354" s="62" t="s">
        <v>59</v>
      </c>
      <c r="AL354" s="62" t="s">
        <v>149</v>
      </c>
      <c r="AM354" s="62" t="s">
        <v>61</v>
      </c>
      <c r="AN354" s="63" t="s">
        <v>62</v>
      </c>
      <c r="AO354" s="64">
        <v>45473</v>
      </c>
      <c r="AP354" s="53" t="s">
        <v>62</v>
      </c>
      <c r="AQ354" s="65">
        <v>45474</v>
      </c>
      <c r="AR354" s="65">
        <v>46568</v>
      </c>
      <c r="AS354" s="49"/>
    </row>
    <row r="355" spans="1:45" s="66" customFormat="1" ht="13" x14ac:dyDescent="0.15">
      <c r="A355" s="67">
        <v>34</v>
      </c>
      <c r="B355" s="49" t="s">
        <v>2392</v>
      </c>
      <c r="C355" s="50" t="s">
        <v>2393</v>
      </c>
      <c r="D355" s="49" t="s">
        <v>2394</v>
      </c>
      <c r="E355" s="49" t="s">
        <v>2392</v>
      </c>
      <c r="F355" s="49" t="s">
        <v>2394</v>
      </c>
      <c r="G355" s="67" t="s">
        <v>1647</v>
      </c>
      <c r="H355" s="67" t="s">
        <v>2485</v>
      </c>
      <c r="I355" s="67"/>
      <c r="J355" s="67"/>
      <c r="K355" s="67" t="s">
        <v>2396</v>
      </c>
      <c r="L355" s="67" t="s">
        <v>2397</v>
      </c>
      <c r="M355" s="68" t="s">
        <v>2486</v>
      </c>
      <c r="N355" s="67"/>
      <c r="O355" s="52" t="s">
        <v>2487</v>
      </c>
      <c r="P355" s="69" t="s">
        <v>232</v>
      </c>
      <c r="Q355" s="69" t="s">
        <v>886</v>
      </c>
      <c r="R355" s="67">
        <v>36</v>
      </c>
      <c r="S355" s="90">
        <f t="shared" si="104"/>
        <v>126</v>
      </c>
      <c r="T355" s="90">
        <f t="shared" si="105"/>
        <v>331</v>
      </c>
      <c r="U355" s="90">
        <f t="shared" si="106"/>
        <v>0</v>
      </c>
      <c r="V355" s="55">
        <f t="shared" si="107"/>
        <v>457</v>
      </c>
      <c r="W355" s="93">
        <v>252</v>
      </c>
      <c r="X355" s="56">
        <v>662</v>
      </c>
      <c r="Y355" s="56"/>
      <c r="Z355" s="57">
        <f t="shared" si="108"/>
        <v>914</v>
      </c>
      <c r="AA355" s="56">
        <f t="shared" si="109"/>
        <v>252</v>
      </c>
      <c r="AB355" s="56">
        <f t="shared" si="110"/>
        <v>662</v>
      </c>
      <c r="AC355" s="56">
        <f t="shared" si="111"/>
        <v>0</v>
      </c>
      <c r="AD355" s="57">
        <f t="shared" si="112"/>
        <v>914</v>
      </c>
      <c r="AE355" s="58">
        <f t="shared" si="113"/>
        <v>126</v>
      </c>
      <c r="AF355" s="58">
        <f t="shared" si="114"/>
        <v>331</v>
      </c>
      <c r="AG355" s="58">
        <f t="shared" si="115"/>
        <v>0</v>
      </c>
      <c r="AH355" s="59">
        <f t="shared" si="116"/>
        <v>457</v>
      </c>
      <c r="AI355" s="60">
        <f t="shared" si="117"/>
        <v>2742</v>
      </c>
      <c r="AJ355" s="61" t="s">
        <v>148</v>
      </c>
      <c r="AK355" s="62" t="s">
        <v>59</v>
      </c>
      <c r="AL355" s="62" t="s">
        <v>149</v>
      </c>
      <c r="AM355" s="62" t="s">
        <v>61</v>
      </c>
      <c r="AN355" s="63" t="s">
        <v>62</v>
      </c>
      <c r="AO355" s="64">
        <v>45473</v>
      </c>
      <c r="AP355" s="53" t="s">
        <v>62</v>
      </c>
      <c r="AQ355" s="65">
        <v>45474</v>
      </c>
      <c r="AR355" s="65">
        <v>46568</v>
      </c>
      <c r="AS355" s="49"/>
    </row>
    <row r="356" spans="1:45" s="66" customFormat="1" ht="13" x14ac:dyDescent="0.15">
      <c r="A356" s="49">
        <v>35</v>
      </c>
      <c r="B356" s="49" t="s">
        <v>2392</v>
      </c>
      <c r="C356" s="50" t="s">
        <v>2393</v>
      </c>
      <c r="D356" s="49" t="s">
        <v>2394</v>
      </c>
      <c r="E356" s="49" t="s">
        <v>2392</v>
      </c>
      <c r="F356" s="49" t="s">
        <v>2394</v>
      </c>
      <c r="G356" s="67" t="s">
        <v>1647</v>
      </c>
      <c r="H356" s="67" t="s">
        <v>2488</v>
      </c>
      <c r="I356" s="67"/>
      <c r="J356" s="67"/>
      <c r="K356" s="67" t="s">
        <v>2396</v>
      </c>
      <c r="L356" s="67" t="s">
        <v>2397</v>
      </c>
      <c r="M356" s="68" t="s">
        <v>2489</v>
      </c>
      <c r="N356" s="67"/>
      <c r="O356" s="52" t="s">
        <v>2490</v>
      </c>
      <c r="P356" s="69" t="s">
        <v>70</v>
      </c>
      <c r="Q356" s="69" t="s">
        <v>283</v>
      </c>
      <c r="R356" s="49">
        <v>36</v>
      </c>
      <c r="S356" s="90">
        <f t="shared" si="104"/>
        <v>533</v>
      </c>
      <c r="T356" s="90">
        <f t="shared" si="105"/>
        <v>0</v>
      </c>
      <c r="U356" s="90">
        <f t="shared" si="106"/>
        <v>0</v>
      </c>
      <c r="V356" s="55">
        <f t="shared" si="107"/>
        <v>533</v>
      </c>
      <c r="W356" s="93">
        <v>1066</v>
      </c>
      <c r="X356" s="56"/>
      <c r="Y356" s="56"/>
      <c r="Z356" s="57">
        <f t="shared" si="108"/>
        <v>1066</v>
      </c>
      <c r="AA356" s="56">
        <f t="shared" si="109"/>
        <v>1066</v>
      </c>
      <c r="AB356" s="56">
        <f t="shared" si="110"/>
        <v>0</v>
      </c>
      <c r="AC356" s="56">
        <f t="shared" si="111"/>
        <v>0</v>
      </c>
      <c r="AD356" s="57">
        <f t="shared" si="112"/>
        <v>1066</v>
      </c>
      <c r="AE356" s="58">
        <f t="shared" si="113"/>
        <v>533</v>
      </c>
      <c r="AF356" s="58">
        <f t="shared" si="114"/>
        <v>0</v>
      </c>
      <c r="AG356" s="58">
        <f t="shared" si="115"/>
        <v>0</v>
      </c>
      <c r="AH356" s="59">
        <f t="shared" si="116"/>
        <v>533</v>
      </c>
      <c r="AI356" s="60">
        <f t="shared" si="117"/>
        <v>3198</v>
      </c>
      <c r="AJ356" s="61" t="s">
        <v>148</v>
      </c>
      <c r="AK356" s="62" t="s">
        <v>59</v>
      </c>
      <c r="AL356" s="62" t="s">
        <v>149</v>
      </c>
      <c r="AM356" s="62" t="s">
        <v>61</v>
      </c>
      <c r="AN356" s="63" t="s">
        <v>62</v>
      </c>
      <c r="AO356" s="64">
        <v>45473</v>
      </c>
      <c r="AP356" s="53" t="s">
        <v>62</v>
      </c>
      <c r="AQ356" s="65">
        <v>45474</v>
      </c>
      <c r="AR356" s="65">
        <v>46568</v>
      </c>
      <c r="AS356" s="49"/>
    </row>
    <row r="357" spans="1:45" s="66" customFormat="1" ht="13" x14ac:dyDescent="0.15">
      <c r="A357" s="67">
        <v>36</v>
      </c>
      <c r="B357" s="49" t="s">
        <v>2392</v>
      </c>
      <c r="C357" s="50" t="s">
        <v>2393</v>
      </c>
      <c r="D357" s="49" t="s">
        <v>2394</v>
      </c>
      <c r="E357" s="49" t="s">
        <v>2392</v>
      </c>
      <c r="F357" s="49" t="s">
        <v>2394</v>
      </c>
      <c r="G357" s="67" t="s">
        <v>1647</v>
      </c>
      <c r="H357" s="67" t="s">
        <v>2488</v>
      </c>
      <c r="I357" s="67" t="s">
        <v>2491</v>
      </c>
      <c r="J357" s="67"/>
      <c r="K357" s="67" t="s">
        <v>2396</v>
      </c>
      <c r="L357" s="67" t="s">
        <v>2397</v>
      </c>
      <c r="M357" s="68" t="s">
        <v>2492</v>
      </c>
      <c r="N357" s="67"/>
      <c r="O357" s="52" t="s">
        <v>2493</v>
      </c>
      <c r="P357" s="69" t="s">
        <v>70</v>
      </c>
      <c r="Q357" s="69" t="s">
        <v>901</v>
      </c>
      <c r="R357" s="67">
        <v>36</v>
      </c>
      <c r="S357" s="90">
        <f t="shared" si="104"/>
        <v>1191.5</v>
      </c>
      <c r="T357" s="90">
        <f t="shared" si="105"/>
        <v>0</v>
      </c>
      <c r="U357" s="90">
        <f t="shared" si="106"/>
        <v>0</v>
      </c>
      <c r="V357" s="55">
        <f t="shared" si="107"/>
        <v>1191.5</v>
      </c>
      <c r="W357" s="93">
        <v>2383</v>
      </c>
      <c r="X357" s="56"/>
      <c r="Y357" s="56"/>
      <c r="Z357" s="57">
        <f t="shared" si="108"/>
        <v>2383</v>
      </c>
      <c r="AA357" s="56">
        <f t="shared" si="109"/>
        <v>2383</v>
      </c>
      <c r="AB357" s="56">
        <f t="shared" si="110"/>
        <v>0</v>
      </c>
      <c r="AC357" s="56">
        <f t="shared" si="111"/>
        <v>0</v>
      </c>
      <c r="AD357" s="57">
        <f t="shared" si="112"/>
        <v>2383</v>
      </c>
      <c r="AE357" s="58">
        <f t="shared" si="113"/>
        <v>1191.5</v>
      </c>
      <c r="AF357" s="58">
        <f t="shared" si="114"/>
        <v>0</v>
      </c>
      <c r="AG357" s="58">
        <f t="shared" si="115"/>
        <v>0</v>
      </c>
      <c r="AH357" s="59">
        <f t="shared" si="116"/>
        <v>1191.5</v>
      </c>
      <c r="AI357" s="60">
        <f t="shared" si="117"/>
        <v>7149</v>
      </c>
      <c r="AJ357" s="61" t="s">
        <v>148</v>
      </c>
      <c r="AK357" s="62" t="s">
        <v>59</v>
      </c>
      <c r="AL357" s="62" t="s">
        <v>149</v>
      </c>
      <c r="AM357" s="62" t="s">
        <v>61</v>
      </c>
      <c r="AN357" s="63" t="s">
        <v>62</v>
      </c>
      <c r="AO357" s="64">
        <v>45473</v>
      </c>
      <c r="AP357" s="53" t="s">
        <v>62</v>
      </c>
      <c r="AQ357" s="65">
        <v>45474</v>
      </c>
      <c r="AR357" s="65">
        <v>46568</v>
      </c>
      <c r="AS357" s="49"/>
    </row>
    <row r="358" spans="1:45" s="66" customFormat="1" ht="13" x14ac:dyDescent="0.15">
      <c r="A358" s="49">
        <v>37</v>
      </c>
      <c r="B358" s="49" t="s">
        <v>2392</v>
      </c>
      <c r="C358" s="50" t="s">
        <v>2393</v>
      </c>
      <c r="D358" s="49" t="s">
        <v>2394</v>
      </c>
      <c r="E358" s="49" t="s">
        <v>2392</v>
      </c>
      <c r="F358" s="49" t="s">
        <v>2394</v>
      </c>
      <c r="G358" s="67" t="s">
        <v>1647</v>
      </c>
      <c r="H358" s="67" t="s">
        <v>2494</v>
      </c>
      <c r="I358" s="67" t="s">
        <v>2495</v>
      </c>
      <c r="J358" s="67"/>
      <c r="K358" s="67" t="s">
        <v>2396</v>
      </c>
      <c r="L358" s="67" t="s">
        <v>2397</v>
      </c>
      <c r="M358" s="68" t="s">
        <v>2496</v>
      </c>
      <c r="N358" s="67"/>
      <c r="O358" s="52" t="s">
        <v>2497</v>
      </c>
      <c r="P358" s="69" t="s">
        <v>70</v>
      </c>
      <c r="Q358" s="69" t="s">
        <v>2498</v>
      </c>
      <c r="R358" s="49">
        <v>36</v>
      </c>
      <c r="S358" s="90">
        <f t="shared" si="104"/>
        <v>0</v>
      </c>
      <c r="T358" s="90">
        <f t="shared" si="105"/>
        <v>0</v>
      </c>
      <c r="U358" s="90">
        <f t="shared" si="106"/>
        <v>0</v>
      </c>
      <c r="V358" s="55">
        <f t="shared" si="107"/>
        <v>0</v>
      </c>
      <c r="W358" s="93">
        <v>0</v>
      </c>
      <c r="X358" s="56"/>
      <c r="Y358" s="56"/>
      <c r="Z358" s="57">
        <f t="shared" si="108"/>
        <v>0</v>
      </c>
      <c r="AA358" s="56">
        <f t="shared" si="109"/>
        <v>0</v>
      </c>
      <c r="AB358" s="56">
        <f t="shared" si="110"/>
        <v>0</v>
      </c>
      <c r="AC358" s="56">
        <f t="shared" si="111"/>
        <v>0</v>
      </c>
      <c r="AD358" s="57">
        <f t="shared" si="112"/>
        <v>0</v>
      </c>
      <c r="AE358" s="58">
        <f t="shared" si="113"/>
        <v>0</v>
      </c>
      <c r="AF358" s="58">
        <f t="shared" si="114"/>
        <v>0</v>
      </c>
      <c r="AG358" s="58">
        <f t="shared" si="115"/>
        <v>0</v>
      </c>
      <c r="AH358" s="59">
        <f t="shared" si="116"/>
        <v>0</v>
      </c>
      <c r="AI358" s="60">
        <f t="shared" si="117"/>
        <v>0</v>
      </c>
      <c r="AJ358" s="61" t="s">
        <v>148</v>
      </c>
      <c r="AK358" s="62" t="s">
        <v>59</v>
      </c>
      <c r="AL358" s="62" t="s">
        <v>149</v>
      </c>
      <c r="AM358" s="62" t="s">
        <v>61</v>
      </c>
      <c r="AN358" s="63" t="s">
        <v>62</v>
      </c>
      <c r="AO358" s="64">
        <v>45473</v>
      </c>
      <c r="AP358" s="53" t="s">
        <v>62</v>
      </c>
      <c r="AQ358" s="65">
        <v>45474</v>
      </c>
      <c r="AR358" s="65">
        <v>46568</v>
      </c>
      <c r="AS358" s="49"/>
    </row>
    <row r="359" spans="1:45" s="66" customFormat="1" ht="13" x14ac:dyDescent="0.15">
      <c r="A359" s="67">
        <v>38</v>
      </c>
      <c r="B359" s="49" t="s">
        <v>2392</v>
      </c>
      <c r="C359" s="50" t="s">
        <v>2393</v>
      </c>
      <c r="D359" s="49" t="s">
        <v>2394</v>
      </c>
      <c r="E359" s="49" t="s">
        <v>2392</v>
      </c>
      <c r="F359" s="49" t="s">
        <v>2394</v>
      </c>
      <c r="G359" s="67" t="s">
        <v>1647</v>
      </c>
      <c r="H359" s="67" t="s">
        <v>2494</v>
      </c>
      <c r="I359" s="67" t="s">
        <v>2495</v>
      </c>
      <c r="J359" s="67"/>
      <c r="K359" s="67" t="s">
        <v>2396</v>
      </c>
      <c r="L359" s="67" t="s">
        <v>2397</v>
      </c>
      <c r="M359" s="68" t="s">
        <v>2499</v>
      </c>
      <c r="N359" s="67"/>
      <c r="O359" s="52" t="s">
        <v>2500</v>
      </c>
      <c r="P359" s="69" t="s">
        <v>70</v>
      </c>
      <c r="Q359" s="69" t="s">
        <v>2501</v>
      </c>
      <c r="R359" s="67">
        <v>36</v>
      </c>
      <c r="S359" s="90">
        <f t="shared" si="104"/>
        <v>3</v>
      </c>
      <c r="T359" s="90">
        <f t="shared" si="105"/>
        <v>0</v>
      </c>
      <c r="U359" s="90">
        <f t="shared" si="106"/>
        <v>0</v>
      </c>
      <c r="V359" s="55">
        <f t="shared" si="107"/>
        <v>3</v>
      </c>
      <c r="W359" s="93">
        <v>6</v>
      </c>
      <c r="X359" s="56"/>
      <c r="Y359" s="56"/>
      <c r="Z359" s="57">
        <f t="shared" si="108"/>
        <v>6</v>
      </c>
      <c r="AA359" s="56">
        <f t="shared" si="109"/>
        <v>6</v>
      </c>
      <c r="AB359" s="56">
        <f t="shared" si="110"/>
        <v>0</v>
      </c>
      <c r="AC359" s="56">
        <f t="shared" si="111"/>
        <v>0</v>
      </c>
      <c r="AD359" s="57">
        <f t="shared" si="112"/>
        <v>6</v>
      </c>
      <c r="AE359" s="58">
        <f t="shared" si="113"/>
        <v>3</v>
      </c>
      <c r="AF359" s="58">
        <f t="shared" si="114"/>
        <v>0</v>
      </c>
      <c r="AG359" s="58">
        <f t="shared" si="115"/>
        <v>0</v>
      </c>
      <c r="AH359" s="59">
        <f t="shared" si="116"/>
        <v>3</v>
      </c>
      <c r="AI359" s="60">
        <f t="shared" si="117"/>
        <v>18</v>
      </c>
      <c r="AJ359" s="61" t="s">
        <v>148</v>
      </c>
      <c r="AK359" s="62" t="s">
        <v>59</v>
      </c>
      <c r="AL359" s="62" t="s">
        <v>149</v>
      </c>
      <c r="AM359" s="62" t="s">
        <v>61</v>
      </c>
      <c r="AN359" s="63" t="s">
        <v>62</v>
      </c>
      <c r="AO359" s="64">
        <v>45473</v>
      </c>
      <c r="AP359" s="53" t="s">
        <v>62</v>
      </c>
      <c r="AQ359" s="65">
        <v>45474</v>
      </c>
      <c r="AR359" s="65">
        <v>46568</v>
      </c>
      <c r="AS359" s="49"/>
    </row>
    <row r="360" spans="1:45" s="66" customFormat="1" ht="13" x14ac:dyDescent="0.15">
      <c r="A360" s="49">
        <v>39</v>
      </c>
      <c r="B360" s="49" t="s">
        <v>2392</v>
      </c>
      <c r="C360" s="50" t="s">
        <v>2393</v>
      </c>
      <c r="D360" s="49" t="s">
        <v>2394</v>
      </c>
      <c r="E360" s="49" t="s">
        <v>2392</v>
      </c>
      <c r="F360" s="49" t="s">
        <v>2394</v>
      </c>
      <c r="G360" s="67" t="s">
        <v>1647</v>
      </c>
      <c r="H360" s="67" t="s">
        <v>2502</v>
      </c>
      <c r="I360" s="67" t="s">
        <v>2503</v>
      </c>
      <c r="J360" s="67"/>
      <c r="K360" s="67" t="s">
        <v>2396</v>
      </c>
      <c r="L360" s="67" t="s">
        <v>2397</v>
      </c>
      <c r="M360" s="68" t="s">
        <v>2504</v>
      </c>
      <c r="N360" s="67"/>
      <c r="O360" s="52" t="s">
        <v>2505</v>
      </c>
      <c r="P360" s="69" t="s">
        <v>70</v>
      </c>
      <c r="Q360" s="69" t="s">
        <v>2501</v>
      </c>
      <c r="R360" s="49">
        <v>36</v>
      </c>
      <c r="S360" s="90">
        <f t="shared" si="104"/>
        <v>3263</v>
      </c>
      <c r="T360" s="90">
        <f t="shared" si="105"/>
        <v>0</v>
      </c>
      <c r="U360" s="90">
        <f t="shared" si="106"/>
        <v>0</v>
      </c>
      <c r="V360" s="55">
        <f t="shared" si="107"/>
        <v>3263</v>
      </c>
      <c r="W360" s="93">
        <v>6526</v>
      </c>
      <c r="X360" s="56"/>
      <c r="Y360" s="56"/>
      <c r="Z360" s="57">
        <f t="shared" si="108"/>
        <v>6526</v>
      </c>
      <c r="AA360" s="56">
        <f t="shared" si="109"/>
        <v>6526</v>
      </c>
      <c r="AB360" s="56">
        <f t="shared" si="110"/>
        <v>0</v>
      </c>
      <c r="AC360" s="56">
        <f t="shared" si="111"/>
        <v>0</v>
      </c>
      <c r="AD360" s="57">
        <f t="shared" si="112"/>
        <v>6526</v>
      </c>
      <c r="AE360" s="58">
        <f t="shared" si="113"/>
        <v>3263</v>
      </c>
      <c r="AF360" s="58">
        <f t="shared" si="114"/>
        <v>0</v>
      </c>
      <c r="AG360" s="58">
        <f t="shared" si="115"/>
        <v>0</v>
      </c>
      <c r="AH360" s="59">
        <f t="shared" si="116"/>
        <v>3263</v>
      </c>
      <c r="AI360" s="60">
        <f t="shared" si="117"/>
        <v>19578</v>
      </c>
      <c r="AJ360" s="61" t="s">
        <v>148</v>
      </c>
      <c r="AK360" s="62" t="s">
        <v>59</v>
      </c>
      <c r="AL360" s="62" t="s">
        <v>149</v>
      </c>
      <c r="AM360" s="62" t="s">
        <v>61</v>
      </c>
      <c r="AN360" s="63" t="s">
        <v>62</v>
      </c>
      <c r="AO360" s="64">
        <v>45473</v>
      </c>
      <c r="AP360" s="53" t="s">
        <v>62</v>
      </c>
      <c r="AQ360" s="65">
        <v>45474</v>
      </c>
      <c r="AR360" s="65">
        <v>46568</v>
      </c>
      <c r="AS360" s="49"/>
    </row>
    <row r="361" spans="1:45" s="66" customFormat="1" ht="13" x14ac:dyDescent="0.15">
      <c r="A361" s="67">
        <v>40</v>
      </c>
      <c r="B361" s="49" t="s">
        <v>2392</v>
      </c>
      <c r="C361" s="50" t="s">
        <v>2393</v>
      </c>
      <c r="D361" s="49" t="s">
        <v>2394</v>
      </c>
      <c r="E361" s="49" t="s">
        <v>2392</v>
      </c>
      <c r="F361" s="49" t="s">
        <v>2394</v>
      </c>
      <c r="G361" s="67" t="s">
        <v>1647</v>
      </c>
      <c r="H361" s="67" t="s">
        <v>2506</v>
      </c>
      <c r="I361" s="67" t="s">
        <v>272</v>
      </c>
      <c r="J361" s="67"/>
      <c r="K361" s="67" t="s">
        <v>2396</v>
      </c>
      <c r="L361" s="67" t="s">
        <v>2397</v>
      </c>
      <c r="M361" s="68" t="s">
        <v>2507</v>
      </c>
      <c r="N361" s="67"/>
      <c r="O361" s="52" t="s">
        <v>2508</v>
      </c>
      <c r="P361" s="69" t="s">
        <v>70</v>
      </c>
      <c r="Q361" s="69" t="s">
        <v>283</v>
      </c>
      <c r="R361" s="67">
        <v>36</v>
      </c>
      <c r="S361" s="90">
        <f t="shared" si="104"/>
        <v>2552</v>
      </c>
      <c r="T361" s="90">
        <f t="shared" si="105"/>
        <v>0</v>
      </c>
      <c r="U361" s="90">
        <f t="shared" si="106"/>
        <v>0</v>
      </c>
      <c r="V361" s="55">
        <f t="shared" si="107"/>
        <v>2552</v>
      </c>
      <c r="W361" s="93">
        <v>5104</v>
      </c>
      <c r="X361" s="56"/>
      <c r="Y361" s="56"/>
      <c r="Z361" s="57">
        <f t="shared" si="108"/>
        <v>5104</v>
      </c>
      <c r="AA361" s="56">
        <f t="shared" si="109"/>
        <v>5104</v>
      </c>
      <c r="AB361" s="56">
        <f t="shared" si="110"/>
        <v>0</v>
      </c>
      <c r="AC361" s="56">
        <f t="shared" si="111"/>
        <v>0</v>
      </c>
      <c r="AD361" s="57">
        <f t="shared" si="112"/>
        <v>5104</v>
      </c>
      <c r="AE361" s="58">
        <f t="shared" si="113"/>
        <v>2552</v>
      </c>
      <c r="AF361" s="58">
        <f t="shared" si="114"/>
        <v>0</v>
      </c>
      <c r="AG361" s="58">
        <f t="shared" si="115"/>
        <v>0</v>
      </c>
      <c r="AH361" s="59">
        <f t="shared" si="116"/>
        <v>2552</v>
      </c>
      <c r="AI361" s="60">
        <f t="shared" si="117"/>
        <v>15312</v>
      </c>
      <c r="AJ361" s="61" t="s">
        <v>148</v>
      </c>
      <c r="AK361" s="62" t="s">
        <v>59</v>
      </c>
      <c r="AL361" s="62" t="s">
        <v>149</v>
      </c>
      <c r="AM361" s="62" t="s">
        <v>61</v>
      </c>
      <c r="AN361" s="63" t="s">
        <v>62</v>
      </c>
      <c r="AO361" s="64">
        <v>45473</v>
      </c>
      <c r="AP361" s="53" t="s">
        <v>62</v>
      </c>
      <c r="AQ361" s="65">
        <v>45474</v>
      </c>
      <c r="AR361" s="65">
        <v>46568</v>
      </c>
      <c r="AS361" s="49"/>
    </row>
    <row r="362" spans="1:45" s="66" customFormat="1" ht="13" x14ac:dyDescent="0.15">
      <c r="A362" s="49">
        <v>41</v>
      </c>
      <c r="B362" s="49" t="s">
        <v>2392</v>
      </c>
      <c r="C362" s="50" t="s">
        <v>2393</v>
      </c>
      <c r="D362" s="49" t="s">
        <v>2394</v>
      </c>
      <c r="E362" s="49" t="s">
        <v>2392</v>
      </c>
      <c r="F362" s="49" t="s">
        <v>2394</v>
      </c>
      <c r="G362" s="67" t="s">
        <v>1647</v>
      </c>
      <c r="H362" s="67"/>
      <c r="I362" s="67" t="s">
        <v>268</v>
      </c>
      <c r="J362" s="67"/>
      <c r="K362" s="67" t="s">
        <v>2396</v>
      </c>
      <c r="L362" s="67" t="s">
        <v>2397</v>
      </c>
      <c r="M362" s="68" t="s">
        <v>2509</v>
      </c>
      <c r="N362" s="67"/>
      <c r="O362" s="52" t="s">
        <v>2510</v>
      </c>
      <c r="P362" s="69" t="s">
        <v>70</v>
      </c>
      <c r="Q362" s="69" t="s">
        <v>288</v>
      </c>
      <c r="R362" s="49">
        <v>36</v>
      </c>
      <c r="S362" s="90">
        <f t="shared" si="104"/>
        <v>2346</v>
      </c>
      <c r="T362" s="90">
        <f t="shared" si="105"/>
        <v>0</v>
      </c>
      <c r="U362" s="90">
        <f t="shared" si="106"/>
        <v>0</v>
      </c>
      <c r="V362" s="55">
        <f t="shared" si="107"/>
        <v>2346</v>
      </c>
      <c r="W362" s="93">
        <v>4692</v>
      </c>
      <c r="X362" s="56"/>
      <c r="Y362" s="56"/>
      <c r="Z362" s="57">
        <f t="shared" si="108"/>
        <v>4692</v>
      </c>
      <c r="AA362" s="56">
        <f t="shared" si="109"/>
        <v>4692</v>
      </c>
      <c r="AB362" s="56">
        <f t="shared" si="110"/>
        <v>0</v>
      </c>
      <c r="AC362" s="56">
        <f t="shared" si="111"/>
        <v>0</v>
      </c>
      <c r="AD362" s="57">
        <f t="shared" si="112"/>
        <v>4692</v>
      </c>
      <c r="AE362" s="58">
        <f t="shared" si="113"/>
        <v>2346</v>
      </c>
      <c r="AF362" s="58">
        <f t="shared" si="114"/>
        <v>0</v>
      </c>
      <c r="AG362" s="58">
        <f t="shared" si="115"/>
        <v>0</v>
      </c>
      <c r="AH362" s="59">
        <f t="shared" si="116"/>
        <v>2346</v>
      </c>
      <c r="AI362" s="60">
        <f t="shared" si="117"/>
        <v>14076</v>
      </c>
      <c r="AJ362" s="61" t="s">
        <v>148</v>
      </c>
      <c r="AK362" s="62" t="s">
        <v>59</v>
      </c>
      <c r="AL362" s="62" t="s">
        <v>149</v>
      </c>
      <c r="AM362" s="62" t="s">
        <v>61</v>
      </c>
      <c r="AN362" s="63" t="s">
        <v>62</v>
      </c>
      <c r="AO362" s="64">
        <v>45473</v>
      </c>
      <c r="AP362" s="53" t="s">
        <v>62</v>
      </c>
      <c r="AQ362" s="65">
        <v>45474</v>
      </c>
      <c r="AR362" s="65">
        <v>46568</v>
      </c>
      <c r="AS362" s="49"/>
    </row>
    <row r="363" spans="1:45" s="66" customFormat="1" ht="13" x14ac:dyDescent="0.15">
      <c r="A363" s="67">
        <v>42</v>
      </c>
      <c r="B363" s="49" t="s">
        <v>2392</v>
      </c>
      <c r="C363" s="50" t="s">
        <v>2393</v>
      </c>
      <c r="D363" s="49" t="s">
        <v>2394</v>
      </c>
      <c r="E363" s="49" t="s">
        <v>2392</v>
      </c>
      <c r="F363" s="49" t="s">
        <v>2394</v>
      </c>
      <c r="G363" s="67" t="s">
        <v>1647</v>
      </c>
      <c r="H363" s="67" t="s">
        <v>2506</v>
      </c>
      <c r="I363" s="67" t="s">
        <v>96</v>
      </c>
      <c r="J363" s="67"/>
      <c r="K363" s="67" t="s">
        <v>2396</v>
      </c>
      <c r="L363" s="67" t="s">
        <v>2397</v>
      </c>
      <c r="M363" s="68" t="s">
        <v>2511</v>
      </c>
      <c r="N363" s="67"/>
      <c r="O363" s="52" t="s">
        <v>2512</v>
      </c>
      <c r="P363" s="69" t="s">
        <v>70</v>
      </c>
      <c r="Q363" s="69" t="s">
        <v>288</v>
      </c>
      <c r="R363" s="67">
        <v>36</v>
      </c>
      <c r="S363" s="90">
        <f t="shared" si="104"/>
        <v>75</v>
      </c>
      <c r="T363" s="90">
        <f t="shared" si="105"/>
        <v>0</v>
      </c>
      <c r="U363" s="90">
        <f t="shared" si="106"/>
        <v>0</v>
      </c>
      <c r="V363" s="55">
        <f t="shared" si="107"/>
        <v>75</v>
      </c>
      <c r="W363" s="93">
        <v>150</v>
      </c>
      <c r="X363" s="56"/>
      <c r="Y363" s="56"/>
      <c r="Z363" s="57">
        <f t="shared" si="108"/>
        <v>150</v>
      </c>
      <c r="AA363" s="56">
        <f t="shared" si="109"/>
        <v>150</v>
      </c>
      <c r="AB363" s="56">
        <f t="shared" si="110"/>
        <v>0</v>
      </c>
      <c r="AC363" s="56">
        <f t="shared" si="111"/>
        <v>0</v>
      </c>
      <c r="AD363" s="57">
        <f t="shared" si="112"/>
        <v>150</v>
      </c>
      <c r="AE363" s="58">
        <f t="shared" si="113"/>
        <v>75</v>
      </c>
      <c r="AF363" s="58">
        <f t="shared" si="114"/>
        <v>0</v>
      </c>
      <c r="AG363" s="58">
        <f t="shared" si="115"/>
        <v>0</v>
      </c>
      <c r="AH363" s="59">
        <f t="shared" si="116"/>
        <v>75</v>
      </c>
      <c r="AI363" s="60">
        <f t="shared" si="117"/>
        <v>450</v>
      </c>
      <c r="AJ363" s="61" t="s">
        <v>148</v>
      </c>
      <c r="AK363" s="62" t="s">
        <v>59</v>
      </c>
      <c r="AL363" s="62" t="s">
        <v>149</v>
      </c>
      <c r="AM363" s="62" t="s">
        <v>61</v>
      </c>
      <c r="AN363" s="63" t="s">
        <v>62</v>
      </c>
      <c r="AO363" s="64">
        <v>45473</v>
      </c>
      <c r="AP363" s="53" t="s">
        <v>62</v>
      </c>
      <c r="AQ363" s="65">
        <v>45474</v>
      </c>
      <c r="AR363" s="65">
        <v>46568</v>
      </c>
      <c r="AS363" s="49"/>
    </row>
    <row r="364" spans="1:45" s="66" customFormat="1" ht="13" x14ac:dyDescent="0.15">
      <c r="A364" s="49">
        <v>43</v>
      </c>
      <c r="B364" s="49" t="s">
        <v>2392</v>
      </c>
      <c r="C364" s="50" t="s">
        <v>2393</v>
      </c>
      <c r="D364" s="49" t="s">
        <v>2394</v>
      </c>
      <c r="E364" s="49" t="s">
        <v>2392</v>
      </c>
      <c r="F364" s="49" t="s">
        <v>2394</v>
      </c>
      <c r="G364" s="67" t="s">
        <v>1647</v>
      </c>
      <c r="H364" s="67" t="s">
        <v>2513</v>
      </c>
      <c r="I364" s="67" t="s">
        <v>2514</v>
      </c>
      <c r="J364" s="67"/>
      <c r="K364" s="67" t="s">
        <v>2396</v>
      </c>
      <c r="L364" s="67" t="s">
        <v>2397</v>
      </c>
      <c r="M364" s="68" t="s">
        <v>2515</v>
      </c>
      <c r="N364" s="67"/>
      <c r="O364" s="52" t="s">
        <v>2516</v>
      </c>
      <c r="P364" s="69" t="s">
        <v>70</v>
      </c>
      <c r="Q364" s="69" t="s">
        <v>282</v>
      </c>
      <c r="R364" s="49">
        <v>36</v>
      </c>
      <c r="S364" s="90">
        <f t="shared" si="104"/>
        <v>3250</v>
      </c>
      <c r="T364" s="90">
        <f t="shared" si="105"/>
        <v>0</v>
      </c>
      <c r="U364" s="90">
        <f t="shared" si="106"/>
        <v>0</v>
      </c>
      <c r="V364" s="55">
        <f t="shared" si="107"/>
        <v>3250</v>
      </c>
      <c r="W364" s="93">
        <v>6500</v>
      </c>
      <c r="X364" s="56"/>
      <c r="Y364" s="56"/>
      <c r="Z364" s="57">
        <f t="shared" si="108"/>
        <v>6500</v>
      </c>
      <c r="AA364" s="56">
        <f t="shared" si="109"/>
        <v>6500</v>
      </c>
      <c r="AB364" s="56">
        <f t="shared" si="110"/>
        <v>0</v>
      </c>
      <c r="AC364" s="56">
        <f t="shared" si="111"/>
        <v>0</v>
      </c>
      <c r="AD364" s="57">
        <f t="shared" si="112"/>
        <v>6500</v>
      </c>
      <c r="AE364" s="58">
        <f t="shared" si="113"/>
        <v>3250</v>
      </c>
      <c r="AF364" s="58">
        <f t="shared" si="114"/>
        <v>0</v>
      </c>
      <c r="AG364" s="58">
        <f t="shared" si="115"/>
        <v>0</v>
      </c>
      <c r="AH364" s="59">
        <f t="shared" si="116"/>
        <v>3250</v>
      </c>
      <c r="AI364" s="60">
        <f t="shared" si="117"/>
        <v>19500</v>
      </c>
      <c r="AJ364" s="61" t="s">
        <v>148</v>
      </c>
      <c r="AK364" s="62" t="s">
        <v>59</v>
      </c>
      <c r="AL364" s="62" t="s">
        <v>149</v>
      </c>
      <c r="AM364" s="62" t="s">
        <v>61</v>
      </c>
      <c r="AN364" s="63" t="s">
        <v>62</v>
      </c>
      <c r="AO364" s="64">
        <v>45473</v>
      </c>
      <c r="AP364" s="53" t="s">
        <v>62</v>
      </c>
      <c r="AQ364" s="65">
        <v>45474</v>
      </c>
      <c r="AR364" s="65">
        <v>46568</v>
      </c>
      <c r="AS364" s="49"/>
    </row>
    <row r="365" spans="1:45" s="66" customFormat="1" ht="13" x14ac:dyDescent="0.15">
      <c r="A365" s="67">
        <v>44</v>
      </c>
      <c r="B365" s="49" t="s">
        <v>2392</v>
      </c>
      <c r="C365" s="50" t="s">
        <v>2393</v>
      </c>
      <c r="D365" s="49" t="s">
        <v>2394</v>
      </c>
      <c r="E365" s="49" t="s">
        <v>2392</v>
      </c>
      <c r="F365" s="49" t="s">
        <v>2394</v>
      </c>
      <c r="G365" s="67" t="s">
        <v>1647</v>
      </c>
      <c r="H365" s="67" t="s">
        <v>2517</v>
      </c>
      <c r="I365" s="67" t="s">
        <v>2518</v>
      </c>
      <c r="J365" s="67"/>
      <c r="K365" s="67" t="s">
        <v>2396</v>
      </c>
      <c r="L365" s="67" t="s">
        <v>2397</v>
      </c>
      <c r="M365" s="68" t="s">
        <v>2519</v>
      </c>
      <c r="N365" s="67"/>
      <c r="O365" s="52" t="s">
        <v>2520</v>
      </c>
      <c r="P365" s="69" t="s">
        <v>70</v>
      </c>
      <c r="Q365" s="69" t="s">
        <v>267</v>
      </c>
      <c r="R365" s="67">
        <v>36</v>
      </c>
      <c r="S365" s="90">
        <f t="shared" si="104"/>
        <v>2298</v>
      </c>
      <c r="T365" s="90">
        <f t="shared" si="105"/>
        <v>0</v>
      </c>
      <c r="U365" s="90">
        <f t="shared" si="106"/>
        <v>0</v>
      </c>
      <c r="V365" s="55">
        <f t="shared" si="107"/>
        <v>2298</v>
      </c>
      <c r="W365" s="93">
        <v>4596</v>
      </c>
      <c r="X365" s="56"/>
      <c r="Y365" s="56"/>
      <c r="Z365" s="57">
        <f t="shared" si="108"/>
        <v>4596</v>
      </c>
      <c r="AA365" s="56">
        <f t="shared" si="109"/>
        <v>4596</v>
      </c>
      <c r="AB365" s="56">
        <f t="shared" si="110"/>
        <v>0</v>
      </c>
      <c r="AC365" s="56">
        <f t="shared" si="111"/>
        <v>0</v>
      </c>
      <c r="AD365" s="57">
        <f t="shared" si="112"/>
        <v>4596</v>
      </c>
      <c r="AE365" s="58">
        <f t="shared" si="113"/>
        <v>2298</v>
      </c>
      <c r="AF365" s="58">
        <f t="shared" si="114"/>
        <v>0</v>
      </c>
      <c r="AG365" s="58">
        <f t="shared" si="115"/>
        <v>0</v>
      </c>
      <c r="AH365" s="59">
        <f t="shared" si="116"/>
        <v>2298</v>
      </c>
      <c r="AI365" s="60">
        <f t="shared" si="117"/>
        <v>13788</v>
      </c>
      <c r="AJ365" s="61" t="s">
        <v>148</v>
      </c>
      <c r="AK365" s="62" t="s">
        <v>59</v>
      </c>
      <c r="AL365" s="62" t="s">
        <v>149</v>
      </c>
      <c r="AM365" s="62" t="s">
        <v>61</v>
      </c>
      <c r="AN365" s="63" t="s">
        <v>62</v>
      </c>
      <c r="AO365" s="64">
        <v>45473</v>
      </c>
      <c r="AP365" s="53" t="s">
        <v>62</v>
      </c>
      <c r="AQ365" s="65">
        <v>45474</v>
      </c>
      <c r="AR365" s="65">
        <v>46568</v>
      </c>
      <c r="AS365" s="49"/>
    </row>
    <row r="366" spans="1:45" s="66" customFormat="1" ht="13" x14ac:dyDescent="0.15">
      <c r="A366" s="49">
        <v>45</v>
      </c>
      <c r="B366" s="49" t="s">
        <v>2392</v>
      </c>
      <c r="C366" s="50" t="s">
        <v>2393</v>
      </c>
      <c r="D366" s="49" t="s">
        <v>2394</v>
      </c>
      <c r="E366" s="49" t="s">
        <v>2392</v>
      </c>
      <c r="F366" s="49" t="s">
        <v>2394</v>
      </c>
      <c r="G366" s="67" t="s">
        <v>1647</v>
      </c>
      <c r="H366" s="67"/>
      <c r="I366" s="67" t="s">
        <v>1037</v>
      </c>
      <c r="J366" s="67"/>
      <c r="K366" s="67" t="s">
        <v>2396</v>
      </c>
      <c r="L366" s="67" t="s">
        <v>2397</v>
      </c>
      <c r="M366" s="68" t="s">
        <v>2521</v>
      </c>
      <c r="N366" s="67"/>
      <c r="O366" s="52" t="s">
        <v>2522</v>
      </c>
      <c r="P366" s="69" t="s">
        <v>70</v>
      </c>
      <c r="Q366" s="69" t="s">
        <v>2523</v>
      </c>
      <c r="R366" s="49">
        <v>36</v>
      </c>
      <c r="S366" s="90">
        <f t="shared" si="104"/>
        <v>0</v>
      </c>
      <c r="T366" s="90">
        <f t="shared" si="105"/>
        <v>0</v>
      </c>
      <c r="U366" s="90">
        <f t="shared" si="106"/>
        <v>0</v>
      </c>
      <c r="V366" s="55">
        <f t="shared" si="107"/>
        <v>0</v>
      </c>
      <c r="W366" s="93">
        <v>0</v>
      </c>
      <c r="X366" s="56"/>
      <c r="Y366" s="56"/>
      <c r="Z366" s="57">
        <f t="shared" si="108"/>
        <v>0</v>
      </c>
      <c r="AA366" s="56">
        <f t="shared" si="109"/>
        <v>0</v>
      </c>
      <c r="AB366" s="56">
        <f t="shared" si="110"/>
        <v>0</v>
      </c>
      <c r="AC366" s="56">
        <f t="shared" si="111"/>
        <v>0</v>
      </c>
      <c r="AD366" s="57">
        <f t="shared" si="112"/>
        <v>0</v>
      </c>
      <c r="AE366" s="58">
        <f t="shared" si="113"/>
        <v>0</v>
      </c>
      <c r="AF366" s="58">
        <f t="shared" si="114"/>
        <v>0</v>
      </c>
      <c r="AG366" s="58">
        <f t="shared" si="115"/>
        <v>0</v>
      </c>
      <c r="AH366" s="59">
        <f t="shared" si="116"/>
        <v>0</v>
      </c>
      <c r="AI366" s="60">
        <f t="shared" si="117"/>
        <v>0</v>
      </c>
      <c r="AJ366" s="61" t="s">
        <v>148</v>
      </c>
      <c r="AK366" s="62" t="s">
        <v>59</v>
      </c>
      <c r="AL366" s="62" t="s">
        <v>149</v>
      </c>
      <c r="AM366" s="62" t="s">
        <v>61</v>
      </c>
      <c r="AN366" s="63" t="s">
        <v>62</v>
      </c>
      <c r="AO366" s="64">
        <v>45473</v>
      </c>
      <c r="AP366" s="53" t="s">
        <v>62</v>
      </c>
      <c r="AQ366" s="65">
        <v>45474</v>
      </c>
      <c r="AR366" s="65">
        <v>46568</v>
      </c>
      <c r="AS366" s="49"/>
    </row>
    <row r="367" spans="1:45" s="66" customFormat="1" ht="13" x14ac:dyDescent="0.15">
      <c r="A367" s="67">
        <v>46</v>
      </c>
      <c r="B367" s="49" t="s">
        <v>2392</v>
      </c>
      <c r="C367" s="50" t="s">
        <v>2393</v>
      </c>
      <c r="D367" s="49" t="s">
        <v>2394</v>
      </c>
      <c r="E367" s="49" t="s">
        <v>2392</v>
      </c>
      <c r="F367" s="49" t="s">
        <v>2394</v>
      </c>
      <c r="G367" s="67" t="s">
        <v>1647</v>
      </c>
      <c r="H367" s="67"/>
      <c r="I367" s="67" t="s">
        <v>2475</v>
      </c>
      <c r="J367" s="67"/>
      <c r="K367" s="67" t="s">
        <v>2396</v>
      </c>
      <c r="L367" s="67" t="s">
        <v>2397</v>
      </c>
      <c r="M367" s="68" t="s">
        <v>2524</v>
      </c>
      <c r="N367" s="67"/>
      <c r="O367" s="52" t="s">
        <v>2525</v>
      </c>
      <c r="P367" s="69" t="s">
        <v>70</v>
      </c>
      <c r="Q367" s="69" t="s">
        <v>283</v>
      </c>
      <c r="R367" s="67">
        <v>36</v>
      </c>
      <c r="S367" s="90">
        <f t="shared" si="104"/>
        <v>60</v>
      </c>
      <c r="T367" s="90">
        <f t="shared" si="105"/>
        <v>0</v>
      </c>
      <c r="U367" s="90">
        <f t="shared" si="106"/>
        <v>0</v>
      </c>
      <c r="V367" s="55">
        <f t="shared" si="107"/>
        <v>60</v>
      </c>
      <c r="W367" s="93">
        <v>120</v>
      </c>
      <c r="X367" s="56"/>
      <c r="Y367" s="56"/>
      <c r="Z367" s="57">
        <f t="shared" si="108"/>
        <v>120</v>
      </c>
      <c r="AA367" s="56">
        <f t="shared" si="109"/>
        <v>120</v>
      </c>
      <c r="AB367" s="56">
        <f t="shared" si="110"/>
        <v>0</v>
      </c>
      <c r="AC367" s="56">
        <f t="shared" si="111"/>
        <v>0</v>
      </c>
      <c r="AD367" s="57">
        <f t="shared" si="112"/>
        <v>120</v>
      </c>
      <c r="AE367" s="58">
        <f t="shared" si="113"/>
        <v>60</v>
      </c>
      <c r="AF367" s="58">
        <f t="shared" si="114"/>
        <v>0</v>
      </c>
      <c r="AG367" s="58">
        <f t="shared" si="115"/>
        <v>0</v>
      </c>
      <c r="AH367" s="59">
        <f t="shared" si="116"/>
        <v>60</v>
      </c>
      <c r="AI367" s="60">
        <f t="shared" si="117"/>
        <v>360</v>
      </c>
      <c r="AJ367" s="61" t="s">
        <v>148</v>
      </c>
      <c r="AK367" s="62" t="s">
        <v>59</v>
      </c>
      <c r="AL367" s="62" t="s">
        <v>149</v>
      </c>
      <c r="AM367" s="62" t="s">
        <v>61</v>
      </c>
      <c r="AN367" s="63" t="s">
        <v>62</v>
      </c>
      <c r="AO367" s="64">
        <v>45473</v>
      </c>
      <c r="AP367" s="53" t="s">
        <v>62</v>
      </c>
      <c r="AQ367" s="65">
        <v>45474</v>
      </c>
      <c r="AR367" s="65">
        <v>46568</v>
      </c>
      <c r="AS367" s="49"/>
    </row>
    <row r="368" spans="1:45" s="66" customFormat="1" ht="13" x14ac:dyDescent="0.15">
      <c r="A368" s="49">
        <v>47</v>
      </c>
      <c r="B368" s="49" t="s">
        <v>2392</v>
      </c>
      <c r="C368" s="50" t="s">
        <v>2393</v>
      </c>
      <c r="D368" s="49" t="s">
        <v>2394</v>
      </c>
      <c r="E368" s="49" t="s">
        <v>2392</v>
      </c>
      <c r="F368" s="49" t="s">
        <v>2394</v>
      </c>
      <c r="G368" s="67" t="s">
        <v>1647</v>
      </c>
      <c r="H368" s="67"/>
      <c r="I368" s="67" t="s">
        <v>2526</v>
      </c>
      <c r="J368" s="67"/>
      <c r="K368" s="67" t="s">
        <v>2396</v>
      </c>
      <c r="L368" s="67" t="s">
        <v>2397</v>
      </c>
      <c r="M368" s="68" t="s">
        <v>2527</v>
      </c>
      <c r="N368" s="67"/>
      <c r="O368" s="52" t="s">
        <v>2528</v>
      </c>
      <c r="P368" s="69" t="s">
        <v>70</v>
      </c>
      <c r="Q368" s="69" t="s">
        <v>2498</v>
      </c>
      <c r="R368" s="49">
        <v>36</v>
      </c>
      <c r="S368" s="90">
        <f t="shared" si="104"/>
        <v>1374</v>
      </c>
      <c r="T368" s="90">
        <f t="shared" si="105"/>
        <v>0</v>
      </c>
      <c r="U368" s="90">
        <f t="shared" si="106"/>
        <v>0</v>
      </c>
      <c r="V368" s="55">
        <f t="shared" si="107"/>
        <v>1374</v>
      </c>
      <c r="W368" s="56">
        <v>2748</v>
      </c>
      <c r="X368" s="56"/>
      <c r="Y368" s="56"/>
      <c r="Z368" s="57">
        <f t="shared" si="108"/>
        <v>2748</v>
      </c>
      <c r="AA368" s="56">
        <f t="shared" si="109"/>
        <v>2748</v>
      </c>
      <c r="AB368" s="56">
        <f t="shared" si="110"/>
        <v>0</v>
      </c>
      <c r="AC368" s="56">
        <f t="shared" si="111"/>
        <v>0</v>
      </c>
      <c r="AD368" s="57">
        <f t="shared" si="112"/>
        <v>2748</v>
      </c>
      <c r="AE368" s="58">
        <f t="shared" si="113"/>
        <v>1374</v>
      </c>
      <c r="AF368" s="58">
        <f t="shared" si="114"/>
        <v>0</v>
      </c>
      <c r="AG368" s="58">
        <f t="shared" si="115"/>
        <v>0</v>
      </c>
      <c r="AH368" s="59">
        <f t="shared" si="116"/>
        <v>1374</v>
      </c>
      <c r="AI368" s="60">
        <f t="shared" si="117"/>
        <v>8244</v>
      </c>
      <c r="AJ368" s="61" t="s">
        <v>148</v>
      </c>
      <c r="AK368" s="62" t="s">
        <v>59</v>
      </c>
      <c r="AL368" s="62" t="s">
        <v>149</v>
      </c>
      <c r="AM368" s="62" t="s">
        <v>61</v>
      </c>
      <c r="AN368" s="63" t="s">
        <v>62</v>
      </c>
      <c r="AO368" s="64">
        <v>45473</v>
      </c>
      <c r="AP368" s="53" t="s">
        <v>62</v>
      </c>
      <c r="AQ368" s="65">
        <v>45474</v>
      </c>
      <c r="AR368" s="65">
        <v>46568</v>
      </c>
      <c r="AS368" s="49"/>
    </row>
    <row r="369" spans="1:45" s="66" customFormat="1" ht="13" x14ac:dyDescent="0.15">
      <c r="A369" s="67">
        <v>48</v>
      </c>
      <c r="B369" s="49" t="s">
        <v>2392</v>
      </c>
      <c r="C369" s="50" t="s">
        <v>2393</v>
      </c>
      <c r="D369" s="49" t="s">
        <v>2394</v>
      </c>
      <c r="E369" s="49" t="s">
        <v>2392</v>
      </c>
      <c r="F369" s="49" t="s">
        <v>2394</v>
      </c>
      <c r="G369" s="67" t="s">
        <v>1647</v>
      </c>
      <c r="H369" s="67" t="s">
        <v>2529</v>
      </c>
      <c r="I369" s="67"/>
      <c r="J369" s="67"/>
      <c r="K369" s="67" t="s">
        <v>2396</v>
      </c>
      <c r="L369" s="67" t="s">
        <v>2397</v>
      </c>
      <c r="M369" s="68" t="s">
        <v>2530</v>
      </c>
      <c r="N369" s="67"/>
      <c r="O369" s="52" t="s">
        <v>2531</v>
      </c>
      <c r="P369" s="69" t="s">
        <v>90</v>
      </c>
      <c r="Q369" s="69" t="s">
        <v>267</v>
      </c>
      <c r="R369" s="67">
        <v>36</v>
      </c>
      <c r="S369" s="90">
        <f t="shared" si="104"/>
        <v>243</v>
      </c>
      <c r="T369" s="90">
        <f t="shared" si="105"/>
        <v>606</v>
      </c>
      <c r="U369" s="90">
        <f t="shared" si="106"/>
        <v>0</v>
      </c>
      <c r="V369" s="55">
        <f t="shared" si="107"/>
        <v>849</v>
      </c>
      <c r="W369" s="56">
        <v>486</v>
      </c>
      <c r="X369" s="56">
        <v>1212</v>
      </c>
      <c r="Y369" s="56"/>
      <c r="Z369" s="57">
        <f t="shared" si="108"/>
        <v>1698</v>
      </c>
      <c r="AA369" s="56">
        <f t="shared" si="109"/>
        <v>486</v>
      </c>
      <c r="AB369" s="56">
        <f t="shared" si="110"/>
        <v>1212</v>
      </c>
      <c r="AC369" s="56">
        <f t="shared" si="111"/>
        <v>0</v>
      </c>
      <c r="AD369" s="57">
        <f t="shared" si="112"/>
        <v>1698</v>
      </c>
      <c r="AE369" s="58">
        <f t="shared" si="113"/>
        <v>243</v>
      </c>
      <c r="AF369" s="58">
        <f t="shared" si="114"/>
        <v>606</v>
      </c>
      <c r="AG369" s="58">
        <f t="shared" si="115"/>
        <v>0</v>
      </c>
      <c r="AH369" s="59">
        <f t="shared" si="116"/>
        <v>849</v>
      </c>
      <c r="AI369" s="60">
        <f t="shared" si="117"/>
        <v>5094</v>
      </c>
      <c r="AJ369" s="61" t="s">
        <v>148</v>
      </c>
      <c r="AK369" s="62" t="s">
        <v>59</v>
      </c>
      <c r="AL369" s="62" t="s">
        <v>149</v>
      </c>
      <c r="AM369" s="62" t="s">
        <v>61</v>
      </c>
      <c r="AN369" s="63" t="s">
        <v>62</v>
      </c>
      <c r="AO369" s="64">
        <v>45473</v>
      </c>
      <c r="AP369" s="53" t="s">
        <v>62</v>
      </c>
      <c r="AQ369" s="65">
        <v>45474</v>
      </c>
      <c r="AR369" s="65">
        <v>46568</v>
      </c>
      <c r="AS369" s="49"/>
    </row>
    <row r="370" spans="1:45" s="66" customFormat="1" ht="13" x14ac:dyDescent="0.15">
      <c r="A370" s="49">
        <v>49</v>
      </c>
      <c r="B370" s="49" t="s">
        <v>2392</v>
      </c>
      <c r="C370" s="50" t="s">
        <v>2393</v>
      </c>
      <c r="D370" s="49" t="s">
        <v>2394</v>
      </c>
      <c r="E370" s="49" t="s">
        <v>2392</v>
      </c>
      <c r="F370" s="49" t="s">
        <v>2394</v>
      </c>
      <c r="G370" s="67" t="s">
        <v>1647</v>
      </c>
      <c r="H370" s="67"/>
      <c r="I370" s="67" t="s">
        <v>2532</v>
      </c>
      <c r="J370" s="67" t="s">
        <v>267</v>
      </c>
      <c r="K370" s="67" t="s">
        <v>2396</v>
      </c>
      <c r="L370" s="67" t="s">
        <v>2397</v>
      </c>
      <c r="M370" s="68" t="s">
        <v>2533</v>
      </c>
      <c r="N370" s="67"/>
      <c r="O370" s="52" t="s">
        <v>2534</v>
      </c>
      <c r="P370" s="69" t="s">
        <v>70</v>
      </c>
      <c r="Q370" s="69" t="s">
        <v>2535</v>
      </c>
      <c r="R370" s="49">
        <v>36</v>
      </c>
      <c r="S370" s="90">
        <f t="shared" si="104"/>
        <v>1122.5</v>
      </c>
      <c r="T370" s="90">
        <f t="shared" si="105"/>
        <v>0</v>
      </c>
      <c r="U370" s="90">
        <f t="shared" si="106"/>
        <v>0</v>
      </c>
      <c r="V370" s="55">
        <f t="shared" si="107"/>
        <v>1122.5</v>
      </c>
      <c r="W370" s="56">
        <v>2245</v>
      </c>
      <c r="X370" s="56"/>
      <c r="Y370" s="56"/>
      <c r="Z370" s="57">
        <f t="shared" si="108"/>
        <v>2245</v>
      </c>
      <c r="AA370" s="56">
        <f t="shared" si="109"/>
        <v>2245</v>
      </c>
      <c r="AB370" s="56">
        <f t="shared" si="110"/>
        <v>0</v>
      </c>
      <c r="AC370" s="56">
        <f t="shared" si="111"/>
        <v>0</v>
      </c>
      <c r="AD370" s="57">
        <f t="shared" si="112"/>
        <v>2245</v>
      </c>
      <c r="AE370" s="58">
        <f t="shared" si="113"/>
        <v>1122.5</v>
      </c>
      <c r="AF370" s="58">
        <f t="shared" si="114"/>
        <v>0</v>
      </c>
      <c r="AG370" s="58">
        <f t="shared" si="115"/>
        <v>0</v>
      </c>
      <c r="AH370" s="59">
        <f t="shared" si="116"/>
        <v>1122.5</v>
      </c>
      <c r="AI370" s="60">
        <f t="shared" si="117"/>
        <v>6735</v>
      </c>
      <c r="AJ370" s="61" t="s">
        <v>148</v>
      </c>
      <c r="AK370" s="62" t="s">
        <v>59</v>
      </c>
      <c r="AL370" s="62" t="s">
        <v>149</v>
      </c>
      <c r="AM370" s="62" t="s">
        <v>61</v>
      </c>
      <c r="AN370" s="63" t="s">
        <v>62</v>
      </c>
      <c r="AO370" s="64">
        <v>45473</v>
      </c>
      <c r="AP370" s="53" t="s">
        <v>62</v>
      </c>
      <c r="AQ370" s="65">
        <v>45474</v>
      </c>
      <c r="AR370" s="65">
        <v>46568</v>
      </c>
      <c r="AS370" s="49"/>
    </row>
    <row r="371" spans="1:45" s="66" customFormat="1" ht="13" x14ac:dyDescent="0.15">
      <c r="A371" s="67">
        <v>50</v>
      </c>
      <c r="B371" s="49" t="s">
        <v>2392</v>
      </c>
      <c r="C371" s="50" t="s">
        <v>2393</v>
      </c>
      <c r="D371" s="49" t="s">
        <v>2394</v>
      </c>
      <c r="E371" s="49" t="s">
        <v>2392</v>
      </c>
      <c r="F371" s="49" t="s">
        <v>2394</v>
      </c>
      <c r="G371" s="67" t="s">
        <v>1647</v>
      </c>
      <c r="H371" s="67"/>
      <c r="I371" s="67" t="s">
        <v>2536</v>
      </c>
      <c r="J371" s="67"/>
      <c r="K371" s="67" t="s">
        <v>2396</v>
      </c>
      <c r="L371" s="67" t="s">
        <v>2397</v>
      </c>
      <c r="M371" s="68" t="s">
        <v>2537</v>
      </c>
      <c r="N371" s="67"/>
      <c r="O371" s="52" t="s">
        <v>2538</v>
      </c>
      <c r="P371" s="69" t="s">
        <v>70</v>
      </c>
      <c r="Q371" s="69" t="s">
        <v>267</v>
      </c>
      <c r="R371" s="67">
        <v>36</v>
      </c>
      <c r="S371" s="90">
        <f t="shared" si="104"/>
        <v>1764</v>
      </c>
      <c r="T371" s="90">
        <f t="shared" si="105"/>
        <v>0</v>
      </c>
      <c r="U371" s="90">
        <f t="shared" si="106"/>
        <v>0</v>
      </c>
      <c r="V371" s="55">
        <f t="shared" si="107"/>
        <v>1764</v>
      </c>
      <c r="W371" s="56">
        <v>3528</v>
      </c>
      <c r="X371" s="56"/>
      <c r="Y371" s="56"/>
      <c r="Z371" s="57">
        <f t="shared" si="108"/>
        <v>3528</v>
      </c>
      <c r="AA371" s="56">
        <f t="shared" si="109"/>
        <v>3528</v>
      </c>
      <c r="AB371" s="56">
        <f t="shared" si="110"/>
        <v>0</v>
      </c>
      <c r="AC371" s="56">
        <f t="shared" si="111"/>
        <v>0</v>
      </c>
      <c r="AD371" s="57">
        <f t="shared" si="112"/>
        <v>3528</v>
      </c>
      <c r="AE371" s="58">
        <f t="shared" si="113"/>
        <v>1764</v>
      </c>
      <c r="AF371" s="58">
        <f t="shared" si="114"/>
        <v>0</v>
      </c>
      <c r="AG371" s="58">
        <f t="shared" si="115"/>
        <v>0</v>
      </c>
      <c r="AH371" s="59">
        <f t="shared" si="116"/>
        <v>1764</v>
      </c>
      <c r="AI371" s="60">
        <f t="shared" si="117"/>
        <v>10584</v>
      </c>
      <c r="AJ371" s="61" t="s">
        <v>148</v>
      </c>
      <c r="AK371" s="62" t="s">
        <v>59</v>
      </c>
      <c r="AL371" s="62" t="s">
        <v>149</v>
      </c>
      <c r="AM371" s="62" t="s">
        <v>61</v>
      </c>
      <c r="AN371" s="63" t="s">
        <v>62</v>
      </c>
      <c r="AO371" s="64">
        <v>45473</v>
      </c>
      <c r="AP371" s="53" t="s">
        <v>62</v>
      </c>
      <c r="AQ371" s="65">
        <v>45474</v>
      </c>
      <c r="AR371" s="65">
        <v>46568</v>
      </c>
      <c r="AS371" s="49"/>
    </row>
    <row r="372" spans="1:45" s="66" customFormat="1" ht="13" x14ac:dyDescent="0.15">
      <c r="A372" s="49">
        <v>51</v>
      </c>
      <c r="B372" s="49" t="s">
        <v>2392</v>
      </c>
      <c r="C372" s="50" t="s">
        <v>2393</v>
      </c>
      <c r="D372" s="49" t="s">
        <v>2394</v>
      </c>
      <c r="E372" s="49" t="s">
        <v>2392</v>
      </c>
      <c r="F372" s="49" t="s">
        <v>2394</v>
      </c>
      <c r="G372" s="67" t="s">
        <v>1647</v>
      </c>
      <c r="H372" s="67" t="s">
        <v>2485</v>
      </c>
      <c r="I372" s="67"/>
      <c r="J372" s="67"/>
      <c r="K372" s="67" t="s">
        <v>2396</v>
      </c>
      <c r="L372" s="67" t="s">
        <v>2397</v>
      </c>
      <c r="M372" s="68" t="s">
        <v>2539</v>
      </c>
      <c r="N372" s="67"/>
      <c r="O372" s="52" t="s">
        <v>2540</v>
      </c>
      <c r="P372" s="69" t="s">
        <v>232</v>
      </c>
      <c r="Q372" s="69" t="s">
        <v>267</v>
      </c>
      <c r="R372" s="49">
        <v>36</v>
      </c>
      <c r="S372" s="90">
        <f t="shared" si="104"/>
        <v>89</v>
      </c>
      <c r="T372" s="90">
        <f t="shared" si="105"/>
        <v>159</v>
      </c>
      <c r="U372" s="90">
        <f t="shared" si="106"/>
        <v>0</v>
      </c>
      <c r="V372" s="55">
        <f t="shared" si="107"/>
        <v>248</v>
      </c>
      <c r="W372" s="56">
        <v>178</v>
      </c>
      <c r="X372" s="56">
        <v>318</v>
      </c>
      <c r="Y372" s="56"/>
      <c r="Z372" s="57">
        <f t="shared" si="108"/>
        <v>496</v>
      </c>
      <c r="AA372" s="56">
        <f t="shared" si="109"/>
        <v>178</v>
      </c>
      <c r="AB372" s="56">
        <f t="shared" si="110"/>
        <v>318</v>
      </c>
      <c r="AC372" s="56">
        <f t="shared" si="111"/>
        <v>0</v>
      </c>
      <c r="AD372" s="57">
        <f t="shared" si="112"/>
        <v>496</v>
      </c>
      <c r="AE372" s="58">
        <f t="shared" si="113"/>
        <v>89</v>
      </c>
      <c r="AF372" s="58">
        <f t="shared" si="114"/>
        <v>159</v>
      </c>
      <c r="AG372" s="58">
        <f t="shared" si="115"/>
        <v>0</v>
      </c>
      <c r="AH372" s="59">
        <f t="shared" si="116"/>
        <v>248</v>
      </c>
      <c r="AI372" s="60">
        <f t="shared" si="117"/>
        <v>1488</v>
      </c>
      <c r="AJ372" s="61" t="s">
        <v>148</v>
      </c>
      <c r="AK372" s="62" t="s">
        <v>59</v>
      </c>
      <c r="AL372" s="62" t="s">
        <v>149</v>
      </c>
      <c r="AM372" s="62" t="s">
        <v>61</v>
      </c>
      <c r="AN372" s="63" t="s">
        <v>62</v>
      </c>
      <c r="AO372" s="64">
        <v>45473</v>
      </c>
      <c r="AP372" s="53" t="s">
        <v>62</v>
      </c>
      <c r="AQ372" s="65">
        <v>45474</v>
      </c>
      <c r="AR372" s="65">
        <v>46568</v>
      </c>
      <c r="AS372" s="49"/>
    </row>
    <row r="373" spans="1:45" s="66" customFormat="1" ht="13" x14ac:dyDescent="0.15">
      <c r="A373" s="67">
        <v>52</v>
      </c>
      <c r="B373" s="49" t="s">
        <v>2392</v>
      </c>
      <c r="C373" s="50" t="s">
        <v>2393</v>
      </c>
      <c r="D373" s="49" t="s">
        <v>2394</v>
      </c>
      <c r="E373" s="49" t="s">
        <v>2392</v>
      </c>
      <c r="F373" s="49" t="s">
        <v>2394</v>
      </c>
      <c r="G373" s="67" t="s">
        <v>1647</v>
      </c>
      <c r="H373" s="67" t="s">
        <v>2541</v>
      </c>
      <c r="I373" s="67"/>
      <c r="J373" s="67"/>
      <c r="K373" s="67" t="s">
        <v>2396</v>
      </c>
      <c r="L373" s="67" t="s">
        <v>2397</v>
      </c>
      <c r="M373" s="68" t="s">
        <v>2542</v>
      </c>
      <c r="N373" s="67"/>
      <c r="O373" s="52" t="s">
        <v>2543</v>
      </c>
      <c r="P373" s="69" t="s">
        <v>90</v>
      </c>
      <c r="Q373" s="69" t="s">
        <v>267</v>
      </c>
      <c r="R373" s="67">
        <v>36</v>
      </c>
      <c r="S373" s="90">
        <f t="shared" si="104"/>
        <v>164</v>
      </c>
      <c r="T373" s="90">
        <f t="shared" si="105"/>
        <v>584</v>
      </c>
      <c r="U373" s="90">
        <f t="shared" si="106"/>
        <v>0</v>
      </c>
      <c r="V373" s="55">
        <f t="shared" si="107"/>
        <v>748</v>
      </c>
      <c r="W373" s="56">
        <v>328</v>
      </c>
      <c r="X373" s="56">
        <v>1168</v>
      </c>
      <c r="Y373" s="56"/>
      <c r="Z373" s="57">
        <f t="shared" si="108"/>
        <v>1496</v>
      </c>
      <c r="AA373" s="56">
        <f t="shared" si="109"/>
        <v>328</v>
      </c>
      <c r="AB373" s="56">
        <f t="shared" si="110"/>
        <v>1168</v>
      </c>
      <c r="AC373" s="56">
        <f t="shared" si="111"/>
        <v>0</v>
      </c>
      <c r="AD373" s="57">
        <f t="shared" si="112"/>
        <v>1496</v>
      </c>
      <c r="AE373" s="58">
        <f t="shared" si="113"/>
        <v>164</v>
      </c>
      <c r="AF373" s="58">
        <f t="shared" si="114"/>
        <v>584</v>
      </c>
      <c r="AG373" s="58">
        <f t="shared" si="115"/>
        <v>0</v>
      </c>
      <c r="AH373" s="59">
        <f t="shared" si="116"/>
        <v>748</v>
      </c>
      <c r="AI373" s="60">
        <f t="shared" si="117"/>
        <v>4488</v>
      </c>
      <c r="AJ373" s="61" t="s">
        <v>148</v>
      </c>
      <c r="AK373" s="62" t="s">
        <v>59</v>
      </c>
      <c r="AL373" s="62" t="s">
        <v>149</v>
      </c>
      <c r="AM373" s="62" t="s">
        <v>61</v>
      </c>
      <c r="AN373" s="63" t="s">
        <v>62</v>
      </c>
      <c r="AO373" s="64">
        <v>45473</v>
      </c>
      <c r="AP373" s="53" t="s">
        <v>62</v>
      </c>
      <c r="AQ373" s="65">
        <v>45474</v>
      </c>
      <c r="AR373" s="65">
        <v>46568</v>
      </c>
      <c r="AS373" s="49"/>
    </row>
    <row r="374" spans="1:45" s="66" customFormat="1" ht="13" x14ac:dyDescent="0.15">
      <c r="A374" s="49">
        <v>53</v>
      </c>
      <c r="B374" s="49" t="s">
        <v>2392</v>
      </c>
      <c r="C374" s="50" t="s">
        <v>2393</v>
      </c>
      <c r="D374" s="49" t="s">
        <v>2394</v>
      </c>
      <c r="E374" s="49" t="s">
        <v>2392</v>
      </c>
      <c r="F374" s="49" t="s">
        <v>2394</v>
      </c>
      <c r="G374" s="67" t="s">
        <v>1647</v>
      </c>
      <c r="H374" s="67" t="s">
        <v>2541</v>
      </c>
      <c r="I374" s="67"/>
      <c r="J374" s="67"/>
      <c r="K374" s="67" t="s">
        <v>2544</v>
      </c>
      <c r="L374" s="67" t="s">
        <v>2506</v>
      </c>
      <c r="M374" s="68" t="s">
        <v>2545</v>
      </c>
      <c r="N374" s="67"/>
      <c r="O374" s="52" t="s">
        <v>2546</v>
      </c>
      <c r="P374" s="69" t="s">
        <v>70</v>
      </c>
      <c r="Q374" s="69" t="s">
        <v>283</v>
      </c>
      <c r="R374" s="49">
        <v>36</v>
      </c>
      <c r="S374" s="90">
        <f t="shared" si="104"/>
        <v>915.5</v>
      </c>
      <c r="T374" s="90">
        <f t="shared" si="105"/>
        <v>0</v>
      </c>
      <c r="U374" s="90">
        <f t="shared" si="106"/>
        <v>0</v>
      </c>
      <c r="V374" s="55">
        <f t="shared" si="107"/>
        <v>915.5</v>
      </c>
      <c r="W374" s="56">
        <v>1831</v>
      </c>
      <c r="X374" s="56"/>
      <c r="Y374" s="56"/>
      <c r="Z374" s="57">
        <f t="shared" si="108"/>
        <v>1831</v>
      </c>
      <c r="AA374" s="56">
        <f t="shared" si="109"/>
        <v>1831</v>
      </c>
      <c r="AB374" s="56">
        <f t="shared" si="110"/>
        <v>0</v>
      </c>
      <c r="AC374" s="56">
        <f t="shared" si="111"/>
        <v>0</v>
      </c>
      <c r="AD374" s="57">
        <f t="shared" si="112"/>
        <v>1831</v>
      </c>
      <c r="AE374" s="58">
        <f t="shared" si="113"/>
        <v>915.5</v>
      </c>
      <c r="AF374" s="58">
        <f t="shared" si="114"/>
        <v>0</v>
      </c>
      <c r="AG374" s="58">
        <f t="shared" si="115"/>
        <v>0</v>
      </c>
      <c r="AH374" s="59">
        <f t="shared" si="116"/>
        <v>915.5</v>
      </c>
      <c r="AI374" s="60">
        <f t="shared" si="117"/>
        <v>5493</v>
      </c>
      <c r="AJ374" s="61" t="s">
        <v>148</v>
      </c>
      <c r="AK374" s="62" t="s">
        <v>59</v>
      </c>
      <c r="AL374" s="62" t="s">
        <v>149</v>
      </c>
      <c r="AM374" s="62" t="s">
        <v>61</v>
      </c>
      <c r="AN374" s="63" t="s">
        <v>62</v>
      </c>
      <c r="AO374" s="64">
        <v>45473</v>
      </c>
      <c r="AP374" s="53" t="s">
        <v>62</v>
      </c>
      <c r="AQ374" s="65">
        <v>45474</v>
      </c>
      <c r="AR374" s="65">
        <v>46568</v>
      </c>
      <c r="AS374" s="49"/>
    </row>
    <row r="375" spans="1:45" s="66" customFormat="1" ht="13" x14ac:dyDescent="0.15">
      <c r="A375" s="67">
        <v>54</v>
      </c>
      <c r="B375" s="49" t="s">
        <v>2392</v>
      </c>
      <c r="C375" s="50" t="s">
        <v>2393</v>
      </c>
      <c r="D375" s="49" t="s">
        <v>2394</v>
      </c>
      <c r="E375" s="49" t="s">
        <v>2392</v>
      </c>
      <c r="F375" s="49" t="s">
        <v>2394</v>
      </c>
      <c r="G375" s="67" t="s">
        <v>1647</v>
      </c>
      <c r="H375" s="67"/>
      <c r="I375" s="67" t="s">
        <v>2475</v>
      </c>
      <c r="J375" s="67"/>
      <c r="K375" s="67" t="s">
        <v>2396</v>
      </c>
      <c r="L375" s="67" t="s">
        <v>2397</v>
      </c>
      <c r="M375" s="68" t="s">
        <v>2547</v>
      </c>
      <c r="N375" s="67"/>
      <c r="O375" s="52" t="s">
        <v>2548</v>
      </c>
      <c r="P375" s="69" t="s">
        <v>70</v>
      </c>
      <c r="Q375" s="69" t="s">
        <v>282</v>
      </c>
      <c r="R375" s="67">
        <v>36</v>
      </c>
      <c r="S375" s="90">
        <f t="shared" si="104"/>
        <v>5889</v>
      </c>
      <c r="T375" s="90">
        <f t="shared" si="105"/>
        <v>0</v>
      </c>
      <c r="U375" s="90">
        <f t="shared" si="106"/>
        <v>0</v>
      </c>
      <c r="V375" s="55">
        <f t="shared" si="107"/>
        <v>5889</v>
      </c>
      <c r="W375" s="56">
        <v>11778</v>
      </c>
      <c r="X375" s="56"/>
      <c r="Y375" s="56"/>
      <c r="Z375" s="57">
        <f t="shared" si="108"/>
        <v>11778</v>
      </c>
      <c r="AA375" s="56">
        <f t="shared" si="109"/>
        <v>11778</v>
      </c>
      <c r="AB375" s="56">
        <f t="shared" si="110"/>
        <v>0</v>
      </c>
      <c r="AC375" s="56">
        <f t="shared" si="111"/>
        <v>0</v>
      </c>
      <c r="AD375" s="57">
        <f t="shared" si="112"/>
        <v>11778</v>
      </c>
      <c r="AE375" s="58">
        <f t="shared" si="113"/>
        <v>5889</v>
      </c>
      <c r="AF375" s="58">
        <f t="shared" si="114"/>
        <v>0</v>
      </c>
      <c r="AG375" s="58">
        <f t="shared" si="115"/>
        <v>0</v>
      </c>
      <c r="AH375" s="59">
        <f t="shared" si="116"/>
        <v>5889</v>
      </c>
      <c r="AI375" s="60">
        <f t="shared" si="117"/>
        <v>35334</v>
      </c>
      <c r="AJ375" s="61" t="s">
        <v>148</v>
      </c>
      <c r="AK375" s="62" t="s">
        <v>59</v>
      </c>
      <c r="AL375" s="62" t="s">
        <v>149</v>
      </c>
      <c r="AM375" s="62" t="s">
        <v>61</v>
      </c>
      <c r="AN375" s="63" t="s">
        <v>62</v>
      </c>
      <c r="AO375" s="64">
        <v>45473</v>
      </c>
      <c r="AP375" s="53" t="s">
        <v>62</v>
      </c>
      <c r="AQ375" s="65">
        <v>45474</v>
      </c>
      <c r="AR375" s="65">
        <v>46568</v>
      </c>
      <c r="AS375" s="49"/>
    </row>
    <row r="376" spans="1:45" s="66" customFormat="1" ht="13" x14ac:dyDescent="0.15">
      <c r="A376" s="49">
        <v>55</v>
      </c>
      <c r="B376" s="49" t="s">
        <v>2392</v>
      </c>
      <c r="C376" s="50" t="s">
        <v>2393</v>
      </c>
      <c r="D376" s="49" t="s">
        <v>2394</v>
      </c>
      <c r="E376" s="49" t="s">
        <v>2392</v>
      </c>
      <c r="F376" s="49" t="s">
        <v>2394</v>
      </c>
      <c r="G376" s="67" t="s">
        <v>1647</v>
      </c>
      <c r="H376" s="67" t="s">
        <v>2488</v>
      </c>
      <c r="I376" s="67"/>
      <c r="J376" s="67"/>
      <c r="K376" s="67" t="s">
        <v>2396</v>
      </c>
      <c r="L376" s="67" t="s">
        <v>2397</v>
      </c>
      <c r="M376" s="68" t="s">
        <v>2549</v>
      </c>
      <c r="N376" s="67"/>
      <c r="O376" s="52" t="s">
        <v>2550</v>
      </c>
      <c r="P376" s="69" t="s">
        <v>70</v>
      </c>
      <c r="Q376" s="69" t="s">
        <v>283</v>
      </c>
      <c r="R376" s="49">
        <v>36</v>
      </c>
      <c r="S376" s="90">
        <f t="shared" si="104"/>
        <v>322</v>
      </c>
      <c r="T376" s="90">
        <f t="shared" si="105"/>
        <v>0</v>
      </c>
      <c r="U376" s="90">
        <f t="shared" si="106"/>
        <v>0</v>
      </c>
      <c r="V376" s="55">
        <f t="shared" si="107"/>
        <v>322</v>
      </c>
      <c r="W376" s="56">
        <v>644</v>
      </c>
      <c r="X376" s="56"/>
      <c r="Y376" s="56"/>
      <c r="Z376" s="57">
        <f t="shared" si="108"/>
        <v>644</v>
      </c>
      <c r="AA376" s="56">
        <f t="shared" si="109"/>
        <v>644</v>
      </c>
      <c r="AB376" s="56">
        <f t="shared" si="110"/>
        <v>0</v>
      </c>
      <c r="AC376" s="56">
        <f t="shared" si="111"/>
        <v>0</v>
      </c>
      <c r="AD376" s="57">
        <f t="shared" si="112"/>
        <v>644</v>
      </c>
      <c r="AE376" s="58">
        <f t="shared" si="113"/>
        <v>322</v>
      </c>
      <c r="AF376" s="58">
        <f t="shared" si="114"/>
        <v>0</v>
      </c>
      <c r="AG376" s="58">
        <f t="shared" si="115"/>
        <v>0</v>
      </c>
      <c r="AH376" s="59">
        <f t="shared" si="116"/>
        <v>322</v>
      </c>
      <c r="AI376" s="60">
        <f t="shared" si="117"/>
        <v>1932</v>
      </c>
      <c r="AJ376" s="61" t="s">
        <v>148</v>
      </c>
      <c r="AK376" s="62" t="s">
        <v>59</v>
      </c>
      <c r="AL376" s="62" t="s">
        <v>149</v>
      </c>
      <c r="AM376" s="62" t="s">
        <v>61</v>
      </c>
      <c r="AN376" s="63" t="s">
        <v>62</v>
      </c>
      <c r="AO376" s="64">
        <v>45473</v>
      </c>
      <c r="AP376" s="53" t="s">
        <v>62</v>
      </c>
      <c r="AQ376" s="65">
        <v>45474</v>
      </c>
      <c r="AR376" s="65">
        <v>46568</v>
      </c>
      <c r="AS376" s="49"/>
    </row>
    <row r="377" spans="1:45" s="66" customFormat="1" ht="13" x14ac:dyDescent="0.15">
      <c r="A377" s="67">
        <v>56</v>
      </c>
      <c r="B377" s="49" t="s">
        <v>2392</v>
      </c>
      <c r="C377" s="50" t="s">
        <v>2393</v>
      </c>
      <c r="D377" s="49" t="s">
        <v>2394</v>
      </c>
      <c r="E377" s="49" t="s">
        <v>2392</v>
      </c>
      <c r="F377" s="49" t="s">
        <v>2394</v>
      </c>
      <c r="G377" s="67" t="s">
        <v>1647</v>
      </c>
      <c r="H377" s="67" t="s">
        <v>2513</v>
      </c>
      <c r="I377" s="67"/>
      <c r="J377" s="67"/>
      <c r="K377" s="67" t="s">
        <v>2396</v>
      </c>
      <c r="L377" s="67" t="s">
        <v>2397</v>
      </c>
      <c r="M377" s="68" t="s">
        <v>2551</v>
      </c>
      <c r="N377" s="67"/>
      <c r="O377" s="52" t="s">
        <v>2552</v>
      </c>
      <c r="P377" s="69" t="s">
        <v>70</v>
      </c>
      <c r="Q377" s="69" t="s">
        <v>901</v>
      </c>
      <c r="R377" s="67">
        <v>36</v>
      </c>
      <c r="S377" s="90">
        <f t="shared" si="104"/>
        <v>6726</v>
      </c>
      <c r="T377" s="90">
        <f t="shared" si="105"/>
        <v>0</v>
      </c>
      <c r="U377" s="90">
        <f t="shared" si="106"/>
        <v>0</v>
      </c>
      <c r="V377" s="55">
        <f t="shared" si="107"/>
        <v>6726</v>
      </c>
      <c r="W377" s="56">
        <v>13452</v>
      </c>
      <c r="X377" s="56"/>
      <c r="Y377" s="56"/>
      <c r="Z377" s="57">
        <f t="shared" si="108"/>
        <v>13452</v>
      </c>
      <c r="AA377" s="56">
        <f t="shared" si="109"/>
        <v>13452</v>
      </c>
      <c r="AB377" s="56">
        <f t="shared" si="110"/>
        <v>0</v>
      </c>
      <c r="AC377" s="56">
        <f t="shared" si="111"/>
        <v>0</v>
      </c>
      <c r="AD377" s="57">
        <f t="shared" si="112"/>
        <v>13452</v>
      </c>
      <c r="AE377" s="58">
        <f t="shared" si="113"/>
        <v>6726</v>
      </c>
      <c r="AF377" s="58">
        <f t="shared" si="114"/>
        <v>0</v>
      </c>
      <c r="AG377" s="58">
        <f t="shared" si="115"/>
        <v>0</v>
      </c>
      <c r="AH377" s="59">
        <f t="shared" si="116"/>
        <v>6726</v>
      </c>
      <c r="AI377" s="60">
        <f t="shared" si="117"/>
        <v>40356</v>
      </c>
      <c r="AJ377" s="61" t="s">
        <v>148</v>
      </c>
      <c r="AK377" s="62" t="s">
        <v>59</v>
      </c>
      <c r="AL377" s="62" t="s">
        <v>149</v>
      </c>
      <c r="AM377" s="62" t="s">
        <v>61</v>
      </c>
      <c r="AN377" s="63" t="s">
        <v>62</v>
      </c>
      <c r="AO377" s="64">
        <v>45473</v>
      </c>
      <c r="AP377" s="53" t="s">
        <v>62</v>
      </c>
      <c r="AQ377" s="65">
        <v>45474</v>
      </c>
      <c r="AR377" s="65">
        <v>46568</v>
      </c>
      <c r="AS377" s="49"/>
    </row>
    <row r="378" spans="1:45" s="66" customFormat="1" ht="13" x14ac:dyDescent="0.15">
      <c r="A378" s="49">
        <v>57</v>
      </c>
      <c r="B378" s="49" t="s">
        <v>2392</v>
      </c>
      <c r="C378" s="50" t="s">
        <v>2393</v>
      </c>
      <c r="D378" s="49" t="s">
        <v>2394</v>
      </c>
      <c r="E378" s="49" t="s">
        <v>2392</v>
      </c>
      <c r="F378" s="49" t="s">
        <v>2394</v>
      </c>
      <c r="G378" s="67" t="s">
        <v>1647</v>
      </c>
      <c r="H378" s="67" t="s">
        <v>2513</v>
      </c>
      <c r="I378" s="67"/>
      <c r="J378" s="67"/>
      <c r="K378" s="67" t="s">
        <v>2396</v>
      </c>
      <c r="L378" s="67" t="s">
        <v>2397</v>
      </c>
      <c r="M378" s="68" t="s">
        <v>2553</v>
      </c>
      <c r="N378" s="67"/>
      <c r="O378" s="52" t="s">
        <v>2554</v>
      </c>
      <c r="P378" s="69" t="s">
        <v>70</v>
      </c>
      <c r="Q378" s="69" t="s">
        <v>901</v>
      </c>
      <c r="R378" s="49">
        <v>36</v>
      </c>
      <c r="S378" s="90">
        <f t="shared" si="104"/>
        <v>945</v>
      </c>
      <c r="T378" s="90">
        <f t="shared" si="105"/>
        <v>0</v>
      </c>
      <c r="U378" s="90">
        <f t="shared" si="106"/>
        <v>0</v>
      </c>
      <c r="V378" s="55">
        <f t="shared" si="107"/>
        <v>945</v>
      </c>
      <c r="W378" s="56">
        <v>1890</v>
      </c>
      <c r="X378" s="56"/>
      <c r="Y378" s="56"/>
      <c r="Z378" s="57">
        <f t="shared" si="108"/>
        <v>1890</v>
      </c>
      <c r="AA378" s="56">
        <f t="shared" si="109"/>
        <v>1890</v>
      </c>
      <c r="AB378" s="56">
        <f t="shared" si="110"/>
        <v>0</v>
      </c>
      <c r="AC378" s="56">
        <f t="shared" si="111"/>
        <v>0</v>
      </c>
      <c r="AD378" s="57">
        <f t="shared" si="112"/>
        <v>1890</v>
      </c>
      <c r="AE378" s="58">
        <f t="shared" si="113"/>
        <v>945</v>
      </c>
      <c r="AF378" s="58">
        <f t="shared" si="114"/>
        <v>0</v>
      </c>
      <c r="AG378" s="58">
        <f t="shared" si="115"/>
        <v>0</v>
      </c>
      <c r="AH378" s="59">
        <f t="shared" si="116"/>
        <v>945</v>
      </c>
      <c r="AI378" s="60">
        <f t="shared" si="117"/>
        <v>5670</v>
      </c>
      <c r="AJ378" s="61" t="s">
        <v>148</v>
      </c>
      <c r="AK378" s="62" t="s">
        <v>59</v>
      </c>
      <c r="AL378" s="62" t="s">
        <v>149</v>
      </c>
      <c r="AM378" s="62" t="s">
        <v>61</v>
      </c>
      <c r="AN378" s="63" t="s">
        <v>62</v>
      </c>
      <c r="AO378" s="64">
        <v>45473</v>
      </c>
      <c r="AP378" s="53" t="s">
        <v>62</v>
      </c>
      <c r="AQ378" s="65">
        <v>45474</v>
      </c>
      <c r="AR378" s="65">
        <v>46568</v>
      </c>
      <c r="AS378" s="49"/>
    </row>
    <row r="379" spans="1:45" s="66" customFormat="1" ht="13" x14ac:dyDescent="0.15">
      <c r="A379" s="67">
        <v>58</v>
      </c>
      <c r="B379" s="49" t="s">
        <v>2392</v>
      </c>
      <c r="C379" s="50" t="s">
        <v>2393</v>
      </c>
      <c r="D379" s="49" t="s">
        <v>2394</v>
      </c>
      <c r="E379" s="49" t="s">
        <v>2392</v>
      </c>
      <c r="F379" s="49" t="s">
        <v>2394</v>
      </c>
      <c r="G379" s="67" t="s">
        <v>1647</v>
      </c>
      <c r="H379" s="67" t="s">
        <v>2513</v>
      </c>
      <c r="I379" s="67"/>
      <c r="J379" s="67"/>
      <c r="K379" s="67" t="s">
        <v>2396</v>
      </c>
      <c r="L379" s="67" t="s">
        <v>2397</v>
      </c>
      <c r="M379" s="68" t="s">
        <v>2555</v>
      </c>
      <c r="N379" s="67"/>
      <c r="O379" s="52" t="s">
        <v>2556</v>
      </c>
      <c r="P379" s="69" t="s">
        <v>70</v>
      </c>
      <c r="Q379" s="69" t="s">
        <v>901</v>
      </c>
      <c r="R379" s="67">
        <v>36</v>
      </c>
      <c r="S379" s="90">
        <f t="shared" si="104"/>
        <v>3859.5</v>
      </c>
      <c r="T379" s="90">
        <f t="shared" si="105"/>
        <v>0</v>
      </c>
      <c r="U379" s="90">
        <f t="shared" si="106"/>
        <v>0</v>
      </c>
      <c r="V379" s="55">
        <f t="shared" si="107"/>
        <v>3859.5</v>
      </c>
      <c r="W379" s="56">
        <v>7719</v>
      </c>
      <c r="X379" s="56"/>
      <c r="Y379" s="56"/>
      <c r="Z379" s="57">
        <f t="shared" si="108"/>
        <v>7719</v>
      </c>
      <c r="AA379" s="56">
        <f t="shared" si="109"/>
        <v>7719</v>
      </c>
      <c r="AB379" s="56">
        <f t="shared" si="110"/>
        <v>0</v>
      </c>
      <c r="AC379" s="56">
        <f t="shared" si="111"/>
        <v>0</v>
      </c>
      <c r="AD379" s="57">
        <f t="shared" si="112"/>
        <v>7719</v>
      </c>
      <c r="AE379" s="58">
        <f t="shared" si="113"/>
        <v>3859.5</v>
      </c>
      <c r="AF379" s="58">
        <f t="shared" si="114"/>
        <v>0</v>
      </c>
      <c r="AG379" s="58">
        <f t="shared" si="115"/>
        <v>0</v>
      </c>
      <c r="AH379" s="59">
        <f t="shared" si="116"/>
        <v>3859.5</v>
      </c>
      <c r="AI379" s="60">
        <f t="shared" si="117"/>
        <v>23157</v>
      </c>
      <c r="AJ379" s="61" t="s">
        <v>148</v>
      </c>
      <c r="AK379" s="62" t="s">
        <v>59</v>
      </c>
      <c r="AL379" s="62" t="s">
        <v>149</v>
      </c>
      <c r="AM379" s="62" t="s">
        <v>61</v>
      </c>
      <c r="AN379" s="63" t="s">
        <v>62</v>
      </c>
      <c r="AO379" s="64">
        <v>45473</v>
      </c>
      <c r="AP379" s="53" t="s">
        <v>62</v>
      </c>
      <c r="AQ379" s="65">
        <v>45474</v>
      </c>
      <c r="AR379" s="65">
        <v>46568</v>
      </c>
      <c r="AS379" s="49"/>
    </row>
    <row r="380" spans="1:45" s="66" customFormat="1" ht="13" x14ac:dyDescent="0.15">
      <c r="A380" s="49">
        <v>59</v>
      </c>
      <c r="B380" s="49" t="s">
        <v>2392</v>
      </c>
      <c r="C380" s="50" t="s">
        <v>2393</v>
      </c>
      <c r="D380" s="49" t="s">
        <v>2394</v>
      </c>
      <c r="E380" s="49" t="s">
        <v>2392</v>
      </c>
      <c r="F380" s="49" t="s">
        <v>2394</v>
      </c>
      <c r="G380" s="67" t="s">
        <v>1647</v>
      </c>
      <c r="H380" s="67" t="s">
        <v>2513</v>
      </c>
      <c r="I380" s="67"/>
      <c r="J380" s="67"/>
      <c r="K380" s="67" t="s">
        <v>2396</v>
      </c>
      <c r="L380" s="67" t="s">
        <v>2397</v>
      </c>
      <c r="M380" s="68" t="s">
        <v>2557</v>
      </c>
      <c r="N380" s="67"/>
      <c r="O380" s="52" t="s">
        <v>2558</v>
      </c>
      <c r="P380" s="69" t="s">
        <v>70</v>
      </c>
      <c r="Q380" s="69" t="s">
        <v>901</v>
      </c>
      <c r="R380" s="49">
        <v>36</v>
      </c>
      <c r="S380" s="90">
        <f t="shared" si="104"/>
        <v>1778</v>
      </c>
      <c r="T380" s="90">
        <f t="shared" si="105"/>
        <v>0</v>
      </c>
      <c r="U380" s="90">
        <f t="shared" si="106"/>
        <v>0</v>
      </c>
      <c r="V380" s="55">
        <f t="shared" si="107"/>
        <v>1778</v>
      </c>
      <c r="W380" s="56">
        <v>3556</v>
      </c>
      <c r="X380" s="56"/>
      <c r="Y380" s="56"/>
      <c r="Z380" s="57">
        <f t="shared" si="108"/>
        <v>3556</v>
      </c>
      <c r="AA380" s="56">
        <f t="shared" si="109"/>
        <v>3556</v>
      </c>
      <c r="AB380" s="56">
        <f t="shared" si="110"/>
        <v>0</v>
      </c>
      <c r="AC380" s="56">
        <f t="shared" si="111"/>
        <v>0</v>
      </c>
      <c r="AD380" s="57">
        <f t="shared" si="112"/>
        <v>3556</v>
      </c>
      <c r="AE380" s="58">
        <f t="shared" si="113"/>
        <v>1778</v>
      </c>
      <c r="AF380" s="58">
        <f t="shared" si="114"/>
        <v>0</v>
      </c>
      <c r="AG380" s="58">
        <f t="shared" si="115"/>
        <v>0</v>
      </c>
      <c r="AH380" s="59">
        <f t="shared" si="116"/>
        <v>1778</v>
      </c>
      <c r="AI380" s="60">
        <f t="shared" si="117"/>
        <v>10668</v>
      </c>
      <c r="AJ380" s="61" t="s">
        <v>148</v>
      </c>
      <c r="AK380" s="62" t="s">
        <v>59</v>
      </c>
      <c r="AL380" s="62" t="s">
        <v>149</v>
      </c>
      <c r="AM380" s="62" t="s">
        <v>61</v>
      </c>
      <c r="AN380" s="63" t="s">
        <v>62</v>
      </c>
      <c r="AO380" s="64">
        <v>45473</v>
      </c>
      <c r="AP380" s="53" t="s">
        <v>62</v>
      </c>
      <c r="AQ380" s="65">
        <v>45474</v>
      </c>
      <c r="AR380" s="65">
        <v>46568</v>
      </c>
      <c r="AS380" s="49"/>
    </row>
    <row r="381" spans="1:45" s="66" customFormat="1" ht="13" x14ac:dyDescent="0.15">
      <c r="A381" s="67">
        <v>60</v>
      </c>
      <c r="B381" s="49" t="s">
        <v>2392</v>
      </c>
      <c r="C381" s="50" t="s">
        <v>2393</v>
      </c>
      <c r="D381" s="49" t="s">
        <v>2394</v>
      </c>
      <c r="E381" s="49" t="s">
        <v>2392</v>
      </c>
      <c r="F381" s="49" t="s">
        <v>2394</v>
      </c>
      <c r="G381" s="67" t="s">
        <v>1647</v>
      </c>
      <c r="H381" s="67" t="s">
        <v>2513</v>
      </c>
      <c r="I381" s="67"/>
      <c r="J381" s="67"/>
      <c r="K381" s="67" t="s">
        <v>2396</v>
      </c>
      <c r="L381" s="67" t="s">
        <v>2397</v>
      </c>
      <c r="M381" s="68" t="s">
        <v>2559</v>
      </c>
      <c r="N381" s="67"/>
      <c r="O381" s="52" t="s">
        <v>2560</v>
      </c>
      <c r="P381" s="69" t="s">
        <v>70</v>
      </c>
      <c r="Q381" s="69" t="s">
        <v>901</v>
      </c>
      <c r="R381" s="67">
        <v>36</v>
      </c>
      <c r="S381" s="90">
        <f t="shared" si="104"/>
        <v>2028</v>
      </c>
      <c r="T381" s="90">
        <f t="shared" si="105"/>
        <v>0</v>
      </c>
      <c r="U381" s="90">
        <f t="shared" si="106"/>
        <v>0</v>
      </c>
      <c r="V381" s="55">
        <f t="shared" si="107"/>
        <v>2028</v>
      </c>
      <c r="W381" s="56">
        <v>4056</v>
      </c>
      <c r="X381" s="56"/>
      <c r="Y381" s="56"/>
      <c r="Z381" s="57">
        <f t="shared" si="108"/>
        <v>4056</v>
      </c>
      <c r="AA381" s="56">
        <f t="shared" si="109"/>
        <v>4056</v>
      </c>
      <c r="AB381" s="56">
        <f t="shared" si="110"/>
        <v>0</v>
      </c>
      <c r="AC381" s="56">
        <f t="shared" si="111"/>
        <v>0</v>
      </c>
      <c r="AD381" s="57">
        <f t="shared" si="112"/>
        <v>4056</v>
      </c>
      <c r="AE381" s="58">
        <f t="shared" si="113"/>
        <v>2028</v>
      </c>
      <c r="AF381" s="58">
        <f t="shared" si="114"/>
        <v>0</v>
      </c>
      <c r="AG381" s="58">
        <f t="shared" si="115"/>
        <v>0</v>
      </c>
      <c r="AH381" s="59">
        <f t="shared" si="116"/>
        <v>2028</v>
      </c>
      <c r="AI381" s="60">
        <f t="shared" si="117"/>
        <v>12168</v>
      </c>
      <c r="AJ381" s="61" t="s">
        <v>148</v>
      </c>
      <c r="AK381" s="62" t="s">
        <v>59</v>
      </c>
      <c r="AL381" s="62" t="s">
        <v>149</v>
      </c>
      <c r="AM381" s="62" t="s">
        <v>61</v>
      </c>
      <c r="AN381" s="63" t="s">
        <v>62</v>
      </c>
      <c r="AO381" s="64">
        <v>45473</v>
      </c>
      <c r="AP381" s="53" t="s">
        <v>62</v>
      </c>
      <c r="AQ381" s="65">
        <v>45474</v>
      </c>
      <c r="AR381" s="65">
        <v>46568</v>
      </c>
      <c r="AS381" s="49"/>
    </row>
    <row r="382" spans="1:45" s="66" customFormat="1" ht="13" x14ac:dyDescent="0.15">
      <c r="A382" s="49">
        <v>61</v>
      </c>
      <c r="B382" s="49" t="s">
        <v>2392</v>
      </c>
      <c r="C382" s="50" t="s">
        <v>2393</v>
      </c>
      <c r="D382" s="49" t="s">
        <v>2394</v>
      </c>
      <c r="E382" s="49" t="s">
        <v>2392</v>
      </c>
      <c r="F382" s="49" t="s">
        <v>2394</v>
      </c>
      <c r="G382" s="67" t="s">
        <v>1647</v>
      </c>
      <c r="H382" s="67" t="s">
        <v>2513</v>
      </c>
      <c r="I382" s="67"/>
      <c r="J382" s="67"/>
      <c r="K382" s="67" t="s">
        <v>2396</v>
      </c>
      <c r="L382" s="67" t="s">
        <v>2397</v>
      </c>
      <c r="M382" s="68" t="s">
        <v>2561</v>
      </c>
      <c r="N382" s="67"/>
      <c r="O382" s="52" t="s">
        <v>2562</v>
      </c>
      <c r="P382" s="69" t="s">
        <v>70</v>
      </c>
      <c r="Q382" s="69" t="s">
        <v>283</v>
      </c>
      <c r="R382" s="49">
        <v>36</v>
      </c>
      <c r="S382" s="90">
        <f t="shared" si="104"/>
        <v>2140</v>
      </c>
      <c r="T382" s="90">
        <f t="shared" si="105"/>
        <v>0</v>
      </c>
      <c r="U382" s="90">
        <f t="shared" si="106"/>
        <v>0</v>
      </c>
      <c r="V382" s="55">
        <f t="shared" si="107"/>
        <v>2140</v>
      </c>
      <c r="W382" s="56">
        <v>4280</v>
      </c>
      <c r="X382" s="56"/>
      <c r="Y382" s="56"/>
      <c r="Z382" s="57">
        <f t="shared" si="108"/>
        <v>4280</v>
      </c>
      <c r="AA382" s="56">
        <f t="shared" si="109"/>
        <v>4280</v>
      </c>
      <c r="AB382" s="56">
        <f t="shared" si="110"/>
        <v>0</v>
      </c>
      <c r="AC382" s="56">
        <f t="shared" si="111"/>
        <v>0</v>
      </c>
      <c r="AD382" s="57">
        <f t="shared" si="112"/>
        <v>4280</v>
      </c>
      <c r="AE382" s="58">
        <f t="shared" si="113"/>
        <v>2140</v>
      </c>
      <c r="AF382" s="58">
        <f t="shared" si="114"/>
        <v>0</v>
      </c>
      <c r="AG382" s="58">
        <f t="shared" si="115"/>
        <v>0</v>
      </c>
      <c r="AH382" s="59">
        <f t="shared" si="116"/>
        <v>2140</v>
      </c>
      <c r="AI382" s="60">
        <f t="shared" si="117"/>
        <v>12840</v>
      </c>
      <c r="AJ382" s="61" t="s">
        <v>148</v>
      </c>
      <c r="AK382" s="62" t="s">
        <v>59</v>
      </c>
      <c r="AL382" s="62" t="s">
        <v>149</v>
      </c>
      <c r="AM382" s="62" t="s">
        <v>61</v>
      </c>
      <c r="AN382" s="63" t="s">
        <v>62</v>
      </c>
      <c r="AO382" s="64">
        <v>45473</v>
      </c>
      <c r="AP382" s="53" t="s">
        <v>62</v>
      </c>
      <c r="AQ382" s="65">
        <v>45474</v>
      </c>
      <c r="AR382" s="65">
        <v>46568</v>
      </c>
      <c r="AS382" s="49"/>
    </row>
    <row r="383" spans="1:45" s="66" customFormat="1" ht="13" x14ac:dyDescent="0.15">
      <c r="A383" s="67">
        <v>62</v>
      </c>
      <c r="B383" s="49" t="s">
        <v>2392</v>
      </c>
      <c r="C383" s="50" t="s">
        <v>2393</v>
      </c>
      <c r="D383" s="49" t="s">
        <v>2394</v>
      </c>
      <c r="E383" s="49" t="s">
        <v>2392</v>
      </c>
      <c r="F383" s="49" t="s">
        <v>2394</v>
      </c>
      <c r="G383" s="67" t="s">
        <v>1647</v>
      </c>
      <c r="H383" s="67" t="s">
        <v>2563</v>
      </c>
      <c r="I383" s="67"/>
      <c r="J383" s="67"/>
      <c r="K383" s="67" t="s">
        <v>2396</v>
      </c>
      <c r="L383" s="67" t="s">
        <v>2397</v>
      </c>
      <c r="M383" s="68" t="s">
        <v>2564</v>
      </c>
      <c r="N383" s="67"/>
      <c r="O383" s="52" t="s">
        <v>2565</v>
      </c>
      <c r="P383" s="69" t="s">
        <v>70</v>
      </c>
      <c r="Q383" s="69" t="s">
        <v>283</v>
      </c>
      <c r="R383" s="67">
        <v>36</v>
      </c>
      <c r="S383" s="90">
        <f t="shared" si="104"/>
        <v>838.5</v>
      </c>
      <c r="T383" s="90">
        <f t="shared" si="105"/>
        <v>0</v>
      </c>
      <c r="U383" s="90">
        <f t="shared" si="106"/>
        <v>0</v>
      </c>
      <c r="V383" s="55">
        <f t="shared" si="107"/>
        <v>838.5</v>
      </c>
      <c r="W383" s="56">
        <v>1677</v>
      </c>
      <c r="X383" s="56"/>
      <c r="Y383" s="56"/>
      <c r="Z383" s="57">
        <f t="shared" si="108"/>
        <v>1677</v>
      </c>
      <c r="AA383" s="56">
        <f t="shared" si="109"/>
        <v>1677</v>
      </c>
      <c r="AB383" s="56">
        <f t="shared" si="110"/>
        <v>0</v>
      </c>
      <c r="AC383" s="56">
        <f t="shared" si="111"/>
        <v>0</v>
      </c>
      <c r="AD383" s="57">
        <f t="shared" si="112"/>
        <v>1677</v>
      </c>
      <c r="AE383" s="58">
        <f t="shared" si="113"/>
        <v>838.5</v>
      </c>
      <c r="AF383" s="58">
        <f t="shared" si="114"/>
        <v>0</v>
      </c>
      <c r="AG383" s="58">
        <f t="shared" si="115"/>
        <v>0</v>
      </c>
      <c r="AH383" s="59">
        <f t="shared" si="116"/>
        <v>838.5</v>
      </c>
      <c r="AI383" s="60">
        <f t="shared" si="117"/>
        <v>5031</v>
      </c>
      <c r="AJ383" s="61" t="s">
        <v>148</v>
      </c>
      <c r="AK383" s="62" t="s">
        <v>59</v>
      </c>
      <c r="AL383" s="62" t="s">
        <v>149</v>
      </c>
      <c r="AM383" s="62" t="s">
        <v>61</v>
      </c>
      <c r="AN383" s="63" t="s">
        <v>62</v>
      </c>
      <c r="AO383" s="64">
        <v>45473</v>
      </c>
      <c r="AP383" s="53" t="s">
        <v>62</v>
      </c>
      <c r="AQ383" s="65">
        <v>45474</v>
      </c>
      <c r="AR383" s="65">
        <v>46568</v>
      </c>
      <c r="AS383" s="49"/>
    </row>
    <row r="384" spans="1:45" s="66" customFormat="1" ht="13" x14ac:dyDescent="0.15">
      <c r="A384" s="49">
        <v>63</v>
      </c>
      <c r="B384" s="49" t="s">
        <v>2392</v>
      </c>
      <c r="C384" s="50" t="s">
        <v>2393</v>
      </c>
      <c r="D384" s="49" t="s">
        <v>2394</v>
      </c>
      <c r="E384" s="49" t="s">
        <v>2392</v>
      </c>
      <c r="F384" s="49" t="s">
        <v>2394</v>
      </c>
      <c r="G384" s="67" t="s">
        <v>1647</v>
      </c>
      <c r="H384" s="67" t="s">
        <v>2566</v>
      </c>
      <c r="I384" s="67"/>
      <c r="J384" s="67"/>
      <c r="K384" s="67" t="s">
        <v>2396</v>
      </c>
      <c r="L384" s="67" t="s">
        <v>2397</v>
      </c>
      <c r="M384" s="68" t="s">
        <v>2567</v>
      </c>
      <c r="N384" s="67"/>
      <c r="O384" s="52" t="s">
        <v>2568</v>
      </c>
      <c r="P384" s="69" t="s">
        <v>70</v>
      </c>
      <c r="Q384" s="69" t="s">
        <v>283</v>
      </c>
      <c r="R384" s="49">
        <v>36</v>
      </c>
      <c r="S384" s="90">
        <f t="shared" si="104"/>
        <v>2842.5</v>
      </c>
      <c r="T384" s="90">
        <f t="shared" si="105"/>
        <v>0</v>
      </c>
      <c r="U384" s="90">
        <f t="shared" si="106"/>
        <v>0</v>
      </c>
      <c r="V384" s="55">
        <f t="shared" si="107"/>
        <v>2842.5</v>
      </c>
      <c r="W384" s="56">
        <v>5685</v>
      </c>
      <c r="X384" s="56"/>
      <c r="Y384" s="56"/>
      <c r="Z384" s="57">
        <f t="shared" si="108"/>
        <v>5685</v>
      </c>
      <c r="AA384" s="56">
        <f t="shared" si="109"/>
        <v>5685</v>
      </c>
      <c r="AB384" s="56">
        <f t="shared" si="110"/>
        <v>0</v>
      </c>
      <c r="AC384" s="56">
        <f t="shared" si="111"/>
        <v>0</v>
      </c>
      <c r="AD384" s="57">
        <f t="shared" si="112"/>
        <v>5685</v>
      </c>
      <c r="AE384" s="58">
        <f t="shared" si="113"/>
        <v>2842.5</v>
      </c>
      <c r="AF384" s="58">
        <f t="shared" si="114"/>
        <v>0</v>
      </c>
      <c r="AG384" s="58">
        <f t="shared" si="115"/>
        <v>0</v>
      </c>
      <c r="AH384" s="59">
        <f t="shared" si="116"/>
        <v>2842.5</v>
      </c>
      <c r="AI384" s="60">
        <f t="shared" si="117"/>
        <v>17055</v>
      </c>
      <c r="AJ384" s="61" t="s">
        <v>148</v>
      </c>
      <c r="AK384" s="62" t="s">
        <v>59</v>
      </c>
      <c r="AL384" s="62" t="s">
        <v>149</v>
      </c>
      <c r="AM384" s="62" t="s">
        <v>61</v>
      </c>
      <c r="AN384" s="63" t="s">
        <v>62</v>
      </c>
      <c r="AO384" s="64">
        <v>45473</v>
      </c>
      <c r="AP384" s="53" t="s">
        <v>62</v>
      </c>
      <c r="AQ384" s="65">
        <v>45474</v>
      </c>
      <c r="AR384" s="65">
        <v>46568</v>
      </c>
      <c r="AS384" s="49"/>
    </row>
    <row r="385" spans="1:45" s="66" customFormat="1" ht="13" x14ac:dyDescent="0.15">
      <c r="A385" s="67">
        <v>64</v>
      </c>
      <c r="B385" s="49" t="s">
        <v>2392</v>
      </c>
      <c r="C385" s="50" t="s">
        <v>2393</v>
      </c>
      <c r="D385" s="49" t="s">
        <v>2394</v>
      </c>
      <c r="E385" s="49" t="s">
        <v>2392</v>
      </c>
      <c r="F385" s="49" t="s">
        <v>2394</v>
      </c>
      <c r="G385" s="67" t="s">
        <v>1647</v>
      </c>
      <c r="H385" s="67" t="s">
        <v>2569</v>
      </c>
      <c r="I385" s="67"/>
      <c r="J385" s="67"/>
      <c r="K385" s="67" t="s">
        <v>2396</v>
      </c>
      <c r="L385" s="67" t="s">
        <v>2397</v>
      </c>
      <c r="M385" s="68" t="s">
        <v>2570</v>
      </c>
      <c r="N385" s="67"/>
      <c r="O385" s="52" t="s">
        <v>2571</v>
      </c>
      <c r="P385" s="69" t="s">
        <v>70</v>
      </c>
      <c r="Q385" s="69" t="s">
        <v>283</v>
      </c>
      <c r="R385" s="67">
        <v>36</v>
      </c>
      <c r="S385" s="90">
        <f t="shared" si="104"/>
        <v>532.5</v>
      </c>
      <c r="T385" s="90">
        <f t="shared" si="105"/>
        <v>0</v>
      </c>
      <c r="U385" s="90">
        <f t="shared" si="106"/>
        <v>0</v>
      </c>
      <c r="V385" s="55">
        <f t="shared" si="107"/>
        <v>532.5</v>
      </c>
      <c r="W385" s="56">
        <v>1065</v>
      </c>
      <c r="X385" s="56"/>
      <c r="Y385" s="56"/>
      <c r="Z385" s="57">
        <f t="shared" si="108"/>
        <v>1065</v>
      </c>
      <c r="AA385" s="56">
        <f t="shared" si="109"/>
        <v>1065</v>
      </c>
      <c r="AB385" s="56">
        <f t="shared" si="110"/>
        <v>0</v>
      </c>
      <c r="AC385" s="56">
        <f t="shared" si="111"/>
        <v>0</v>
      </c>
      <c r="AD385" s="57">
        <f t="shared" si="112"/>
        <v>1065</v>
      </c>
      <c r="AE385" s="58">
        <f t="shared" si="113"/>
        <v>532.5</v>
      </c>
      <c r="AF385" s="58">
        <f t="shared" si="114"/>
        <v>0</v>
      </c>
      <c r="AG385" s="58">
        <f t="shared" si="115"/>
        <v>0</v>
      </c>
      <c r="AH385" s="59">
        <f t="shared" si="116"/>
        <v>532.5</v>
      </c>
      <c r="AI385" s="60">
        <f t="shared" si="117"/>
        <v>3195</v>
      </c>
      <c r="AJ385" s="61" t="s">
        <v>148</v>
      </c>
      <c r="AK385" s="62" t="s">
        <v>59</v>
      </c>
      <c r="AL385" s="62" t="s">
        <v>149</v>
      </c>
      <c r="AM385" s="62" t="s">
        <v>61</v>
      </c>
      <c r="AN385" s="63" t="s">
        <v>62</v>
      </c>
      <c r="AO385" s="64">
        <v>45473</v>
      </c>
      <c r="AP385" s="53" t="s">
        <v>62</v>
      </c>
      <c r="AQ385" s="65">
        <v>45474</v>
      </c>
      <c r="AR385" s="65">
        <v>46568</v>
      </c>
      <c r="AS385" s="49"/>
    </row>
    <row r="386" spans="1:45" s="66" customFormat="1" ht="13" x14ac:dyDescent="0.15">
      <c r="A386" s="49">
        <v>65</v>
      </c>
      <c r="B386" s="49" t="s">
        <v>2392</v>
      </c>
      <c r="C386" s="50" t="s">
        <v>2393</v>
      </c>
      <c r="D386" s="49" t="s">
        <v>2394</v>
      </c>
      <c r="E386" s="49" t="s">
        <v>2392</v>
      </c>
      <c r="F386" s="49" t="s">
        <v>2394</v>
      </c>
      <c r="G386" s="67" t="s">
        <v>1647</v>
      </c>
      <c r="H386" s="67" t="s">
        <v>2494</v>
      </c>
      <c r="I386" s="67"/>
      <c r="J386" s="67"/>
      <c r="K386" s="67" t="s">
        <v>2396</v>
      </c>
      <c r="L386" s="67" t="s">
        <v>2397</v>
      </c>
      <c r="M386" s="68" t="s">
        <v>2572</v>
      </c>
      <c r="N386" s="67"/>
      <c r="O386" s="52" t="s">
        <v>2573</v>
      </c>
      <c r="P386" s="69" t="s">
        <v>70</v>
      </c>
      <c r="Q386" s="69" t="s">
        <v>901</v>
      </c>
      <c r="R386" s="49">
        <v>36</v>
      </c>
      <c r="S386" s="90">
        <f t="shared" si="104"/>
        <v>4937</v>
      </c>
      <c r="T386" s="90">
        <f t="shared" si="105"/>
        <v>0</v>
      </c>
      <c r="U386" s="90">
        <f t="shared" si="106"/>
        <v>0</v>
      </c>
      <c r="V386" s="55">
        <f t="shared" si="107"/>
        <v>4937</v>
      </c>
      <c r="W386" s="56">
        <v>9874</v>
      </c>
      <c r="X386" s="56"/>
      <c r="Y386" s="56"/>
      <c r="Z386" s="57">
        <f t="shared" si="108"/>
        <v>9874</v>
      </c>
      <c r="AA386" s="56">
        <f t="shared" si="109"/>
        <v>9874</v>
      </c>
      <c r="AB386" s="56">
        <f t="shared" si="110"/>
        <v>0</v>
      </c>
      <c r="AC386" s="56">
        <f t="shared" si="111"/>
        <v>0</v>
      </c>
      <c r="AD386" s="57">
        <f t="shared" si="112"/>
        <v>9874</v>
      </c>
      <c r="AE386" s="58">
        <f t="shared" si="113"/>
        <v>4937</v>
      </c>
      <c r="AF386" s="58">
        <f t="shared" si="114"/>
        <v>0</v>
      </c>
      <c r="AG386" s="58">
        <f t="shared" si="115"/>
        <v>0</v>
      </c>
      <c r="AH386" s="59">
        <f t="shared" si="116"/>
        <v>4937</v>
      </c>
      <c r="AI386" s="60">
        <f t="shared" si="117"/>
        <v>29622</v>
      </c>
      <c r="AJ386" s="61" t="s">
        <v>148</v>
      </c>
      <c r="AK386" s="62" t="s">
        <v>59</v>
      </c>
      <c r="AL386" s="62" t="s">
        <v>149</v>
      </c>
      <c r="AM386" s="62" t="s">
        <v>61</v>
      </c>
      <c r="AN386" s="63" t="s">
        <v>62</v>
      </c>
      <c r="AO386" s="64">
        <v>45473</v>
      </c>
      <c r="AP386" s="53" t="s">
        <v>62</v>
      </c>
      <c r="AQ386" s="65">
        <v>45474</v>
      </c>
      <c r="AR386" s="65">
        <v>46568</v>
      </c>
      <c r="AS386" s="49"/>
    </row>
    <row r="387" spans="1:45" s="66" customFormat="1" ht="13" x14ac:dyDescent="0.15">
      <c r="A387" s="67">
        <v>66</v>
      </c>
      <c r="B387" s="49" t="s">
        <v>2392</v>
      </c>
      <c r="C387" s="50" t="s">
        <v>2393</v>
      </c>
      <c r="D387" s="49" t="s">
        <v>2394</v>
      </c>
      <c r="E387" s="49" t="s">
        <v>2392</v>
      </c>
      <c r="F387" s="49" t="s">
        <v>2394</v>
      </c>
      <c r="G387" s="67" t="s">
        <v>1647</v>
      </c>
      <c r="H387" s="67" t="s">
        <v>2494</v>
      </c>
      <c r="I387" s="67"/>
      <c r="J387" s="67"/>
      <c r="K387" s="67" t="s">
        <v>2396</v>
      </c>
      <c r="L387" s="67" t="s">
        <v>2397</v>
      </c>
      <c r="M387" s="68" t="s">
        <v>2574</v>
      </c>
      <c r="N387" s="67"/>
      <c r="O387" s="52" t="s">
        <v>2575</v>
      </c>
      <c r="P387" s="69" t="s">
        <v>70</v>
      </c>
      <c r="Q387" s="69" t="s">
        <v>283</v>
      </c>
      <c r="R387" s="67">
        <v>36</v>
      </c>
      <c r="S387" s="90">
        <f t="shared" ref="S387:S411" si="118">W387/2</f>
        <v>261</v>
      </c>
      <c r="T387" s="90">
        <f t="shared" ref="T387:T411" si="119">X387/2</f>
        <v>0</v>
      </c>
      <c r="U387" s="90">
        <f t="shared" ref="U387:U411" si="120">Y387/2</f>
        <v>0</v>
      </c>
      <c r="V387" s="55">
        <f t="shared" ref="V387:V411" si="121">SUM(S387:U387)</f>
        <v>261</v>
      </c>
      <c r="W387" s="56">
        <v>522</v>
      </c>
      <c r="X387" s="56"/>
      <c r="Y387" s="56"/>
      <c r="Z387" s="57">
        <f t="shared" ref="Z387:Z411" si="122">SUM(W387:Y387)</f>
        <v>522</v>
      </c>
      <c r="AA387" s="56">
        <f t="shared" ref="AA387:AA411" si="123">W387</f>
        <v>522</v>
      </c>
      <c r="AB387" s="56">
        <f t="shared" ref="AB387:AB411" si="124">X387</f>
        <v>0</v>
      </c>
      <c r="AC387" s="56">
        <f t="shared" ref="AC387:AC411" si="125">Y387</f>
        <v>0</v>
      </c>
      <c r="AD387" s="57">
        <f t="shared" ref="AD387:AD411" si="126">SUM(AA387:AC387)</f>
        <v>522</v>
      </c>
      <c r="AE387" s="58">
        <f t="shared" ref="AE387:AE411" si="127">W387/2</f>
        <v>261</v>
      </c>
      <c r="AF387" s="58">
        <f t="shared" ref="AF387:AF411" si="128">X387/2</f>
        <v>0</v>
      </c>
      <c r="AG387" s="58">
        <f t="shared" ref="AG387:AG411" si="129">Y387/2</f>
        <v>0</v>
      </c>
      <c r="AH387" s="59">
        <f t="shared" ref="AH387:AH411" si="130">SUM(AE387:AG387)</f>
        <v>261</v>
      </c>
      <c r="AI387" s="60">
        <f t="shared" ref="AI387:AI411" si="131">V387+Z387+AD387+AH387</f>
        <v>1566</v>
      </c>
      <c r="AJ387" s="61" t="s">
        <v>148</v>
      </c>
      <c r="AK387" s="62" t="s">
        <v>59</v>
      </c>
      <c r="AL387" s="62" t="s">
        <v>149</v>
      </c>
      <c r="AM387" s="62" t="s">
        <v>61</v>
      </c>
      <c r="AN387" s="63" t="s">
        <v>62</v>
      </c>
      <c r="AO387" s="64">
        <v>45473</v>
      </c>
      <c r="AP387" s="53" t="s">
        <v>62</v>
      </c>
      <c r="AQ387" s="65">
        <v>45474</v>
      </c>
      <c r="AR387" s="65">
        <v>46568</v>
      </c>
      <c r="AS387" s="49"/>
    </row>
    <row r="388" spans="1:45" s="66" customFormat="1" ht="13" x14ac:dyDescent="0.15">
      <c r="A388" s="49">
        <v>67</v>
      </c>
      <c r="B388" s="49" t="s">
        <v>2392</v>
      </c>
      <c r="C388" s="50" t="s">
        <v>2393</v>
      </c>
      <c r="D388" s="49" t="s">
        <v>2394</v>
      </c>
      <c r="E388" s="49" t="s">
        <v>2392</v>
      </c>
      <c r="F388" s="49" t="s">
        <v>2394</v>
      </c>
      <c r="G388" s="67" t="s">
        <v>1647</v>
      </c>
      <c r="H388" s="67" t="s">
        <v>2502</v>
      </c>
      <c r="I388" s="67"/>
      <c r="J388" s="67"/>
      <c r="K388" s="67" t="s">
        <v>2396</v>
      </c>
      <c r="L388" s="67" t="s">
        <v>2397</v>
      </c>
      <c r="M388" s="68" t="s">
        <v>2576</v>
      </c>
      <c r="N388" s="67"/>
      <c r="O388" s="52" t="s">
        <v>2577</v>
      </c>
      <c r="P388" s="69" t="s">
        <v>70</v>
      </c>
      <c r="Q388" s="69" t="s">
        <v>283</v>
      </c>
      <c r="R388" s="49">
        <v>36</v>
      </c>
      <c r="S388" s="90">
        <f t="shared" si="118"/>
        <v>958.5</v>
      </c>
      <c r="T388" s="90">
        <f t="shared" si="119"/>
        <v>0</v>
      </c>
      <c r="U388" s="90">
        <f t="shared" si="120"/>
        <v>0</v>
      </c>
      <c r="V388" s="55">
        <f t="shared" si="121"/>
        <v>958.5</v>
      </c>
      <c r="W388" s="56">
        <v>1917</v>
      </c>
      <c r="X388" s="56"/>
      <c r="Y388" s="56"/>
      <c r="Z388" s="57">
        <f t="shared" si="122"/>
        <v>1917</v>
      </c>
      <c r="AA388" s="56">
        <f t="shared" si="123"/>
        <v>1917</v>
      </c>
      <c r="AB388" s="56">
        <f t="shared" si="124"/>
        <v>0</v>
      </c>
      <c r="AC388" s="56">
        <f t="shared" si="125"/>
        <v>0</v>
      </c>
      <c r="AD388" s="57">
        <f t="shared" si="126"/>
        <v>1917</v>
      </c>
      <c r="AE388" s="58">
        <f t="shared" si="127"/>
        <v>958.5</v>
      </c>
      <c r="AF388" s="58">
        <f t="shared" si="128"/>
        <v>0</v>
      </c>
      <c r="AG388" s="58">
        <f t="shared" si="129"/>
        <v>0</v>
      </c>
      <c r="AH388" s="59">
        <f t="shared" si="130"/>
        <v>958.5</v>
      </c>
      <c r="AI388" s="60">
        <f t="shared" si="131"/>
        <v>5751</v>
      </c>
      <c r="AJ388" s="61" t="s">
        <v>148</v>
      </c>
      <c r="AK388" s="62" t="s">
        <v>59</v>
      </c>
      <c r="AL388" s="62" t="s">
        <v>149</v>
      </c>
      <c r="AM388" s="62" t="s">
        <v>61</v>
      </c>
      <c r="AN388" s="63" t="s">
        <v>62</v>
      </c>
      <c r="AO388" s="64">
        <v>45473</v>
      </c>
      <c r="AP388" s="53" t="s">
        <v>62</v>
      </c>
      <c r="AQ388" s="65">
        <v>45474</v>
      </c>
      <c r="AR388" s="65">
        <v>46568</v>
      </c>
      <c r="AS388" s="49"/>
    </row>
    <row r="389" spans="1:45" s="66" customFormat="1" ht="13" x14ac:dyDescent="0.15">
      <c r="A389" s="67">
        <v>68</v>
      </c>
      <c r="B389" s="49" t="s">
        <v>2392</v>
      </c>
      <c r="C389" s="50" t="s">
        <v>2393</v>
      </c>
      <c r="D389" s="49" t="s">
        <v>2394</v>
      </c>
      <c r="E389" s="49" t="s">
        <v>2392</v>
      </c>
      <c r="F389" s="49" t="s">
        <v>2394</v>
      </c>
      <c r="G389" s="67" t="s">
        <v>1647</v>
      </c>
      <c r="H389" s="67" t="s">
        <v>2502</v>
      </c>
      <c r="I389" s="67"/>
      <c r="J389" s="67"/>
      <c r="K389" s="67" t="s">
        <v>2396</v>
      </c>
      <c r="L389" s="67" t="s">
        <v>2397</v>
      </c>
      <c r="M389" s="68" t="s">
        <v>2578</v>
      </c>
      <c r="N389" s="67"/>
      <c r="O389" s="52" t="s">
        <v>2579</v>
      </c>
      <c r="P389" s="69" t="s">
        <v>70</v>
      </c>
      <c r="Q389" s="69" t="s">
        <v>283</v>
      </c>
      <c r="R389" s="67">
        <v>36</v>
      </c>
      <c r="S389" s="90">
        <f t="shared" si="118"/>
        <v>97.5</v>
      </c>
      <c r="T389" s="90">
        <f t="shared" si="119"/>
        <v>0</v>
      </c>
      <c r="U389" s="90">
        <f t="shared" si="120"/>
        <v>0</v>
      </c>
      <c r="V389" s="55">
        <f t="shared" si="121"/>
        <v>97.5</v>
      </c>
      <c r="W389" s="56">
        <v>195</v>
      </c>
      <c r="X389" s="56"/>
      <c r="Y389" s="56"/>
      <c r="Z389" s="57">
        <f t="shared" si="122"/>
        <v>195</v>
      </c>
      <c r="AA389" s="56">
        <f t="shared" si="123"/>
        <v>195</v>
      </c>
      <c r="AB389" s="56">
        <f t="shared" si="124"/>
        <v>0</v>
      </c>
      <c r="AC389" s="56">
        <f t="shared" si="125"/>
        <v>0</v>
      </c>
      <c r="AD389" s="57">
        <f t="shared" si="126"/>
        <v>195</v>
      </c>
      <c r="AE389" s="58">
        <f t="shared" si="127"/>
        <v>97.5</v>
      </c>
      <c r="AF389" s="58">
        <f t="shared" si="128"/>
        <v>0</v>
      </c>
      <c r="AG389" s="58">
        <f t="shared" si="129"/>
        <v>0</v>
      </c>
      <c r="AH389" s="59">
        <f t="shared" si="130"/>
        <v>97.5</v>
      </c>
      <c r="AI389" s="60">
        <f t="shared" si="131"/>
        <v>585</v>
      </c>
      <c r="AJ389" s="61" t="s">
        <v>148</v>
      </c>
      <c r="AK389" s="62" t="s">
        <v>59</v>
      </c>
      <c r="AL389" s="62" t="s">
        <v>149</v>
      </c>
      <c r="AM389" s="62" t="s">
        <v>61</v>
      </c>
      <c r="AN389" s="63" t="s">
        <v>62</v>
      </c>
      <c r="AO389" s="64">
        <v>45473</v>
      </c>
      <c r="AP389" s="53" t="s">
        <v>62</v>
      </c>
      <c r="AQ389" s="65">
        <v>45474</v>
      </c>
      <c r="AR389" s="65">
        <v>46568</v>
      </c>
      <c r="AS389" s="49"/>
    </row>
    <row r="390" spans="1:45" s="66" customFormat="1" ht="13" x14ac:dyDescent="0.15">
      <c r="A390" s="49">
        <v>69</v>
      </c>
      <c r="B390" s="49" t="s">
        <v>2392</v>
      </c>
      <c r="C390" s="50" t="s">
        <v>2393</v>
      </c>
      <c r="D390" s="49" t="s">
        <v>2394</v>
      </c>
      <c r="E390" s="49" t="s">
        <v>2392</v>
      </c>
      <c r="F390" s="49" t="s">
        <v>2394</v>
      </c>
      <c r="G390" s="67" t="s">
        <v>1647</v>
      </c>
      <c r="H390" s="67" t="s">
        <v>2580</v>
      </c>
      <c r="I390" s="67"/>
      <c r="J390" s="67"/>
      <c r="K390" s="67" t="s">
        <v>2396</v>
      </c>
      <c r="L390" s="67" t="s">
        <v>2397</v>
      </c>
      <c r="M390" s="68" t="s">
        <v>2581</v>
      </c>
      <c r="N390" s="67"/>
      <c r="O390" s="52" t="s">
        <v>2582</v>
      </c>
      <c r="P390" s="69" t="s">
        <v>70</v>
      </c>
      <c r="Q390" s="69" t="s">
        <v>283</v>
      </c>
      <c r="R390" s="49">
        <v>36</v>
      </c>
      <c r="S390" s="90">
        <f t="shared" si="118"/>
        <v>908</v>
      </c>
      <c r="T390" s="90">
        <f t="shared" si="119"/>
        <v>0</v>
      </c>
      <c r="U390" s="90">
        <f t="shared" si="120"/>
        <v>0</v>
      </c>
      <c r="V390" s="55">
        <f t="shared" si="121"/>
        <v>908</v>
      </c>
      <c r="W390" s="56">
        <v>1816</v>
      </c>
      <c r="X390" s="56"/>
      <c r="Y390" s="56"/>
      <c r="Z390" s="57">
        <f t="shared" si="122"/>
        <v>1816</v>
      </c>
      <c r="AA390" s="56">
        <f t="shared" si="123"/>
        <v>1816</v>
      </c>
      <c r="AB390" s="56">
        <f t="shared" si="124"/>
        <v>0</v>
      </c>
      <c r="AC390" s="56">
        <f t="shared" si="125"/>
        <v>0</v>
      </c>
      <c r="AD390" s="57">
        <f t="shared" si="126"/>
        <v>1816</v>
      </c>
      <c r="AE390" s="58">
        <f t="shared" si="127"/>
        <v>908</v>
      </c>
      <c r="AF390" s="58">
        <f t="shared" si="128"/>
        <v>0</v>
      </c>
      <c r="AG390" s="58">
        <f t="shared" si="129"/>
        <v>0</v>
      </c>
      <c r="AH390" s="59">
        <f t="shared" si="130"/>
        <v>908</v>
      </c>
      <c r="AI390" s="60">
        <f t="shared" si="131"/>
        <v>5448</v>
      </c>
      <c r="AJ390" s="61" t="s">
        <v>148</v>
      </c>
      <c r="AK390" s="62" t="s">
        <v>59</v>
      </c>
      <c r="AL390" s="62" t="s">
        <v>149</v>
      </c>
      <c r="AM390" s="62" t="s">
        <v>61</v>
      </c>
      <c r="AN390" s="63" t="s">
        <v>62</v>
      </c>
      <c r="AO390" s="64">
        <v>45473</v>
      </c>
      <c r="AP390" s="53" t="s">
        <v>62</v>
      </c>
      <c r="AQ390" s="65">
        <v>45474</v>
      </c>
      <c r="AR390" s="65">
        <v>46568</v>
      </c>
      <c r="AS390" s="49"/>
    </row>
    <row r="391" spans="1:45" s="66" customFormat="1" ht="13" x14ac:dyDescent="0.15">
      <c r="A391" s="67">
        <v>70</v>
      </c>
      <c r="B391" s="49" t="s">
        <v>2392</v>
      </c>
      <c r="C391" s="50" t="s">
        <v>2393</v>
      </c>
      <c r="D391" s="49" t="s">
        <v>2394</v>
      </c>
      <c r="E391" s="49" t="s">
        <v>2392</v>
      </c>
      <c r="F391" s="49" t="s">
        <v>2394</v>
      </c>
      <c r="G391" s="67" t="s">
        <v>1647</v>
      </c>
      <c r="H391" s="67" t="s">
        <v>2583</v>
      </c>
      <c r="I391" s="67"/>
      <c r="J391" s="67"/>
      <c r="K391" s="67" t="s">
        <v>2396</v>
      </c>
      <c r="L391" s="67" t="s">
        <v>2397</v>
      </c>
      <c r="M391" s="68" t="s">
        <v>2584</v>
      </c>
      <c r="N391" s="67"/>
      <c r="O391" s="52" t="s">
        <v>2585</v>
      </c>
      <c r="P391" s="69" t="s">
        <v>70</v>
      </c>
      <c r="Q391" s="69" t="s">
        <v>901</v>
      </c>
      <c r="R391" s="67">
        <v>36</v>
      </c>
      <c r="S391" s="90">
        <f t="shared" si="118"/>
        <v>4263</v>
      </c>
      <c r="T391" s="90">
        <f t="shared" si="119"/>
        <v>0</v>
      </c>
      <c r="U391" s="90">
        <f t="shared" si="120"/>
        <v>0</v>
      </c>
      <c r="V391" s="55">
        <f t="shared" si="121"/>
        <v>4263</v>
      </c>
      <c r="W391" s="56">
        <v>8526</v>
      </c>
      <c r="X391" s="56"/>
      <c r="Y391" s="56"/>
      <c r="Z391" s="57">
        <f t="shared" si="122"/>
        <v>8526</v>
      </c>
      <c r="AA391" s="56">
        <f t="shared" si="123"/>
        <v>8526</v>
      </c>
      <c r="AB391" s="56">
        <f t="shared" si="124"/>
        <v>0</v>
      </c>
      <c r="AC391" s="56">
        <f t="shared" si="125"/>
        <v>0</v>
      </c>
      <c r="AD391" s="57">
        <f t="shared" si="126"/>
        <v>8526</v>
      </c>
      <c r="AE391" s="58">
        <f t="shared" si="127"/>
        <v>4263</v>
      </c>
      <c r="AF391" s="58">
        <f t="shared" si="128"/>
        <v>0</v>
      </c>
      <c r="AG391" s="58">
        <f t="shared" si="129"/>
        <v>0</v>
      </c>
      <c r="AH391" s="59">
        <f t="shared" si="130"/>
        <v>4263</v>
      </c>
      <c r="AI391" s="60">
        <f t="shared" si="131"/>
        <v>25578</v>
      </c>
      <c r="AJ391" s="61" t="s">
        <v>148</v>
      </c>
      <c r="AK391" s="62" t="s">
        <v>59</v>
      </c>
      <c r="AL391" s="62" t="s">
        <v>149</v>
      </c>
      <c r="AM391" s="62" t="s">
        <v>61</v>
      </c>
      <c r="AN391" s="63" t="s">
        <v>62</v>
      </c>
      <c r="AO391" s="64">
        <v>45473</v>
      </c>
      <c r="AP391" s="53" t="s">
        <v>62</v>
      </c>
      <c r="AQ391" s="65">
        <v>45474</v>
      </c>
      <c r="AR391" s="65">
        <v>46568</v>
      </c>
      <c r="AS391" s="49"/>
    </row>
    <row r="392" spans="1:45" s="66" customFormat="1" ht="13" x14ac:dyDescent="0.15">
      <c r="A392" s="49">
        <v>71</v>
      </c>
      <c r="B392" s="49" t="s">
        <v>2392</v>
      </c>
      <c r="C392" s="50" t="s">
        <v>2393</v>
      </c>
      <c r="D392" s="49" t="s">
        <v>2394</v>
      </c>
      <c r="E392" s="49" t="s">
        <v>2392</v>
      </c>
      <c r="F392" s="49" t="s">
        <v>2394</v>
      </c>
      <c r="G392" s="67" t="s">
        <v>1647</v>
      </c>
      <c r="H392" s="67" t="s">
        <v>2586</v>
      </c>
      <c r="I392" s="67"/>
      <c r="J392" s="67"/>
      <c r="K392" s="67" t="s">
        <v>928</v>
      </c>
      <c r="L392" s="67" t="s">
        <v>2397</v>
      </c>
      <c r="M392" s="68" t="s">
        <v>2587</v>
      </c>
      <c r="N392" s="67"/>
      <c r="O392" s="52" t="s">
        <v>2588</v>
      </c>
      <c r="P392" s="69" t="s">
        <v>70</v>
      </c>
      <c r="Q392" s="69" t="s">
        <v>901</v>
      </c>
      <c r="R392" s="49">
        <v>36</v>
      </c>
      <c r="S392" s="90">
        <f t="shared" si="118"/>
        <v>2061.5</v>
      </c>
      <c r="T392" s="90">
        <f t="shared" si="119"/>
        <v>0</v>
      </c>
      <c r="U392" s="90">
        <f t="shared" si="120"/>
        <v>0</v>
      </c>
      <c r="V392" s="55">
        <f t="shared" si="121"/>
        <v>2061.5</v>
      </c>
      <c r="W392" s="56">
        <v>4123</v>
      </c>
      <c r="X392" s="56"/>
      <c r="Y392" s="56"/>
      <c r="Z392" s="57">
        <f t="shared" si="122"/>
        <v>4123</v>
      </c>
      <c r="AA392" s="56">
        <f t="shared" si="123"/>
        <v>4123</v>
      </c>
      <c r="AB392" s="56">
        <f t="shared" si="124"/>
        <v>0</v>
      </c>
      <c r="AC392" s="56">
        <f t="shared" si="125"/>
        <v>0</v>
      </c>
      <c r="AD392" s="57">
        <f t="shared" si="126"/>
        <v>4123</v>
      </c>
      <c r="AE392" s="58">
        <f t="shared" si="127"/>
        <v>2061.5</v>
      </c>
      <c r="AF392" s="58">
        <f t="shared" si="128"/>
        <v>0</v>
      </c>
      <c r="AG392" s="58">
        <f t="shared" si="129"/>
        <v>0</v>
      </c>
      <c r="AH392" s="59">
        <f t="shared" si="130"/>
        <v>2061.5</v>
      </c>
      <c r="AI392" s="60">
        <f t="shared" si="131"/>
        <v>12369</v>
      </c>
      <c r="AJ392" s="61" t="s">
        <v>148</v>
      </c>
      <c r="AK392" s="62" t="s">
        <v>59</v>
      </c>
      <c r="AL392" s="62" t="s">
        <v>149</v>
      </c>
      <c r="AM392" s="62" t="s">
        <v>61</v>
      </c>
      <c r="AN392" s="63" t="s">
        <v>62</v>
      </c>
      <c r="AO392" s="64">
        <v>45473</v>
      </c>
      <c r="AP392" s="53" t="s">
        <v>62</v>
      </c>
      <c r="AQ392" s="65">
        <v>45474</v>
      </c>
      <c r="AR392" s="65">
        <v>46568</v>
      </c>
      <c r="AS392" s="49"/>
    </row>
    <row r="393" spans="1:45" s="66" customFormat="1" ht="13" x14ac:dyDescent="0.15">
      <c r="A393" s="67">
        <v>72</v>
      </c>
      <c r="B393" s="49" t="s">
        <v>2392</v>
      </c>
      <c r="C393" s="50" t="s">
        <v>2393</v>
      </c>
      <c r="D393" s="49" t="s">
        <v>2394</v>
      </c>
      <c r="E393" s="49" t="s">
        <v>2392</v>
      </c>
      <c r="F393" s="49" t="s">
        <v>2394</v>
      </c>
      <c r="G393" s="67" t="s">
        <v>1647</v>
      </c>
      <c r="H393" s="67" t="s">
        <v>2589</v>
      </c>
      <c r="I393" s="67"/>
      <c r="J393" s="67"/>
      <c r="K393" s="67" t="s">
        <v>2396</v>
      </c>
      <c r="L393" s="67" t="s">
        <v>2397</v>
      </c>
      <c r="M393" s="68" t="s">
        <v>2590</v>
      </c>
      <c r="N393" s="67"/>
      <c r="O393" s="52" t="s">
        <v>2591</v>
      </c>
      <c r="P393" s="69" t="s">
        <v>70</v>
      </c>
      <c r="Q393" s="69" t="s">
        <v>901</v>
      </c>
      <c r="R393" s="67">
        <v>36</v>
      </c>
      <c r="S393" s="90">
        <f t="shared" si="118"/>
        <v>1038</v>
      </c>
      <c r="T393" s="90">
        <f t="shared" si="119"/>
        <v>0</v>
      </c>
      <c r="U393" s="90">
        <f t="shared" si="120"/>
        <v>0</v>
      </c>
      <c r="V393" s="55">
        <f t="shared" si="121"/>
        <v>1038</v>
      </c>
      <c r="W393" s="56">
        <v>2076</v>
      </c>
      <c r="X393" s="56"/>
      <c r="Y393" s="56"/>
      <c r="Z393" s="57">
        <f t="shared" si="122"/>
        <v>2076</v>
      </c>
      <c r="AA393" s="56">
        <f t="shared" si="123"/>
        <v>2076</v>
      </c>
      <c r="AB393" s="56">
        <f t="shared" si="124"/>
        <v>0</v>
      </c>
      <c r="AC393" s="56">
        <f t="shared" si="125"/>
        <v>0</v>
      </c>
      <c r="AD393" s="57">
        <f t="shared" si="126"/>
        <v>2076</v>
      </c>
      <c r="AE393" s="58">
        <f t="shared" si="127"/>
        <v>1038</v>
      </c>
      <c r="AF393" s="58">
        <f t="shared" si="128"/>
        <v>0</v>
      </c>
      <c r="AG393" s="58">
        <f t="shared" si="129"/>
        <v>0</v>
      </c>
      <c r="AH393" s="59">
        <f t="shared" si="130"/>
        <v>1038</v>
      </c>
      <c r="AI393" s="60">
        <f t="shared" si="131"/>
        <v>6228</v>
      </c>
      <c r="AJ393" s="61" t="s">
        <v>148</v>
      </c>
      <c r="AK393" s="62" t="s">
        <v>59</v>
      </c>
      <c r="AL393" s="62" t="s">
        <v>149</v>
      </c>
      <c r="AM393" s="62" t="s">
        <v>61</v>
      </c>
      <c r="AN393" s="63" t="s">
        <v>62</v>
      </c>
      <c r="AO393" s="64">
        <v>45473</v>
      </c>
      <c r="AP393" s="53" t="s">
        <v>62</v>
      </c>
      <c r="AQ393" s="65">
        <v>45474</v>
      </c>
      <c r="AR393" s="65">
        <v>46568</v>
      </c>
      <c r="AS393" s="49"/>
    </row>
    <row r="394" spans="1:45" s="66" customFormat="1" ht="13" x14ac:dyDescent="0.15">
      <c r="A394" s="49">
        <v>73</v>
      </c>
      <c r="B394" s="49" t="s">
        <v>2392</v>
      </c>
      <c r="C394" s="50" t="s">
        <v>2393</v>
      </c>
      <c r="D394" s="49" t="s">
        <v>2394</v>
      </c>
      <c r="E394" s="49" t="s">
        <v>2392</v>
      </c>
      <c r="F394" s="49" t="s">
        <v>2394</v>
      </c>
      <c r="G394" s="67" t="s">
        <v>1647</v>
      </c>
      <c r="H394" s="67" t="s">
        <v>2592</v>
      </c>
      <c r="I394" s="67"/>
      <c r="J394" s="67"/>
      <c r="K394" s="67" t="s">
        <v>2396</v>
      </c>
      <c r="L394" s="67" t="s">
        <v>2593</v>
      </c>
      <c r="M394" s="68" t="s">
        <v>2594</v>
      </c>
      <c r="N394" s="67"/>
      <c r="O394" s="52" t="s">
        <v>2595</v>
      </c>
      <c r="P394" s="69" t="s">
        <v>70</v>
      </c>
      <c r="Q394" s="69" t="s">
        <v>283</v>
      </c>
      <c r="R394" s="49">
        <v>36</v>
      </c>
      <c r="S394" s="90">
        <f t="shared" si="118"/>
        <v>856</v>
      </c>
      <c r="T394" s="90">
        <f t="shared" si="119"/>
        <v>0</v>
      </c>
      <c r="U394" s="90">
        <f t="shared" si="120"/>
        <v>0</v>
      </c>
      <c r="V394" s="55">
        <f t="shared" si="121"/>
        <v>856</v>
      </c>
      <c r="W394" s="56">
        <v>1712</v>
      </c>
      <c r="X394" s="56"/>
      <c r="Y394" s="56"/>
      <c r="Z394" s="57">
        <f t="shared" si="122"/>
        <v>1712</v>
      </c>
      <c r="AA394" s="56">
        <f t="shared" si="123"/>
        <v>1712</v>
      </c>
      <c r="AB394" s="56">
        <f t="shared" si="124"/>
        <v>0</v>
      </c>
      <c r="AC394" s="56">
        <f t="shared" si="125"/>
        <v>0</v>
      </c>
      <c r="AD394" s="57">
        <f t="shared" si="126"/>
        <v>1712</v>
      </c>
      <c r="AE394" s="58">
        <f t="shared" si="127"/>
        <v>856</v>
      </c>
      <c r="AF394" s="58">
        <f t="shared" si="128"/>
        <v>0</v>
      </c>
      <c r="AG394" s="58">
        <f t="shared" si="129"/>
        <v>0</v>
      </c>
      <c r="AH394" s="59">
        <f t="shared" si="130"/>
        <v>856</v>
      </c>
      <c r="AI394" s="60">
        <f t="shared" si="131"/>
        <v>5136</v>
      </c>
      <c r="AJ394" s="61" t="s">
        <v>148</v>
      </c>
      <c r="AK394" s="62" t="s">
        <v>59</v>
      </c>
      <c r="AL394" s="62" t="s">
        <v>149</v>
      </c>
      <c r="AM394" s="62" t="s">
        <v>61</v>
      </c>
      <c r="AN394" s="63" t="s">
        <v>62</v>
      </c>
      <c r="AO394" s="64">
        <v>45473</v>
      </c>
      <c r="AP394" s="53" t="s">
        <v>62</v>
      </c>
      <c r="AQ394" s="65">
        <v>45474</v>
      </c>
      <c r="AR394" s="65">
        <v>46568</v>
      </c>
      <c r="AS394" s="49"/>
    </row>
    <row r="395" spans="1:45" s="66" customFormat="1" ht="13" x14ac:dyDescent="0.15">
      <c r="A395" s="67">
        <v>74</v>
      </c>
      <c r="B395" s="49" t="s">
        <v>2392</v>
      </c>
      <c r="C395" s="50" t="s">
        <v>2393</v>
      </c>
      <c r="D395" s="49" t="s">
        <v>2394</v>
      </c>
      <c r="E395" s="49" t="s">
        <v>2392</v>
      </c>
      <c r="F395" s="49" t="s">
        <v>2394</v>
      </c>
      <c r="G395" s="67" t="s">
        <v>1647</v>
      </c>
      <c r="H395" s="67" t="s">
        <v>2596</v>
      </c>
      <c r="I395" s="67"/>
      <c r="J395" s="67"/>
      <c r="K395" s="67" t="s">
        <v>2396</v>
      </c>
      <c r="L395" s="67" t="s">
        <v>2397</v>
      </c>
      <c r="M395" s="68" t="s">
        <v>2597</v>
      </c>
      <c r="N395" s="67"/>
      <c r="O395" s="52" t="s">
        <v>2598</v>
      </c>
      <c r="P395" s="69" t="s">
        <v>70</v>
      </c>
      <c r="Q395" s="69" t="s">
        <v>283</v>
      </c>
      <c r="R395" s="67">
        <v>36</v>
      </c>
      <c r="S395" s="90">
        <f t="shared" si="118"/>
        <v>1333.5</v>
      </c>
      <c r="T395" s="90">
        <f t="shared" si="119"/>
        <v>0</v>
      </c>
      <c r="U395" s="90">
        <f t="shared" si="120"/>
        <v>0</v>
      </c>
      <c r="V395" s="55">
        <f t="shared" si="121"/>
        <v>1333.5</v>
      </c>
      <c r="W395" s="56">
        <v>2667</v>
      </c>
      <c r="X395" s="56"/>
      <c r="Y395" s="56"/>
      <c r="Z395" s="57">
        <f t="shared" si="122"/>
        <v>2667</v>
      </c>
      <c r="AA395" s="56">
        <f t="shared" si="123"/>
        <v>2667</v>
      </c>
      <c r="AB395" s="56">
        <f t="shared" si="124"/>
        <v>0</v>
      </c>
      <c r="AC395" s="56">
        <f t="shared" si="125"/>
        <v>0</v>
      </c>
      <c r="AD395" s="57">
        <f t="shared" si="126"/>
        <v>2667</v>
      </c>
      <c r="AE395" s="58">
        <f t="shared" si="127"/>
        <v>1333.5</v>
      </c>
      <c r="AF395" s="58">
        <f t="shared" si="128"/>
        <v>0</v>
      </c>
      <c r="AG395" s="58">
        <f t="shared" si="129"/>
        <v>0</v>
      </c>
      <c r="AH395" s="59">
        <f t="shared" si="130"/>
        <v>1333.5</v>
      </c>
      <c r="AI395" s="60">
        <f t="shared" si="131"/>
        <v>8001</v>
      </c>
      <c r="AJ395" s="61" t="s">
        <v>148</v>
      </c>
      <c r="AK395" s="62" t="s">
        <v>59</v>
      </c>
      <c r="AL395" s="62" t="s">
        <v>149</v>
      </c>
      <c r="AM395" s="62" t="s">
        <v>61</v>
      </c>
      <c r="AN395" s="63" t="s">
        <v>62</v>
      </c>
      <c r="AO395" s="64">
        <v>45473</v>
      </c>
      <c r="AP395" s="53" t="s">
        <v>62</v>
      </c>
      <c r="AQ395" s="65">
        <v>45474</v>
      </c>
      <c r="AR395" s="65">
        <v>46568</v>
      </c>
      <c r="AS395" s="49"/>
    </row>
    <row r="396" spans="1:45" s="66" customFormat="1" ht="13" x14ac:dyDescent="0.15">
      <c r="A396" s="49">
        <v>75</v>
      </c>
      <c r="B396" s="49" t="s">
        <v>2392</v>
      </c>
      <c r="C396" s="50" t="s">
        <v>2393</v>
      </c>
      <c r="D396" s="49" t="s">
        <v>2394</v>
      </c>
      <c r="E396" s="49" t="s">
        <v>2392</v>
      </c>
      <c r="F396" s="49" t="s">
        <v>2394</v>
      </c>
      <c r="G396" s="67" t="s">
        <v>1647</v>
      </c>
      <c r="H396" s="67" t="s">
        <v>2599</v>
      </c>
      <c r="I396" s="67"/>
      <c r="J396" s="67"/>
      <c r="K396" s="67" t="s">
        <v>928</v>
      </c>
      <c r="L396" s="67" t="s">
        <v>2397</v>
      </c>
      <c r="M396" s="68" t="s">
        <v>2600</v>
      </c>
      <c r="N396" s="67"/>
      <c r="O396" s="52" t="s">
        <v>2601</v>
      </c>
      <c r="P396" s="69" t="s">
        <v>70</v>
      </c>
      <c r="Q396" s="69" t="s">
        <v>283</v>
      </c>
      <c r="R396" s="49">
        <v>36</v>
      </c>
      <c r="S396" s="90">
        <f t="shared" si="118"/>
        <v>1935</v>
      </c>
      <c r="T396" s="90">
        <f t="shared" si="119"/>
        <v>0</v>
      </c>
      <c r="U396" s="90">
        <f t="shared" si="120"/>
        <v>0</v>
      </c>
      <c r="V396" s="55">
        <f t="shared" si="121"/>
        <v>1935</v>
      </c>
      <c r="W396" s="56">
        <v>3870</v>
      </c>
      <c r="X396" s="56"/>
      <c r="Y396" s="56"/>
      <c r="Z396" s="57">
        <f t="shared" si="122"/>
        <v>3870</v>
      </c>
      <c r="AA396" s="56">
        <f t="shared" si="123"/>
        <v>3870</v>
      </c>
      <c r="AB396" s="56">
        <f t="shared" si="124"/>
        <v>0</v>
      </c>
      <c r="AC396" s="56">
        <f t="shared" si="125"/>
        <v>0</v>
      </c>
      <c r="AD396" s="57">
        <f t="shared" si="126"/>
        <v>3870</v>
      </c>
      <c r="AE396" s="58">
        <f t="shared" si="127"/>
        <v>1935</v>
      </c>
      <c r="AF396" s="58">
        <f t="shared" si="128"/>
        <v>0</v>
      </c>
      <c r="AG396" s="58">
        <f t="shared" si="129"/>
        <v>0</v>
      </c>
      <c r="AH396" s="59">
        <f t="shared" si="130"/>
        <v>1935</v>
      </c>
      <c r="AI396" s="60">
        <f t="shared" si="131"/>
        <v>11610</v>
      </c>
      <c r="AJ396" s="61" t="s">
        <v>148</v>
      </c>
      <c r="AK396" s="62" t="s">
        <v>59</v>
      </c>
      <c r="AL396" s="62" t="s">
        <v>149</v>
      </c>
      <c r="AM396" s="62" t="s">
        <v>61</v>
      </c>
      <c r="AN396" s="63" t="s">
        <v>62</v>
      </c>
      <c r="AO396" s="64">
        <v>45473</v>
      </c>
      <c r="AP396" s="53" t="s">
        <v>62</v>
      </c>
      <c r="AQ396" s="65">
        <v>45474</v>
      </c>
      <c r="AR396" s="65">
        <v>46568</v>
      </c>
      <c r="AS396" s="49"/>
    </row>
    <row r="397" spans="1:45" s="66" customFormat="1" ht="13" x14ac:dyDescent="0.15">
      <c r="A397" s="67">
        <v>76</v>
      </c>
      <c r="B397" s="49" t="s">
        <v>2392</v>
      </c>
      <c r="C397" s="50" t="s">
        <v>2393</v>
      </c>
      <c r="D397" s="49" t="s">
        <v>2394</v>
      </c>
      <c r="E397" s="49" t="s">
        <v>2392</v>
      </c>
      <c r="F397" s="49" t="s">
        <v>2394</v>
      </c>
      <c r="G397" s="67" t="s">
        <v>1647</v>
      </c>
      <c r="H397" s="67" t="s">
        <v>2599</v>
      </c>
      <c r="I397" s="67"/>
      <c r="J397" s="67"/>
      <c r="K397" s="67" t="s">
        <v>928</v>
      </c>
      <c r="L397" s="67" t="s">
        <v>2397</v>
      </c>
      <c r="M397" s="68" t="s">
        <v>2602</v>
      </c>
      <c r="N397" s="67"/>
      <c r="O397" s="52" t="s">
        <v>2603</v>
      </c>
      <c r="P397" s="69" t="s">
        <v>70</v>
      </c>
      <c r="Q397" s="69" t="s">
        <v>283</v>
      </c>
      <c r="R397" s="67">
        <v>36</v>
      </c>
      <c r="S397" s="90">
        <f t="shared" si="118"/>
        <v>703.5</v>
      </c>
      <c r="T397" s="90">
        <f t="shared" si="119"/>
        <v>0</v>
      </c>
      <c r="U397" s="90">
        <f t="shared" si="120"/>
        <v>0</v>
      </c>
      <c r="V397" s="55">
        <f t="shared" si="121"/>
        <v>703.5</v>
      </c>
      <c r="W397" s="56">
        <v>1407</v>
      </c>
      <c r="X397" s="56"/>
      <c r="Y397" s="56"/>
      <c r="Z397" s="57">
        <f t="shared" si="122"/>
        <v>1407</v>
      </c>
      <c r="AA397" s="56">
        <f t="shared" si="123"/>
        <v>1407</v>
      </c>
      <c r="AB397" s="56">
        <f t="shared" si="124"/>
        <v>0</v>
      </c>
      <c r="AC397" s="56">
        <f t="shared" si="125"/>
        <v>0</v>
      </c>
      <c r="AD397" s="57">
        <f t="shared" si="126"/>
        <v>1407</v>
      </c>
      <c r="AE397" s="58">
        <f t="shared" si="127"/>
        <v>703.5</v>
      </c>
      <c r="AF397" s="58">
        <f t="shared" si="128"/>
        <v>0</v>
      </c>
      <c r="AG397" s="58">
        <f t="shared" si="129"/>
        <v>0</v>
      </c>
      <c r="AH397" s="59">
        <f t="shared" si="130"/>
        <v>703.5</v>
      </c>
      <c r="AI397" s="60">
        <f t="shared" si="131"/>
        <v>4221</v>
      </c>
      <c r="AJ397" s="61" t="s">
        <v>148</v>
      </c>
      <c r="AK397" s="62" t="s">
        <v>59</v>
      </c>
      <c r="AL397" s="62" t="s">
        <v>149</v>
      </c>
      <c r="AM397" s="62" t="s">
        <v>61</v>
      </c>
      <c r="AN397" s="63" t="s">
        <v>62</v>
      </c>
      <c r="AO397" s="64">
        <v>45473</v>
      </c>
      <c r="AP397" s="53" t="s">
        <v>62</v>
      </c>
      <c r="AQ397" s="65">
        <v>45474</v>
      </c>
      <c r="AR397" s="65">
        <v>46568</v>
      </c>
      <c r="AS397" s="49"/>
    </row>
    <row r="398" spans="1:45" s="66" customFormat="1" ht="13" x14ac:dyDescent="0.15">
      <c r="A398" s="49">
        <v>77</v>
      </c>
      <c r="B398" s="49" t="s">
        <v>2392</v>
      </c>
      <c r="C398" s="50" t="s">
        <v>2393</v>
      </c>
      <c r="D398" s="49" t="s">
        <v>2394</v>
      </c>
      <c r="E398" s="49" t="s">
        <v>2392</v>
      </c>
      <c r="F398" s="49" t="s">
        <v>2394</v>
      </c>
      <c r="G398" s="67" t="s">
        <v>1647</v>
      </c>
      <c r="H398" s="67" t="s">
        <v>2604</v>
      </c>
      <c r="I398" s="67"/>
      <c r="J398" s="67"/>
      <c r="K398" s="67" t="s">
        <v>2396</v>
      </c>
      <c r="L398" s="67" t="s">
        <v>2397</v>
      </c>
      <c r="M398" s="68" t="s">
        <v>2605</v>
      </c>
      <c r="N398" s="67"/>
      <c r="O398" s="52" t="s">
        <v>2606</v>
      </c>
      <c r="P398" s="69" t="s">
        <v>70</v>
      </c>
      <c r="Q398" s="69" t="s">
        <v>901</v>
      </c>
      <c r="R398" s="49">
        <v>36</v>
      </c>
      <c r="S398" s="90">
        <f t="shared" si="118"/>
        <v>701</v>
      </c>
      <c r="T398" s="90">
        <f t="shared" si="119"/>
        <v>0</v>
      </c>
      <c r="U398" s="90">
        <f t="shared" si="120"/>
        <v>0</v>
      </c>
      <c r="V398" s="55">
        <f t="shared" si="121"/>
        <v>701</v>
      </c>
      <c r="W398" s="56">
        <v>1402</v>
      </c>
      <c r="X398" s="56"/>
      <c r="Y398" s="56"/>
      <c r="Z398" s="57">
        <f t="shared" si="122"/>
        <v>1402</v>
      </c>
      <c r="AA398" s="56">
        <f t="shared" si="123"/>
        <v>1402</v>
      </c>
      <c r="AB398" s="56">
        <f t="shared" si="124"/>
        <v>0</v>
      </c>
      <c r="AC398" s="56">
        <f t="shared" si="125"/>
        <v>0</v>
      </c>
      <c r="AD398" s="57">
        <f t="shared" si="126"/>
        <v>1402</v>
      </c>
      <c r="AE398" s="58">
        <f t="shared" si="127"/>
        <v>701</v>
      </c>
      <c r="AF398" s="58">
        <f t="shared" si="128"/>
        <v>0</v>
      </c>
      <c r="AG398" s="58">
        <f t="shared" si="129"/>
        <v>0</v>
      </c>
      <c r="AH398" s="59">
        <f t="shared" si="130"/>
        <v>701</v>
      </c>
      <c r="AI398" s="60">
        <f t="shared" si="131"/>
        <v>4206</v>
      </c>
      <c r="AJ398" s="61" t="s">
        <v>148</v>
      </c>
      <c r="AK398" s="62" t="s">
        <v>59</v>
      </c>
      <c r="AL398" s="62" t="s">
        <v>149</v>
      </c>
      <c r="AM398" s="62" t="s">
        <v>61</v>
      </c>
      <c r="AN398" s="63" t="s">
        <v>62</v>
      </c>
      <c r="AO398" s="64">
        <v>45473</v>
      </c>
      <c r="AP398" s="53" t="s">
        <v>62</v>
      </c>
      <c r="AQ398" s="65">
        <v>45474</v>
      </c>
      <c r="AR398" s="65">
        <v>46568</v>
      </c>
      <c r="AS398" s="49"/>
    </row>
    <row r="399" spans="1:45" s="66" customFormat="1" ht="13" x14ac:dyDescent="0.15">
      <c r="A399" s="67">
        <v>78</v>
      </c>
      <c r="B399" s="49" t="s">
        <v>2392</v>
      </c>
      <c r="C399" s="50" t="s">
        <v>2393</v>
      </c>
      <c r="D399" s="49" t="s">
        <v>2394</v>
      </c>
      <c r="E399" s="49" t="s">
        <v>2392</v>
      </c>
      <c r="F399" s="49" t="s">
        <v>2394</v>
      </c>
      <c r="G399" s="67" t="s">
        <v>1647</v>
      </c>
      <c r="H399" s="67" t="s">
        <v>2604</v>
      </c>
      <c r="I399" s="67"/>
      <c r="J399" s="67"/>
      <c r="K399" s="67" t="s">
        <v>2396</v>
      </c>
      <c r="L399" s="67" t="s">
        <v>2397</v>
      </c>
      <c r="M399" s="68" t="s">
        <v>2607</v>
      </c>
      <c r="N399" s="67"/>
      <c r="O399" s="52" t="s">
        <v>2608</v>
      </c>
      <c r="P399" s="69" t="s">
        <v>70</v>
      </c>
      <c r="Q399" s="69" t="s">
        <v>901</v>
      </c>
      <c r="R399" s="67">
        <v>36</v>
      </c>
      <c r="S399" s="90">
        <f t="shared" si="118"/>
        <v>1839</v>
      </c>
      <c r="T399" s="90">
        <f t="shared" si="119"/>
        <v>0</v>
      </c>
      <c r="U399" s="90">
        <f t="shared" si="120"/>
        <v>0</v>
      </c>
      <c r="V399" s="55">
        <f t="shared" si="121"/>
        <v>1839</v>
      </c>
      <c r="W399" s="56">
        <v>3678</v>
      </c>
      <c r="X399" s="56"/>
      <c r="Y399" s="56"/>
      <c r="Z399" s="57">
        <f t="shared" si="122"/>
        <v>3678</v>
      </c>
      <c r="AA399" s="56">
        <f t="shared" si="123"/>
        <v>3678</v>
      </c>
      <c r="AB399" s="56">
        <f t="shared" si="124"/>
        <v>0</v>
      </c>
      <c r="AC399" s="56">
        <f t="shared" si="125"/>
        <v>0</v>
      </c>
      <c r="AD399" s="57">
        <f t="shared" si="126"/>
        <v>3678</v>
      </c>
      <c r="AE399" s="58">
        <f t="shared" si="127"/>
        <v>1839</v>
      </c>
      <c r="AF399" s="58">
        <f t="shared" si="128"/>
        <v>0</v>
      </c>
      <c r="AG399" s="58">
        <f t="shared" si="129"/>
        <v>0</v>
      </c>
      <c r="AH399" s="59">
        <f t="shared" si="130"/>
        <v>1839</v>
      </c>
      <c r="AI399" s="60">
        <f t="shared" si="131"/>
        <v>11034</v>
      </c>
      <c r="AJ399" s="61" t="s">
        <v>148</v>
      </c>
      <c r="AK399" s="62" t="s">
        <v>59</v>
      </c>
      <c r="AL399" s="62" t="s">
        <v>149</v>
      </c>
      <c r="AM399" s="62" t="s">
        <v>61</v>
      </c>
      <c r="AN399" s="63" t="s">
        <v>62</v>
      </c>
      <c r="AO399" s="64">
        <v>45473</v>
      </c>
      <c r="AP399" s="53" t="s">
        <v>62</v>
      </c>
      <c r="AQ399" s="65">
        <v>45474</v>
      </c>
      <c r="AR399" s="65">
        <v>46568</v>
      </c>
      <c r="AS399" s="49"/>
    </row>
    <row r="400" spans="1:45" s="66" customFormat="1" ht="13" x14ac:dyDescent="0.15">
      <c r="A400" s="49">
        <v>79</v>
      </c>
      <c r="B400" s="49" t="s">
        <v>2392</v>
      </c>
      <c r="C400" s="50" t="s">
        <v>2393</v>
      </c>
      <c r="D400" s="49" t="s">
        <v>2394</v>
      </c>
      <c r="E400" s="49" t="s">
        <v>2392</v>
      </c>
      <c r="F400" s="49" t="s">
        <v>2394</v>
      </c>
      <c r="G400" s="67" t="s">
        <v>1647</v>
      </c>
      <c r="H400" s="67" t="s">
        <v>2604</v>
      </c>
      <c r="I400" s="67"/>
      <c r="J400" s="67"/>
      <c r="K400" s="67" t="s">
        <v>2396</v>
      </c>
      <c r="L400" s="67" t="s">
        <v>2397</v>
      </c>
      <c r="M400" s="68" t="s">
        <v>2609</v>
      </c>
      <c r="N400" s="67"/>
      <c r="O400" s="52" t="s">
        <v>2610</v>
      </c>
      <c r="P400" s="69" t="s">
        <v>70</v>
      </c>
      <c r="Q400" s="69" t="s">
        <v>283</v>
      </c>
      <c r="R400" s="49">
        <v>36</v>
      </c>
      <c r="S400" s="90">
        <f t="shared" si="118"/>
        <v>582</v>
      </c>
      <c r="T400" s="90">
        <f t="shared" si="119"/>
        <v>0</v>
      </c>
      <c r="U400" s="90">
        <f t="shared" si="120"/>
        <v>0</v>
      </c>
      <c r="V400" s="55">
        <f t="shared" si="121"/>
        <v>582</v>
      </c>
      <c r="W400" s="56">
        <v>1164</v>
      </c>
      <c r="X400" s="56"/>
      <c r="Y400" s="56"/>
      <c r="Z400" s="57">
        <f t="shared" si="122"/>
        <v>1164</v>
      </c>
      <c r="AA400" s="56">
        <f t="shared" si="123"/>
        <v>1164</v>
      </c>
      <c r="AB400" s="56">
        <f t="shared" si="124"/>
        <v>0</v>
      </c>
      <c r="AC400" s="56">
        <f t="shared" si="125"/>
        <v>0</v>
      </c>
      <c r="AD400" s="57">
        <f t="shared" si="126"/>
        <v>1164</v>
      </c>
      <c r="AE400" s="58">
        <f t="shared" si="127"/>
        <v>582</v>
      </c>
      <c r="AF400" s="58">
        <f t="shared" si="128"/>
        <v>0</v>
      </c>
      <c r="AG400" s="58">
        <f t="shared" si="129"/>
        <v>0</v>
      </c>
      <c r="AH400" s="59">
        <f t="shared" si="130"/>
        <v>582</v>
      </c>
      <c r="AI400" s="60">
        <f t="shared" si="131"/>
        <v>3492</v>
      </c>
      <c r="AJ400" s="61" t="s">
        <v>148</v>
      </c>
      <c r="AK400" s="62" t="s">
        <v>59</v>
      </c>
      <c r="AL400" s="62" t="s">
        <v>149</v>
      </c>
      <c r="AM400" s="62" t="s">
        <v>61</v>
      </c>
      <c r="AN400" s="63" t="s">
        <v>62</v>
      </c>
      <c r="AO400" s="64">
        <v>45473</v>
      </c>
      <c r="AP400" s="53" t="s">
        <v>62</v>
      </c>
      <c r="AQ400" s="65">
        <v>45474</v>
      </c>
      <c r="AR400" s="65">
        <v>46568</v>
      </c>
      <c r="AS400" s="49"/>
    </row>
    <row r="401" spans="1:64" s="66" customFormat="1" ht="13" x14ac:dyDescent="0.15">
      <c r="A401" s="67">
        <v>80</v>
      </c>
      <c r="B401" s="49" t="s">
        <v>2392</v>
      </c>
      <c r="C401" s="50" t="s">
        <v>2393</v>
      </c>
      <c r="D401" s="49" t="s">
        <v>2394</v>
      </c>
      <c r="E401" s="49" t="s">
        <v>2392</v>
      </c>
      <c r="F401" s="49" t="s">
        <v>2394</v>
      </c>
      <c r="G401" s="67" t="s">
        <v>1647</v>
      </c>
      <c r="H401" s="67" t="s">
        <v>2604</v>
      </c>
      <c r="I401" s="67"/>
      <c r="J401" s="67"/>
      <c r="K401" s="67" t="s">
        <v>2396</v>
      </c>
      <c r="L401" s="67" t="s">
        <v>2397</v>
      </c>
      <c r="M401" s="68" t="s">
        <v>2611</v>
      </c>
      <c r="N401" s="67"/>
      <c r="O401" s="52" t="s">
        <v>2612</v>
      </c>
      <c r="P401" s="69" t="s">
        <v>70</v>
      </c>
      <c r="Q401" s="69" t="s">
        <v>901</v>
      </c>
      <c r="R401" s="67">
        <v>36</v>
      </c>
      <c r="S401" s="90">
        <f t="shared" si="118"/>
        <v>4069.5</v>
      </c>
      <c r="T401" s="90">
        <f t="shared" si="119"/>
        <v>0</v>
      </c>
      <c r="U401" s="90">
        <f t="shared" si="120"/>
        <v>0</v>
      </c>
      <c r="V401" s="55">
        <f t="shared" si="121"/>
        <v>4069.5</v>
      </c>
      <c r="W401" s="56">
        <v>8139</v>
      </c>
      <c r="X401" s="56"/>
      <c r="Y401" s="56"/>
      <c r="Z401" s="57">
        <f t="shared" si="122"/>
        <v>8139</v>
      </c>
      <c r="AA401" s="56">
        <f t="shared" si="123"/>
        <v>8139</v>
      </c>
      <c r="AB401" s="56">
        <f t="shared" si="124"/>
        <v>0</v>
      </c>
      <c r="AC401" s="56">
        <f t="shared" si="125"/>
        <v>0</v>
      </c>
      <c r="AD401" s="57">
        <f t="shared" si="126"/>
        <v>8139</v>
      </c>
      <c r="AE401" s="58">
        <f t="shared" si="127"/>
        <v>4069.5</v>
      </c>
      <c r="AF401" s="58">
        <f t="shared" si="128"/>
        <v>0</v>
      </c>
      <c r="AG401" s="58">
        <f t="shared" si="129"/>
        <v>0</v>
      </c>
      <c r="AH401" s="59">
        <f t="shared" si="130"/>
        <v>4069.5</v>
      </c>
      <c r="AI401" s="60">
        <f t="shared" si="131"/>
        <v>24417</v>
      </c>
      <c r="AJ401" s="61" t="s">
        <v>148</v>
      </c>
      <c r="AK401" s="62" t="s">
        <v>59</v>
      </c>
      <c r="AL401" s="62" t="s">
        <v>149</v>
      </c>
      <c r="AM401" s="62" t="s">
        <v>61</v>
      </c>
      <c r="AN401" s="63" t="s">
        <v>62</v>
      </c>
      <c r="AO401" s="64">
        <v>45473</v>
      </c>
      <c r="AP401" s="53" t="s">
        <v>62</v>
      </c>
      <c r="AQ401" s="65">
        <v>45474</v>
      </c>
      <c r="AR401" s="65">
        <v>46568</v>
      </c>
      <c r="AS401" s="49"/>
    </row>
    <row r="402" spans="1:64" s="66" customFormat="1" ht="13" x14ac:dyDescent="0.15">
      <c r="A402" s="49">
        <v>81</v>
      </c>
      <c r="B402" s="49" t="s">
        <v>2392</v>
      </c>
      <c r="C402" s="50" t="s">
        <v>2393</v>
      </c>
      <c r="D402" s="49" t="s">
        <v>2394</v>
      </c>
      <c r="E402" s="49" t="s">
        <v>2392</v>
      </c>
      <c r="F402" s="49" t="s">
        <v>2394</v>
      </c>
      <c r="G402" s="67" t="s">
        <v>1647</v>
      </c>
      <c r="H402" s="67" t="s">
        <v>2604</v>
      </c>
      <c r="I402" s="67"/>
      <c r="J402" s="67"/>
      <c r="K402" s="67" t="s">
        <v>2396</v>
      </c>
      <c r="L402" s="67" t="s">
        <v>2397</v>
      </c>
      <c r="M402" s="68" t="s">
        <v>2613</v>
      </c>
      <c r="N402" s="67"/>
      <c r="O402" s="52" t="s">
        <v>2614</v>
      </c>
      <c r="P402" s="69" t="s">
        <v>70</v>
      </c>
      <c r="Q402" s="69" t="s">
        <v>901</v>
      </c>
      <c r="R402" s="49">
        <v>36</v>
      </c>
      <c r="S402" s="90">
        <f t="shared" si="118"/>
        <v>3753</v>
      </c>
      <c r="T402" s="90">
        <f t="shared" si="119"/>
        <v>0</v>
      </c>
      <c r="U402" s="90">
        <f t="shared" si="120"/>
        <v>0</v>
      </c>
      <c r="V402" s="55">
        <f t="shared" si="121"/>
        <v>3753</v>
      </c>
      <c r="W402" s="56">
        <v>7506</v>
      </c>
      <c r="X402" s="56"/>
      <c r="Y402" s="56"/>
      <c r="Z402" s="57">
        <f t="shared" si="122"/>
        <v>7506</v>
      </c>
      <c r="AA402" s="56">
        <f t="shared" si="123"/>
        <v>7506</v>
      </c>
      <c r="AB402" s="56">
        <f t="shared" si="124"/>
        <v>0</v>
      </c>
      <c r="AC402" s="56">
        <f t="shared" si="125"/>
        <v>0</v>
      </c>
      <c r="AD402" s="57">
        <f t="shared" si="126"/>
        <v>7506</v>
      </c>
      <c r="AE402" s="58">
        <f t="shared" si="127"/>
        <v>3753</v>
      </c>
      <c r="AF402" s="58">
        <f t="shared" si="128"/>
        <v>0</v>
      </c>
      <c r="AG402" s="58">
        <f t="shared" si="129"/>
        <v>0</v>
      </c>
      <c r="AH402" s="59">
        <f t="shared" si="130"/>
        <v>3753</v>
      </c>
      <c r="AI402" s="60">
        <f t="shared" si="131"/>
        <v>22518</v>
      </c>
      <c r="AJ402" s="61" t="s">
        <v>148</v>
      </c>
      <c r="AK402" s="62" t="s">
        <v>59</v>
      </c>
      <c r="AL402" s="62" t="s">
        <v>149</v>
      </c>
      <c r="AM402" s="62" t="s">
        <v>61</v>
      </c>
      <c r="AN402" s="63" t="s">
        <v>62</v>
      </c>
      <c r="AO402" s="64">
        <v>45473</v>
      </c>
      <c r="AP402" s="53" t="s">
        <v>62</v>
      </c>
      <c r="AQ402" s="65">
        <v>45474</v>
      </c>
      <c r="AR402" s="65">
        <v>46568</v>
      </c>
      <c r="AS402" s="49"/>
    </row>
    <row r="403" spans="1:64" s="66" customFormat="1" ht="13" x14ac:dyDescent="0.15">
      <c r="A403" s="67">
        <v>82</v>
      </c>
      <c r="B403" s="49" t="s">
        <v>2392</v>
      </c>
      <c r="C403" s="50" t="s">
        <v>2393</v>
      </c>
      <c r="D403" s="49" t="s">
        <v>2394</v>
      </c>
      <c r="E403" s="49" t="s">
        <v>2392</v>
      </c>
      <c r="F403" s="49" t="s">
        <v>2394</v>
      </c>
      <c r="G403" s="67" t="s">
        <v>1647</v>
      </c>
      <c r="H403" s="67" t="s">
        <v>2604</v>
      </c>
      <c r="I403" s="67"/>
      <c r="J403" s="67"/>
      <c r="K403" s="67" t="s">
        <v>2396</v>
      </c>
      <c r="L403" s="67" t="s">
        <v>2397</v>
      </c>
      <c r="M403" s="68" t="s">
        <v>2615</v>
      </c>
      <c r="N403" s="67"/>
      <c r="O403" s="52" t="s">
        <v>2616</v>
      </c>
      <c r="P403" s="69" t="s">
        <v>70</v>
      </c>
      <c r="Q403" s="69" t="s">
        <v>901</v>
      </c>
      <c r="R403" s="67">
        <v>36</v>
      </c>
      <c r="S403" s="90">
        <f t="shared" si="118"/>
        <v>448.5</v>
      </c>
      <c r="T403" s="90">
        <f t="shared" si="119"/>
        <v>0</v>
      </c>
      <c r="U403" s="90">
        <f t="shared" si="120"/>
        <v>0</v>
      </c>
      <c r="V403" s="55">
        <f t="shared" si="121"/>
        <v>448.5</v>
      </c>
      <c r="W403" s="56">
        <v>897</v>
      </c>
      <c r="X403" s="56"/>
      <c r="Y403" s="56"/>
      <c r="Z403" s="57">
        <f t="shared" si="122"/>
        <v>897</v>
      </c>
      <c r="AA403" s="56">
        <f t="shared" si="123"/>
        <v>897</v>
      </c>
      <c r="AB403" s="56">
        <f t="shared" si="124"/>
        <v>0</v>
      </c>
      <c r="AC403" s="56">
        <f t="shared" si="125"/>
        <v>0</v>
      </c>
      <c r="AD403" s="57">
        <f t="shared" si="126"/>
        <v>897</v>
      </c>
      <c r="AE403" s="58">
        <f t="shared" si="127"/>
        <v>448.5</v>
      </c>
      <c r="AF403" s="58">
        <f t="shared" si="128"/>
        <v>0</v>
      </c>
      <c r="AG403" s="58">
        <f t="shared" si="129"/>
        <v>0</v>
      </c>
      <c r="AH403" s="59">
        <f t="shared" si="130"/>
        <v>448.5</v>
      </c>
      <c r="AI403" s="60">
        <f t="shared" si="131"/>
        <v>2691</v>
      </c>
      <c r="AJ403" s="61" t="s">
        <v>148</v>
      </c>
      <c r="AK403" s="62" t="s">
        <v>59</v>
      </c>
      <c r="AL403" s="62" t="s">
        <v>149</v>
      </c>
      <c r="AM403" s="62" t="s">
        <v>61</v>
      </c>
      <c r="AN403" s="63" t="s">
        <v>62</v>
      </c>
      <c r="AO403" s="64">
        <v>45473</v>
      </c>
      <c r="AP403" s="53" t="s">
        <v>62</v>
      </c>
      <c r="AQ403" s="65">
        <v>45474</v>
      </c>
      <c r="AR403" s="65">
        <v>46568</v>
      </c>
      <c r="AS403" s="49"/>
    </row>
    <row r="404" spans="1:64" s="66" customFormat="1" ht="13" x14ac:dyDescent="0.15">
      <c r="A404" s="49">
        <v>83</v>
      </c>
      <c r="B404" s="49" t="s">
        <v>2392</v>
      </c>
      <c r="C404" s="50" t="s">
        <v>2393</v>
      </c>
      <c r="D404" s="49" t="s">
        <v>2394</v>
      </c>
      <c r="E404" s="49" t="s">
        <v>2392</v>
      </c>
      <c r="F404" s="49" t="s">
        <v>2394</v>
      </c>
      <c r="G404" s="67" t="s">
        <v>1647</v>
      </c>
      <c r="H404" s="67" t="s">
        <v>2604</v>
      </c>
      <c r="I404" s="67"/>
      <c r="J404" s="67"/>
      <c r="K404" s="67" t="s">
        <v>2396</v>
      </c>
      <c r="L404" s="67" t="s">
        <v>2397</v>
      </c>
      <c r="M404" s="68" t="s">
        <v>2617</v>
      </c>
      <c r="N404" s="67"/>
      <c r="O404" s="52" t="s">
        <v>2618</v>
      </c>
      <c r="P404" s="69" t="s">
        <v>70</v>
      </c>
      <c r="Q404" s="69" t="s">
        <v>2498</v>
      </c>
      <c r="R404" s="49">
        <v>36</v>
      </c>
      <c r="S404" s="90">
        <f t="shared" si="118"/>
        <v>1456</v>
      </c>
      <c r="T404" s="90">
        <f t="shared" si="119"/>
        <v>0</v>
      </c>
      <c r="U404" s="90">
        <f t="shared" si="120"/>
        <v>0</v>
      </c>
      <c r="V404" s="55">
        <f t="shared" si="121"/>
        <v>1456</v>
      </c>
      <c r="W404" s="56">
        <v>2912</v>
      </c>
      <c r="X404" s="56"/>
      <c r="Y404" s="56"/>
      <c r="Z404" s="57">
        <f t="shared" si="122"/>
        <v>2912</v>
      </c>
      <c r="AA404" s="56">
        <f t="shared" si="123"/>
        <v>2912</v>
      </c>
      <c r="AB404" s="56">
        <f t="shared" si="124"/>
        <v>0</v>
      </c>
      <c r="AC404" s="56">
        <f t="shared" si="125"/>
        <v>0</v>
      </c>
      <c r="AD404" s="57">
        <f t="shared" si="126"/>
        <v>2912</v>
      </c>
      <c r="AE404" s="58">
        <f t="shared" si="127"/>
        <v>1456</v>
      </c>
      <c r="AF404" s="58">
        <f t="shared" si="128"/>
        <v>0</v>
      </c>
      <c r="AG404" s="58">
        <f t="shared" si="129"/>
        <v>0</v>
      </c>
      <c r="AH404" s="59">
        <f t="shared" si="130"/>
        <v>1456</v>
      </c>
      <c r="AI404" s="60">
        <f t="shared" si="131"/>
        <v>8736</v>
      </c>
      <c r="AJ404" s="61" t="s">
        <v>148</v>
      </c>
      <c r="AK404" s="62" t="s">
        <v>59</v>
      </c>
      <c r="AL404" s="62" t="s">
        <v>149</v>
      </c>
      <c r="AM404" s="62" t="s">
        <v>61</v>
      </c>
      <c r="AN404" s="63" t="s">
        <v>62</v>
      </c>
      <c r="AO404" s="64">
        <v>45473</v>
      </c>
      <c r="AP404" s="53" t="s">
        <v>62</v>
      </c>
      <c r="AQ404" s="65">
        <v>45474</v>
      </c>
      <c r="AR404" s="65">
        <v>46568</v>
      </c>
      <c r="AS404" s="49"/>
    </row>
    <row r="405" spans="1:64" s="66" customFormat="1" ht="13" x14ac:dyDescent="0.15">
      <c r="A405" s="67">
        <v>84</v>
      </c>
      <c r="B405" s="49" t="s">
        <v>2392</v>
      </c>
      <c r="C405" s="50" t="s">
        <v>2393</v>
      </c>
      <c r="D405" s="49" t="s">
        <v>2394</v>
      </c>
      <c r="E405" s="49" t="s">
        <v>2392</v>
      </c>
      <c r="F405" s="49" t="s">
        <v>2394</v>
      </c>
      <c r="G405" s="67" t="s">
        <v>1647</v>
      </c>
      <c r="H405" s="67" t="s">
        <v>2619</v>
      </c>
      <c r="I405" s="67"/>
      <c r="J405" s="67"/>
      <c r="K405" s="67" t="s">
        <v>2544</v>
      </c>
      <c r="L405" s="67" t="s">
        <v>2506</v>
      </c>
      <c r="M405" s="68" t="s">
        <v>2620</v>
      </c>
      <c r="N405" s="67"/>
      <c r="O405" s="52" t="s">
        <v>2621</v>
      </c>
      <c r="P405" s="69" t="s">
        <v>70</v>
      </c>
      <c r="Q405" s="69" t="s">
        <v>283</v>
      </c>
      <c r="R405" s="67">
        <v>36</v>
      </c>
      <c r="S405" s="90">
        <f t="shared" si="118"/>
        <v>220</v>
      </c>
      <c r="T405" s="90">
        <f t="shared" si="119"/>
        <v>0</v>
      </c>
      <c r="U405" s="90">
        <f t="shared" si="120"/>
        <v>0</v>
      </c>
      <c r="V405" s="55">
        <f t="shared" si="121"/>
        <v>220</v>
      </c>
      <c r="W405" s="56">
        <v>440</v>
      </c>
      <c r="X405" s="56"/>
      <c r="Y405" s="56"/>
      <c r="Z405" s="57">
        <f t="shared" si="122"/>
        <v>440</v>
      </c>
      <c r="AA405" s="56">
        <f t="shared" si="123"/>
        <v>440</v>
      </c>
      <c r="AB405" s="56">
        <f t="shared" si="124"/>
        <v>0</v>
      </c>
      <c r="AC405" s="56">
        <f t="shared" si="125"/>
        <v>0</v>
      </c>
      <c r="AD405" s="57">
        <f t="shared" si="126"/>
        <v>440</v>
      </c>
      <c r="AE405" s="58">
        <f t="shared" si="127"/>
        <v>220</v>
      </c>
      <c r="AF405" s="58">
        <f t="shared" si="128"/>
        <v>0</v>
      </c>
      <c r="AG405" s="58">
        <f t="shared" si="129"/>
        <v>0</v>
      </c>
      <c r="AH405" s="59">
        <f t="shared" si="130"/>
        <v>220</v>
      </c>
      <c r="AI405" s="60">
        <f t="shared" si="131"/>
        <v>1320</v>
      </c>
      <c r="AJ405" s="61" t="s">
        <v>148</v>
      </c>
      <c r="AK405" s="62" t="s">
        <v>59</v>
      </c>
      <c r="AL405" s="62" t="s">
        <v>149</v>
      </c>
      <c r="AM405" s="62" t="s">
        <v>61</v>
      </c>
      <c r="AN405" s="63" t="s">
        <v>62</v>
      </c>
      <c r="AO405" s="64">
        <v>45473</v>
      </c>
      <c r="AP405" s="53" t="s">
        <v>62</v>
      </c>
      <c r="AQ405" s="65">
        <v>45474</v>
      </c>
      <c r="AR405" s="65">
        <v>46568</v>
      </c>
      <c r="AS405" s="49"/>
    </row>
    <row r="406" spans="1:64" s="66" customFormat="1" ht="13" x14ac:dyDescent="0.15">
      <c r="A406" s="49">
        <v>85</v>
      </c>
      <c r="B406" s="49" t="s">
        <v>2392</v>
      </c>
      <c r="C406" s="50" t="s">
        <v>2393</v>
      </c>
      <c r="D406" s="49" t="s">
        <v>2394</v>
      </c>
      <c r="E406" s="49" t="s">
        <v>2392</v>
      </c>
      <c r="F406" s="49" t="s">
        <v>2394</v>
      </c>
      <c r="G406" s="67" t="s">
        <v>1647</v>
      </c>
      <c r="H406" s="67" t="s">
        <v>2619</v>
      </c>
      <c r="I406" s="67"/>
      <c r="J406" s="67"/>
      <c r="K406" s="67" t="s">
        <v>2544</v>
      </c>
      <c r="L406" s="67" t="s">
        <v>2506</v>
      </c>
      <c r="M406" s="68" t="s">
        <v>2622</v>
      </c>
      <c r="N406" s="67"/>
      <c r="O406" s="52" t="s">
        <v>2623</v>
      </c>
      <c r="P406" s="69" t="s">
        <v>70</v>
      </c>
      <c r="Q406" s="69" t="s">
        <v>2501</v>
      </c>
      <c r="R406" s="49">
        <v>36</v>
      </c>
      <c r="S406" s="90">
        <f t="shared" si="118"/>
        <v>652.5</v>
      </c>
      <c r="T406" s="90">
        <f t="shared" si="119"/>
        <v>0</v>
      </c>
      <c r="U406" s="90">
        <f t="shared" si="120"/>
        <v>0</v>
      </c>
      <c r="V406" s="55">
        <f t="shared" si="121"/>
        <v>652.5</v>
      </c>
      <c r="W406" s="56">
        <v>1305</v>
      </c>
      <c r="X406" s="56"/>
      <c r="Y406" s="56"/>
      <c r="Z406" s="57">
        <f t="shared" si="122"/>
        <v>1305</v>
      </c>
      <c r="AA406" s="56">
        <f t="shared" si="123"/>
        <v>1305</v>
      </c>
      <c r="AB406" s="56">
        <f t="shared" si="124"/>
        <v>0</v>
      </c>
      <c r="AC406" s="56">
        <f t="shared" si="125"/>
        <v>0</v>
      </c>
      <c r="AD406" s="57">
        <f t="shared" si="126"/>
        <v>1305</v>
      </c>
      <c r="AE406" s="58">
        <f t="shared" si="127"/>
        <v>652.5</v>
      </c>
      <c r="AF406" s="58">
        <f t="shared" si="128"/>
        <v>0</v>
      </c>
      <c r="AG406" s="58">
        <f t="shared" si="129"/>
        <v>0</v>
      </c>
      <c r="AH406" s="59">
        <f t="shared" si="130"/>
        <v>652.5</v>
      </c>
      <c r="AI406" s="60">
        <f t="shared" si="131"/>
        <v>3915</v>
      </c>
      <c r="AJ406" s="61" t="s">
        <v>148</v>
      </c>
      <c r="AK406" s="62" t="s">
        <v>59</v>
      </c>
      <c r="AL406" s="62" t="s">
        <v>149</v>
      </c>
      <c r="AM406" s="62" t="s">
        <v>61</v>
      </c>
      <c r="AN406" s="63" t="s">
        <v>62</v>
      </c>
      <c r="AO406" s="64">
        <v>45473</v>
      </c>
      <c r="AP406" s="53" t="s">
        <v>62</v>
      </c>
      <c r="AQ406" s="65">
        <v>45474</v>
      </c>
      <c r="AR406" s="65">
        <v>46568</v>
      </c>
      <c r="AS406" s="49"/>
    </row>
    <row r="407" spans="1:64" s="66" customFormat="1" ht="13" x14ac:dyDescent="0.15">
      <c r="A407" s="67">
        <v>86</v>
      </c>
      <c r="B407" s="49" t="s">
        <v>2392</v>
      </c>
      <c r="C407" s="50" t="s">
        <v>2393</v>
      </c>
      <c r="D407" s="49" t="s">
        <v>2394</v>
      </c>
      <c r="E407" s="49" t="s">
        <v>2392</v>
      </c>
      <c r="F407" s="49" t="s">
        <v>2394</v>
      </c>
      <c r="G407" s="67" t="s">
        <v>1647</v>
      </c>
      <c r="H407" s="67" t="s">
        <v>2485</v>
      </c>
      <c r="I407" s="67"/>
      <c r="J407" s="67"/>
      <c r="K407" s="67" t="s">
        <v>2396</v>
      </c>
      <c r="L407" s="67" t="s">
        <v>2397</v>
      </c>
      <c r="M407" s="68" t="s">
        <v>2624</v>
      </c>
      <c r="N407" s="67"/>
      <c r="O407" s="52" t="s">
        <v>2625</v>
      </c>
      <c r="P407" s="69" t="s">
        <v>70</v>
      </c>
      <c r="Q407" s="69" t="s">
        <v>283</v>
      </c>
      <c r="R407" s="67">
        <v>36</v>
      </c>
      <c r="S407" s="90">
        <f t="shared" si="118"/>
        <v>692</v>
      </c>
      <c r="T407" s="90">
        <f t="shared" si="119"/>
        <v>0</v>
      </c>
      <c r="U407" s="90">
        <f t="shared" si="120"/>
        <v>0</v>
      </c>
      <c r="V407" s="55">
        <f t="shared" si="121"/>
        <v>692</v>
      </c>
      <c r="W407" s="56">
        <v>1384</v>
      </c>
      <c r="X407" s="56"/>
      <c r="Y407" s="56"/>
      <c r="Z407" s="57">
        <f t="shared" si="122"/>
        <v>1384</v>
      </c>
      <c r="AA407" s="56">
        <f t="shared" si="123"/>
        <v>1384</v>
      </c>
      <c r="AB407" s="56">
        <f t="shared" si="124"/>
        <v>0</v>
      </c>
      <c r="AC407" s="56">
        <f t="shared" si="125"/>
        <v>0</v>
      </c>
      <c r="AD407" s="57">
        <f t="shared" si="126"/>
        <v>1384</v>
      </c>
      <c r="AE407" s="58">
        <f t="shared" si="127"/>
        <v>692</v>
      </c>
      <c r="AF407" s="58">
        <f t="shared" si="128"/>
        <v>0</v>
      </c>
      <c r="AG407" s="58">
        <f t="shared" si="129"/>
        <v>0</v>
      </c>
      <c r="AH407" s="59">
        <f t="shared" si="130"/>
        <v>692</v>
      </c>
      <c r="AI407" s="60">
        <f t="shared" si="131"/>
        <v>4152</v>
      </c>
      <c r="AJ407" s="61" t="s">
        <v>148</v>
      </c>
      <c r="AK407" s="62" t="s">
        <v>59</v>
      </c>
      <c r="AL407" s="62" t="s">
        <v>149</v>
      </c>
      <c r="AM407" s="62" t="s">
        <v>61</v>
      </c>
      <c r="AN407" s="63" t="s">
        <v>62</v>
      </c>
      <c r="AO407" s="64">
        <v>45473</v>
      </c>
      <c r="AP407" s="53" t="s">
        <v>62</v>
      </c>
      <c r="AQ407" s="65">
        <v>45474</v>
      </c>
      <c r="AR407" s="65">
        <v>46568</v>
      </c>
      <c r="AS407" s="49"/>
    </row>
    <row r="408" spans="1:64" s="66" customFormat="1" ht="13" x14ac:dyDescent="0.15">
      <c r="A408" s="49">
        <v>87</v>
      </c>
      <c r="B408" s="49" t="s">
        <v>2392</v>
      </c>
      <c r="C408" s="50" t="s">
        <v>2393</v>
      </c>
      <c r="D408" s="49" t="s">
        <v>2394</v>
      </c>
      <c r="E408" s="49" t="s">
        <v>2392</v>
      </c>
      <c r="F408" s="49" t="s">
        <v>2394</v>
      </c>
      <c r="G408" s="67" t="s">
        <v>1647</v>
      </c>
      <c r="H408" s="67" t="s">
        <v>2626</v>
      </c>
      <c r="I408" s="67"/>
      <c r="J408" s="67"/>
      <c r="K408" s="67" t="s">
        <v>2396</v>
      </c>
      <c r="L408" s="67" t="s">
        <v>2397</v>
      </c>
      <c r="M408" s="68" t="s">
        <v>2627</v>
      </c>
      <c r="N408" s="67"/>
      <c r="O408" s="52" t="s">
        <v>2628</v>
      </c>
      <c r="P408" s="69" t="s">
        <v>70</v>
      </c>
      <c r="Q408" s="69" t="s">
        <v>283</v>
      </c>
      <c r="R408" s="49">
        <v>36</v>
      </c>
      <c r="S408" s="90">
        <f t="shared" si="118"/>
        <v>664.5</v>
      </c>
      <c r="T408" s="90">
        <f t="shared" si="119"/>
        <v>0</v>
      </c>
      <c r="U408" s="90">
        <f t="shared" si="120"/>
        <v>0</v>
      </c>
      <c r="V408" s="55">
        <f t="shared" si="121"/>
        <v>664.5</v>
      </c>
      <c r="W408" s="56">
        <v>1329</v>
      </c>
      <c r="X408" s="56"/>
      <c r="Y408" s="56"/>
      <c r="Z408" s="57">
        <f t="shared" si="122"/>
        <v>1329</v>
      </c>
      <c r="AA408" s="56">
        <f t="shared" si="123"/>
        <v>1329</v>
      </c>
      <c r="AB408" s="56">
        <f t="shared" si="124"/>
        <v>0</v>
      </c>
      <c r="AC408" s="56">
        <f t="shared" si="125"/>
        <v>0</v>
      </c>
      <c r="AD408" s="57">
        <f t="shared" si="126"/>
        <v>1329</v>
      </c>
      <c r="AE408" s="58">
        <f t="shared" si="127"/>
        <v>664.5</v>
      </c>
      <c r="AF408" s="58">
        <f t="shared" si="128"/>
        <v>0</v>
      </c>
      <c r="AG408" s="58">
        <f t="shared" si="129"/>
        <v>0</v>
      </c>
      <c r="AH408" s="59">
        <f t="shared" si="130"/>
        <v>664.5</v>
      </c>
      <c r="AI408" s="60">
        <f t="shared" si="131"/>
        <v>3987</v>
      </c>
      <c r="AJ408" s="61" t="s">
        <v>148</v>
      </c>
      <c r="AK408" s="62" t="s">
        <v>59</v>
      </c>
      <c r="AL408" s="62" t="s">
        <v>149</v>
      </c>
      <c r="AM408" s="62" t="s">
        <v>61</v>
      </c>
      <c r="AN408" s="63" t="s">
        <v>62</v>
      </c>
      <c r="AO408" s="64">
        <v>45473</v>
      </c>
      <c r="AP408" s="53" t="s">
        <v>62</v>
      </c>
      <c r="AQ408" s="65">
        <v>45474</v>
      </c>
      <c r="AR408" s="65">
        <v>46568</v>
      </c>
      <c r="AS408" s="49"/>
    </row>
    <row r="409" spans="1:64" s="66" customFormat="1" ht="13" x14ac:dyDescent="0.15">
      <c r="A409" s="67">
        <v>88</v>
      </c>
      <c r="B409" s="49" t="s">
        <v>2392</v>
      </c>
      <c r="C409" s="50" t="s">
        <v>2393</v>
      </c>
      <c r="D409" s="49" t="s">
        <v>2394</v>
      </c>
      <c r="E409" s="49" t="s">
        <v>2392</v>
      </c>
      <c r="F409" s="49" t="s">
        <v>2394</v>
      </c>
      <c r="G409" s="67" t="s">
        <v>1647</v>
      </c>
      <c r="H409" s="67" t="s">
        <v>2629</v>
      </c>
      <c r="I409" s="67"/>
      <c r="J409" s="67"/>
      <c r="K409" s="67" t="s">
        <v>2396</v>
      </c>
      <c r="L409" s="67" t="s">
        <v>2397</v>
      </c>
      <c r="M409" s="68" t="s">
        <v>2630</v>
      </c>
      <c r="N409" s="67"/>
      <c r="O409" s="52" t="s">
        <v>2631</v>
      </c>
      <c r="P409" s="69" t="s">
        <v>70</v>
      </c>
      <c r="Q409" s="69" t="s">
        <v>901</v>
      </c>
      <c r="R409" s="67">
        <v>36</v>
      </c>
      <c r="S409" s="90">
        <f t="shared" si="118"/>
        <v>2420</v>
      </c>
      <c r="T409" s="90">
        <f t="shared" si="119"/>
        <v>0</v>
      </c>
      <c r="U409" s="90">
        <f t="shared" si="120"/>
        <v>0</v>
      </c>
      <c r="V409" s="55">
        <f t="shared" si="121"/>
        <v>2420</v>
      </c>
      <c r="W409" s="56">
        <v>4840</v>
      </c>
      <c r="X409" s="56"/>
      <c r="Y409" s="56"/>
      <c r="Z409" s="57">
        <f t="shared" si="122"/>
        <v>4840</v>
      </c>
      <c r="AA409" s="56">
        <f t="shared" si="123"/>
        <v>4840</v>
      </c>
      <c r="AB409" s="56">
        <f t="shared" si="124"/>
        <v>0</v>
      </c>
      <c r="AC409" s="56">
        <f t="shared" si="125"/>
        <v>0</v>
      </c>
      <c r="AD409" s="57">
        <f t="shared" si="126"/>
        <v>4840</v>
      </c>
      <c r="AE409" s="58">
        <f t="shared" si="127"/>
        <v>2420</v>
      </c>
      <c r="AF409" s="58">
        <f t="shared" si="128"/>
        <v>0</v>
      </c>
      <c r="AG409" s="58">
        <f t="shared" si="129"/>
        <v>0</v>
      </c>
      <c r="AH409" s="59">
        <f t="shared" si="130"/>
        <v>2420</v>
      </c>
      <c r="AI409" s="60">
        <f t="shared" si="131"/>
        <v>14520</v>
      </c>
      <c r="AJ409" s="61" t="s">
        <v>148</v>
      </c>
      <c r="AK409" s="62" t="s">
        <v>59</v>
      </c>
      <c r="AL409" s="62" t="s">
        <v>149</v>
      </c>
      <c r="AM409" s="62" t="s">
        <v>61</v>
      </c>
      <c r="AN409" s="63" t="s">
        <v>62</v>
      </c>
      <c r="AO409" s="64">
        <v>45473</v>
      </c>
      <c r="AP409" s="53" t="s">
        <v>62</v>
      </c>
      <c r="AQ409" s="65">
        <v>45474</v>
      </c>
      <c r="AR409" s="65">
        <v>46568</v>
      </c>
      <c r="AS409" s="49"/>
    </row>
    <row r="410" spans="1:64" s="66" customFormat="1" ht="13" x14ac:dyDescent="0.15">
      <c r="A410" s="49">
        <v>89</v>
      </c>
      <c r="B410" s="49" t="s">
        <v>2392</v>
      </c>
      <c r="C410" s="50" t="s">
        <v>2393</v>
      </c>
      <c r="D410" s="49" t="s">
        <v>2394</v>
      </c>
      <c r="E410" s="49" t="s">
        <v>2392</v>
      </c>
      <c r="F410" s="49" t="s">
        <v>2394</v>
      </c>
      <c r="G410" s="67" t="s">
        <v>1647</v>
      </c>
      <c r="H410" s="67" t="s">
        <v>2629</v>
      </c>
      <c r="I410" s="67"/>
      <c r="J410" s="67"/>
      <c r="K410" s="67" t="s">
        <v>2396</v>
      </c>
      <c r="L410" s="67" t="s">
        <v>2397</v>
      </c>
      <c r="M410" s="68" t="s">
        <v>2632</v>
      </c>
      <c r="N410" s="67"/>
      <c r="O410" s="52" t="s">
        <v>2633</v>
      </c>
      <c r="P410" s="69" t="s">
        <v>70</v>
      </c>
      <c r="Q410" s="69" t="s">
        <v>901</v>
      </c>
      <c r="R410" s="49">
        <v>36</v>
      </c>
      <c r="S410" s="90">
        <f t="shared" si="118"/>
        <v>620</v>
      </c>
      <c r="T410" s="90">
        <f t="shared" si="119"/>
        <v>0</v>
      </c>
      <c r="U410" s="90">
        <f t="shared" si="120"/>
        <v>0</v>
      </c>
      <c r="V410" s="55">
        <f t="shared" si="121"/>
        <v>620</v>
      </c>
      <c r="W410" s="56">
        <v>1240</v>
      </c>
      <c r="X410" s="56"/>
      <c r="Y410" s="56"/>
      <c r="Z410" s="57">
        <f t="shared" si="122"/>
        <v>1240</v>
      </c>
      <c r="AA410" s="56">
        <f t="shared" si="123"/>
        <v>1240</v>
      </c>
      <c r="AB410" s="56">
        <f t="shared" si="124"/>
        <v>0</v>
      </c>
      <c r="AC410" s="56">
        <f t="shared" si="125"/>
        <v>0</v>
      </c>
      <c r="AD410" s="57">
        <f t="shared" si="126"/>
        <v>1240</v>
      </c>
      <c r="AE410" s="58">
        <f t="shared" si="127"/>
        <v>620</v>
      </c>
      <c r="AF410" s="58">
        <f t="shared" si="128"/>
        <v>0</v>
      </c>
      <c r="AG410" s="58">
        <f t="shared" si="129"/>
        <v>0</v>
      </c>
      <c r="AH410" s="59">
        <f t="shared" si="130"/>
        <v>620</v>
      </c>
      <c r="AI410" s="60">
        <f t="shared" si="131"/>
        <v>3720</v>
      </c>
      <c r="AJ410" s="61" t="s">
        <v>148</v>
      </c>
      <c r="AK410" s="62" t="s">
        <v>59</v>
      </c>
      <c r="AL410" s="62" t="s">
        <v>149</v>
      </c>
      <c r="AM410" s="62" t="s">
        <v>61</v>
      </c>
      <c r="AN410" s="63" t="s">
        <v>62</v>
      </c>
      <c r="AO410" s="64">
        <v>45473</v>
      </c>
      <c r="AP410" s="53" t="s">
        <v>62</v>
      </c>
      <c r="AQ410" s="65">
        <v>45474</v>
      </c>
      <c r="AR410" s="65">
        <v>46568</v>
      </c>
      <c r="AS410" s="49"/>
    </row>
    <row r="411" spans="1:64" s="66" customFormat="1" ht="13" x14ac:dyDescent="0.15">
      <c r="A411" s="67">
        <v>90</v>
      </c>
      <c r="B411" s="49" t="s">
        <v>2392</v>
      </c>
      <c r="C411" s="50" t="s">
        <v>2393</v>
      </c>
      <c r="D411" s="49" t="s">
        <v>2394</v>
      </c>
      <c r="E411" s="49" t="s">
        <v>2392</v>
      </c>
      <c r="F411" s="49" t="s">
        <v>2394</v>
      </c>
      <c r="G411" s="67" t="s">
        <v>1647</v>
      </c>
      <c r="H411" s="67" t="s">
        <v>2634</v>
      </c>
      <c r="I411" s="67"/>
      <c r="J411" s="67"/>
      <c r="K411" s="67" t="s">
        <v>2396</v>
      </c>
      <c r="L411" s="67" t="s">
        <v>2397</v>
      </c>
      <c r="M411" s="68" t="s">
        <v>2635</v>
      </c>
      <c r="N411" s="67"/>
      <c r="O411" s="52" t="s">
        <v>2636</v>
      </c>
      <c r="P411" s="69" t="s">
        <v>70</v>
      </c>
      <c r="Q411" s="69" t="s">
        <v>283</v>
      </c>
      <c r="R411" s="67">
        <v>36</v>
      </c>
      <c r="S411" s="90">
        <f t="shared" si="118"/>
        <v>1671</v>
      </c>
      <c r="T411" s="90">
        <f t="shared" si="119"/>
        <v>0</v>
      </c>
      <c r="U411" s="90">
        <f t="shared" si="120"/>
        <v>0</v>
      </c>
      <c r="V411" s="55">
        <f t="shared" si="121"/>
        <v>1671</v>
      </c>
      <c r="W411" s="56">
        <v>3342</v>
      </c>
      <c r="X411" s="56"/>
      <c r="Y411" s="56"/>
      <c r="Z411" s="57">
        <f t="shared" si="122"/>
        <v>3342</v>
      </c>
      <c r="AA411" s="56">
        <f t="shared" si="123"/>
        <v>3342</v>
      </c>
      <c r="AB411" s="56">
        <f t="shared" si="124"/>
        <v>0</v>
      </c>
      <c r="AC411" s="56">
        <f t="shared" si="125"/>
        <v>0</v>
      </c>
      <c r="AD411" s="57">
        <f t="shared" si="126"/>
        <v>3342</v>
      </c>
      <c r="AE411" s="58">
        <f t="shared" si="127"/>
        <v>1671</v>
      </c>
      <c r="AF411" s="58">
        <f t="shared" si="128"/>
        <v>0</v>
      </c>
      <c r="AG411" s="58">
        <f t="shared" si="129"/>
        <v>0</v>
      </c>
      <c r="AH411" s="59">
        <f t="shared" si="130"/>
        <v>1671</v>
      </c>
      <c r="AI411" s="60">
        <f t="shared" si="131"/>
        <v>10026</v>
      </c>
      <c r="AJ411" s="61" t="s">
        <v>148</v>
      </c>
      <c r="AK411" s="62" t="s">
        <v>59</v>
      </c>
      <c r="AL411" s="62" t="s">
        <v>149</v>
      </c>
      <c r="AM411" s="62" t="s">
        <v>61</v>
      </c>
      <c r="AN411" s="63" t="s">
        <v>62</v>
      </c>
      <c r="AO411" s="64">
        <v>45473</v>
      </c>
      <c r="AP411" s="53" t="s">
        <v>62</v>
      </c>
      <c r="AQ411" s="65">
        <v>45474</v>
      </c>
      <c r="AR411" s="65">
        <v>46568</v>
      </c>
      <c r="AS411" s="49"/>
    </row>
    <row r="412" spans="1:64" s="66" customFormat="1" ht="13" x14ac:dyDescent="0.15">
      <c r="A412" s="80"/>
      <c r="B412" s="80" t="s">
        <v>2392</v>
      </c>
      <c r="C412" s="80"/>
      <c r="D412" s="80"/>
      <c r="E412" s="80"/>
      <c r="F412" s="80"/>
      <c r="G412" s="81"/>
      <c r="H412" s="81"/>
      <c r="I412" s="81"/>
      <c r="J412" s="80"/>
      <c r="K412" s="82"/>
      <c r="L412" s="82"/>
      <c r="M412" s="82"/>
      <c r="N412" s="83"/>
      <c r="O412" s="84"/>
      <c r="P412" s="85"/>
      <c r="Q412" s="85"/>
      <c r="R412" s="80"/>
      <c r="S412" s="86">
        <f t="shared" ref="S412:AI412" si="132">SUM(S322:S411)</f>
        <v>118019.5</v>
      </c>
      <c r="T412" s="86">
        <f t="shared" si="132"/>
        <v>221966</v>
      </c>
      <c r="U412" s="86">
        <f t="shared" si="132"/>
        <v>0</v>
      </c>
      <c r="V412" s="86">
        <f t="shared" si="132"/>
        <v>339985.5</v>
      </c>
      <c r="W412" s="86">
        <f t="shared" si="132"/>
        <v>236039</v>
      </c>
      <c r="X412" s="86">
        <f t="shared" si="132"/>
        <v>443932</v>
      </c>
      <c r="Y412" s="86">
        <f t="shared" si="132"/>
        <v>0</v>
      </c>
      <c r="Z412" s="86">
        <f t="shared" si="132"/>
        <v>679971</v>
      </c>
      <c r="AA412" s="86">
        <f t="shared" si="132"/>
        <v>236039</v>
      </c>
      <c r="AB412" s="86">
        <f t="shared" si="132"/>
        <v>443932</v>
      </c>
      <c r="AC412" s="86">
        <f t="shared" si="132"/>
        <v>0</v>
      </c>
      <c r="AD412" s="86">
        <f t="shared" si="132"/>
        <v>679971</v>
      </c>
      <c r="AE412" s="86">
        <f t="shared" si="132"/>
        <v>118019.5</v>
      </c>
      <c r="AF412" s="86">
        <f t="shared" si="132"/>
        <v>221966</v>
      </c>
      <c r="AG412" s="86">
        <f t="shared" si="132"/>
        <v>0</v>
      </c>
      <c r="AH412" s="86">
        <f t="shared" si="132"/>
        <v>339985.5</v>
      </c>
      <c r="AI412" s="86">
        <f t="shared" si="132"/>
        <v>2039913</v>
      </c>
      <c r="AJ412" s="87"/>
      <c r="AK412" s="87"/>
      <c r="AL412" s="87"/>
      <c r="AM412" s="87"/>
      <c r="AN412" s="87"/>
      <c r="AO412" s="87"/>
      <c r="AP412" s="87"/>
      <c r="AQ412" s="87"/>
      <c r="AR412" s="87"/>
      <c r="AS412" s="88"/>
      <c r="AT412" s="89"/>
      <c r="AU412" s="89"/>
      <c r="AV412" s="89"/>
      <c r="AW412" s="89"/>
      <c r="AX412" s="89"/>
      <c r="AY412" s="89"/>
      <c r="AZ412" s="89"/>
      <c r="BA412" s="89"/>
      <c r="BB412" s="89"/>
      <c r="BC412" s="89"/>
      <c r="BD412" s="89"/>
      <c r="BE412" s="89"/>
      <c r="BF412" s="89"/>
      <c r="BG412" s="89"/>
      <c r="BH412" s="89"/>
      <c r="BI412" s="89"/>
      <c r="BJ412" s="89"/>
      <c r="BK412" s="89"/>
      <c r="BL412" s="89"/>
    </row>
    <row r="413" spans="1:64" s="66" customFormat="1" ht="13" x14ac:dyDescent="0.15">
      <c r="A413" s="49">
        <v>1</v>
      </c>
      <c r="B413" s="49" t="s">
        <v>1014</v>
      </c>
      <c r="C413" s="50">
        <v>4660331828</v>
      </c>
      <c r="D413" s="49" t="s">
        <v>1015</v>
      </c>
      <c r="E413" s="49" t="s">
        <v>1014</v>
      </c>
      <c r="F413" s="49" t="s">
        <v>1053</v>
      </c>
      <c r="G413" s="67" t="s">
        <v>2731</v>
      </c>
      <c r="H413" s="67" t="s">
        <v>2732</v>
      </c>
      <c r="I413" s="67"/>
      <c r="J413" s="67"/>
      <c r="K413" s="67" t="s">
        <v>1021</v>
      </c>
      <c r="L413" s="67" t="s">
        <v>2733</v>
      </c>
      <c r="M413" s="94" t="s">
        <v>2734</v>
      </c>
      <c r="N413" s="67"/>
      <c r="O413" s="92"/>
      <c r="P413" s="95" t="s">
        <v>2735</v>
      </c>
      <c r="Q413" s="95"/>
      <c r="R413" s="49">
        <v>30</v>
      </c>
      <c r="S413" s="90">
        <f t="shared" ref="S413:S420" si="133">W413/2</f>
        <v>14.5</v>
      </c>
      <c r="T413" s="90">
        <f t="shared" ref="T413:T420" si="134">X413/2</f>
        <v>32.5</v>
      </c>
      <c r="U413" s="90">
        <f t="shared" ref="U413:U420" si="135">Y413/2</f>
        <v>0</v>
      </c>
      <c r="V413" s="55">
        <f t="shared" ref="V413:V420" si="136">SUM(S413:U413)</f>
        <v>47</v>
      </c>
      <c r="W413" s="56">
        <v>29</v>
      </c>
      <c r="X413" s="56">
        <v>65</v>
      </c>
      <c r="Y413" s="56"/>
      <c r="Z413" s="57">
        <f t="shared" ref="Z413:Z420" si="137">SUM(W413:Y413)</f>
        <v>94</v>
      </c>
      <c r="AA413" s="56">
        <f>W413</f>
        <v>29</v>
      </c>
      <c r="AB413" s="56">
        <f t="shared" ref="AB413:AC420" si="138">X413</f>
        <v>65</v>
      </c>
      <c r="AC413" s="56">
        <f t="shared" si="138"/>
        <v>0</v>
      </c>
      <c r="AD413" s="57">
        <f t="shared" ref="AD413:AD420" si="139">SUM(AA413:AC413)</f>
        <v>94</v>
      </c>
      <c r="AE413" s="91" t="s">
        <v>63</v>
      </c>
      <c r="AF413" s="91" t="s">
        <v>63</v>
      </c>
      <c r="AG413" s="91" t="s">
        <v>63</v>
      </c>
      <c r="AH413" s="59">
        <f t="shared" ref="AH413:AH420" si="140">SUM(AE413:AG413)</f>
        <v>0</v>
      </c>
      <c r="AI413" s="60">
        <f t="shared" ref="AI413:AI420" si="141">V413+Z413+AD413+AH413</f>
        <v>235</v>
      </c>
      <c r="AJ413" s="61" t="s">
        <v>58</v>
      </c>
      <c r="AK413" s="62" t="s">
        <v>59</v>
      </c>
      <c r="AL413" s="62" t="s">
        <v>60</v>
      </c>
      <c r="AM413" s="62" t="s">
        <v>958</v>
      </c>
      <c r="AN413" s="63" t="s">
        <v>959</v>
      </c>
      <c r="AO413" s="64" t="s">
        <v>960</v>
      </c>
      <c r="AP413" s="53" t="s">
        <v>961</v>
      </c>
      <c r="AQ413" s="65">
        <v>45474</v>
      </c>
      <c r="AR413" s="65">
        <v>46387</v>
      </c>
      <c r="AS413" s="49"/>
    </row>
    <row r="414" spans="1:64" s="66" customFormat="1" ht="13" x14ac:dyDescent="0.15">
      <c r="A414" s="67">
        <v>2</v>
      </c>
      <c r="B414" s="49" t="s">
        <v>1014</v>
      </c>
      <c r="C414" s="50">
        <v>4660331828</v>
      </c>
      <c r="D414" s="49" t="s">
        <v>1015</v>
      </c>
      <c r="E414" s="49" t="s">
        <v>1014</v>
      </c>
      <c r="F414" s="49" t="s">
        <v>1053</v>
      </c>
      <c r="G414" s="67" t="s">
        <v>2736</v>
      </c>
      <c r="H414" s="67" t="s">
        <v>2737</v>
      </c>
      <c r="I414" s="67" t="s">
        <v>275</v>
      </c>
      <c r="J414" s="67"/>
      <c r="K414" s="67" t="s">
        <v>1021</v>
      </c>
      <c r="L414" s="67" t="s">
        <v>2733</v>
      </c>
      <c r="M414" s="94" t="s">
        <v>2738</v>
      </c>
      <c r="N414" s="67"/>
      <c r="O414" s="92"/>
      <c r="P414" s="95" t="s">
        <v>70</v>
      </c>
      <c r="Q414" s="95"/>
      <c r="R414" s="67">
        <v>30</v>
      </c>
      <c r="S414" s="90">
        <f t="shared" si="133"/>
        <v>14.5</v>
      </c>
      <c r="T414" s="90">
        <f t="shared" si="134"/>
        <v>0</v>
      </c>
      <c r="U414" s="90">
        <f t="shared" si="135"/>
        <v>0</v>
      </c>
      <c r="V414" s="55">
        <f t="shared" si="136"/>
        <v>14.5</v>
      </c>
      <c r="W414" s="56">
        <v>29</v>
      </c>
      <c r="X414" s="56">
        <v>0</v>
      </c>
      <c r="Y414" s="56"/>
      <c r="Z414" s="57">
        <f t="shared" si="137"/>
        <v>29</v>
      </c>
      <c r="AA414" s="56">
        <f t="shared" ref="AA414:AA420" si="142">W414</f>
        <v>29</v>
      </c>
      <c r="AB414" s="56">
        <f t="shared" si="138"/>
        <v>0</v>
      </c>
      <c r="AC414" s="56">
        <f t="shared" si="138"/>
        <v>0</v>
      </c>
      <c r="AD414" s="57">
        <f t="shared" si="139"/>
        <v>29</v>
      </c>
      <c r="AE414" s="91" t="s">
        <v>63</v>
      </c>
      <c r="AF414" s="91" t="s">
        <v>63</v>
      </c>
      <c r="AG414" s="91" t="s">
        <v>63</v>
      </c>
      <c r="AH414" s="59">
        <f t="shared" si="140"/>
        <v>0</v>
      </c>
      <c r="AI414" s="60">
        <f t="shared" si="141"/>
        <v>72.5</v>
      </c>
      <c r="AJ414" s="61" t="s">
        <v>58</v>
      </c>
      <c r="AK414" s="62" t="s">
        <v>59</v>
      </c>
      <c r="AL414" s="62" t="s">
        <v>60</v>
      </c>
      <c r="AM414" s="62" t="s">
        <v>958</v>
      </c>
      <c r="AN414" s="63" t="s">
        <v>959</v>
      </c>
      <c r="AO414" s="64" t="s">
        <v>960</v>
      </c>
      <c r="AP414" s="53" t="s">
        <v>961</v>
      </c>
      <c r="AQ414" s="65">
        <v>45474</v>
      </c>
      <c r="AR414" s="65">
        <v>46387</v>
      </c>
      <c r="AS414" s="49"/>
    </row>
    <row r="415" spans="1:64" s="66" customFormat="1" ht="13" x14ac:dyDescent="0.15">
      <c r="A415" s="49">
        <v>3</v>
      </c>
      <c r="B415" s="49" t="s">
        <v>1014</v>
      </c>
      <c r="C415" s="50">
        <v>4660331828</v>
      </c>
      <c r="D415" s="49" t="s">
        <v>1015</v>
      </c>
      <c r="E415" s="49" t="s">
        <v>1014</v>
      </c>
      <c r="F415" s="49" t="s">
        <v>1053</v>
      </c>
      <c r="G415" s="67" t="s">
        <v>2731</v>
      </c>
      <c r="H415" s="67" t="s">
        <v>2739</v>
      </c>
      <c r="I415" s="67"/>
      <c r="J415" s="67"/>
      <c r="K415" s="67" t="s">
        <v>1021</v>
      </c>
      <c r="L415" s="67" t="s">
        <v>2733</v>
      </c>
      <c r="M415" s="94" t="s">
        <v>2740</v>
      </c>
      <c r="N415" s="67"/>
      <c r="O415" s="92"/>
      <c r="P415" s="95" t="s">
        <v>2735</v>
      </c>
      <c r="Q415" s="95"/>
      <c r="R415" s="49">
        <v>30</v>
      </c>
      <c r="S415" s="90">
        <f t="shared" si="133"/>
        <v>21</v>
      </c>
      <c r="T415" s="90">
        <f t="shared" si="134"/>
        <v>42.5</v>
      </c>
      <c r="U415" s="90">
        <f t="shared" si="135"/>
        <v>0</v>
      </c>
      <c r="V415" s="55">
        <f t="shared" si="136"/>
        <v>63.5</v>
      </c>
      <c r="W415" s="56">
        <v>42</v>
      </c>
      <c r="X415" s="56">
        <v>85</v>
      </c>
      <c r="Y415" s="56"/>
      <c r="Z415" s="57">
        <f t="shared" si="137"/>
        <v>127</v>
      </c>
      <c r="AA415" s="56">
        <f t="shared" si="142"/>
        <v>42</v>
      </c>
      <c r="AB415" s="56">
        <f t="shared" si="138"/>
        <v>85</v>
      </c>
      <c r="AC415" s="56">
        <f t="shared" si="138"/>
        <v>0</v>
      </c>
      <c r="AD415" s="57">
        <f t="shared" si="139"/>
        <v>127</v>
      </c>
      <c r="AE415" s="91" t="s">
        <v>63</v>
      </c>
      <c r="AF415" s="91" t="s">
        <v>63</v>
      </c>
      <c r="AG415" s="91" t="s">
        <v>63</v>
      </c>
      <c r="AH415" s="59">
        <f t="shared" si="140"/>
        <v>0</v>
      </c>
      <c r="AI415" s="60">
        <f t="shared" si="141"/>
        <v>317.5</v>
      </c>
      <c r="AJ415" s="61" t="s">
        <v>58</v>
      </c>
      <c r="AK415" s="62" t="s">
        <v>59</v>
      </c>
      <c r="AL415" s="62" t="s">
        <v>60</v>
      </c>
      <c r="AM415" s="62" t="s">
        <v>958</v>
      </c>
      <c r="AN415" s="63" t="s">
        <v>959</v>
      </c>
      <c r="AO415" s="64" t="s">
        <v>960</v>
      </c>
      <c r="AP415" s="53" t="s">
        <v>961</v>
      </c>
      <c r="AQ415" s="65">
        <v>45474</v>
      </c>
      <c r="AR415" s="65">
        <v>46387</v>
      </c>
      <c r="AS415" s="49"/>
    </row>
    <row r="416" spans="1:64" s="66" customFormat="1" ht="13" x14ac:dyDescent="0.15">
      <c r="A416" s="67">
        <v>4</v>
      </c>
      <c r="B416" s="49" t="s">
        <v>1014</v>
      </c>
      <c r="C416" s="50">
        <v>4660331828</v>
      </c>
      <c r="D416" s="49" t="s">
        <v>1015</v>
      </c>
      <c r="E416" s="49" t="s">
        <v>1014</v>
      </c>
      <c r="F416" s="49" t="s">
        <v>1053</v>
      </c>
      <c r="G416" s="67" t="s">
        <v>2731</v>
      </c>
      <c r="H416" s="67" t="s">
        <v>2741</v>
      </c>
      <c r="I416" s="67"/>
      <c r="J416" s="67"/>
      <c r="K416" s="67" t="s">
        <v>1021</v>
      </c>
      <c r="L416" s="67" t="s">
        <v>2733</v>
      </c>
      <c r="M416" s="94" t="s">
        <v>2742</v>
      </c>
      <c r="N416" s="67"/>
      <c r="O416" s="92"/>
      <c r="P416" s="95" t="s">
        <v>2735</v>
      </c>
      <c r="Q416" s="95"/>
      <c r="R416" s="67">
        <v>30</v>
      </c>
      <c r="S416" s="90">
        <f t="shared" si="133"/>
        <v>75</v>
      </c>
      <c r="T416" s="90">
        <f t="shared" si="134"/>
        <v>145.5</v>
      </c>
      <c r="U416" s="90">
        <f t="shared" si="135"/>
        <v>0</v>
      </c>
      <c r="V416" s="55">
        <f t="shared" si="136"/>
        <v>220.5</v>
      </c>
      <c r="W416" s="56">
        <v>150</v>
      </c>
      <c r="X416" s="56">
        <v>291</v>
      </c>
      <c r="Y416" s="56"/>
      <c r="Z416" s="57">
        <f t="shared" si="137"/>
        <v>441</v>
      </c>
      <c r="AA416" s="56">
        <f t="shared" si="142"/>
        <v>150</v>
      </c>
      <c r="AB416" s="56">
        <f t="shared" si="138"/>
        <v>291</v>
      </c>
      <c r="AC416" s="56">
        <f t="shared" si="138"/>
        <v>0</v>
      </c>
      <c r="AD416" s="57">
        <f t="shared" si="139"/>
        <v>441</v>
      </c>
      <c r="AE416" s="91" t="s">
        <v>63</v>
      </c>
      <c r="AF416" s="91" t="s">
        <v>63</v>
      </c>
      <c r="AG416" s="91" t="s">
        <v>63</v>
      </c>
      <c r="AH416" s="59">
        <f t="shared" si="140"/>
        <v>0</v>
      </c>
      <c r="AI416" s="60">
        <f t="shared" si="141"/>
        <v>1102.5</v>
      </c>
      <c r="AJ416" s="61" t="s">
        <v>58</v>
      </c>
      <c r="AK416" s="62" t="s">
        <v>59</v>
      </c>
      <c r="AL416" s="62" t="s">
        <v>60</v>
      </c>
      <c r="AM416" s="62" t="s">
        <v>958</v>
      </c>
      <c r="AN416" s="63" t="s">
        <v>959</v>
      </c>
      <c r="AO416" s="64" t="s">
        <v>960</v>
      </c>
      <c r="AP416" s="53" t="s">
        <v>961</v>
      </c>
      <c r="AQ416" s="65">
        <v>45474</v>
      </c>
      <c r="AR416" s="65">
        <v>46387</v>
      </c>
      <c r="AS416" s="49"/>
    </row>
    <row r="417" spans="1:64" s="66" customFormat="1" ht="13" x14ac:dyDescent="0.15">
      <c r="A417" s="49">
        <v>5</v>
      </c>
      <c r="B417" s="49" t="s">
        <v>1014</v>
      </c>
      <c r="C417" s="50">
        <v>4660331828</v>
      </c>
      <c r="D417" s="49" t="s">
        <v>1015</v>
      </c>
      <c r="E417" s="49" t="s">
        <v>1014</v>
      </c>
      <c r="F417" s="49" t="s">
        <v>1053</v>
      </c>
      <c r="G417" s="67" t="s">
        <v>2731</v>
      </c>
      <c r="H417" s="67" t="s">
        <v>2739</v>
      </c>
      <c r="I417" s="67"/>
      <c r="J417" s="67"/>
      <c r="K417" s="67" t="s">
        <v>1021</v>
      </c>
      <c r="L417" s="67" t="s">
        <v>2733</v>
      </c>
      <c r="M417" s="94" t="s">
        <v>2743</v>
      </c>
      <c r="N417" s="67"/>
      <c r="O417" s="92"/>
      <c r="P417" s="95" t="s">
        <v>2735</v>
      </c>
      <c r="Q417" s="95"/>
      <c r="R417" s="49">
        <v>30</v>
      </c>
      <c r="S417" s="90">
        <f t="shared" si="133"/>
        <v>5</v>
      </c>
      <c r="T417" s="90">
        <f t="shared" si="134"/>
        <v>10</v>
      </c>
      <c r="U417" s="90">
        <f t="shared" si="135"/>
        <v>0</v>
      </c>
      <c r="V417" s="55">
        <f t="shared" si="136"/>
        <v>15</v>
      </c>
      <c r="W417" s="56">
        <v>10</v>
      </c>
      <c r="X417" s="56">
        <v>20</v>
      </c>
      <c r="Y417" s="56"/>
      <c r="Z417" s="57">
        <f t="shared" si="137"/>
        <v>30</v>
      </c>
      <c r="AA417" s="56">
        <f t="shared" si="142"/>
        <v>10</v>
      </c>
      <c r="AB417" s="56">
        <f t="shared" si="138"/>
        <v>20</v>
      </c>
      <c r="AC417" s="56">
        <f t="shared" si="138"/>
        <v>0</v>
      </c>
      <c r="AD417" s="57">
        <f t="shared" si="139"/>
        <v>30</v>
      </c>
      <c r="AE417" s="91" t="s">
        <v>63</v>
      </c>
      <c r="AF417" s="91" t="s">
        <v>63</v>
      </c>
      <c r="AG417" s="91" t="s">
        <v>63</v>
      </c>
      <c r="AH417" s="59">
        <f t="shared" si="140"/>
        <v>0</v>
      </c>
      <c r="AI417" s="60">
        <f t="shared" si="141"/>
        <v>75</v>
      </c>
      <c r="AJ417" s="61" t="s">
        <v>58</v>
      </c>
      <c r="AK417" s="62" t="s">
        <v>59</v>
      </c>
      <c r="AL417" s="62" t="s">
        <v>60</v>
      </c>
      <c r="AM417" s="62" t="s">
        <v>958</v>
      </c>
      <c r="AN417" s="63" t="s">
        <v>959</v>
      </c>
      <c r="AO417" s="64" t="s">
        <v>960</v>
      </c>
      <c r="AP417" s="53" t="s">
        <v>961</v>
      </c>
      <c r="AQ417" s="65">
        <v>45474</v>
      </c>
      <c r="AR417" s="65">
        <v>46387</v>
      </c>
      <c r="AS417" s="49"/>
    </row>
    <row r="418" spans="1:64" s="66" customFormat="1" ht="13" x14ac:dyDescent="0.15">
      <c r="A418" s="67">
        <v>6</v>
      </c>
      <c r="B418" s="49" t="s">
        <v>1014</v>
      </c>
      <c r="C418" s="50">
        <v>4660331828</v>
      </c>
      <c r="D418" s="49" t="s">
        <v>1015</v>
      </c>
      <c r="E418" s="49" t="s">
        <v>1014</v>
      </c>
      <c r="F418" s="49" t="s">
        <v>1053</v>
      </c>
      <c r="G418" s="67" t="s">
        <v>2731</v>
      </c>
      <c r="H418" s="67" t="s">
        <v>2739</v>
      </c>
      <c r="I418" s="67"/>
      <c r="J418" s="67"/>
      <c r="K418" s="67" t="s">
        <v>1021</v>
      </c>
      <c r="L418" s="67" t="s">
        <v>2733</v>
      </c>
      <c r="M418" s="94" t="s">
        <v>2744</v>
      </c>
      <c r="N418" s="67"/>
      <c r="O418" s="92"/>
      <c r="P418" s="95" t="s">
        <v>2735</v>
      </c>
      <c r="Q418" s="95"/>
      <c r="R418" s="67">
        <v>30</v>
      </c>
      <c r="S418" s="90">
        <f t="shared" si="133"/>
        <v>4</v>
      </c>
      <c r="T418" s="90">
        <f t="shared" si="134"/>
        <v>8</v>
      </c>
      <c r="U418" s="90">
        <f t="shared" si="135"/>
        <v>0</v>
      </c>
      <c r="V418" s="55">
        <f t="shared" si="136"/>
        <v>12</v>
      </c>
      <c r="W418" s="56">
        <v>8</v>
      </c>
      <c r="X418" s="56">
        <v>16</v>
      </c>
      <c r="Y418" s="56"/>
      <c r="Z418" s="57">
        <f t="shared" si="137"/>
        <v>24</v>
      </c>
      <c r="AA418" s="56">
        <f t="shared" si="142"/>
        <v>8</v>
      </c>
      <c r="AB418" s="56">
        <f t="shared" si="138"/>
        <v>16</v>
      </c>
      <c r="AC418" s="56">
        <f t="shared" si="138"/>
        <v>0</v>
      </c>
      <c r="AD418" s="57">
        <f t="shared" si="139"/>
        <v>24</v>
      </c>
      <c r="AE418" s="91" t="s">
        <v>63</v>
      </c>
      <c r="AF418" s="91" t="s">
        <v>63</v>
      </c>
      <c r="AG418" s="91" t="s">
        <v>63</v>
      </c>
      <c r="AH418" s="59">
        <f t="shared" si="140"/>
        <v>0</v>
      </c>
      <c r="AI418" s="60">
        <f t="shared" si="141"/>
        <v>60</v>
      </c>
      <c r="AJ418" s="61" t="s">
        <v>58</v>
      </c>
      <c r="AK418" s="62" t="s">
        <v>59</v>
      </c>
      <c r="AL418" s="62" t="s">
        <v>60</v>
      </c>
      <c r="AM418" s="62" t="s">
        <v>958</v>
      </c>
      <c r="AN418" s="63" t="s">
        <v>959</v>
      </c>
      <c r="AO418" s="64" t="s">
        <v>960</v>
      </c>
      <c r="AP418" s="53" t="s">
        <v>961</v>
      </c>
      <c r="AQ418" s="65">
        <v>45474</v>
      </c>
      <c r="AR418" s="65">
        <v>46387</v>
      </c>
      <c r="AS418" s="49"/>
    </row>
    <row r="419" spans="1:64" s="66" customFormat="1" ht="13" x14ac:dyDescent="0.15">
      <c r="A419" s="49">
        <v>7</v>
      </c>
      <c r="B419" s="49" t="s">
        <v>1014</v>
      </c>
      <c r="C419" s="50">
        <v>4660331828</v>
      </c>
      <c r="D419" s="49" t="s">
        <v>1015</v>
      </c>
      <c r="E419" s="49" t="s">
        <v>1014</v>
      </c>
      <c r="F419" s="49" t="s">
        <v>1053</v>
      </c>
      <c r="G419" s="67" t="s">
        <v>2731</v>
      </c>
      <c r="H419" s="67" t="s">
        <v>2745</v>
      </c>
      <c r="I419" s="67"/>
      <c r="J419" s="67"/>
      <c r="K419" s="67" t="s">
        <v>1021</v>
      </c>
      <c r="L419" s="67" t="s">
        <v>2733</v>
      </c>
      <c r="M419" s="94" t="s">
        <v>2746</v>
      </c>
      <c r="N419" s="67"/>
      <c r="O419" s="92"/>
      <c r="P419" s="95" t="s">
        <v>90</v>
      </c>
      <c r="Q419" s="95"/>
      <c r="R419" s="49">
        <v>30</v>
      </c>
      <c r="S419" s="90">
        <f t="shared" si="133"/>
        <v>26</v>
      </c>
      <c r="T419" s="90">
        <f t="shared" si="134"/>
        <v>134</v>
      </c>
      <c r="U419" s="90">
        <f t="shared" si="135"/>
        <v>0</v>
      </c>
      <c r="V419" s="55">
        <f t="shared" si="136"/>
        <v>160</v>
      </c>
      <c r="W419" s="56">
        <v>52</v>
      </c>
      <c r="X419" s="56">
        <v>268</v>
      </c>
      <c r="Y419" s="56"/>
      <c r="Z419" s="57">
        <f t="shared" si="137"/>
        <v>320</v>
      </c>
      <c r="AA419" s="56">
        <f t="shared" si="142"/>
        <v>52</v>
      </c>
      <c r="AB419" s="56">
        <f t="shared" si="138"/>
        <v>268</v>
      </c>
      <c r="AC419" s="56">
        <f t="shared" si="138"/>
        <v>0</v>
      </c>
      <c r="AD419" s="57">
        <f t="shared" si="139"/>
        <v>320</v>
      </c>
      <c r="AE419" s="91" t="s">
        <v>63</v>
      </c>
      <c r="AF419" s="91" t="s">
        <v>63</v>
      </c>
      <c r="AG419" s="91" t="s">
        <v>63</v>
      </c>
      <c r="AH419" s="59">
        <f t="shared" si="140"/>
        <v>0</v>
      </c>
      <c r="AI419" s="60">
        <f t="shared" si="141"/>
        <v>800</v>
      </c>
      <c r="AJ419" s="61" t="s">
        <v>58</v>
      </c>
      <c r="AK419" s="62" t="s">
        <v>59</v>
      </c>
      <c r="AL419" s="62" t="s">
        <v>60</v>
      </c>
      <c r="AM419" s="62" t="s">
        <v>958</v>
      </c>
      <c r="AN419" s="63" t="s">
        <v>959</v>
      </c>
      <c r="AO419" s="64" t="s">
        <v>960</v>
      </c>
      <c r="AP419" s="53" t="s">
        <v>961</v>
      </c>
      <c r="AQ419" s="65">
        <v>45474</v>
      </c>
      <c r="AR419" s="65">
        <v>46387</v>
      </c>
      <c r="AS419" s="49"/>
    </row>
    <row r="420" spans="1:64" s="66" customFormat="1" ht="13" x14ac:dyDescent="0.15">
      <c r="A420" s="67">
        <v>8</v>
      </c>
      <c r="B420" s="49" t="s">
        <v>1014</v>
      </c>
      <c r="C420" s="50">
        <v>4660331828</v>
      </c>
      <c r="D420" s="49" t="s">
        <v>1015</v>
      </c>
      <c r="E420" s="49" t="s">
        <v>1014</v>
      </c>
      <c r="F420" s="49" t="s">
        <v>1053</v>
      </c>
      <c r="G420" s="67" t="s">
        <v>2731</v>
      </c>
      <c r="H420" s="67" t="s">
        <v>2747</v>
      </c>
      <c r="I420" s="67"/>
      <c r="J420" s="67"/>
      <c r="K420" s="67" t="s">
        <v>1021</v>
      </c>
      <c r="L420" s="67" t="s">
        <v>2733</v>
      </c>
      <c r="M420" s="94" t="s">
        <v>2748</v>
      </c>
      <c r="N420" s="67"/>
      <c r="O420" s="92"/>
      <c r="P420" s="95" t="s">
        <v>90</v>
      </c>
      <c r="Q420" s="95"/>
      <c r="R420" s="67">
        <v>30</v>
      </c>
      <c r="S420" s="90">
        <f t="shared" si="133"/>
        <v>10</v>
      </c>
      <c r="T420" s="90">
        <f t="shared" si="134"/>
        <v>12</v>
      </c>
      <c r="U420" s="90">
        <f t="shared" si="135"/>
        <v>0</v>
      </c>
      <c r="V420" s="55">
        <f t="shared" si="136"/>
        <v>22</v>
      </c>
      <c r="W420" s="56">
        <v>20</v>
      </c>
      <c r="X420" s="56">
        <v>24</v>
      </c>
      <c r="Y420" s="56"/>
      <c r="Z420" s="57">
        <f t="shared" si="137"/>
        <v>44</v>
      </c>
      <c r="AA420" s="56">
        <f t="shared" si="142"/>
        <v>20</v>
      </c>
      <c r="AB420" s="56">
        <f t="shared" si="138"/>
        <v>24</v>
      </c>
      <c r="AC420" s="56">
        <f t="shared" si="138"/>
        <v>0</v>
      </c>
      <c r="AD420" s="57">
        <f t="shared" si="139"/>
        <v>44</v>
      </c>
      <c r="AE420" s="91" t="s">
        <v>63</v>
      </c>
      <c r="AF420" s="91" t="s">
        <v>63</v>
      </c>
      <c r="AG420" s="91" t="s">
        <v>63</v>
      </c>
      <c r="AH420" s="59">
        <f t="shared" si="140"/>
        <v>0</v>
      </c>
      <c r="AI420" s="60">
        <f t="shared" si="141"/>
        <v>110</v>
      </c>
      <c r="AJ420" s="61" t="s">
        <v>58</v>
      </c>
      <c r="AK420" s="62" t="s">
        <v>59</v>
      </c>
      <c r="AL420" s="62" t="s">
        <v>60</v>
      </c>
      <c r="AM420" s="62" t="s">
        <v>958</v>
      </c>
      <c r="AN420" s="63" t="s">
        <v>959</v>
      </c>
      <c r="AO420" s="64" t="s">
        <v>960</v>
      </c>
      <c r="AP420" s="53" t="s">
        <v>961</v>
      </c>
      <c r="AQ420" s="65">
        <v>45474</v>
      </c>
      <c r="AR420" s="65">
        <v>46387</v>
      </c>
      <c r="AS420" s="49"/>
    </row>
    <row r="421" spans="1:64" s="66" customFormat="1" ht="13" x14ac:dyDescent="0.15">
      <c r="A421" s="80"/>
      <c r="B421" s="80" t="s">
        <v>1014</v>
      </c>
      <c r="C421" s="80"/>
      <c r="D421" s="80"/>
      <c r="E421" s="80"/>
      <c r="F421" s="80"/>
      <c r="G421" s="81"/>
      <c r="H421" s="81"/>
      <c r="I421" s="81"/>
      <c r="J421" s="80"/>
      <c r="K421" s="82"/>
      <c r="L421" s="82"/>
      <c r="M421" s="82"/>
      <c r="N421" s="83"/>
      <c r="O421" s="84"/>
      <c r="P421" s="85"/>
      <c r="Q421" s="85"/>
      <c r="R421" s="80"/>
      <c r="S421" s="86">
        <f>SUM(S413:S420)</f>
        <v>170</v>
      </c>
      <c r="T421" s="86">
        <f t="shared" ref="T421:AI421" si="143">SUM(T413:T420)</f>
        <v>384.5</v>
      </c>
      <c r="U421" s="86">
        <f t="shared" si="143"/>
        <v>0</v>
      </c>
      <c r="V421" s="86">
        <f t="shared" si="143"/>
        <v>554.5</v>
      </c>
      <c r="W421" s="86">
        <f t="shared" si="143"/>
        <v>340</v>
      </c>
      <c r="X421" s="86">
        <f t="shared" si="143"/>
        <v>769</v>
      </c>
      <c r="Y421" s="86">
        <f t="shared" si="143"/>
        <v>0</v>
      </c>
      <c r="Z421" s="86">
        <f t="shared" si="143"/>
        <v>1109</v>
      </c>
      <c r="AA421" s="86">
        <f t="shared" si="143"/>
        <v>340</v>
      </c>
      <c r="AB421" s="86">
        <f t="shared" si="143"/>
        <v>769</v>
      </c>
      <c r="AC421" s="86">
        <f t="shared" si="143"/>
        <v>0</v>
      </c>
      <c r="AD421" s="86">
        <f t="shared" si="143"/>
        <v>1109</v>
      </c>
      <c r="AE421" s="86">
        <f t="shared" si="143"/>
        <v>0</v>
      </c>
      <c r="AF421" s="86">
        <f t="shared" si="143"/>
        <v>0</v>
      </c>
      <c r="AG421" s="86">
        <f t="shared" si="143"/>
        <v>0</v>
      </c>
      <c r="AH421" s="86">
        <f t="shared" si="143"/>
        <v>0</v>
      </c>
      <c r="AI421" s="86">
        <f t="shared" si="143"/>
        <v>2772.5</v>
      </c>
      <c r="AJ421" s="87"/>
      <c r="AK421" s="87"/>
      <c r="AL421" s="87"/>
      <c r="AM421" s="87"/>
      <c r="AN421" s="87"/>
      <c r="AO421" s="87"/>
      <c r="AP421" s="87"/>
      <c r="AQ421" s="87"/>
      <c r="AR421" s="87"/>
      <c r="AS421" s="88"/>
      <c r="AT421" s="89"/>
      <c r="AU421" s="89"/>
      <c r="AV421" s="89"/>
      <c r="AW421" s="89"/>
      <c r="AX421" s="89"/>
      <c r="AY421" s="89"/>
      <c r="AZ421" s="89"/>
      <c r="BA421" s="89"/>
      <c r="BB421" s="89"/>
      <c r="BC421" s="89"/>
      <c r="BD421" s="89"/>
      <c r="BE421" s="89"/>
      <c r="BF421" s="89"/>
      <c r="BG421" s="89"/>
      <c r="BH421" s="89"/>
      <c r="BI421" s="89"/>
      <c r="BJ421" s="89"/>
      <c r="BK421" s="89"/>
      <c r="BL421" s="89"/>
    </row>
    <row r="431" spans="1:64" ht="18" customHeight="1" x14ac:dyDescent="0.15">
      <c r="B431" s="171" t="s">
        <v>2929</v>
      </c>
      <c r="C431" s="171"/>
      <c r="D431" s="171"/>
      <c r="E431" s="171"/>
      <c r="F431" s="15">
        <f>V31+V159+V220+V261+V321+V412+V421</f>
        <v>612769.5</v>
      </c>
    </row>
    <row r="432" spans="1:64" ht="18" x14ac:dyDescent="0.2">
      <c r="B432" s="16"/>
      <c r="C432" s="16"/>
      <c r="D432" s="16"/>
      <c r="E432" s="16"/>
      <c r="F432" s="17"/>
    </row>
    <row r="433" spans="2:6" ht="18" customHeight="1" x14ac:dyDescent="0.15">
      <c r="B433" s="171" t="s">
        <v>2930</v>
      </c>
      <c r="C433" s="171"/>
      <c r="D433" s="171"/>
      <c r="E433" s="171"/>
      <c r="F433" s="15">
        <f>Z31+Z159+Z220+Z261+Z321+Z412+Z421</f>
        <v>3388720</v>
      </c>
    </row>
    <row r="434" spans="2:6" ht="18" x14ac:dyDescent="0.2">
      <c r="B434" s="18"/>
      <c r="C434" s="18"/>
      <c r="D434" s="16"/>
      <c r="E434" s="16"/>
      <c r="F434" s="17"/>
    </row>
    <row r="435" spans="2:6" ht="18" customHeight="1" x14ac:dyDescent="0.15">
      <c r="B435" s="171" t="s">
        <v>2931</v>
      </c>
      <c r="C435" s="171"/>
      <c r="D435" s="171"/>
      <c r="E435" s="171"/>
      <c r="F435" s="15">
        <f>AD31+AD159+AD220+AD261+AD321+AD412+AD421</f>
        <v>3230650</v>
      </c>
    </row>
    <row r="436" spans="2:6" ht="18" x14ac:dyDescent="0.2">
      <c r="B436" s="18"/>
      <c r="C436" s="18"/>
      <c r="D436" s="16"/>
      <c r="E436" s="16"/>
      <c r="F436" s="17"/>
    </row>
    <row r="437" spans="2:6" ht="18" customHeight="1" x14ac:dyDescent="0.15">
      <c r="B437" s="172" t="s">
        <v>2932</v>
      </c>
      <c r="C437" s="172"/>
      <c r="D437" s="172"/>
      <c r="E437" s="172"/>
      <c r="F437" s="15">
        <f>AH31+AH159+AH220+AH261+AH321+AH412+AH421</f>
        <v>2391378.5</v>
      </c>
    </row>
    <row r="438" spans="2:6" ht="18" x14ac:dyDescent="0.2">
      <c r="B438" s="18"/>
      <c r="C438" s="18"/>
      <c r="D438" s="16"/>
      <c r="E438" s="16"/>
      <c r="F438" s="17"/>
    </row>
    <row r="439" spans="2:6" ht="18" x14ac:dyDescent="0.15">
      <c r="B439" s="19" t="s">
        <v>51</v>
      </c>
      <c r="C439" s="19"/>
      <c r="D439" s="19"/>
      <c r="E439" s="19"/>
      <c r="F439" s="15">
        <f>AI31+AI159+AI220+AI261+AI321+AI412+AI421</f>
        <v>9623518</v>
      </c>
    </row>
  </sheetData>
  <mergeCells count="4">
    <mergeCell ref="B431:E431"/>
    <mergeCell ref="B433:E433"/>
    <mergeCell ref="B435:E435"/>
    <mergeCell ref="B437:E437"/>
  </mergeCells>
  <phoneticPr fontId="4" type="noConversion"/>
  <conditionalFormatting sqref="K412:M412 K321:M321 K261:M261 K220:M220 K159:M159 K31:M31 K421:M421">
    <cfRule type="duplicateValues" dxfId="13" priority="1"/>
  </conditionalFormatting>
  <conditionalFormatting sqref="M3:O3">
    <cfRule type="duplicateValues" dxfId="12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L559"/>
  <sheetViews>
    <sheetView topLeftCell="E525" zoomScaleNormal="100" workbookViewId="0">
      <selection activeCell="F547" sqref="F547:F553"/>
    </sheetView>
  </sheetViews>
  <sheetFormatPr baseColWidth="10" defaultColWidth="8.83203125" defaultRowHeight="14" x14ac:dyDescent="0.15"/>
  <cols>
    <col min="1" max="1" width="8" style="37" customWidth="1"/>
    <col min="2" max="2" width="72.83203125" style="37" customWidth="1"/>
    <col min="3" max="3" width="15.5" style="37" customWidth="1"/>
    <col min="4" max="4" width="44.5" style="37" customWidth="1"/>
    <col min="5" max="5" width="74.83203125" style="37" customWidth="1"/>
    <col min="6" max="6" width="43.1640625" style="37" customWidth="1"/>
    <col min="7" max="7" width="51.5" style="37" customWidth="1"/>
    <col min="8" max="8" width="23.83203125" style="37" customWidth="1"/>
    <col min="9" max="9" width="24.6640625" style="37" customWidth="1"/>
    <col min="10" max="10" width="15" style="37"/>
    <col min="11" max="11" width="9.1640625" style="37" customWidth="1"/>
    <col min="12" max="12" width="18.1640625" style="37" customWidth="1"/>
    <col min="13" max="13" width="31.83203125" style="37" customWidth="1"/>
    <col min="14" max="14" width="26" style="37" customWidth="1"/>
    <col min="15" max="15" width="23.33203125" style="37" customWidth="1"/>
    <col min="16" max="16" width="8.1640625" style="37" customWidth="1"/>
    <col min="17" max="17" width="6" style="37" customWidth="1"/>
    <col min="18" max="18" width="9.6640625" style="37" customWidth="1"/>
    <col min="19" max="34" width="21.1640625" style="37" customWidth="1"/>
    <col min="35" max="35" width="22.6640625" style="37" customWidth="1"/>
    <col min="36" max="36" width="26.1640625" style="37" customWidth="1"/>
    <col min="37" max="37" width="17.83203125" style="37" customWidth="1"/>
    <col min="38" max="38" width="26.83203125" style="37" customWidth="1"/>
    <col min="39" max="39" width="16" style="37" customWidth="1"/>
    <col min="40" max="40" width="18.1640625" style="37" customWidth="1"/>
    <col min="41" max="41" width="16.1640625" style="37" customWidth="1"/>
    <col min="42" max="42" width="19.83203125" style="37" customWidth="1"/>
    <col min="43" max="44" width="15" style="37"/>
    <col min="45" max="45" width="74.5" style="37" customWidth="1"/>
    <col min="46" max="16384" width="8.83203125" style="37"/>
  </cols>
  <sheetData>
    <row r="3" spans="1:45" ht="18" x14ac:dyDescent="0.2">
      <c r="A3" s="24"/>
      <c r="B3" s="25" t="s">
        <v>2937</v>
      </c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  <c r="R3" s="27"/>
      <c r="S3" s="28" t="s">
        <v>0</v>
      </c>
      <c r="T3" s="29" t="s">
        <v>1</v>
      </c>
      <c r="U3" s="28" t="s">
        <v>2</v>
      </c>
      <c r="V3" s="30" t="s">
        <v>3</v>
      </c>
      <c r="W3" s="28" t="s">
        <v>0</v>
      </c>
      <c r="X3" s="31" t="s">
        <v>4</v>
      </c>
      <c r="Y3" s="28" t="s">
        <v>2</v>
      </c>
      <c r="Z3" s="32">
        <v>46022</v>
      </c>
      <c r="AA3" s="31" t="s">
        <v>0</v>
      </c>
      <c r="AB3" s="31" t="s">
        <v>5</v>
      </c>
      <c r="AC3" s="31" t="s">
        <v>2</v>
      </c>
      <c r="AD3" s="32">
        <v>46387</v>
      </c>
      <c r="AE3" s="28" t="s">
        <v>0</v>
      </c>
      <c r="AF3" s="31">
        <v>46388</v>
      </c>
      <c r="AG3" s="28" t="s">
        <v>2</v>
      </c>
      <c r="AH3" s="32">
        <v>46752</v>
      </c>
      <c r="AI3" s="33"/>
      <c r="AJ3" s="33"/>
      <c r="AK3" s="33"/>
      <c r="AL3" s="34"/>
      <c r="AM3" s="34"/>
      <c r="AN3" s="34"/>
      <c r="AO3" s="34"/>
      <c r="AP3" s="34"/>
      <c r="AQ3" s="35"/>
      <c r="AR3" s="35"/>
      <c r="AS3" s="36"/>
    </row>
    <row r="4" spans="1:45" ht="56" x14ac:dyDescent="0.15">
      <c r="A4" s="96" t="s">
        <v>6</v>
      </c>
      <c r="B4" s="97" t="s">
        <v>7</v>
      </c>
      <c r="C4" s="97" t="s">
        <v>8</v>
      </c>
      <c r="D4" s="97" t="s">
        <v>9</v>
      </c>
      <c r="E4" s="97" t="s">
        <v>10</v>
      </c>
      <c r="F4" s="97" t="s">
        <v>11</v>
      </c>
      <c r="G4" s="98" t="s">
        <v>12</v>
      </c>
      <c r="H4" s="99" t="s">
        <v>13</v>
      </c>
      <c r="I4" s="99" t="s">
        <v>14</v>
      </c>
      <c r="J4" s="97" t="s">
        <v>15</v>
      </c>
      <c r="K4" s="100" t="s">
        <v>16</v>
      </c>
      <c r="L4" s="99" t="s">
        <v>17</v>
      </c>
      <c r="M4" s="99" t="s">
        <v>18</v>
      </c>
      <c r="N4" s="99" t="s">
        <v>19</v>
      </c>
      <c r="O4" s="99" t="s">
        <v>20</v>
      </c>
      <c r="P4" s="99" t="s">
        <v>21</v>
      </c>
      <c r="Q4" s="97" t="s">
        <v>22</v>
      </c>
      <c r="R4" s="97" t="s">
        <v>23</v>
      </c>
      <c r="S4" s="101" t="s">
        <v>24</v>
      </c>
      <c r="T4" s="101" t="s">
        <v>25</v>
      </c>
      <c r="U4" s="101" t="s">
        <v>26</v>
      </c>
      <c r="V4" s="102" t="s">
        <v>27</v>
      </c>
      <c r="W4" s="103" t="s">
        <v>28</v>
      </c>
      <c r="X4" s="103" t="s">
        <v>29</v>
      </c>
      <c r="Y4" s="103" t="s">
        <v>30</v>
      </c>
      <c r="Z4" s="104" t="s">
        <v>31</v>
      </c>
      <c r="AA4" s="105" t="s">
        <v>32</v>
      </c>
      <c r="AB4" s="105" t="s">
        <v>33</v>
      </c>
      <c r="AC4" s="105" t="s">
        <v>34</v>
      </c>
      <c r="AD4" s="104" t="s">
        <v>35</v>
      </c>
      <c r="AE4" s="103" t="s">
        <v>36</v>
      </c>
      <c r="AF4" s="103" t="s">
        <v>37</v>
      </c>
      <c r="AG4" s="103" t="s">
        <v>38</v>
      </c>
      <c r="AH4" s="104" t="s">
        <v>39</v>
      </c>
      <c r="AI4" s="106" t="s">
        <v>40</v>
      </c>
      <c r="AJ4" s="107" t="s">
        <v>41</v>
      </c>
      <c r="AK4" s="107" t="s">
        <v>42</v>
      </c>
      <c r="AL4" s="107" t="s">
        <v>43</v>
      </c>
      <c r="AM4" s="107" t="s">
        <v>44</v>
      </c>
      <c r="AN4" s="107" t="s">
        <v>45</v>
      </c>
      <c r="AO4" s="107" t="s">
        <v>46</v>
      </c>
      <c r="AP4" s="107" t="s">
        <v>47</v>
      </c>
      <c r="AQ4" s="108" t="s">
        <v>48</v>
      </c>
      <c r="AR4" s="108" t="s">
        <v>49</v>
      </c>
      <c r="AS4" s="109" t="s">
        <v>50</v>
      </c>
    </row>
    <row r="5" spans="1:45" s="66" customFormat="1" ht="13" x14ac:dyDescent="0.15">
      <c r="A5" s="49">
        <v>1</v>
      </c>
      <c r="B5" s="49" t="s">
        <v>2841</v>
      </c>
      <c r="C5" s="50" t="s">
        <v>2842</v>
      </c>
      <c r="D5" s="49" t="s">
        <v>2843</v>
      </c>
      <c r="E5" s="49" t="s">
        <v>2841</v>
      </c>
      <c r="F5" s="49" t="s">
        <v>2843</v>
      </c>
      <c r="G5" s="49" t="s">
        <v>1922</v>
      </c>
      <c r="H5" s="49" t="s">
        <v>53</v>
      </c>
      <c r="I5" s="49" t="s">
        <v>116</v>
      </c>
      <c r="J5" s="49">
        <v>14</v>
      </c>
      <c r="K5" s="49" t="s">
        <v>55</v>
      </c>
      <c r="L5" s="49" t="s">
        <v>53</v>
      </c>
      <c r="M5" s="51" t="s">
        <v>2845</v>
      </c>
      <c r="N5" s="49"/>
      <c r="O5" s="92"/>
      <c r="P5" s="110" t="s">
        <v>157</v>
      </c>
      <c r="Q5" s="49">
        <v>67</v>
      </c>
      <c r="R5" s="49">
        <v>12</v>
      </c>
      <c r="S5" s="54" t="s">
        <v>63</v>
      </c>
      <c r="T5" s="54" t="s">
        <v>63</v>
      </c>
      <c r="U5" s="54" t="s">
        <v>63</v>
      </c>
      <c r="V5" s="55">
        <f t="shared" ref="V5:V44" si="0">SUM(S5:U5)</f>
        <v>0</v>
      </c>
      <c r="W5" s="56">
        <v>43962</v>
      </c>
      <c r="X5" s="56">
        <v>0</v>
      </c>
      <c r="Y5" s="56">
        <v>0</v>
      </c>
      <c r="Z5" s="57">
        <f t="shared" ref="Z5:Z44" si="1">SUM(W5:Y5)</f>
        <v>43962</v>
      </c>
      <c r="AA5" s="111" t="s">
        <v>63</v>
      </c>
      <c r="AB5" s="111" t="s">
        <v>63</v>
      </c>
      <c r="AC5" s="111" t="s">
        <v>63</v>
      </c>
      <c r="AD5" s="57">
        <f t="shared" ref="AD5:AD44" si="2">SUM(AA5:AC5)</f>
        <v>0</v>
      </c>
      <c r="AE5" s="111" t="s">
        <v>63</v>
      </c>
      <c r="AF5" s="111" t="s">
        <v>63</v>
      </c>
      <c r="AG5" s="111" t="s">
        <v>63</v>
      </c>
      <c r="AH5" s="59">
        <f t="shared" ref="AH5:AH44" si="3">SUM(AE5:AG5)</f>
        <v>0</v>
      </c>
      <c r="AI5" s="60">
        <f t="shared" ref="AI5:AI44" si="4">V5+Z5+AD5+AH5</f>
        <v>43962</v>
      </c>
      <c r="AJ5" s="61" t="s">
        <v>148</v>
      </c>
      <c r="AK5" s="61" t="s">
        <v>59</v>
      </c>
      <c r="AL5" s="61" t="s">
        <v>149</v>
      </c>
      <c r="AM5" s="61" t="s">
        <v>61</v>
      </c>
      <c r="AN5" s="112" t="s">
        <v>62</v>
      </c>
      <c r="AO5" s="65">
        <v>45657</v>
      </c>
      <c r="AP5" s="49" t="s">
        <v>62</v>
      </c>
      <c r="AQ5" s="65">
        <v>45658</v>
      </c>
      <c r="AR5" s="65">
        <v>46022</v>
      </c>
      <c r="AS5" s="49"/>
    </row>
    <row r="6" spans="1:45" s="66" customFormat="1" ht="13" x14ac:dyDescent="0.15">
      <c r="A6" s="67">
        <v>2</v>
      </c>
      <c r="B6" s="67" t="s">
        <v>2841</v>
      </c>
      <c r="C6" s="50" t="s">
        <v>2842</v>
      </c>
      <c r="D6" s="67" t="s">
        <v>2843</v>
      </c>
      <c r="E6" s="67" t="s">
        <v>2841</v>
      </c>
      <c r="F6" s="67" t="s">
        <v>2843</v>
      </c>
      <c r="G6" s="67" t="s">
        <v>733</v>
      </c>
      <c r="H6" s="67" t="s">
        <v>53</v>
      </c>
      <c r="I6" s="67" t="s">
        <v>2846</v>
      </c>
      <c r="J6" s="67" t="s">
        <v>275</v>
      </c>
      <c r="K6" s="67" t="s">
        <v>55</v>
      </c>
      <c r="L6" s="67" t="s">
        <v>53</v>
      </c>
      <c r="M6" s="68" t="s">
        <v>2847</v>
      </c>
      <c r="N6" s="67"/>
      <c r="O6" s="92"/>
      <c r="P6" s="95" t="s">
        <v>90</v>
      </c>
      <c r="Q6" s="67">
        <v>17</v>
      </c>
      <c r="R6" s="67">
        <v>12</v>
      </c>
      <c r="S6" s="54" t="s">
        <v>63</v>
      </c>
      <c r="T6" s="54" t="s">
        <v>63</v>
      </c>
      <c r="U6" s="54" t="s">
        <v>63</v>
      </c>
      <c r="V6" s="55">
        <f t="shared" si="0"/>
        <v>0</v>
      </c>
      <c r="W6" s="56">
        <v>8171</v>
      </c>
      <c r="X6" s="56">
        <v>18605</v>
      </c>
      <c r="Y6" s="56">
        <v>0</v>
      </c>
      <c r="Z6" s="57">
        <f t="shared" si="1"/>
        <v>26776</v>
      </c>
      <c r="AA6" s="111" t="s">
        <v>63</v>
      </c>
      <c r="AB6" s="111" t="s">
        <v>63</v>
      </c>
      <c r="AC6" s="111" t="s">
        <v>63</v>
      </c>
      <c r="AD6" s="57">
        <f t="shared" si="2"/>
        <v>0</v>
      </c>
      <c r="AE6" s="111" t="s">
        <v>63</v>
      </c>
      <c r="AF6" s="111" t="s">
        <v>63</v>
      </c>
      <c r="AG6" s="111" t="s">
        <v>63</v>
      </c>
      <c r="AH6" s="59">
        <f t="shared" si="3"/>
        <v>0</v>
      </c>
      <c r="AI6" s="60">
        <f t="shared" si="4"/>
        <v>26776</v>
      </c>
      <c r="AJ6" s="61" t="s">
        <v>148</v>
      </c>
      <c r="AK6" s="61" t="s">
        <v>59</v>
      </c>
      <c r="AL6" s="61" t="s">
        <v>149</v>
      </c>
      <c r="AM6" s="61" t="s">
        <v>61</v>
      </c>
      <c r="AN6" s="112" t="s">
        <v>62</v>
      </c>
      <c r="AO6" s="65">
        <v>45657</v>
      </c>
      <c r="AP6" s="49" t="s">
        <v>62</v>
      </c>
      <c r="AQ6" s="65">
        <v>45658</v>
      </c>
      <c r="AR6" s="65">
        <v>46022</v>
      </c>
      <c r="AS6" s="49"/>
    </row>
    <row r="7" spans="1:45" s="66" customFormat="1" ht="13" x14ac:dyDescent="0.15">
      <c r="A7" s="49">
        <v>3</v>
      </c>
      <c r="B7" s="67" t="s">
        <v>2841</v>
      </c>
      <c r="C7" s="50" t="s">
        <v>2842</v>
      </c>
      <c r="D7" s="67" t="s">
        <v>2843</v>
      </c>
      <c r="E7" s="67" t="s">
        <v>2841</v>
      </c>
      <c r="F7" s="67" t="s">
        <v>2843</v>
      </c>
      <c r="G7" s="67" t="s">
        <v>2295</v>
      </c>
      <c r="H7" s="67" t="s">
        <v>2848</v>
      </c>
      <c r="I7" s="67"/>
      <c r="J7" s="67" t="s">
        <v>909</v>
      </c>
      <c r="K7" s="67" t="s">
        <v>55</v>
      </c>
      <c r="L7" s="67" t="s">
        <v>53</v>
      </c>
      <c r="M7" s="68" t="s">
        <v>2849</v>
      </c>
      <c r="N7" s="67"/>
      <c r="O7" s="92"/>
      <c r="P7" s="95" t="s">
        <v>70</v>
      </c>
      <c r="Q7" s="67">
        <v>2</v>
      </c>
      <c r="R7" s="49">
        <v>12</v>
      </c>
      <c r="S7" s="54" t="s">
        <v>63</v>
      </c>
      <c r="T7" s="54" t="s">
        <v>63</v>
      </c>
      <c r="U7" s="54" t="s">
        <v>63</v>
      </c>
      <c r="V7" s="55">
        <f t="shared" si="0"/>
        <v>0</v>
      </c>
      <c r="W7" s="56">
        <v>546</v>
      </c>
      <c r="X7" s="56">
        <v>0</v>
      </c>
      <c r="Y7" s="56">
        <v>0</v>
      </c>
      <c r="Z7" s="57">
        <f t="shared" si="1"/>
        <v>546</v>
      </c>
      <c r="AA7" s="111" t="s">
        <v>63</v>
      </c>
      <c r="AB7" s="111" t="s">
        <v>63</v>
      </c>
      <c r="AC7" s="111" t="s">
        <v>63</v>
      </c>
      <c r="AD7" s="57">
        <f t="shared" si="2"/>
        <v>0</v>
      </c>
      <c r="AE7" s="111" t="s">
        <v>63</v>
      </c>
      <c r="AF7" s="111" t="s">
        <v>63</v>
      </c>
      <c r="AG7" s="111" t="s">
        <v>63</v>
      </c>
      <c r="AH7" s="59">
        <f t="shared" si="3"/>
        <v>0</v>
      </c>
      <c r="AI7" s="60">
        <f t="shared" si="4"/>
        <v>546</v>
      </c>
      <c r="AJ7" s="61" t="s">
        <v>148</v>
      </c>
      <c r="AK7" s="61" t="s">
        <v>59</v>
      </c>
      <c r="AL7" s="61" t="s">
        <v>149</v>
      </c>
      <c r="AM7" s="61" t="s">
        <v>61</v>
      </c>
      <c r="AN7" s="112" t="s">
        <v>62</v>
      </c>
      <c r="AO7" s="65">
        <v>45657</v>
      </c>
      <c r="AP7" s="49" t="s">
        <v>62</v>
      </c>
      <c r="AQ7" s="65">
        <v>45658</v>
      </c>
      <c r="AR7" s="65">
        <v>46022</v>
      </c>
      <c r="AS7" s="49"/>
    </row>
    <row r="8" spans="1:45" s="66" customFormat="1" ht="13" x14ac:dyDescent="0.15">
      <c r="A8" s="67">
        <v>4</v>
      </c>
      <c r="B8" s="67" t="s">
        <v>2841</v>
      </c>
      <c r="C8" s="50" t="s">
        <v>2842</v>
      </c>
      <c r="D8" s="67" t="s">
        <v>2843</v>
      </c>
      <c r="E8" s="67" t="s">
        <v>2841</v>
      </c>
      <c r="F8" s="67" t="s">
        <v>2843</v>
      </c>
      <c r="G8" s="67" t="s">
        <v>2850</v>
      </c>
      <c r="H8" s="67" t="s">
        <v>2851</v>
      </c>
      <c r="I8" s="67"/>
      <c r="J8" s="67">
        <v>1</v>
      </c>
      <c r="K8" s="67" t="s">
        <v>55</v>
      </c>
      <c r="L8" s="67" t="s">
        <v>53</v>
      </c>
      <c r="M8" s="68" t="s">
        <v>2852</v>
      </c>
      <c r="N8" s="67"/>
      <c r="O8" s="92"/>
      <c r="P8" s="95" t="s">
        <v>70</v>
      </c>
      <c r="Q8" s="67">
        <v>16.5</v>
      </c>
      <c r="R8" s="67">
        <v>12</v>
      </c>
      <c r="S8" s="54" t="s">
        <v>63</v>
      </c>
      <c r="T8" s="54" t="s">
        <v>63</v>
      </c>
      <c r="U8" s="54" t="s">
        <v>63</v>
      </c>
      <c r="V8" s="55">
        <f t="shared" si="0"/>
        <v>0</v>
      </c>
      <c r="W8" s="56">
        <v>15373</v>
      </c>
      <c r="X8" s="56">
        <v>0</v>
      </c>
      <c r="Y8" s="56">
        <v>0</v>
      </c>
      <c r="Z8" s="57">
        <f t="shared" si="1"/>
        <v>15373</v>
      </c>
      <c r="AA8" s="111" t="s">
        <v>63</v>
      </c>
      <c r="AB8" s="111" t="s">
        <v>63</v>
      </c>
      <c r="AC8" s="111" t="s">
        <v>63</v>
      </c>
      <c r="AD8" s="57">
        <f t="shared" si="2"/>
        <v>0</v>
      </c>
      <c r="AE8" s="111" t="s">
        <v>63</v>
      </c>
      <c r="AF8" s="111" t="s">
        <v>63</v>
      </c>
      <c r="AG8" s="111" t="s">
        <v>63</v>
      </c>
      <c r="AH8" s="59">
        <f t="shared" si="3"/>
        <v>0</v>
      </c>
      <c r="AI8" s="60">
        <f t="shared" si="4"/>
        <v>15373</v>
      </c>
      <c r="AJ8" s="61" t="s">
        <v>148</v>
      </c>
      <c r="AK8" s="61" t="s">
        <v>59</v>
      </c>
      <c r="AL8" s="61" t="s">
        <v>149</v>
      </c>
      <c r="AM8" s="61" t="s">
        <v>61</v>
      </c>
      <c r="AN8" s="112" t="s">
        <v>62</v>
      </c>
      <c r="AO8" s="65">
        <v>45657</v>
      </c>
      <c r="AP8" s="49" t="s">
        <v>62</v>
      </c>
      <c r="AQ8" s="65">
        <v>45658</v>
      </c>
      <c r="AR8" s="65">
        <v>46022</v>
      </c>
      <c r="AS8" s="49"/>
    </row>
    <row r="9" spans="1:45" s="66" customFormat="1" ht="13" x14ac:dyDescent="0.15">
      <c r="A9" s="49">
        <v>5</v>
      </c>
      <c r="B9" s="67" t="s">
        <v>2841</v>
      </c>
      <c r="C9" s="50" t="s">
        <v>2842</v>
      </c>
      <c r="D9" s="67" t="s">
        <v>2843</v>
      </c>
      <c r="E9" s="67" t="s">
        <v>2841</v>
      </c>
      <c r="F9" s="67" t="s">
        <v>2843</v>
      </c>
      <c r="G9" s="67" t="s">
        <v>2850</v>
      </c>
      <c r="H9" s="67" t="s">
        <v>2853</v>
      </c>
      <c r="I9" s="67"/>
      <c r="J9" s="67" t="s">
        <v>1057</v>
      </c>
      <c r="K9" s="67" t="s">
        <v>55</v>
      </c>
      <c r="L9" s="67" t="s">
        <v>53</v>
      </c>
      <c r="M9" s="68" t="s">
        <v>2854</v>
      </c>
      <c r="N9" s="67"/>
      <c r="O9" s="92"/>
      <c r="P9" s="95" t="s">
        <v>70</v>
      </c>
      <c r="Q9" s="67">
        <v>4.5</v>
      </c>
      <c r="R9" s="49">
        <v>12</v>
      </c>
      <c r="S9" s="54" t="s">
        <v>63</v>
      </c>
      <c r="T9" s="54" t="s">
        <v>63</v>
      </c>
      <c r="U9" s="54" t="s">
        <v>63</v>
      </c>
      <c r="V9" s="55">
        <f t="shared" si="0"/>
        <v>0</v>
      </c>
      <c r="W9" s="56">
        <v>5435</v>
      </c>
      <c r="X9" s="56">
        <v>0</v>
      </c>
      <c r="Y9" s="56">
        <v>0</v>
      </c>
      <c r="Z9" s="57">
        <f t="shared" si="1"/>
        <v>5435</v>
      </c>
      <c r="AA9" s="111" t="s">
        <v>63</v>
      </c>
      <c r="AB9" s="111" t="s">
        <v>63</v>
      </c>
      <c r="AC9" s="111" t="s">
        <v>63</v>
      </c>
      <c r="AD9" s="57">
        <f t="shared" si="2"/>
        <v>0</v>
      </c>
      <c r="AE9" s="111" t="s">
        <v>63</v>
      </c>
      <c r="AF9" s="111" t="s">
        <v>63</v>
      </c>
      <c r="AG9" s="111" t="s">
        <v>63</v>
      </c>
      <c r="AH9" s="59">
        <f t="shared" si="3"/>
        <v>0</v>
      </c>
      <c r="AI9" s="60">
        <f t="shared" si="4"/>
        <v>5435</v>
      </c>
      <c r="AJ9" s="61" t="s">
        <v>148</v>
      </c>
      <c r="AK9" s="61" t="s">
        <v>59</v>
      </c>
      <c r="AL9" s="61" t="s">
        <v>149</v>
      </c>
      <c r="AM9" s="61" t="s">
        <v>61</v>
      </c>
      <c r="AN9" s="112" t="s">
        <v>62</v>
      </c>
      <c r="AO9" s="65">
        <v>45657</v>
      </c>
      <c r="AP9" s="49" t="s">
        <v>62</v>
      </c>
      <c r="AQ9" s="65">
        <v>45658</v>
      </c>
      <c r="AR9" s="65">
        <v>46022</v>
      </c>
      <c r="AS9" s="49"/>
    </row>
    <row r="10" spans="1:45" s="66" customFormat="1" ht="13" x14ac:dyDescent="0.15">
      <c r="A10" s="67">
        <v>6</v>
      </c>
      <c r="B10" s="67" t="s">
        <v>2841</v>
      </c>
      <c r="C10" s="50" t="s">
        <v>2842</v>
      </c>
      <c r="D10" s="67" t="s">
        <v>2843</v>
      </c>
      <c r="E10" s="67" t="s">
        <v>2841</v>
      </c>
      <c r="F10" s="67" t="s">
        <v>2843</v>
      </c>
      <c r="G10" s="67" t="s">
        <v>1064</v>
      </c>
      <c r="H10" s="67" t="s">
        <v>53</v>
      </c>
      <c r="I10" s="67" t="s">
        <v>118</v>
      </c>
      <c r="J10" s="67">
        <v>2</v>
      </c>
      <c r="K10" s="67" t="s">
        <v>55</v>
      </c>
      <c r="L10" s="67" t="s">
        <v>53</v>
      </c>
      <c r="M10" s="68" t="s">
        <v>2855</v>
      </c>
      <c r="N10" s="67"/>
      <c r="O10" s="92"/>
      <c r="P10" s="95" t="s">
        <v>70</v>
      </c>
      <c r="Q10" s="67">
        <v>14</v>
      </c>
      <c r="R10" s="67">
        <v>12</v>
      </c>
      <c r="S10" s="54" t="s">
        <v>63</v>
      </c>
      <c r="T10" s="54" t="s">
        <v>63</v>
      </c>
      <c r="U10" s="54" t="s">
        <v>63</v>
      </c>
      <c r="V10" s="55">
        <f t="shared" si="0"/>
        <v>0</v>
      </c>
      <c r="W10" s="56">
        <v>4718</v>
      </c>
      <c r="X10" s="56">
        <v>0</v>
      </c>
      <c r="Y10" s="56">
        <v>0</v>
      </c>
      <c r="Z10" s="57">
        <f t="shared" si="1"/>
        <v>4718</v>
      </c>
      <c r="AA10" s="111" t="s">
        <v>63</v>
      </c>
      <c r="AB10" s="111" t="s">
        <v>63</v>
      </c>
      <c r="AC10" s="111" t="s">
        <v>63</v>
      </c>
      <c r="AD10" s="57">
        <f t="shared" si="2"/>
        <v>0</v>
      </c>
      <c r="AE10" s="111" t="s">
        <v>63</v>
      </c>
      <c r="AF10" s="111" t="s">
        <v>63</v>
      </c>
      <c r="AG10" s="111" t="s">
        <v>63</v>
      </c>
      <c r="AH10" s="59">
        <f t="shared" si="3"/>
        <v>0</v>
      </c>
      <c r="AI10" s="60">
        <f t="shared" si="4"/>
        <v>4718</v>
      </c>
      <c r="AJ10" s="61" t="s">
        <v>148</v>
      </c>
      <c r="AK10" s="61" t="s">
        <v>59</v>
      </c>
      <c r="AL10" s="61" t="s">
        <v>149</v>
      </c>
      <c r="AM10" s="61" t="s">
        <v>61</v>
      </c>
      <c r="AN10" s="112" t="s">
        <v>62</v>
      </c>
      <c r="AO10" s="65">
        <v>45657</v>
      </c>
      <c r="AP10" s="49" t="s">
        <v>62</v>
      </c>
      <c r="AQ10" s="65">
        <v>45658</v>
      </c>
      <c r="AR10" s="65">
        <v>46022</v>
      </c>
      <c r="AS10" s="49"/>
    </row>
    <row r="11" spans="1:45" s="66" customFormat="1" ht="13" x14ac:dyDescent="0.15">
      <c r="A11" s="49">
        <v>7</v>
      </c>
      <c r="B11" s="67" t="s">
        <v>2841</v>
      </c>
      <c r="C11" s="50" t="s">
        <v>2842</v>
      </c>
      <c r="D11" s="67" t="s">
        <v>2843</v>
      </c>
      <c r="E11" s="67" t="s">
        <v>2841</v>
      </c>
      <c r="F11" s="67" t="s">
        <v>2843</v>
      </c>
      <c r="G11" s="67" t="s">
        <v>2850</v>
      </c>
      <c r="H11" s="67" t="s">
        <v>2856</v>
      </c>
      <c r="I11" s="67"/>
      <c r="J11" s="67"/>
      <c r="K11" s="67" t="s">
        <v>55</v>
      </c>
      <c r="L11" s="67" t="s">
        <v>53</v>
      </c>
      <c r="M11" s="68" t="s">
        <v>2857</v>
      </c>
      <c r="N11" s="67"/>
      <c r="O11" s="92"/>
      <c r="P11" s="95" t="s">
        <v>70</v>
      </c>
      <c r="Q11" s="67">
        <v>23</v>
      </c>
      <c r="R11" s="49">
        <v>12</v>
      </c>
      <c r="S11" s="54" t="s">
        <v>63</v>
      </c>
      <c r="T11" s="54" t="s">
        <v>63</v>
      </c>
      <c r="U11" s="54" t="s">
        <v>63</v>
      </c>
      <c r="V11" s="55">
        <f t="shared" si="0"/>
        <v>0</v>
      </c>
      <c r="W11" s="56">
        <v>6272</v>
      </c>
      <c r="X11" s="56">
        <v>0</v>
      </c>
      <c r="Y11" s="56">
        <v>0</v>
      </c>
      <c r="Z11" s="57">
        <f t="shared" si="1"/>
        <v>6272</v>
      </c>
      <c r="AA11" s="111" t="s">
        <v>63</v>
      </c>
      <c r="AB11" s="111" t="s">
        <v>63</v>
      </c>
      <c r="AC11" s="111" t="s">
        <v>63</v>
      </c>
      <c r="AD11" s="57">
        <f t="shared" si="2"/>
        <v>0</v>
      </c>
      <c r="AE11" s="111" t="s">
        <v>63</v>
      </c>
      <c r="AF11" s="111" t="s">
        <v>63</v>
      </c>
      <c r="AG11" s="111" t="s">
        <v>63</v>
      </c>
      <c r="AH11" s="59">
        <f t="shared" si="3"/>
        <v>0</v>
      </c>
      <c r="AI11" s="60">
        <f t="shared" si="4"/>
        <v>6272</v>
      </c>
      <c r="AJ11" s="61" t="s">
        <v>148</v>
      </c>
      <c r="AK11" s="61" t="s">
        <v>59</v>
      </c>
      <c r="AL11" s="61" t="s">
        <v>149</v>
      </c>
      <c r="AM11" s="61" t="s">
        <v>61</v>
      </c>
      <c r="AN11" s="112" t="s">
        <v>62</v>
      </c>
      <c r="AO11" s="65">
        <v>45657</v>
      </c>
      <c r="AP11" s="49" t="s">
        <v>62</v>
      </c>
      <c r="AQ11" s="65">
        <v>45658</v>
      </c>
      <c r="AR11" s="65">
        <v>46022</v>
      </c>
      <c r="AS11" s="49"/>
    </row>
    <row r="12" spans="1:45" s="66" customFormat="1" ht="13" x14ac:dyDescent="0.15">
      <c r="A12" s="67">
        <v>8</v>
      </c>
      <c r="B12" s="67" t="s">
        <v>2841</v>
      </c>
      <c r="C12" s="50" t="s">
        <v>2842</v>
      </c>
      <c r="D12" s="67" t="s">
        <v>2843</v>
      </c>
      <c r="E12" s="67" t="s">
        <v>2841</v>
      </c>
      <c r="F12" s="67" t="s">
        <v>2843</v>
      </c>
      <c r="G12" s="67" t="s">
        <v>1064</v>
      </c>
      <c r="H12" s="67" t="s">
        <v>2858</v>
      </c>
      <c r="I12" s="67"/>
      <c r="J12" s="67"/>
      <c r="K12" s="67" t="s">
        <v>55</v>
      </c>
      <c r="L12" s="67" t="s">
        <v>53</v>
      </c>
      <c r="M12" s="68" t="s">
        <v>2859</v>
      </c>
      <c r="N12" s="67"/>
      <c r="O12" s="92"/>
      <c r="P12" s="95" t="s">
        <v>90</v>
      </c>
      <c r="Q12" s="67">
        <v>16.5</v>
      </c>
      <c r="R12" s="67">
        <v>12</v>
      </c>
      <c r="S12" s="54" t="s">
        <v>63</v>
      </c>
      <c r="T12" s="54" t="s">
        <v>63</v>
      </c>
      <c r="U12" s="54" t="s">
        <v>63</v>
      </c>
      <c r="V12" s="55">
        <f t="shared" si="0"/>
        <v>0</v>
      </c>
      <c r="W12" s="56">
        <v>3230</v>
      </c>
      <c r="X12" s="56">
        <v>8431</v>
      </c>
      <c r="Y12" s="56">
        <v>0</v>
      </c>
      <c r="Z12" s="57">
        <f t="shared" si="1"/>
        <v>11661</v>
      </c>
      <c r="AA12" s="111" t="s">
        <v>63</v>
      </c>
      <c r="AB12" s="111" t="s">
        <v>63</v>
      </c>
      <c r="AC12" s="111" t="s">
        <v>63</v>
      </c>
      <c r="AD12" s="57">
        <f t="shared" si="2"/>
        <v>0</v>
      </c>
      <c r="AE12" s="111" t="s">
        <v>63</v>
      </c>
      <c r="AF12" s="111" t="s">
        <v>63</v>
      </c>
      <c r="AG12" s="111" t="s">
        <v>63</v>
      </c>
      <c r="AH12" s="59">
        <f t="shared" si="3"/>
        <v>0</v>
      </c>
      <c r="AI12" s="60">
        <f t="shared" si="4"/>
        <v>11661</v>
      </c>
      <c r="AJ12" s="61" t="s">
        <v>148</v>
      </c>
      <c r="AK12" s="61" t="s">
        <v>59</v>
      </c>
      <c r="AL12" s="61" t="s">
        <v>149</v>
      </c>
      <c r="AM12" s="61" t="s">
        <v>61</v>
      </c>
      <c r="AN12" s="112" t="s">
        <v>62</v>
      </c>
      <c r="AO12" s="65">
        <v>45657</v>
      </c>
      <c r="AP12" s="49" t="s">
        <v>62</v>
      </c>
      <c r="AQ12" s="65">
        <v>45658</v>
      </c>
      <c r="AR12" s="65">
        <v>46022</v>
      </c>
      <c r="AS12" s="49"/>
    </row>
    <row r="13" spans="1:45" s="66" customFormat="1" ht="13" x14ac:dyDescent="0.15">
      <c r="A13" s="49">
        <v>9</v>
      </c>
      <c r="B13" s="67" t="s">
        <v>2841</v>
      </c>
      <c r="C13" s="50" t="s">
        <v>2842</v>
      </c>
      <c r="D13" s="67" t="s">
        <v>2843</v>
      </c>
      <c r="E13" s="67" t="s">
        <v>2841</v>
      </c>
      <c r="F13" s="67" t="s">
        <v>2843</v>
      </c>
      <c r="G13" s="67" t="s">
        <v>2850</v>
      </c>
      <c r="H13" s="67" t="s">
        <v>2862</v>
      </c>
      <c r="I13" s="67"/>
      <c r="J13" s="67" t="s">
        <v>2144</v>
      </c>
      <c r="K13" s="67" t="s">
        <v>55</v>
      </c>
      <c r="L13" s="67" t="s">
        <v>53</v>
      </c>
      <c r="M13" s="68" t="s">
        <v>2863</v>
      </c>
      <c r="N13" s="67"/>
      <c r="O13" s="92"/>
      <c r="P13" s="95" t="s">
        <v>90</v>
      </c>
      <c r="Q13" s="67">
        <v>23.1</v>
      </c>
      <c r="R13" s="67">
        <v>12</v>
      </c>
      <c r="S13" s="54" t="s">
        <v>63</v>
      </c>
      <c r="T13" s="54" t="s">
        <v>63</v>
      </c>
      <c r="U13" s="54" t="s">
        <v>63</v>
      </c>
      <c r="V13" s="55">
        <f t="shared" si="0"/>
        <v>0</v>
      </c>
      <c r="W13" s="56">
        <v>2282</v>
      </c>
      <c r="X13" s="56">
        <v>6181</v>
      </c>
      <c r="Y13" s="56">
        <v>0</v>
      </c>
      <c r="Z13" s="57">
        <f t="shared" si="1"/>
        <v>8463</v>
      </c>
      <c r="AA13" s="111" t="s">
        <v>63</v>
      </c>
      <c r="AB13" s="111" t="s">
        <v>63</v>
      </c>
      <c r="AC13" s="111" t="s">
        <v>63</v>
      </c>
      <c r="AD13" s="57">
        <f t="shared" si="2"/>
        <v>0</v>
      </c>
      <c r="AE13" s="111" t="s">
        <v>63</v>
      </c>
      <c r="AF13" s="111" t="s">
        <v>63</v>
      </c>
      <c r="AG13" s="111" t="s">
        <v>63</v>
      </c>
      <c r="AH13" s="59">
        <f t="shared" si="3"/>
        <v>0</v>
      </c>
      <c r="AI13" s="60">
        <f t="shared" si="4"/>
        <v>8463</v>
      </c>
      <c r="AJ13" s="61" t="s">
        <v>148</v>
      </c>
      <c r="AK13" s="61" t="s">
        <v>59</v>
      </c>
      <c r="AL13" s="61" t="s">
        <v>149</v>
      </c>
      <c r="AM13" s="61" t="s">
        <v>61</v>
      </c>
      <c r="AN13" s="112" t="s">
        <v>62</v>
      </c>
      <c r="AO13" s="65">
        <v>45657</v>
      </c>
      <c r="AP13" s="49" t="s">
        <v>62</v>
      </c>
      <c r="AQ13" s="65">
        <v>45658</v>
      </c>
      <c r="AR13" s="65">
        <v>46022</v>
      </c>
      <c r="AS13" s="49"/>
    </row>
    <row r="14" spans="1:45" s="66" customFormat="1" ht="13" x14ac:dyDescent="0.15">
      <c r="A14" s="67">
        <v>10</v>
      </c>
      <c r="B14" s="67" t="s">
        <v>2841</v>
      </c>
      <c r="C14" s="50" t="s">
        <v>2842</v>
      </c>
      <c r="D14" s="67" t="s">
        <v>2843</v>
      </c>
      <c r="E14" s="67" t="s">
        <v>2841</v>
      </c>
      <c r="F14" s="67" t="s">
        <v>2843</v>
      </c>
      <c r="G14" s="67" t="s">
        <v>2864</v>
      </c>
      <c r="H14" s="67" t="s">
        <v>2865</v>
      </c>
      <c r="I14" s="67"/>
      <c r="J14" s="67"/>
      <c r="K14" s="67" t="s">
        <v>55</v>
      </c>
      <c r="L14" s="67" t="s">
        <v>53</v>
      </c>
      <c r="M14" s="68" t="s">
        <v>2866</v>
      </c>
      <c r="N14" s="67"/>
      <c r="O14" s="92"/>
      <c r="P14" s="95" t="s">
        <v>70</v>
      </c>
      <c r="Q14" s="67">
        <v>11</v>
      </c>
      <c r="R14" s="49">
        <v>12</v>
      </c>
      <c r="S14" s="54" t="s">
        <v>63</v>
      </c>
      <c r="T14" s="54" t="s">
        <v>63</v>
      </c>
      <c r="U14" s="54" t="s">
        <v>63</v>
      </c>
      <c r="V14" s="55">
        <f t="shared" si="0"/>
        <v>0</v>
      </c>
      <c r="W14" s="56">
        <v>261</v>
      </c>
      <c r="X14" s="56">
        <v>0</v>
      </c>
      <c r="Y14" s="56">
        <v>0</v>
      </c>
      <c r="Z14" s="57">
        <f t="shared" si="1"/>
        <v>261</v>
      </c>
      <c r="AA14" s="111" t="s">
        <v>63</v>
      </c>
      <c r="AB14" s="111" t="s">
        <v>63</v>
      </c>
      <c r="AC14" s="111" t="s">
        <v>63</v>
      </c>
      <c r="AD14" s="57">
        <f t="shared" si="2"/>
        <v>0</v>
      </c>
      <c r="AE14" s="111" t="s">
        <v>63</v>
      </c>
      <c r="AF14" s="111" t="s">
        <v>63</v>
      </c>
      <c r="AG14" s="111" t="s">
        <v>63</v>
      </c>
      <c r="AH14" s="59">
        <f t="shared" si="3"/>
        <v>0</v>
      </c>
      <c r="AI14" s="60">
        <f t="shared" si="4"/>
        <v>261</v>
      </c>
      <c r="AJ14" s="61" t="s">
        <v>148</v>
      </c>
      <c r="AK14" s="61" t="s">
        <v>59</v>
      </c>
      <c r="AL14" s="61" t="s">
        <v>149</v>
      </c>
      <c r="AM14" s="61" t="s">
        <v>61</v>
      </c>
      <c r="AN14" s="112" t="s">
        <v>62</v>
      </c>
      <c r="AO14" s="65">
        <v>45657</v>
      </c>
      <c r="AP14" s="49" t="s">
        <v>62</v>
      </c>
      <c r="AQ14" s="65">
        <v>45658</v>
      </c>
      <c r="AR14" s="65">
        <v>46022</v>
      </c>
      <c r="AS14" s="49"/>
    </row>
    <row r="15" spans="1:45" s="66" customFormat="1" ht="13" x14ac:dyDescent="0.15">
      <c r="A15" s="49">
        <v>11</v>
      </c>
      <c r="B15" s="67" t="s">
        <v>2841</v>
      </c>
      <c r="C15" s="50" t="s">
        <v>2842</v>
      </c>
      <c r="D15" s="67" t="s">
        <v>2843</v>
      </c>
      <c r="E15" s="67" t="s">
        <v>2841</v>
      </c>
      <c r="F15" s="67" t="s">
        <v>2843</v>
      </c>
      <c r="G15" s="67" t="s">
        <v>2182</v>
      </c>
      <c r="H15" s="67" t="s">
        <v>2865</v>
      </c>
      <c r="I15" s="67"/>
      <c r="J15" s="67"/>
      <c r="K15" s="67" t="s">
        <v>55</v>
      </c>
      <c r="L15" s="67" t="s">
        <v>53</v>
      </c>
      <c r="M15" s="68" t="s">
        <v>2867</v>
      </c>
      <c r="N15" s="67"/>
      <c r="O15" s="92"/>
      <c r="P15" s="95" t="s">
        <v>70</v>
      </c>
      <c r="Q15" s="67">
        <v>3</v>
      </c>
      <c r="R15" s="67">
        <v>12</v>
      </c>
      <c r="S15" s="54" t="s">
        <v>63</v>
      </c>
      <c r="T15" s="54" t="s">
        <v>63</v>
      </c>
      <c r="U15" s="54" t="s">
        <v>63</v>
      </c>
      <c r="V15" s="55">
        <f t="shared" si="0"/>
        <v>0</v>
      </c>
      <c r="W15" s="56">
        <v>408</v>
      </c>
      <c r="X15" s="56">
        <v>0</v>
      </c>
      <c r="Y15" s="56">
        <v>0</v>
      </c>
      <c r="Z15" s="57">
        <f t="shared" si="1"/>
        <v>408</v>
      </c>
      <c r="AA15" s="111" t="s">
        <v>63</v>
      </c>
      <c r="AB15" s="111" t="s">
        <v>63</v>
      </c>
      <c r="AC15" s="111" t="s">
        <v>63</v>
      </c>
      <c r="AD15" s="57">
        <f t="shared" si="2"/>
        <v>0</v>
      </c>
      <c r="AE15" s="111" t="s">
        <v>63</v>
      </c>
      <c r="AF15" s="111" t="s">
        <v>63</v>
      </c>
      <c r="AG15" s="111" t="s">
        <v>63</v>
      </c>
      <c r="AH15" s="59">
        <f t="shared" si="3"/>
        <v>0</v>
      </c>
      <c r="AI15" s="60">
        <f t="shared" si="4"/>
        <v>408</v>
      </c>
      <c r="AJ15" s="61" t="s">
        <v>148</v>
      </c>
      <c r="AK15" s="61" t="s">
        <v>59</v>
      </c>
      <c r="AL15" s="61" t="s">
        <v>149</v>
      </c>
      <c r="AM15" s="61" t="s">
        <v>61</v>
      </c>
      <c r="AN15" s="112" t="s">
        <v>62</v>
      </c>
      <c r="AO15" s="65">
        <v>45657</v>
      </c>
      <c r="AP15" s="49" t="s">
        <v>62</v>
      </c>
      <c r="AQ15" s="65">
        <v>45658</v>
      </c>
      <c r="AR15" s="65">
        <v>46022</v>
      </c>
      <c r="AS15" s="49"/>
    </row>
    <row r="16" spans="1:45" s="66" customFormat="1" ht="13" x14ac:dyDescent="0.15">
      <c r="A16" s="67">
        <v>12</v>
      </c>
      <c r="B16" s="67" t="s">
        <v>2841</v>
      </c>
      <c r="C16" s="50" t="s">
        <v>2842</v>
      </c>
      <c r="D16" s="67" t="s">
        <v>2843</v>
      </c>
      <c r="E16" s="67" t="s">
        <v>2841</v>
      </c>
      <c r="F16" s="67" t="s">
        <v>2843</v>
      </c>
      <c r="G16" s="67" t="s">
        <v>2868</v>
      </c>
      <c r="H16" s="67" t="s">
        <v>2869</v>
      </c>
      <c r="I16" s="67"/>
      <c r="J16" s="67" t="s">
        <v>2870</v>
      </c>
      <c r="K16" s="67" t="s">
        <v>55</v>
      </c>
      <c r="L16" s="67" t="s">
        <v>53</v>
      </c>
      <c r="M16" s="68" t="s">
        <v>2871</v>
      </c>
      <c r="N16" s="67"/>
      <c r="O16" s="92"/>
      <c r="P16" s="95" t="s">
        <v>90</v>
      </c>
      <c r="Q16" s="67">
        <v>32.5</v>
      </c>
      <c r="R16" s="49">
        <v>12</v>
      </c>
      <c r="S16" s="54" t="s">
        <v>63</v>
      </c>
      <c r="T16" s="54" t="s">
        <v>63</v>
      </c>
      <c r="U16" s="54" t="s">
        <v>63</v>
      </c>
      <c r="V16" s="55">
        <f t="shared" si="0"/>
        <v>0</v>
      </c>
      <c r="W16" s="56">
        <v>5738</v>
      </c>
      <c r="X16" s="56">
        <v>10269</v>
      </c>
      <c r="Y16" s="56">
        <v>0</v>
      </c>
      <c r="Z16" s="57">
        <f t="shared" si="1"/>
        <v>16007</v>
      </c>
      <c r="AA16" s="111" t="s">
        <v>63</v>
      </c>
      <c r="AB16" s="111" t="s">
        <v>63</v>
      </c>
      <c r="AC16" s="111" t="s">
        <v>63</v>
      </c>
      <c r="AD16" s="57">
        <f t="shared" si="2"/>
        <v>0</v>
      </c>
      <c r="AE16" s="111" t="s">
        <v>63</v>
      </c>
      <c r="AF16" s="111" t="s">
        <v>63</v>
      </c>
      <c r="AG16" s="111" t="s">
        <v>63</v>
      </c>
      <c r="AH16" s="59">
        <f t="shared" si="3"/>
        <v>0</v>
      </c>
      <c r="AI16" s="60">
        <f t="shared" si="4"/>
        <v>16007</v>
      </c>
      <c r="AJ16" s="61" t="s">
        <v>148</v>
      </c>
      <c r="AK16" s="61" t="s">
        <v>59</v>
      </c>
      <c r="AL16" s="61" t="s">
        <v>149</v>
      </c>
      <c r="AM16" s="61" t="s">
        <v>61</v>
      </c>
      <c r="AN16" s="112" t="s">
        <v>62</v>
      </c>
      <c r="AO16" s="65">
        <v>45657</v>
      </c>
      <c r="AP16" s="49" t="s">
        <v>62</v>
      </c>
      <c r="AQ16" s="65">
        <v>45658</v>
      </c>
      <c r="AR16" s="65">
        <v>46022</v>
      </c>
      <c r="AS16" s="49"/>
    </row>
    <row r="17" spans="1:45" s="66" customFormat="1" ht="13" x14ac:dyDescent="0.15">
      <c r="A17" s="49">
        <v>13</v>
      </c>
      <c r="B17" s="67" t="s">
        <v>2841</v>
      </c>
      <c r="C17" s="50" t="s">
        <v>2842</v>
      </c>
      <c r="D17" s="67" t="s">
        <v>2843</v>
      </c>
      <c r="E17" s="67" t="s">
        <v>2841</v>
      </c>
      <c r="F17" s="67" t="s">
        <v>2843</v>
      </c>
      <c r="G17" s="67" t="s">
        <v>1922</v>
      </c>
      <c r="H17" s="67" t="s">
        <v>2862</v>
      </c>
      <c r="I17" s="67"/>
      <c r="J17" s="67" t="s">
        <v>861</v>
      </c>
      <c r="K17" s="67" t="s">
        <v>55</v>
      </c>
      <c r="L17" s="67" t="s">
        <v>53</v>
      </c>
      <c r="M17" s="68" t="s">
        <v>2872</v>
      </c>
      <c r="N17" s="67"/>
      <c r="O17" s="92"/>
      <c r="P17" s="95" t="s">
        <v>90</v>
      </c>
      <c r="Q17" s="67">
        <v>12.5</v>
      </c>
      <c r="R17" s="67">
        <v>12</v>
      </c>
      <c r="S17" s="54" t="s">
        <v>63</v>
      </c>
      <c r="T17" s="54" t="s">
        <v>63</v>
      </c>
      <c r="U17" s="54" t="s">
        <v>63</v>
      </c>
      <c r="V17" s="55">
        <f t="shared" si="0"/>
        <v>0</v>
      </c>
      <c r="W17" s="56">
        <v>560</v>
      </c>
      <c r="X17" s="56">
        <v>824</v>
      </c>
      <c r="Y17" s="56">
        <v>0</v>
      </c>
      <c r="Z17" s="57">
        <f t="shared" si="1"/>
        <v>1384</v>
      </c>
      <c r="AA17" s="111" t="s">
        <v>63</v>
      </c>
      <c r="AB17" s="111" t="s">
        <v>63</v>
      </c>
      <c r="AC17" s="111" t="s">
        <v>63</v>
      </c>
      <c r="AD17" s="57">
        <f t="shared" si="2"/>
        <v>0</v>
      </c>
      <c r="AE17" s="111" t="s">
        <v>63</v>
      </c>
      <c r="AF17" s="111" t="s">
        <v>63</v>
      </c>
      <c r="AG17" s="111" t="s">
        <v>63</v>
      </c>
      <c r="AH17" s="59">
        <f t="shared" si="3"/>
        <v>0</v>
      </c>
      <c r="AI17" s="60">
        <f t="shared" si="4"/>
        <v>1384</v>
      </c>
      <c r="AJ17" s="61" t="s">
        <v>148</v>
      </c>
      <c r="AK17" s="61" t="s">
        <v>59</v>
      </c>
      <c r="AL17" s="61" t="s">
        <v>149</v>
      </c>
      <c r="AM17" s="61" t="s">
        <v>61</v>
      </c>
      <c r="AN17" s="112" t="s">
        <v>62</v>
      </c>
      <c r="AO17" s="65">
        <v>45657</v>
      </c>
      <c r="AP17" s="49" t="s">
        <v>62</v>
      </c>
      <c r="AQ17" s="65">
        <v>45658</v>
      </c>
      <c r="AR17" s="65">
        <v>46022</v>
      </c>
      <c r="AS17" s="49"/>
    </row>
    <row r="18" spans="1:45" s="66" customFormat="1" ht="13" x14ac:dyDescent="0.15">
      <c r="A18" s="67">
        <v>14</v>
      </c>
      <c r="B18" s="67" t="s">
        <v>2841</v>
      </c>
      <c r="C18" s="50" t="s">
        <v>2842</v>
      </c>
      <c r="D18" s="67" t="s">
        <v>2843</v>
      </c>
      <c r="E18" s="67" t="s">
        <v>2841</v>
      </c>
      <c r="F18" s="67" t="s">
        <v>2843</v>
      </c>
      <c r="G18" s="67" t="s">
        <v>1922</v>
      </c>
      <c r="H18" s="67" t="s">
        <v>2862</v>
      </c>
      <c r="I18" s="67"/>
      <c r="J18" s="67" t="s">
        <v>861</v>
      </c>
      <c r="K18" s="67" t="s">
        <v>55</v>
      </c>
      <c r="L18" s="67" t="s">
        <v>53</v>
      </c>
      <c r="M18" s="68" t="s">
        <v>2873</v>
      </c>
      <c r="N18" s="67"/>
      <c r="O18" s="92"/>
      <c r="P18" s="95" t="s">
        <v>90</v>
      </c>
      <c r="Q18" s="67">
        <v>40</v>
      </c>
      <c r="R18" s="49">
        <v>12</v>
      </c>
      <c r="S18" s="54" t="s">
        <v>63</v>
      </c>
      <c r="T18" s="54" t="s">
        <v>63</v>
      </c>
      <c r="U18" s="54" t="s">
        <v>63</v>
      </c>
      <c r="V18" s="55">
        <f t="shared" si="0"/>
        <v>0</v>
      </c>
      <c r="W18" s="56">
        <v>3883</v>
      </c>
      <c r="X18" s="56">
        <v>6552</v>
      </c>
      <c r="Y18" s="56">
        <v>0</v>
      </c>
      <c r="Z18" s="57">
        <f t="shared" si="1"/>
        <v>10435</v>
      </c>
      <c r="AA18" s="111" t="s">
        <v>63</v>
      </c>
      <c r="AB18" s="111" t="s">
        <v>63</v>
      </c>
      <c r="AC18" s="111" t="s">
        <v>63</v>
      </c>
      <c r="AD18" s="57">
        <f t="shared" si="2"/>
        <v>0</v>
      </c>
      <c r="AE18" s="111" t="s">
        <v>63</v>
      </c>
      <c r="AF18" s="111" t="s">
        <v>63</v>
      </c>
      <c r="AG18" s="111" t="s">
        <v>63</v>
      </c>
      <c r="AH18" s="59">
        <f t="shared" si="3"/>
        <v>0</v>
      </c>
      <c r="AI18" s="60">
        <f t="shared" si="4"/>
        <v>10435</v>
      </c>
      <c r="AJ18" s="61" t="s">
        <v>148</v>
      </c>
      <c r="AK18" s="61" t="s">
        <v>59</v>
      </c>
      <c r="AL18" s="61" t="s">
        <v>149</v>
      </c>
      <c r="AM18" s="61" t="s">
        <v>61</v>
      </c>
      <c r="AN18" s="112" t="s">
        <v>62</v>
      </c>
      <c r="AO18" s="65">
        <v>45657</v>
      </c>
      <c r="AP18" s="49" t="s">
        <v>62</v>
      </c>
      <c r="AQ18" s="65">
        <v>45658</v>
      </c>
      <c r="AR18" s="65">
        <v>46022</v>
      </c>
      <c r="AS18" s="49"/>
    </row>
    <row r="19" spans="1:45" s="66" customFormat="1" ht="13" x14ac:dyDescent="0.15">
      <c r="A19" s="49">
        <v>15</v>
      </c>
      <c r="B19" s="67" t="s">
        <v>2841</v>
      </c>
      <c r="C19" s="50" t="s">
        <v>2842</v>
      </c>
      <c r="D19" s="67" t="s">
        <v>2843</v>
      </c>
      <c r="E19" s="67" t="s">
        <v>2841</v>
      </c>
      <c r="F19" s="67" t="s">
        <v>2843</v>
      </c>
      <c r="G19" s="67" t="s">
        <v>791</v>
      </c>
      <c r="H19" s="67" t="s">
        <v>2874</v>
      </c>
      <c r="I19" s="67"/>
      <c r="J19" s="67" t="s">
        <v>2875</v>
      </c>
      <c r="K19" s="67" t="s">
        <v>55</v>
      </c>
      <c r="L19" s="67" t="s">
        <v>53</v>
      </c>
      <c r="M19" s="68" t="s">
        <v>2876</v>
      </c>
      <c r="N19" s="67"/>
      <c r="O19" s="92"/>
      <c r="P19" s="95" t="s">
        <v>90</v>
      </c>
      <c r="Q19" s="67">
        <v>25.5</v>
      </c>
      <c r="R19" s="67">
        <v>12</v>
      </c>
      <c r="S19" s="54" t="s">
        <v>63</v>
      </c>
      <c r="T19" s="54" t="s">
        <v>63</v>
      </c>
      <c r="U19" s="54" t="s">
        <v>63</v>
      </c>
      <c r="V19" s="55">
        <f t="shared" si="0"/>
        <v>0</v>
      </c>
      <c r="W19" s="56">
        <v>4645</v>
      </c>
      <c r="X19" s="56">
        <v>8824</v>
      </c>
      <c r="Y19" s="56">
        <v>0</v>
      </c>
      <c r="Z19" s="57">
        <f t="shared" si="1"/>
        <v>13469</v>
      </c>
      <c r="AA19" s="111" t="s">
        <v>63</v>
      </c>
      <c r="AB19" s="111" t="s">
        <v>63</v>
      </c>
      <c r="AC19" s="111" t="s">
        <v>63</v>
      </c>
      <c r="AD19" s="57">
        <f t="shared" si="2"/>
        <v>0</v>
      </c>
      <c r="AE19" s="111" t="s">
        <v>63</v>
      </c>
      <c r="AF19" s="111" t="s">
        <v>63</v>
      </c>
      <c r="AG19" s="111" t="s">
        <v>63</v>
      </c>
      <c r="AH19" s="59">
        <f t="shared" si="3"/>
        <v>0</v>
      </c>
      <c r="AI19" s="60">
        <f t="shared" si="4"/>
        <v>13469</v>
      </c>
      <c r="AJ19" s="61" t="s">
        <v>148</v>
      </c>
      <c r="AK19" s="61" t="s">
        <v>59</v>
      </c>
      <c r="AL19" s="61" t="s">
        <v>149</v>
      </c>
      <c r="AM19" s="61" t="s">
        <v>61</v>
      </c>
      <c r="AN19" s="112" t="s">
        <v>62</v>
      </c>
      <c r="AO19" s="65">
        <v>45657</v>
      </c>
      <c r="AP19" s="49" t="s">
        <v>62</v>
      </c>
      <c r="AQ19" s="65">
        <v>45658</v>
      </c>
      <c r="AR19" s="65">
        <v>46022</v>
      </c>
      <c r="AS19" s="49"/>
    </row>
    <row r="20" spans="1:45" s="66" customFormat="1" ht="13" x14ac:dyDescent="0.15">
      <c r="A20" s="67">
        <v>16</v>
      </c>
      <c r="B20" s="67" t="s">
        <v>2841</v>
      </c>
      <c r="C20" s="50" t="s">
        <v>2842</v>
      </c>
      <c r="D20" s="67" t="s">
        <v>2843</v>
      </c>
      <c r="E20" s="67" t="s">
        <v>2841</v>
      </c>
      <c r="F20" s="67" t="s">
        <v>2843</v>
      </c>
      <c r="G20" s="67" t="s">
        <v>791</v>
      </c>
      <c r="H20" s="67" t="s">
        <v>146</v>
      </c>
      <c r="I20" s="67"/>
      <c r="J20" s="67" t="s">
        <v>986</v>
      </c>
      <c r="K20" s="67" t="s">
        <v>55</v>
      </c>
      <c r="L20" s="67" t="s">
        <v>53</v>
      </c>
      <c r="M20" s="68" t="s">
        <v>2877</v>
      </c>
      <c r="N20" s="67"/>
      <c r="O20" s="92"/>
      <c r="P20" s="95" t="s">
        <v>90</v>
      </c>
      <c r="Q20" s="67">
        <v>36</v>
      </c>
      <c r="R20" s="49">
        <v>12</v>
      </c>
      <c r="S20" s="54" t="s">
        <v>63</v>
      </c>
      <c r="T20" s="54" t="s">
        <v>63</v>
      </c>
      <c r="U20" s="54" t="s">
        <v>63</v>
      </c>
      <c r="V20" s="55">
        <f t="shared" si="0"/>
        <v>0</v>
      </c>
      <c r="W20" s="56">
        <v>4984</v>
      </c>
      <c r="X20" s="56">
        <v>9216</v>
      </c>
      <c r="Y20" s="56">
        <v>0</v>
      </c>
      <c r="Z20" s="57">
        <f t="shared" si="1"/>
        <v>14200</v>
      </c>
      <c r="AA20" s="111" t="s">
        <v>63</v>
      </c>
      <c r="AB20" s="111" t="s">
        <v>63</v>
      </c>
      <c r="AC20" s="111" t="s">
        <v>63</v>
      </c>
      <c r="AD20" s="57">
        <f t="shared" si="2"/>
        <v>0</v>
      </c>
      <c r="AE20" s="111" t="s">
        <v>63</v>
      </c>
      <c r="AF20" s="111" t="s">
        <v>63</v>
      </c>
      <c r="AG20" s="111" t="s">
        <v>63</v>
      </c>
      <c r="AH20" s="59">
        <f t="shared" si="3"/>
        <v>0</v>
      </c>
      <c r="AI20" s="60">
        <f t="shared" si="4"/>
        <v>14200</v>
      </c>
      <c r="AJ20" s="61" t="s">
        <v>148</v>
      </c>
      <c r="AK20" s="61" t="s">
        <v>59</v>
      </c>
      <c r="AL20" s="61" t="s">
        <v>149</v>
      </c>
      <c r="AM20" s="61" t="s">
        <v>61</v>
      </c>
      <c r="AN20" s="112" t="s">
        <v>62</v>
      </c>
      <c r="AO20" s="65">
        <v>45657</v>
      </c>
      <c r="AP20" s="49" t="s">
        <v>62</v>
      </c>
      <c r="AQ20" s="65">
        <v>45658</v>
      </c>
      <c r="AR20" s="65">
        <v>46022</v>
      </c>
      <c r="AS20" s="49"/>
    </row>
    <row r="21" spans="1:45" s="66" customFormat="1" ht="13" x14ac:dyDescent="0.15">
      <c r="A21" s="49">
        <v>17</v>
      </c>
      <c r="B21" s="67" t="s">
        <v>2841</v>
      </c>
      <c r="C21" s="50" t="s">
        <v>2842</v>
      </c>
      <c r="D21" s="67" t="s">
        <v>2843</v>
      </c>
      <c r="E21" s="67" t="s">
        <v>2841</v>
      </c>
      <c r="F21" s="67" t="s">
        <v>2843</v>
      </c>
      <c r="G21" s="67" t="s">
        <v>2295</v>
      </c>
      <c r="H21" s="67" t="s">
        <v>146</v>
      </c>
      <c r="I21" s="67"/>
      <c r="J21" s="67">
        <v>1</v>
      </c>
      <c r="K21" s="67" t="s">
        <v>55</v>
      </c>
      <c r="L21" s="67" t="s">
        <v>53</v>
      </c>
      <c r="M21" s="68" t="s">
        <v>2878</v>
      </c>
      <c r="N21" s="67"/>
      <c r="O21" s="92"/>
      <c r="P21" s="95" t="s">
        <v>90</v>
      </c>
      <c r="Q21" s="67">
        <v>4.5</v>
      </c>
      <c r="R21" s="67">
        <v>12</v>
      </c>
      <c r="S21" s="54" t="s">
        <v>63</v>
      </c>
      <c r="T21" s="54" t="s">
        <v>63</v>
      </c>
      <c r="U21" s="54" t="s">
        <v>63</v>
      </c>
      <c r="V21" s="55">
        <f t="shared" si="0"/>
        <v>0</v>
      </c>
      <c r="W21" s="56">
        <v>6200</v>
      </c>
      <c r="X21" s="56">
        <v>0</v>
      </c>
      <c r="Y21" s="56">
        <v>0</v>
      </c>
      <c r="Z21" s="57">
        <f t="shared" si="1"/>
        <v>6200</v>
      </c>
      <c r="AA21" s="111" t="s">
        <v>63</v>
      </c>
      <c r="AB21" s="111" t="s">
        <v>63</v>
      </c>
      <c r="AC21" s="111" t="s">
        <v>63</v>
      </c>
      <c r="AD21" s="57">
        <f t="shared" si="2"/>
        <v>0</v>
      </c>
      <c r="AE21" s="111" t="s">
        <v>63</v>
      </c>
      <c r="AF21" s="111" t="s">
        <v>63</v>
      </c>
      <c r="AG21" s="111" t="s">
        <v>63</v>
      </c>
      <c r="AH21" s="59">
        <f t="shared" si="3"/>
        <v>0</v>
      </c>
      <c r="AI21" s="60">
        <f t="shared" si="4"/>
        <v>6200</v>
      </c>
      <c r="AJ21" s="61" t="s">
        <v>148</v>
      </c>
      <c r="AK21" s="61" t="s">
        <v>59</v>
      </c>
      <c r="AL21" s="61" t="s">
        <v>149</v>
      </c>
      <c r="AM21" s="61" t="s">
        <v>61</v>
      </c>
      <c r="AN21" s="112" t="s">
        <v>62</v>
      </c>
      <c r="AO21" s="65">
        <v>45657</v>
      </c>
      <c r="AP21" s="49" t="s">
        <v>62</v>
      </c>
      <c r="AQ21" s="65">
        <v>45658</v>
      </c>
      <c r="AR21" s="65">
        <v>46022</v>
      </c>
      <c r="AS21" s="49"/>
    </row>
    <row r="22" spans="1:45" s="66" customFormat="1" ht="13" x14ac:dyDescent="0.15">
      <c r="A22" s="67">
        <v>18</v>
      </c>
      <c r="B22" s="67" t="s">
        <v>2841</v>
      </c>
      <c r="C22" s="50" t="s">
        <v>2842</v>
      </c>
      <c r="D22" s="67" t="s">
        <v>2843</v>
      </c>
      <c r="E22" s="67" t="s">
        <v>2841</v>
      </c>
      <c r="F22" s="67" t="s">
        <v>2843</v>
      </c>
      <c r="G22" s="67" t="s">
        <v>2879</v>
      </c>
      <c r="H22" s="67" t="s">
        <v>53</v>
      </c>
      <c r="I22" s="67" t="s">
        <v>144</v>
      </c>
      <c r="J22" s="67">
        <v>2</v>
      </c>
      <c r="K22" s="67" t="s">
        <v>55</v>
      </c>
      <c r="L22" s="67" t="s">
        <v>53</v>
      </c>
      <c r="M22" s="68" t="s">
        <v>2880</v>
      </c>
      <c r="N22" s="67"/>
      <c r="O22" s="92"/>
      <c r="P22" s="95" t="s">
        <v>90</v>
      </c>
      <c r="Q22" s="67">
        <v>20.5</v>
      </c>
      <c r="R22" s="49">
        <v>12</v>
      </c>
      <c r="S22" s="54" t="s">
        <v>63</v>
      </c>
      <c r="T22" s="54" t="s">
        <v>63</v>
      </c>
      <c r="U22" s="54" t="s">
        <v>63</v>
      </c>
      <c r="V22" s="55">
        <f t="shared" si="0"/>
        <v>0</v>
      </c>
      <c r="W22" s="56">
        <v>6780</v>
      </c>
      <c r="X22" s="56">
        <v>16878</v>
      </c>
      <c r="Y22" s="56">
        <v>0</v>
      </c>
      <c r="Z22" s="57">
        <f t="shared" si="1"/>
        <v>23658</v>
      </c>
      <c r="AA22" s="111" t="s">
        <v>63</v>
      </c>
      <c r="AB22" s="111" t="s">
        <v>63</v>
      </c>
      <c r="AC22" s="111" t="s">
        <v>63</v>
      </c>
      <c r="AD22" s="57">
        <f t="shared" si="2"/>
        <v>0</v>
      </c>
      <c r="AE22" s="111" t="s">
        <v>63</v>
      </c>
      <c r="AF22" s="111" t="s">
        <v>63</v>
      </c>
      <c r="AG22" s="111" t="s">
        <v>63</v>
      </c>
      <c r="AH22" s="59">
        <f t="shared" si="3"/>
        <v>0</v>
      </c>
      <c r="AI22" s="60">
        <f t="shared" si="4"/>
        <v>23658</v>
      </c>
      <c r="AJ22" s="61" t="s">
        <v>148</v>
      </c>
      <c r="AK22" s="61" t="s">
        <v>59</v>
      </c>
      <c r="AL22" s="61" t="s">
        <v>149</v>
      </c>
      <c r="AM22" s="61" t="s">
        <v>61</v>
      </c>
      <c r="AN22" s="112" t="s">
        <v>62</v>
      </c>
      <c r="AO22" s="65">
        <v>45657</v>
      </c>
      <c r="AP22" s="49" t="s">
        <v>62</v>
      </c>
      <c r="AQ22" s="65">
        <v>45658</v>
      </c>
      <c r="AR22" s="65">
        <v>46022</v>
      </c>
      <c r="AS22" s="49"/>
    </row>
    <row r="23" spans="1:45" s="66" customFormat="1" ht="13" x14ac:dyDescent="0.15">
      <c r="A23" s="49">
        <v>19</v>
      </c>
      <c r="B23" s="67" t="s">
        <v>2841</v>
      </c>
      <c r="C23" s="50" t="s">
        <v>2842</v>
      </c>
      <c r="D23" s="67" t="s">
        <v>2843</v>
      </c>
      <c r="E23" s="67" t="s">
        <v>2841</v>
      </c>
      <c r="F23" s="67" t="s">
        <v>2843</v>
      </c>
      <c r="G23" s="67" t="s">
        <v>2295</v>
      </c>
      <c r="H23" s="67" t="s">
        <v>2881</v>
      </c>
      <c r="I23" s="67"/>
      <c r="J23" s="67" t="s">
        <v>2882</v>
      </c>
      <c r="K23" s="67" t="s">
        <v>55</v>
      </c>
      <c r="L23" s="67" t="s">
        <v>53</v>
      </c>
      <c r="M23" s="68" t="s">
        <v>2883</v>
      </c>
      <c r="N23" s="67"/>
      <c r="O23" s="92"/>
      <c r="P23" s="95" t="s">
        <v>70</v>
      </c>
      <c r="Q23" s="67">
        <v>32.5</v>
      </c>
      <c r="R23" s="67">
        <v>12</v>
      </c>
      <c r="S23" s="54" t="s">
        <v>63</v>
      </c>
      <c r="T23" s="54" t="s">
        <v>63</v>
      </c>
      <c r="U23" s="54" t="s">
        <v>63</v>
      </c>
      <c r="V23" s="55">
        <f t="shared" si="0"/>
        <v>0</v>
      </c>
      <c r="W23" s="56">
        <v>2871</v>
      </c>
      <c r="X23" s="56">
        <v>0</v>
      </c>
      <c r="Y23" s="56">
        <v>0</v>
      </c>
      <c r="Z23" s="57">
        <f t="shared" si="1"/>
        <v>2871</v>
      </c>
      <c r="AA23" s="111" t="s">
        <v>63</v>
      </c>
      <c r="AB23" s="111" t="s">
        <v>63</v>
      </c>
      <c r="AC23" s="111" t="s">
        <v>63</v>
      </c>
      <c r="AD23" s="57">
        <f t="shared" si="2"/>
        <v>0</v>
      </c>
      <c r="AE23" s="111" t="s">
        <v>63</v>
      </c>
      <c r="AF23" s="111" t="s">
        <v>63</v>
      </c>
      <c r="AG23" s="111" t="s">
        <v>63</v>
      </c>
      <c r="AH23" s="59">
        <f t="shared" si="3"/>
        <v>0</v>
      </c>
      <c r="AI23" s="60">
        <f t="shared" si="4"/>
        <v>2871</v>
      </c>
      <c r="AJ23" s="61" t="s">
        <v>148</v>
      </c>
      <c r="AK23" s="61" t="s">
        <v>59</v>
      </c>
      <c r="AL23" s="61" t="s">
        <v>149</v>
      </c>
      <c r="AM23" s="61" t="s">
        <v>61</v>
      </c>
      <c r="AN23" s="112" t="s">
        <v>62</v>
      </c>
      <c r="AO23" s="65">
        <v>45657</v>
      </c>
      <c r="AP23" s="49" t="s">
        <v>62</v>
      </c>
      <c r="AQ23" s="65">
        <v>45658</v>
      </c>
      <c r="AR23" s="65">
        <v>46022</v>
      </c>
      <c r="AS23" s="49"/>
    </row>
    <row r="24" spans="1:45" s="66" customFormat="1" ht="13" x14ac:dyDescent="0.15">
      <c r="A24" s="67">
        <v>20</v>
      </c>
      <c r="B24" s="67" t="s">
        <v>2841</v>
      </c>
      <c r="C24" s="50" t="s">
        <v>2842</v>
      </c>
      <c r="D24" s="67" t="s">
        <v>2843</v>
      </c>
      <c r="E24" s="67" t="s">
        <v>2841</v>
      </c>
      <c r="F24" s="67" t="s">
        <v>2843</v>
      </c>
      <c r="G24" s="67" t="s">
        <v>2199</v>
      </c>
      <c r="H24" s="67" t="s">
        <v>2874</v>
      </c>
      <c r="I24" s="67"/>
      <c r="J24" s="67" t="s">
        <v>973</v>
      </c>
      <c r="K24" s="67" t="s">
        <v>55</v>
      </c>
      <c r="L24" s="67" t="s">
        <v>53</v>
      </c>
      <c r="M24" s="68" t="s">
        <v>2884</v>
      </c>
      <c r="N24" s="67"/>
      <c r="O24" s="92"/>
      <c r="P24" s="95" t="s">
        <v>70</v>
      </c>
      <c r="Q24" s="67">
        <v>15</v>
      </c>
      <c r="R24" s="49">
        <v>12</v>
      </c>
      <c r="S24" s="54" t="s">
        <v>63</v>
      </c>
      <c r="T24" s="54" t="s">
        <v>63</v>
      </c>
      <c r="U24" s="54" t="s">
        <v>63</v>
      </c>
      <c r="V24" s="55">
        <f t="shared" si="0"/>
        <v>0</v>
      </c>
      <c r="W24" s="56">
        <v>11931</v>
      </c>
      <c r="X24" s="56">
        <v>0</v>
      </c>
      <c r="Y24" s="56">
        <v>0</v>
      </c>
      <c r="Z24" s="57">
        <f t="shared" si="1"/>
        <v>11931</v>
      </c>
      <c r="AA24" s="111" t="s">
        <v>63</v>
      </c>
      <c r="AB24" s="111" t="s">
        <v>63</v>
      </c>
      <c r="AC24" s="111" t="s">
        <v>63</v>
      </c>
      <c r="AD24" s="57">
        <f t="shared" si="2"/>
        <v>0</v>
      </c>
      <c r="AE24" s="111" t="s">
        <v>63</v>
      </c>
      <c r="AF24" s="111" t="s">
        <v>63</v>
      </c>
      <c r="AG24" s="111" t="s">
        <v>63</v>
      </c>
      <c r="AH24" s="59">
        <f t="shared" si="3"/>
        <v>0</v>
      </c>
      <c r="AI24" s="60">
        <f t="shared" si="4"/>
        <v>11931</v>
      </c>
      <c r="AJ24" s="61" t="s">
        <v>148</v>
      </c>
      <c r="AK24" s="61" t="s">
        <v>59</v>
      </c>
      <c r="AL24" s="61" t="s">
        <v>149</v>
      </c>
      <c r="AM24" s="61" t="s">
        <v>61</v>
      </c>
      <c r="AN24" s="112" t="s">
        <v>62</v>
      </c>
      <c r="AO24" s="65">
        <v>45657</v>
      </c>
      <c r="AP24" s="49" t="s">
        <v>62</v>
      </c>
      <c r="AQ24" s="65">
        <v>45658</v>
      </c>
      <c r="AR24" s="65">
        <v>46022</v>
      </c>
      <c r="AS24" s="49"/>
    </row>
    <row r="25" spans="1:45" s="66" customFormat="1" ht="13" x14ac:dyDescent="0.15">
      <c r="A25" s="49">
        <v>21</v>
      </c>
      <c r="B25" s="67" t="s">
        <v>2841</v>
      </c>
      <c r="C25" s="50" t="s">
        <v>2842</v>
      </c>
      <c r="D25" s="67" t="s">
        <v>2843</v>
      </c>
      <c r="E25" s="67" t="s">
        <v>2841</v>
      </c>
      <c r="F25" s="67" t="s">
        <v>2843</v>
      </c>
      <c r="G25" s="67" t="s">
        <v>2887</v>
      </c>
      <c r="H25" s="67" t="s">
        <v>2888</v>
      </c>
      <c r="I25" s="67"/>
      <c r="J25" s="67" t="s">
        <v>1222</v>
      </c>
      <c r="K25" s="67" t="s">
        <v>55</v>
      </c>
      <c r="L25" s="67" t="s">
        <v>53</v>
      </c>
      <c r="M25" s="68" t="s">
        <v>2889</v>
      </c>
      <c r="N25" s="67"/>
      <c r="O25" s="92"/>
      <c r="P25" s="95" t="s">
        <v>70</v>
      </c>
      <c r="Q25" s="67">
        <v>28</v>
      </c>
      <c r="R25" s="49">
        <v>12</v>
      </c>
      <c r="S25" s="54" t="s">
        <v>63</v>
      </c>
      <c r="T25" s="54" t="s">
        <v>63</v>
      </c>
      <c r="U25" s="54" t="s">
        <v>63</v>
      </c>
      <c r="V25" s="55">
        <f t="shared" si="0"/>
        <v>0</v>
      </c>
      <c r="W25" s="56">
        <v>3756</v>
      </c>
      <c r="X25" s="56">
        <v>0</v>
      </c>
      <c r="Y25" s="56">
        <v>0</v>
      </c>
      <c r="Z25" s="57">
        <f t="shared" si="1"/>
        <v>3756</v>
      </c>
      <c r="AA25" s="111" t="s">
        <v>63</v>
      </c>
      <c r="AB25" s="111" t="s">
        <v>63</v>
      </c>
      <c r="AC25" s="111" t="s">
        <v>63</v>
      </c>
      <c r="AD25" s="57">
        <f t="shared" si="2"/>
        <v>0</v>
      </c>
      <c r="AE25" s="111" t="s">
        <v>63</v>
      </c>
      <c r="AF25" s="111" t="s">
        <v>63</v>
      </c>
      <c r="AG25" s="111" t="s">
        <v>63</v>
      </c>
      <c r="AH25" s="59">
        <f t="shared" si="3"/>
        <v>0</v>
      </c>
      <c r="AI25" s="60">
        <f t="shared" si="4"/>
        <v>3756</v>
      </c>
      <c r="AJ25" s="61" t="s">
        <v>148</v>
      </c>
      <c r="AK25" s="61" t="s">
        <v>59</v>
      </c>
      <c r="AL25" s="61" t="s">
        <v>149</v>
      </c>
      <c r="AM25" s="61" t="s">
        <v>61</v>
      </c>
      <c r="AN25" s="112" t="s">
        <v>62</v>
      </c>
      <c r="AO25" s="65">
        <v>45657</v>
      </c>
      <c r="AP25" s="49" t="s">
        <v>62</v>
      </c>
      <c r="AQ25" s="65">
        <v>45658</v>
      </c>
      <c r="AR25" s="65">
        <v>46022</v>
      </c>
      <c r="AS25" s="49"/>
    </row>
    <row r="26" spans="1:45" s="66" customFormat="1" ht="13" x14ac:dyDescent="0.15">
      <c r="A26" s="67">
        <v>22</v>
      </c>
      <c r="B26" s="67" t="s">
        <v>2841</v>
      </c>
      <c r="C26" s="50" t="s">
        <v>2842</v>
      </c>
      <c r="D26" s="67" t="s">
        <v>2843</v>
      </c>
      <c r="E26" s="67" t="s">
        <v>2841</v>
      </c>
      <c r="F26" s="67" t="s">
        <v>2843</v>
      </c>
      <c r="G26" s="67" t="s">
        <v>2850</v>
      </c>
      <c r="H26" s="67" t="s">
        <v>2890</v>
      </c>
      <c r="I26" s="67"/>
      <c r="J26" s="67" t="s">
        <v>1087</v>
      </c>
      <c r="K26" s="67" t="s">
        <v>55</v>
      </c>
      <c r="L26" s="67" t="s">
        <v>53</v>
      </c>
      <c r="M26" s="68" t="s">
        <v>2891</v>
      </c>
      <c r="N26" s="67"/>
      <c r="O26" s="92"/>
      <c r="P26" s="95" t="s">
        <v>70</v>
      </c>
      <c r="Q26" s="67">
        <v>16.5</v>
      </c>
      <c r="R26" s="67">
        <v>12</v>
      </c>
      <c r="S26" s="54" t="s">
        <v>63</v>
      </c>
      <c r="T26" s="54" t="s">
        <v>63</v>
      </c>
      <c r="U26" s="54" t="s">
        <v>63</v>
      </c>
      <c r="V26" s="55">
        <f t="shared" si="0"/>
        <v>0</v>
      </c>
      <c r="W26" s="56">
        <v>6872</v>
      </c>
      <c r="X26" s="56">
        <v>0</v>
      </c>
      <c r="Y26" s="56">
        <v>0</v>
      </c>
      <c r="Z26" s="57">
        <f t="shared" si="1"/>
        <v>6872</v>
      </c>
      <c r="AA26" s="111" t="s">
        <v>63</v>
      </c>
      <c r="AB26" s="111" t="s">
        <v>63</v>
      </c>
      <c r="AC26" s="111" t="s">
        <v>63</v>
      </c>
      <c r="AD26" s="57">
        <f t="shared" si="2"/>
        <v>0</v>
      </c>
      <c r="AE26" s="111" t="s">
        <v>63</v>
      </c>
      <c r="AF26" s="111" t="s">
        <v>63</v>
      </c>
      <c r="AG26" s="111" t="s">
        <v>63</v>
      </c>
      <c r="AH26" s="59">
        <f t="shared" si="3"/>
        <v>0</v>
      </c>
      <c r="AI26" s="60">
        <f t="shared" si="4"/>
        <v>6872</v>
      </c>
      <c r="AJ26" s="61" t="s">
        <v>148</v>
      </c>
      <c r="AK26" s="61" t="s">
        <v>59</v>
      </c>
      <c r="AL26" s="61" t="s">
        <v>149</v>
      </c>
      <c r="AM26" s="61" t="s">
        <v>61</v>
      </c>
      <c r="AN26" s="112" t="s">
        <v>62</v>
      </c>
      <c r="AO26" s="65">
        <v>45657</v>
      </c>
      <c r="AP26" s="49" t="s">
        <v>62</v>
      </c>
      <c r="AQ26" s="65">
        <v>45658</v>
      </c>
      <c r="AR26" s="65">
        <v>46022</v>
      </c>
      <c r="AS26" s="49"/>
    </row>
    <row r="27" spans="1:45" s="66" customFormat="1" ht="13" x14ac:dyDescent="0.15">
      <c r="A27" s="49">
        <v>23</v>
      </c>
      <c r="B27" s="67" t="s">
        <v>2841</v>
      </c>
      <c r="C27" s="50" t="s">
        <v>2842</v>
      </c>
      <c r="D27" s="67" t="s">
        <v>2843</v>
      </c>
      <c r="E27" s="67" t="s">
        <v>2841</v>
      </c>
      <c r="F27" s="67" t="s">
        <v>2843</v>
      </c>
      <c r="G27" s="67" t="s">
        <v>1064</v>
      </c>
      <c r="H27" s="67" t="s">
        <v>2892</v>
      </c>
      <c r="I27" s="67"/>
      <c r="J27" s="67" t="s">
        <v>2893</v>
      </c>
      <c r="K27" s="67" t="s">
        <v>55</v>
      </c>
      <c r="L27" s="67" t="s">
        <v>53</v>
      </c>
      <c r="M27" s="68" t="s">
        <v>2894</v>
      </c>
      <c r="N27" s="67"/>
      <c r="O27" s="92"/>
      <c r="P27" s="95" t="s">
        <v>70</v>
      </c>
      <c r="Q27" s="67">
        <v>10</v>
      </c>
      <c r="R27" s="49">
        <v>12</v>
      </c>
      <c r="S27" s="54" t="s">
        <v>63</v>
      </c>
      <c r="T27" s="54" t="s">
        <v>63</v>
      </c>
      <c r="U27" s="54" t="s">
        <v>63</v>
      </c>
      <c r="V27" s="55">
        <f t="shared" si="0"/>
        <v>0</v>
      </c>
      <c r="W27" s="56">
        <v>630</v>
      </c>
      <c r="X27" s="56">
        <v>0</v>
      </c>
      <c r="Y27" s="56">
        <v>0</v>
      </c>
      <c r="Z27" s="57">
        <f t="shared" si="1"/>
        <v>630</v>
      </c>
      <c r="AA27" s="111" t="s">
        <v>63</v>
      </c>
      <c r="AB27" s="111" t="s">
        <v>63</v>
      </c>
      <c r="AC27" s="111" t="s">
        <v>63</v>
      </c>
      <c r="AD27" s="57">
        <f t="shared" si="2"/>
        <v>0</v>
      </c>
      <c r="AE27" s="111" t="s">
        <v>63</v>
      </c>
      <c r="AF27" s="111" t="s">
        <v>63</v>
      </c>
      <c r="AG27" s="111" t="s">
        <v>63</v>
      </c>
      <c r="AH27" s="59">
        <f t="shared" si="3"/>
        <v>0</v>
      </c>
      <c r="AI27" s="60">
        <f t="shared" si="4"/>
        <v>630</v>
      </c>
      <c r="AJ27" s="61" t="s">
        <v>148</v>
      </c>
      <c r="AK27" s="61" t="s">
        <v>59</v>
      </c>
      <c r="AL27" s="61" t="s">
        <v>149</v>
      </c>
      <c r="AM27" s="61" t="s">
        <v>61</v>
      </c>
      <c r="AN27" s="112" t="s">
        <v>62</v>
      </c>
      <c r="AO27" s="65">
        <v>45657</v>
      </c>
      <c r="AP27" s="49" t="s">
        <v>62</v>
      </c>
      <c r="AQ27" s="65">
        <v>45658</v>
      </c>
      <c r="AR27" s="65">
        <v>46022</v>
      </c>
      <c r="AS27" s="49"/>
    </row>
    <row r="28" spans="1:45" s="66" customFormat="1" ht="13" x14ac:dyDescent="0.15">
      <c r="A28" s="67">
        <v>24</v>
      </c>
      <c r="B28" s="67" t="s">
        <v>2841</v>
      </c>
      <c r="C28" s="50" t="s">
        <v>2842</v>
      </c>
      <c r="D28" s="67" t="s">
        <v>2843</v>
      </c>
      <c r="E28" s="67" t="s">
        <v>2841</v>
      </c>
      <c r="F28" s="67" t="s">
        <v>2843</v>
      </c>
      <c r="G28" s="67" t="s">
        <v>2850</v>
      </c>
      <c r="H28" s="67" t="s">
        <v>2869</v>
      </c>
      <c r="I28" s="67"/>
      <c r="J28" s="67" t="s">
        <v>1222</v>
      </c>
      <c r="K28" s="67" t="s">
        <v>55</v>
      </c>
      <c r="L28" s="67" t="s">
        <v>53</v>
      </c>
      <c r="M28" s="68" t="s">
        <v>2895</v>
      </c>
      <c r="N28" s="67"/>
      <c r="O28" s="92"/>
      <c r="P28" s="95" t="s">
        <v>70</v>
      </c>
      <c r="Q28" s="67">
        <v>3.5</v>
      </c>
      <c r="R28" s="67">
        <v>12</v>
      </c>
      <c r="S28" s="54" t="s">
        <v>63</v>
      </c>
      <c r="T28" s="54" t="s">
        <v>63</v>
      </c>
      <c r="U28" s="54" t="s">
        <v>63</v>
      </c>
      <c r="V28" s="55">
        <f t="shared" si="0"/>
        <v>0</v>
      </c>
      <c r="W28" s="56">
        <v>162</v>
      </c>
      <c r="X28" s="56">
        <v>0</v>
      </c>
      <c r="Y28" s="56">
        <v>0</v>
      </c>
      <c r="Z28" s="57">
        <f t="shared" si="1"/>
        <v>162</v>
      </c>
      <c r="AA28" s="111" t="s">
        <v>63</v>
      </c>
      <c r="AB28" s="111" t="s">
        <v>63</v>
      </c>
      <c r="AC28" s="111" t="s">
        <v>63</v>
      </c>
      <c r="AD28" s="57">
        <f t="shared" si="2"/>
        <v>0</v>
      </c>
      <c r="AE28" s="111" t="s">
        <v>63</v>
      </c>
      <c r="AF28" s="111" t="s">
        <v>63</v>
      </c>
      <c r="AG28" s="111" t="s">
        <v>63</v>
      </c>
      <c r="AH28" s="59">
        <f t="shared" si="3"/>
        <v>0</v>
      </c>
      <c r="AI28" s="60">
        <f t="shared" si="4"/>
        <v>162</v>
      </c>
      <c r="AJ28" s="61" t="s">
        <v>148</v>
      </c>
      <c r="AK28" s="61" t="s">
        <v>59</v>
      </c>
      <c r="AL28" s="61" t="s">
        <v>149</v>
      </c>
      <c r="AM28" s="61" t="s">
        <v>61</v>
      </c>
      <c r="AN28" s="112" t="s">
        <v>62</v>
      </c>
      <c r="AO28" s="65">
        <v>45657</v>
      </c>
      <c r="AP28" s="49" t="s">
        <v>62</v>
      </c>
      <c r="AQ28" s="65">
        <v>45658</v>
      </c>
      <c r="AR28" s="65">
        <v>46022</v>
      </c>
      <c r="AS28" s="49"/>
    </row>
    <row r="29" spans="1:45" s="66" customFormat="1" ht="13" x14ac:dyDescent="0.15">
      <c r="A29" s="49">
        <v>25</v>
      </c>
      <c r="B29" s="67" t="s">
        <v>2841</v>
      </c>
      <c r="C29" s="50" t="s">
        <v>2842</v>
      </c>
      <c r="D29" s="67" t="s">
        <v>2843</v>
      </c>
      <c r="E29" s="67" t="s">
        <v>2841</v>
      </c>
      <c r="F29" s="67" t="s">
        <v>2843</v>
      </c>
      <c r="G29" s="67" t="s">
        <v>2896</v>
      </c>
      <c r="H29" s="67" t="s">
        <v>53</v>
      </c>
      <c r="I29" s="67" t="s">
        <v>71</v>
      </c>
      <c r="J29" s="67" t="s">
        <v>909</v>
      </c>
      <c r="K29" s="67" t="s">
        <v>55</v>
      </c>
      <c r="L29" s="67" t="s">
        <v>53</v>
      </c>
      <c r="M29" s="68" t="s">
        <v>2897</v>
      </c>
      <c r="N29" s="67"/>
      <c r="O29" s="92"/>
      <c r="P29" s="95" t="s">
        <v>70</v>
      </c>
      <c r="Q29" s="67">
        <v>36</v>
      </c>
      <c r="R29" s="49">
        <v>12</v>
      </c>
      <c r="S29" s="54" t="s">
        <v>63</v>
      </c>
      <c r="T29" s="54" t="s">
        <v>63</v>
      </c>
      <c r="U29" s="54" t="s">
        <v>63</v>
      </c>
      <c r="V29" s="55">
        <f t="shared" si="0"/>
        <v>0</v>
      </c>
      <c r="W29" s="56">
        <v>2848</v>
      </c>
      <c r="X29" s="56">
        <v>0</v>
      </c>
      <c r="Y29" s="56">
        <v>0</v>
      </c>
      <c r="Z29" s="57">
        <f t="shared" si="1"/>
        <v>2848</v>
      </c>
      <c r="AA29" s="111" t="s">
        <v>63</v>
      </c>
      <c r="AB29" s="111" t="s">
        <v>63</v>
      </c>
      <c r="AC29" s="111" t="s">
        <v>63</v>
      </c>
      <c r="AD29" s="57">
        <f t="shared" si="2"/>
        <v>0</v>
      </c>
      <c r="AE29" s="111" t="s">
        <v>63</v>
      </c>
      <c r="AF29" s="111" t="s">
        <v>63</v>
      </c>
      <c r="AG29" s="111" t="s">
        <v>63</v>
      </c>
      <c r="AH29" s="59">
        <f t="shared" si="3"/>
        <v>0</v>
      </c>
      <c r="AI29" s="60">
        <f t="shared" si="4"/>
        <v>2848</v>
      </c>
      <c r="AJ29" s="61" t="s">
        <v>148</v>
      </c>
      <c r="AK29" s="61" t="s">
        <v>59</v>
      </c>
      <c r="AL29" s="61" t="s">
        <v>149</v>
      </c>
      <c r="AM29" s="61" t="s">
        <v>61</v>
      </c>
      <c r="AN29" s="112" t="s">
        <v>62</v>
      </c>
      <c r="AO29" s="65">
        <v>45657</v>
      </c>
      <c r="AP29" s="49" t="s">
        <v>62</v>
      </c>
      <c r="AQ29" s="65">
        <v>45658</v>
      </c>
      <c r="AR29" s="65">
        <v>46022</v>
      </c>
      <c r="AS29" s="49"/>
    </row>
    <row r="30" spans="1:45" s="66" customFormat="1" ht="13" x14ac:dyDescent="0.15">
      <c r="A30" s="67">
        <v>26</v>
      </c>
      <c r="B30" s="67" t="s">
        <v>2841</v>
      </c>
      <c r="C30" s="50" t="s">
        <v>2842</v>
      </c>
      <c r="D30" s="67" t="s">
        <v>2843</v>
      </c>
      <c r="E30" s="67" t="s">
        <v>2841</v>
      </c>
      <c r="F30" s="67" t="s">
        <v>2843</v>
      </c>
      <c r="G30" s="67" t="s">
        <v>1054</v>
      </c>
      <c r="H30" s="67" t="s">
        <v>108</v>
      </c>
      <c r="I30" s="67"/>
      <c r="J30" s="67"/>
      <c r="K30" s="67" t="s">
        <v>55</v>
      </c>
      <c r="L30" s="67" t="s">
        <v>53</v>
      </c>
      <c r="M30" s="68" t="s">
        <v>2898</v>
      </c>
      <c r="N30" s="67"/>
      <c r="O30" s="92"/>
      <c r="P30" s="95" t="s">
        <v>331</v>
      </c>
      <c r="Q30" s="67">
        <v>12.5</v>
      </c>
      <c r="R30" s="67">
        <v>12</v>
      </c>
      <c r="S30" s="54" t="s">
        <v>63</v>
      </c>
      <c r="T30" s="54" t="s">
        <v>63</v>
      </c>
      <c r="U30" s="54" t="s">
        <v>63</v>
      </c>
      <c r="V30" s="55">
        <f t="shared" si="0"/>
        <v>0</v>
      </c>
      <c r="W30" s="56">
        <v>6279</v>
      </c>
      <c r="X30" s="56">
        <v>0</v>
      </c>
      <c r="Y30" s="56">
        <v>0</v>
      </c>
      <c r="Z30" s="57">
        <f t="shared" si="1"/>
        <v>6279</v>
      </c>
      <c r="AA30" s="111" t="s">
        <v>63</v>
      </c>
      <c r="AB30" s="111" t="s">
        <v>63</v>
      </c>
      <c r="AC30" s="111" t="s">
        <v>63</v>
      </c>
      <c r="AD30" s="57">
        <f t="shared" si="2"/>
        <v>0</v>
      </c>
      <c r="AE30" s="111" t="s">
        <v>63</v>
      </c>
      <c r="AF30" s="111" t="s">
        <v>63</v>
      </c>
      <c r="AG30" s="111" t="s">
        <v>63</v>
      </c>
      <c r="AH30" s="59">
        <f t="shared" si="3"/>
        <v>0</v>
      </c>
      <c r="AI30" s="60">
        <f t="shared" si="4"/>
        <v>6279</v>
      </c>
      <c r="AJ30" s="61" t="s">
        <v>148</v>
      </c>
      <c r="AK30" s="61" t="s">
        <v>59</v>
      </c>
      <c r="AL30" s="61" t="s">
        <v>149</v>
      </c>
      <c r="AM30" s="61" t="s">
        <v>61</v>
      </c>
      <c r="AN30" s="112" t="s">
        <v>62</v>
      </c>
      <c r="AO30" s="65">
        <v>45657</v>
      </c>
      <c r="AP30" s="49" t="s">
        <v>62</v>
      </c>
      <c r="AQ30" s="65">
        <v>45658</v>
      </c>
      <c r="AR30" s="65">
        <v>46022</v>
      </c>
      <c r="AS30" s="49"/>
    </row>
    <row r="31" spans="1:45" s="66" customFormat="1" ht="13" x14ac:dyDescent="0.15">
      <c r="A31" s="49">
        <v>27</v>
      </c>
      <c r="B31" s="67" t="s">
        <v>2841</v>
      </c>
      <c r="C31" s="50" t="s">
        <v>2842</v>
      </c>
      <c r="D31" s="67" t="s">
        <v>2843</v>
      </c>
      <c r="E31" s="67" t="s">
        <v>2841</v>
      </c>
      <c r="F31" s="67" t="s">
        <v>2843</v>
      </c>
      <c r="G31" s="67" t="s">
        <v>2899</v>
      </c>
      <c r="H31" s="67" t="s">
        <v>53</v>
      </c>
      <c r="I31" s="67" t="s">
        <v>2900</v>
      </c>
      <c r="J31" s="67" t="s">
        <v>267</v>
      </c>
      <c r="K31" s="67" t="s">
        <v>55</v>
      </c>
      <c r="L31" s="67" t="s">
        <v>53</v>
      </c>
      <c r="M31" s="68" t="s">
        <v>2901</v>
      </c>
      <c r="N31" s="67"/>
      <c r="O31" s="92"/>
      <c r="P31" s="95" t="s">
        <v>70</v>
      </c>
      <c r="Q31" s="67">
        <v>12.5</v>
      </c>
      <c r="R31" s="49">
        <v>12</v>
      </c>
      <c r="S31" s="54" t="s">
        <v>63</v>
      </c>
      <c r="T31" s="54" t="s">
        <v>63</v>
      </c>
      <c r="U31" s="54" t="s">
        <v>63</v>
      </c>
      <c r="V31" s="55">
        <f t="shared" si="0"/>
        <v>0</v>
      </c>
      <c r="W31" s="56">
        <v>4370</v>
      </c>
      <c r="X31" s="56">
        <v>0</v>
      </c>
      <c r="Y31" s="56">
        <v>0</v>
      </c>
      <c r="Z31" s="57">
        <f t="shared" si="1"/>
        <v>4370</v>
      </c>
      <c r="AA31" s="111" t="s">
        <v>63</v>
      </c>
      <c r="AB31" s="111" t="s">
        <v>63</v>
      </c>
      <c r="AC31" s="111" t="s">
        <v>63</v>
      </c>
      <c r="AD31" s="57">
        <f t="shared" si="2"/>
        <v>0</v>
      </c>
      <c r="AE31" s="111" t="s">
        <v>63</v>
      </c>
      <c r="AF31" s="111" t="s">
        <v>63</v>
      </c>
      <c r="AG31" s="111" t="s">
        <v>63</v>
      </c>
      <c r="AH31" s="59">
        <f t="shared" si="3"/>
        <v>0</v>
      </c>
      <c r="AI31" s="60">
        <f t="shared" si="4"/>
        <v>4370</v>
      </c>
      <c r="AJ31" s="61" t="s">
        <v>148</v>
      </c>
      <c r="AK31" s="61" t="s">
        <v>59</v>
      </c>
      <c r="AL31" s="61" t="s">
        <v>149</v>
      </c>
      <c r="AM31" s="61" t="s">
        <v>61</v>
      </c>
      <c r="AN31" s="112" t="s">
        <v>62</v>
      </c>
      <c r="AO31" s="65">
        <v>45657</v>
      </c>
      <c r="AP31" s="49" t="s">
        <v>62</v>
      </c>
      <c r="AQ31" s="65">
        <v>45658</v>
      </c>
      <c r="AR31" s="65">
        <v>46022</v>
      </c>
      <c r="AS31" s="49"/>
    </row>
    <row r="32" spans="1:45" s="66" customFormat="1" ht="13" x14ac:dyDescent="0.15">
      <c r="A32" s="67">
        <v>28</v>
      </c>
      <c r="B32" s="67" t="s">
        <v>2841</v>
      </c>
      <c r="C32" s="50" t="s">
        <v>2842</v>
      </c>
      <c r="D32" s="67" t="s">
        <v>2843</v>
      </c>
      <c r="E32" s="67" t="s">
        <v>2841</v>
      </c>
      <c r="F32" s="67" t="s">
        <v>2843</v>
      </c>
      <c r="G32" s="67" t="s">
        <v>2902</v>
      </c>
      <c r="H32" s="67" t="s">
        <v>53</v>
      </c>
      <c r="I32" s="67" t="s">
        <v>2903</v>
      </c>
      <c r="J32" s="67" t="s">
        <v>951</v>
      </c>
      <c r="K32" s="67" t="s">
        <v>55</v>
      </c>
      <c r="L32" s="67" t="s">
        <v>53</v>
      </c>
      <c r="M32" s="68" t="s">
        <v>2904</v>
      </c>
      <c r="N32" s="67"/>
      <c r="O32" s="92"/>
      <c r="P32" s="95" t="s">
        <v>331</v>
      </c>
      <c r="Q32" s="67">
        <v>3.5</v>
      </c>
      <c r="R32" s="67">
        <v>12</v>
      </c>
      <c r="S32" s="54" t="s">
        <v>63</v>
      </c>
      <c r="T32" s="54" t="s">
        <v>63</v>
      </c>
      <c r="U32" s="54" t="s">
        <v>63</v>
      </c>
      <c r="V32" s="55">
        <f t="shared" si="0"/>
        <v>0</v>
      </c>
      <c r="W32" s="56">
        <v>512</v>
      </c>
      <c r="X32" s="56">
        <v>0</v>
      </c>
      <c r="Y32" s="56">
        <v>0</v>
      </c>
      <c r="Z32" s="57">
        <f t="shared" si="1"/>
        <v>512</v>
      </c>
      <c r="AA32" s="111" t="s">
        <v>63</v>
      </c>
      <c r="AB32" s="111" t="s">
        <v>63</v>
      </c>
      <c r="AC32" s="111" t="s">
        <v>63</v>
      </c>
      <c r="AD32" s="57">
        <f t="shared" si="2"/>
        <v>0</v>
      </c>
      <c r="AE32" s="111" t="s">
        <v>63</v>
      </c>
      <c r="AF32" s="111" t="s">
        <v>63</v>
      </c>
      <c r="AG32" s="111" t="s">
        <v>63</v>
      </c>
      <c r="AH32" s="59">
        <f t="shared" si="3"/>
        <v>0</v>
      </c>
      <c r="AI32" s="60">
        <f t="shared" si="4"/>
        <v>512</v>
      </c>
      <c r="AJ32" s="61" t="s">
        <v>148</v>
      </c>
      <c r="AK32" s="61" t="s">
        <v>59</v>
      </c>
      <c r="AL32" s="61" t="s">
        <v>149</v>
      </c>
      <c r="AM32" s="61" t="s">
        <v>61</v>
      </c>
      <c r="AN32" s="112" t="s">
        <v>62</v>
      </c>
      <c r="AO32" s="65">
        <v>45657</v>
      </c>
      <c r="AP32" s="49" t="s">
        <v>62</v>
      </c>
      <c r="AQ32" s="65">
        <v>45658</v>
      </c>
      <c r="AR32" s="65">
        <v>46022</v>
      </c>
      <c r="AS32" s="49"/>
    </row>
    <row r="33" spans="1:64" s="66" customFormat="1" ht="13" x14ac:dyDescent="0.15">
      <c r="A33" s="49">
        <v>29</v>
      </c>
      <c r="B33" s="67" t="s">
        <v>2841</v>
      </c>
      <c r="C33" s="50" t="s">
        <v>2842</v>
      </c>
      <c r="D33" s="67" t="s">
        <v>2843</v>
      </c>
      <c r="E33" s="67" t="s">
        <v>2841</v>
      </c>
      <c r="F33" s="67" t="s">
        <v>2843</v>
      </c>
      <c r="G33" s="67" t="s">
        <v>2902</v>
      </c>
      <c r="H33" s="67" t="s">
        <v>146</v>
      </c>
      <c r="I33" s="67"/>
      <c r="J33" s="67" t="s">
        <v>275</v>
      </c>
      <c r="K33" s="67" t="s">
        <v>55</v>
      </c>
      <c r="L33" s="67" t="s">
        <v>53</v>
      </c>
      <c r="M33" s="68" t="s">
        <v>2905</v>
      </c>
      <c r="N33" s="67"/>
      <c r="O33" s="92"/>
      <c r="P33" s="95" t="s">
        <v>331</v>
      </c>
      <c r="Q33" s="67">
        <v>3.5</v>
      </c>
      <c r="R33" s="49">
        <v>12</v>
      </c>
      <c r="S33" s="54" t="s">
        <v>63</v>
      </c>
      <c r="T33" s="54" t="s">
        <v>63</v>
      </c>
      <c r="U33" s="54" t="s">
        <v>63</v>
      </c>
      <c r="V33" s="55">
        <f t="shared" si="0"/>
        <v>0</v>
      </c>
      <c r="W33" s="56">
        <v>700</v>
      </c>
      <c r="X33" s="56">
        <v>0</v>
      </c>
      <c r="Y33" s="56">
        <v>0</v>
      </c>
      <c r="Z33" s="57">
        <f t="shared" si="1"/>
        <v>700</v>
      </c>
      <c r="AA33" s="111" t="s">
        <v>63</v>
      </c>
      <c r="AB33" s="111" t="s">
        <v>63</v>
      </c>
      <c r="AC33" s="111" t="s">
        <v>63</v>
      </c>
      <c r="AD33" s="57">
        <f t="shared" si="2"/>
        <v>0</v>
      </c>
      <c r="AE33" s="111" t="s">
        <v>63</v>
      </c>
      <c r="AF33" s="111" t="s">
        <v>63</v>
      </c>
      <c r="AG33" s="111" t="s">
        <v>63</v>
      </c>
      <c r="AH33" s="59">
        <f t="shared" si="3"/>
        <v>0</v>
      </c>
      <c r="AI33" s="60">
        <f t="shared" si="4"/>
        <v>700</v>
      </c>
      <c r="AJ33" s="61" t="s">
        <v>148</v>
      </c>
      <c r="AK33" s="61" t="s">
        <v>59</v>
      </c>
      <c r="AL33" s="61" t="s">
        <v>149</v>
      </c>
      <c r="AM33" s="61" t="s">
        <v>61</v>
      </c>
      <c r="AN33" s="112" t="s">
        <v>62</v>
      </c>
      <c r="AO33" s="65">
        <v>45657</v>
      </c>
      <c r="AP33" s="49" t="s">
        <v>62</v>
      </c>
      <c r="AQ33" s="65">
        <v>45658</v>
      </c>
      <c r="AR33" s="65">
        <v>46022</v>
      </c>
      <c r="AS33" s="49"/>
    </row>
    <row r="34" spans="1:64" s="66" customFormat="1" ht="13" x14ac:dyDescent="0.15">
      <c r="A34" s="67">
        <v>30</v>
      </c>
      <c r="B34" s="67" t="s">
        <v>2841</v>
      </c>
      <c r="C34" s="50" t="s">
        <v>2842</v>
      </c>
      <c r="D34" s="67" t="s">
        <v>2843</v>
      </c>
      <c r="E34" s="67" t="s">
        <v>2841</v>
      </c>
      <c r="F34" s="67" t="s">
        <v>2843</v>
      </c>
      <c r="G34" s="67" t="s">
        <v>2902</v>
      </c>
      <c r="H34" s="67" t="s">
        <v>2881</v>
      </c>
      <c r="I34" s="67"/>
      <c r="J34" s="67" t="s">
        <v>2906</v>
      </c>
      <c r="K34" s="67" t="s">
        <v>55</v>
      </c>
      <c r="L34" s="67" t="s">
        <v>53</v>
      </c>
      <c r="M34" s="68" t="s">
        <v>2907</v>
      </c>
      <c r="N34" s="67"/>
      <c r="O34" s="92"/>
      <c r="P34" s="95" t="s">
        <v>90</v>
      </c>
      <c r="Q34" s="67">
        <v>12.5</v>
      </c>
      <c r="R34" s="67">
        <v>12</v>
      </c>
      <c r="S34" s="54" t="s">
        <v>63</v>
      </c>
      <c r="T34" s="54" t="s">
        <v>63</v>
      </c>
      <c r="U34" s="54" t="s">
        <v>63</v>
      </c>
      <c r="V34" s="55">
        <f t="shared" si="0"/>
        <v>0</v>
      </c>
      <c r="W34" s="56">
        <v>1087</v>
      </c>
      <c r="X34" s="56">
        <v>3328</v>
      </c>
      <c r="Y34" s="56">
        <v>0</v>
      </c>
      <c r="Z34" s="57">
        <f t="shared" si="1"/>
        <v>4415</v>
      </c>
      <c r="AA34" s="111" t="s">
        <v>63</v>
      </c>
      <c r="AB34" s="111" t="s">
        <v>63</v>
      </c>
      <c r="AC34" s="111" t="s">
        <v>63</v>
      </c>
      <c r="AD34" s="57">
        <f t="shared" si="2"/>
        <v>0</v>
      </c>
      <c r="AE34" s="111" t="s">
        <v>63</v>
      </c>
      <c r="AF34" s="111" t="s">
        <v>63</v>
      </c>
      <c r="AG34" s="111" t="s">
        <v>63</v>
      </c>
      <c r="AH34" s="59">
        <f t="shared" si="3"/>
        <v>0</v>
      </c>
      <c r="AI34" s="60">
        <f t="shared" si="4"/>
        <v>4415</v>
      </c>
      <c r="AJ34" s="61" t="s">
        <v>148</v>
      </c>
      <c r="AK34" s="61" t="s">
        <v>59</v>
      </c>
      <c r="AL34" s="61" t="s">
        <v>149</v>
      </c>
      <c r="AM34" s="61" t="s">
        <v>61</v>
      </c>
      <c r="AN34" s="112" t="s">
        <v>62</v>
      </c>
      <c r="AO34" s="65">
        <v>45657</v>
      </c>
      <c r="AP34" s="49" t="s">
        <v>62</v>
      </c>
      <c r="AQ34" s="65">
        <v>45658</v>
      </c>
      <c r="AR34" s="65">
        <v>46022</v>
      </c>
      <c r="AS34" s="49"/>
    </row>
    <row r="35" spans="1:64" s="66" customFormat="1" ht="13" x14ac:dyDescent="0.15">
      <c r="A35" s="49">
        <v>31</v>
      </c>
      <c r="B35" s="67" t="s">
        <v>2841</v>
      </c>
      <c r="C35" s="50" t="s">
        <v>2842</v>
      </c>
      <c r="D35" s="67" t="s">
        <v>2843</v>
      </c>
      <c r="E35" s="67" t="s">
        <v>2841</v>
      </c>
      <c r="F35" s="67" t="s">
        <v>2843</v>
      </c>
      <c r="G35" s="67" t="s">
        <v>2902</v>
      </c>
      <c r="H35" s="67" t="s">
        <v>53</v>
      </c>
      <c r="I35" s="67" t="s">
        <v>144</v>
      </c>
      <c r="J35" s="67" t="s">
        <v>280</v>
      </c>
      <c r="K35" s="67" t="s">
        <v>55</v>
      </c>
      <c r="L35" s="67" t="s">
        <v>53</v>
      </c>
      <c r="M35" s="68" t="s">
        <v>2908</v>
      </c>
      <c r="N35" s="67"/>
      <c r="O35" s="92"/>
      <c r="P35" s="95" t="s">
        <v>331</v>
      </c>
      <c r="Q35" s="67">
        <v>2</v>
      </c>
      <c r="R35" s="49">
        <v>12</v>
      </c>
      <c r="S35" s="54" t="s">
        <v>63</v>
      </c>
      <c r="T35" s="54" t="s">
        <v>63</v>
      </c>
      <c r="U35" s="54" t="s">
        <v>63</v>
      </c>
      <c r="V35" s="55">
        <f t="shared" si="0"/>
        <v>0</v>
      </c>
      <c r="W35" s="56">
        <v>7</v>
      </c>
      <c r="X35" s="56">
        <v>0</v>
      </c>
      <c r="Y35" s="56">
        <v>0</v>
      </c>
      <c r="Z35" s="57">
        <f t="shared" si="1"/>
        <v>7</v>
      </c>
      <c r="AA35" s="111" t="s">
        <v>63</v>
      </c>
      <c r="AB35" s="111" t="s">
        <v>63</v>
      </c>
      <c r="AC35" s="111" t="s">
        <v>63</v>
      </c>
      <c r="AD35" s="57">
        <f t="shared" si="2"/>
        <v>0</v>
      </c>
      <c r="AE35" s="111" t="s">
        <v>63</v>
      </c>
      <c r="AF35" s="111" t="s">
        <v>63</v>
      </c>
      <c r="AG35" s="111" t="s">
        <v>63</v>
      </c>
      <c r="AH35" s="59">
        <f t="shared" si="3"/>
        <v>0</v>
      </c>
      <c r="AI35" s="60">
        <f t="shared" si="4"/>
        <v>7</v>
      </c>
      <c r="AJ35" s="61" t="s">
        <v>148</v>
      </c>
      <c r="AK35" s="61" t="s">
        <v>59</v>
      </c>
      <c r="AL35" s="61" t="s">
        <v>149</v>
      </c>
      <c r="AM35" s="61" t="s">
        <v>61</v>
      </c>
      <c r="AN35" s="112" t="s">
        <v>62</v>
      </c>
      <c r="AO35" s="65">
        <v>45657</v>
      </c>
      <c r="AP35" s="49" t="s">
        <v>62</v>
      </c>
      <c r="AQ35" s="65">
        <v>45658</v>
      </c>
      <c r="AR35" s="65">
        <v>46022</v>
      </c>
      <c r="AS35" s="49"/>
    </row>
    <row r="36" spans="1:64" s="66" customFormat="1" ht="13" x14ac:dyDescent="0.15">
      <c r="A36" s="67">
        <v>32</v>
      </c>
      <c r="B36" s="67" t="s">
        <v>2841</v>
      </c>
      <c r="C36" s="50" t="s">
        <v>2842</v>
      </c>
      <c r="D36" s="67" t="s">
        <v>2843</v>
      </c>
      <c r="E36" s="67" t="s">
        <v>2841</v>
      </c>
      <c r="F36" s="67" t="s">
        <v>2843</v>
      </c>
      <c r="G36" s="67" t="s">
        <v>2902</v>
      </c>
      <c r="H36" s="67" t="s">
        <v>53</v>
      </c>
      <c r="I36" s="67" t="s">
        <v>2903</v>
      </c>
      <c r="J36" s="67" t="s">
        <v>283</v>
      </c>
      <c r="K36" s="67" t="s">
        <v>55</v>
      </c>
      <c r="L36" s="67" t="s">
        <v>53</v>
      </c>
      <c r="M36" s="68" t="s">
        <v>2909</v>
      </c>
      <c r="N36" s="67"/>
      <c r="O36" s="92"/>
      <c r="P36" s="95" t="s">
        <v>331</v>
      </c>
      <c r="Q36" s="67">
        <v>2</v>
      </c>
      <c r="R36" s="67">
        <v>12</v>
      </c>
      <c r="S36" s="54" t="s">
        <v>63</v>
      </c>
      <c r="T36" s="54" t="s">
        <v>63</v>
      </c>
      <c r="U36" s="54" t="s">
        <v>63</v>
      </c>
      <c r="V36" s="55">
        <f t="shared" si="0"/>
        <v>0</v>
      </c>
      <c r="W36" s="56">
        <v>453</v>
      </c>
      <c r="X36" s="56">
        <v>0</v>
      </c>
      <c r="Y36" s="56">
        <v>0</v>
      </c>
      <c r="Z36" s="57">
        <f t="shared" si="1"/>
        <v>453</v>
      </c>
      <c r="AA36" s="111" t="s">
        <v>63</v>
      </c>
      <c r="AB36" s="111" t="s">
        <v>63</v>
      </c>
      <c r="AC36" s="111" t="s">
        <v>63</v>
      </c>
      <c r="AD36" s="57">
        <f t="shared" si="2"/>
        <v>0</v>
      </c>
      <c r="AE36" s="111" t="s">
        <v>63</v>
      </c>
      <c r="AF36" s="111" t="s">
        <v>63</v>
      </c>
      <c r="AG36" s="111" t="s">
        <v>63</v>
      </c>
      <c r="AH36" s="59">
        <f t="shared" si="3"/>
        <v>0</v>
      </c>
      <c r="AI36" s="60">
        <f t="shared" si="4"/>
        <v>453</v>
      </c>
      <c r="AJ36" s="61" t="s">
        <v>148</v>
      </c>
      <c r="AK36" s="61" t="s">
        <v>59</v>
      </c>
      <c r="AL36" s="61" t="s">
        <v>149</v>
      </c>
      <c r="AM36" s="61" t="s">
        <v>61</v>
      </c>
      <c r="AN36" s="112" t="s">
        <v>62</v>
      </c>
      <c r="AO36" s="65">
        <v>45657</v>
      </c>
      <c r="AP36" s="49" t="s">
        <v>62</v>
      </c>
      <c r="AQ36" s="65">
        <v>45658</v>
      </c>
      <c r="AR36" s="65">
        <v>46022</v>
      </c>
      <c r="AS36" s="49"/>
    </row>
    <row r="37" spans="1:64" s="66" customFormat="1" ht="13" x14ac:dyDescent="0.15">
      <c r="A37" s="49">
        <v>33</v>
      </c>
      <c r="B37" s="67" t="s">
        <v>2841</v>
      </c>
      <c r="C37" s="50" t="s">
        <v>2842</v>
      </c>
      <c r="D37" s="67" t="s">
        <v>2843</v>
      </c>
      <c r="E37" s="67" t="s">
        <v>2841</v>
      </c>
      <c r="F37" s="67" t="s">
        <v>2843</v>
      </c>
      <c r="G37" s="67" t="s">
        <v>2902</v>
      </c>
      <c r="H37" s="67" t="s">
        <v>53</v>
      </c>
      <c r="I37" s="67" t="s">
        <v>268</v>
      </c>
      <c r="J37" s="67" t="s">
        <v>289</v>
      </c>
      <c r="K37" s="67" t="s">
        <v>55</v>
      </c>
      <c r="L37" s="67" t="s">
        <v>53</v>
      </c>
      <c r="M37" s="68" t="s">
        <v>2910</v>
      </c>
      <c r="N37" s="67"/>
      <c r="O37" s="92"/>
      <c r="P37" s="95" t="s">
        <v>331</v>
      </c>
      <c r="Q37" s="67">
        <v>3.5</v>
      </c>
      <c r="R37" s="49">
        <v>12</v>
      </c>
      <c r="S37" s="54" t="s">
        <v>63</v>
      </c>
      <c r="T37" s="54" t="s">
        <v>63</v>
      </c>
      <c r="U37" s="54" t="s">
        <v>63</v>
      </c>
      <c r="V37" s="55">
        <f t="shared" si="0"/>
        <v>0</v>
      </c>
      <c r="W37" s="56">
        <v>31</v>
      </c>
      <c r="X37" s="56">
        <v>0</v>
      </c>
      <c r="Y37" s="56">
        <v>0</v>
      </c>
      <c r="Z37" s="57">
        <f t="shared" si="1"/>
        <v>31</v>
      </c>
      <c r="AA37" s="111" t="s">
        <v>63</v>
      </c>
      <c r="AB37" s="111" t="s">
        <v>63</v>
      </c>
      <c r="AC37" s="111" t="s">
        <v>63</v>
      </c>
      <c r="AD37" s="57">
        <f t="shared" si="2"/>
        <v>0</v>
      </c>
      <c r="AE37" s="111" t="s">
        <v>63</v>
      </c>
      <c r="AF37" s="111" t="s">
        <v>63</v>
      </c>
      <c r="AG37" s="111" t="s">
        <v>63</v>
      </c>
      <c r="AH37" s="59">
        <f t="shared" si="3"/>
        <v>0</v>
      </c>
      <c r="AI37" s="60">
        <f t="shared" si="4"/>
        <v>31</v>
      </c>
      <c r="AJ37" s="61" t="s">
        <v>148</v>
      </c>
      <c r="AK37" s="61" t="s">
        <v>59</v>
      </c>
      <c r="AL37" s="61" t="s">
        <v>149</v>
      </c>
      <c r="AM37" s="61" t="s">
        <v>61</v>
      </c>
      <c r="AN37" s="112" t="s">
        <v>62</v>
      </c>
      <c r="AO37" s="65">
        <v>45657</v>
      </c>
      <c r="AP37" s="49" t="s">
        <v>62</v>
      </c>
      <c r="AQ37" s="65">
        <v>45658</v>
      </c>
      <c r="AR37" s="65">
        <v>46022</v>
      </c>
      <c r="AS37" s="49"/>
    </row>
    <row r="38" spans="1:64" s="66" customFormat="1" ht="13" x14ac:dyDescent="0.15">
      <c r="A38" s="67">
        <v>34</v>
      </c>
      <c r="B38" s="67" t="s">
        <v>2841</v>
      </c>
      <c r="C38" s="50" t="s">
        <v>2842</v>
      </c>
      <c r="D38" s="67" t="s">
        <v>2843</v>
      </c>
      <c r="E38" s="67" t="s">
        <v>2841</v>
      </c>
      <c r="F38" s="67" t="s">
        <v>2843</v>
      </c>
      <c r="G38" s="67" t="s">
        <v>2902</v>
      </c>
      <c r="H38" s="67" t="s">
        <v>53</v>
      </c>
      <c r="I38" s="67" t="s">
        <v>144</v>
      </c>
      <c r="J38" s="67" t="s">
        <v>1243</v>
      </c>
      <c r="K38" s="67" t="s">
        <v>55</v>
      </c>
      <c r="L38" s="67" t="s">
        <v>53</v>
      </c>
      <c r="M38" s="68" t="s">
        <v>2911</v>
      </c>
      <c r="N38" s="67"/>
      <c r="O38" s="92"/>
      <c r="P38" s="95" t="s">
        <v>331</v>
      </c>
      <c r="Q38" s="67">
        <v>2</v>
      </c>
      <c r="R38" s="67">
        <v>12</v>
      </c>
      <c r="S38" s="54" t="s">
        <v>63</v>
      </c>
      <c r="T38" s="54" t="s">
        <v>63</v>
      </c>
      <c r="U38" s="54" t="s">
        <v>63</v>
      </c>
      <c r="V38" s="55">
        <f t="shared" si="0"/>
        <v>0</v>
      </c>
      <c r="W38" s="56">
        <v>44</v>
      </c>
      <c r="X38" s="56">
        <v>0</v>
      </c>
      <c r="Y38" s="56">
        <v>0</v>
      </c>
      <c r="Z38" s="57">
        <f t="shared" si="1"/>
        <v>44</v>
      </c>
      <c r="AA38" s="111" t="s">
        <v>63</v>
      </c>
      <c r="AB38" s="111" t="s">
        <v>63</v>
      </c>
      <c r="AC38" s="111" t="s">
        <v>63</v>
      </c>
      <c r="AD38" s="57">
        <f t="shared" si="2"/>
        <v>0</v>
      </c>
      <c r="AE38" s="111" t="s">
        <v>63</v>
      </c>
      <c r="AF38" s="111" t="s">
        <v>63</v>
      </c>
      <c r="AG38" s="111" t="s">
        <v>63</v>
      </c>
      <c r="AH38" s="59">
        <f t="shared" si="3"/>
        <v>0</v>
      </c>
      <c r="AI38" s="60">
        <f t="shared" si="4"/>
        <v>44</v>
      </c>
      <c r="AJ38" s="61" t="s">
        <v>148</v>
      </c>
      <c r="AK38" s="61" t="s">
        <v>59</v>
      </c>
      <c r="AL38" s="61" t="s">
        <v>149</v>
      </c>
      <c r="AM38" s="61" t="s">
        <v>61</v>
      </c>
      <c r="AN38" s="112" t="s">
        <v>62</v>
      </c>
      <c r="AO38" s="65">
        <v>45657</v>
      </c>
      <c r="AP38" s="49" t="s">
        <v>62</v>
      </c>
      <c r="AQ38" s="65">
        <v>45658</v>
      </c>
      <c r="AR38" s="65">
        <v>46022</v>
      </c>
      <c r="AS38" s="49"/>
    </row>
    <row r="39" spans="1:64" s="66" customFormat="1" ht="13" x14ac:dyDescent="0.15">
      <c r="A39" s="49">
        <v>35</v>
      </c>
      <c r="B39" s="67" t="s">
        <v>2841</v>
      </c>
      <c r="C39" s="50" t="s">
        <v>2842</v>
      </c>
      <c r="D39" s="67" t="s">
        <v>2843</v>
      </c>
      <c r="E39" s="67" t="s">
        <v>2841</v>
      </c>
      <c r="F39" s="67" t="s">
        <v>2843</v>
      </c>
      <c r="G39" s="67" t="s">
        <v>2902</v>
      </c>
      <c r="H39" s="67" t="s">
        <v>53</v>
      </c>
      <c r="I39" s="67" t="s">
        <v>2912</v>
      </c>
      <c r="J39" s="67" t="s">
        <v>276</v>
      </c>
      <c r="K39" s="67" t="s">
        <v>55</v>
      </c>
      <c r="L39" s="67" t="s">
        <v>53</v>
      </c>
      <c r="M39" s="68" t="s">
        <v>2913</v>
      </c>
      <c r="N39" s="67"/>
      <c r="O39" s="92"/>
      <c r="P39" s="95" t="s">
        <v>331</v>
      </c>
      <c r="Q39" s="67">
        <v>11</v>
      </c>
      <c r="R39" s="49">
        <v>12</v>
      </c>
      <c r="S39" s="54" t="s">
        <v>63</v>
      </c>
      <c r="T39" s="54" t="s">
        <v>63</v>
      </c>
      <c r="U39" s="54" t="s">
        <v>63</v>
      </c>
      <c r="V39" s="55">
        <f t="shared" si="0"/>
        <v>0</v>
      </c>
      <c r="W39" s="56">
        <v>47</v>
      </c>
      <c r="X39" s="56">
        <v>0</v>
      </c>
      <c r="Y39" s="56">
        <v>0</v>
      </c>
      <c r="Z39" s="57">
        <f t="shared" si="1"/>
        <v>47</v>
      </c>
      <c r="AA39" s="111" t="s">
        <v>63</v>
      </c>
      <c r="AB39" s="111" t="s">
        <v>63</v>
      </c>
      <c r="AC39" s="111" t="s">
        <v>63</v>
      </c>
      <c r="AD39" s="57">
        <f t="shared" si="2"/>
        <v>0</v>
      </c>
      <c r="AE39" s="111" t="s">
        <v>63</v>
      </c>
      <c r="AF39" s="111" t="s">
        <v>63</v>
      </c>
      <c r="AG39" s="111" t="s">
        <v>63</v>
      </c>
      <c r="AH39" s="59">
        <f t="shared" si="3"/>
        <v>0</v>
      </c>
      <c r="AI39" s="60">
        <f t="shared" si="4"/>
        <v>47</v>
      </c>
      <c r="AJ39" s="61" t="s">
        <v>148</v>
      </c>
      <c r="AK39" s="61" t="s">
        <v>59</v>
      </c>
      <c r="AL39" s="61" t="s">
        <v>149</v>
      </c>
      <c r="AM39" s="61" t="s">
        <v>61</v>
      </c>
      <c r="AN39" s="112" t="s">
        <v>62</v>
      </c>
      <c r="AO39" s="65">
        <v>45657</v>
      </c>
      <c r="AP39" s="49" t="s">
        <v>62</v>
      </c>
      <c r="AQ39" s="65">
        <v>45658</v>
      </c>
      <c r="AR39" s="65">
        <v>46022</v>
      </c>
      <c r="AS39" s="49"/>
    </row>
    <row r="40" spans="1:64" s="66" customFormat="1" ht="13" x14ac:dyDescent="0.15">
      <c r="A40" s="67">
        <v>36</v>
      </c>
      <c r="B40" s="67" t="s">
        <v>2841</v>
      </c>
      <c r="C40" s="50" t="s">
        <v>2842</v>
      </c>
      <c r="D40" s="67" t="s">
        <v>2843</v>
      </c>
      <c r="E40" s="67" t="s">
        <v>2841</v>
      </c>
      <c r="F40" s="67" t="s">
        <v>2843</v>
      </c>
      <c r="G40" s="67" t="s">
        <v>2902</v>
      </c>
      <c r="H40" s="67" t="s">
        <v>53</v>
      </c>
      <c r="I40" s="67" t="s">
        <v>2903</v>
      </c>
      <c r="J40" s="67" t="s">
        <v>2093</v>
      </c>
      <c r="K40" s="67" t="s">
        <v>55</v>
      </c>
      <c r="L40" s="67" t="s">
        <v>53</v>
      </c>
      <c r="M40" s="68" t="s">
        <v>2914</v>
      </c>
      <c r="N40" s="67"/>
      <c r="O40" s="92"/>
      <c r="P40" s="95" t="s">
        <v>331</v>
      </c>
      <c r="Q40" s="67">
        <v>3.5</v>
      </c>
      <c r="R40" s="67">
        <v>12</v>
      </c>
      <c r="S40" s="54" t="s">
        <v>63</v>
      </c>
      <c r="T40" s="54" t="s">
        <v>63</v>
      </c>
      <c r="U40" s="54" t="s">
        <v>63</v>
      </c>
      <c r="V40" s="55">
        <f t="shared" si="0"/>
        <v>0</v>
      </c>
      <c r="W40" s="56">
        <v>46</v>
      </c>
      <c r="X40" s="56">
        <v>0</v>
      </c>
      <c r="Y40" s="56">
        <v>0</v>
      </c>
      <c r="Z40" s="57">
        <f t="shared" si="1"/>
        <v>46</v>
      </c>
      <c r="AA40" s="111" t="s">
        <v>63</v>
      </c>
      <c r="AB40" s="111" t="s">
        <v>63</v>
      </c>
      <c r="AC40" s="111" t="s">
        <v>63</v>
      </c>
      <c r="AD40" s="57">
        <f t="shared" si="2"/>
        <v>0</v>
      </c>
      <c r="AE40" s="111" t="s">
        <v>63</v>
      </c>
      <c r="AF40" s="111" t="s">
        <v>63</v>
      </c>
      <c r="AG40" s="111" t="s">
        <v>63</v>
      </c>
      <c r="AH40" s="59">
        <f t="shared" si="3"/>
        <v>0</v>
      </c>
      <c r="AI40" s="60">
        <f t="shared" si="4"/>
        <v>46</v>
      </c>
      <c r="AJ40" s="61" t="s">
        <v>148</v>
      </c>
      <c r="AK40" s="61" t="s">
        <v>59</v>
      </c>
      <c r="AL40" s="61" t="s">
        <v>149</v>
      </c>
      <c r="AM40" s="61" t="s">
        <v>61</v>
      </c>
      <c r="AN40" s="112" t="s">
        <v>62</v>
      </c>
      <c r="AO40" s="65">
        <v>45657</v>
      </c>
      <c r="AP40" s="49" t="s">
        <v>62</v>
      </c>
      <c r="AQ40" s="65">
        <v>45658</v>
      </c>
      <c r="AR40" s="65">
        <v>46022</v>
      </c>
      <c r="AS40" s="49"/>
    </row>
    <row r="41" spans="1:64" s="66" customFormat="1" ht="13" x14ac:dyDescent="0.15">
      <c r="A41" s="49">
        <v>37</v>
      </c>
      <c r="B41" s="67" t="s">
        <v>2841</v>
      </c>
      <c r="C41" s="50" t="s">
        <v>2842</v>
      </c>
      <c r="D41" s="67" t="s">
        <v>2843</v>
      </c>
      <c r="E41" s="67" t="s">
        <v>2841</v>
      </c>
      <c r="F41" s="67" t="s">
        <v>2843</v>
      </c>
      <c r="G41" s="67" t="s">
        <v>2902</v>
      </c>
      <c r="H41" s="67" t="s">
        <v>111</v>
      </c>
      <c r="I41" s="67"/>
      <c r="J41" s="67" t="s">
        <v>1243</v>
      </c>
      <c r="K41" s="67" t="s">
        <v>55</v>
      </c>
      <c r="L41" s="67" t="s">
        <v>53</v>
      </c>
      <c r="M41" s="68" t="s">
        <v>2915</v>
      </c>
      <c r="N41" s="67"/>
      <c r="O41" s="92"/>
      <c r="P41" s="95" t="s">
        <v>331</v>
      </c>
      <c r="Q41" s="67">
        <v>1</v>
      </c>
      <c r="R41" s="49">
        <v>12</v>
      </c>
      <c r="S41" s="54" t="s">
        <v>63</v>
      </c>
      <c r="T41" s="54" t="s">
        <v>63</v>
      </c>
      <c r="U41" s="54" t="s">
        <v>63</v>
      </c>
      <c r="V41" s="55">
        <f t="shared" si="0"/>
        <v>0</v>
      </c>
      <c r="W41" s="56">
        <v>256</v>
      </c>
      <c r="X41" s="56">
        <v>0</v>
      </c>
      <c r="Y41" s="56">
        <v>0</v>
      </c>
      <c r="Z41" s="57">
        <f t="shared" si="1"/>
        <v>256</v>
      </c>
      <c r="AA41" s="111" t="s">
        <v>63</v>
      </c>
      <c r="AB41" s="111" t="s">
        <v>63</v>
      </c>
      <c r="AC41" s="111" t="s">
        <v>63</v>
      </c>
      <c r="AD41" s="57">
        <f t="shared" si="2"/>
        <v>0</v>
      </c>
      <c r="AE41" s="111" t="s">
        <v>63</v>
      </c>
      <c r="AF41" s="111" t="s">
        <v>63</v>
      </c>
      <c r="AG41" s="111" t="s">
        <v>63</v>
      </c>
      <c r="AH41" s="59">
        <f t="shared" si="3"/>
        <v>0</v>
      </c>
      <c r="AI41" s="60">
        <f t="shared" si="4"/>
        <v>256</v>
      </c>
      <c r="AJ41" s="61" t="s">
        <v>148</v>
      </c>
      <c r="AK41" s="61" t="s">
        <v>59</v>
      </c>
      <c r="AL41" s="61" t="s">
        <v>149</v>
      </c>
      <c r="AM41" s="61" t="s">
        <v>61</v>
      </c>
      <c r="AN41" s="112" t="s">
        <v>62</v>
      </c>
      <c r="AO41" s="65">
        <v>45657</v>
      </c>
      <c r="AP41" s="49" t="s">
        <v>62</v>
      </c>
      <c r="AQ41" s="65">
        <v>45658</v>
      </c>
      <c r="AR41" s="65">
        <v>46022</v>
      </c>
      <c r="AS41" s="49"/>
    </row>
    <row r="42" spans="1:64" s="66" customFormat="1" ht="13" x14ac:dyDescent="0.15">
      <c r="A42" s="67">
        <v>38</v>
      </c>
      <c r="B42" s="67" t="s">
        <v>2841</v>
      </c>
      <c r="C42" s="50" t="s">
        <v>2842</v>
      </c>
      <c r="D42" s="67" t="s">
        <v>2843</v>
      </c>
      <c r="E42" s="67" t="s">
        <v>2841</v>
      </c>
      <c r="F42" s="67" t="s">
        <v>2843</v>
      </c>
      <c r="G42" s="67" t="s">
        <v>2916</v>
      </c>
      <c r="H42" s="67" t="s">
        <v>108</v>
      </c>
      <c r="I42" s="67"/>
      <c r="J42" s="67"/>
      <c r="K42" s="67" t="s">
        <v>55</v>
      </c>
      <c r="L42" s="67" t="s">
        <v>53</v>
      </c>
      <c r="M42" s="68" t="s">
        <v>2917</v>
      </c>
      <c r="N42" s="67"/>
      <c r="O42" s="92"/>
      <c r="P42" s="95" t="s">
        <v>70</v>
      </c>
      <c r="Q42" s="67">
        <v>4.5</v>
      </c>
      <c r="R42" s="67">
        <v>12</v>
      </c>
      <c r="S42" s="54" t="s">
        <v>63</v>
      </c>
      <c r="T42" s="54" t="s">
        <v>63</v>
      </c>
      <c r="U42" s="54" t="s">
        <v>63</v>
      </c>
      <c r="V42" s="55">
        <f t="shared" si="0"/>
        <v>0</v>
      </c>
      <c r="W42" s="56">
        <v>32</v>
      </c>
      <c r="X42" s="56">
        <v>0</v>
      </c>
      <c r="Y42" s="56">
        <v>0</v>
      </c>
      <c r="Z42" s="57">
        <f t="shared" si="1"/>
        <v>32</v>
      </c>
      <c r="AA42" s="111" t="s">
        <v>63</v>
      </c>
      <c r="AB42" s="111" t="s">
        <v>63</v>
      </c>
      <c r="AC42" s="111" t="s">
        <v>63</v>
      </c>
      <c r="AD42" s="57">
        <f t="shared" si="2"/>
        <v>0</v>
      </c>
      <c r="AE42" s="111" t="s">
        <v>63</v>
      </c>
      <c r="AF42" s="111" t="s">
        <v>63</v>
      </c>
      <c r="AG42" s="111" t="s">
        <v>63</v>
      </c>
      <c r="AH42" s="59">
        <f t="shared" si="3"/>
        <v>0</v>
      </c>
      <c r="AI42" s="60">
        <f t="shared" si="4"/>
        <v>32</v>
      </c>
      <c r="AJ42" s="61" t="s">
        <v>148</v>
      </c>
      <c r="AK42" s="61" t="s">
        <v>59</v>
      </c>
      <c r="AL42" s="61" t="s">
        <v>149</v>
      </c>
      <c r="AM42" s="61" t="s">
        <v>61</v>
      </c>
      <c r="AN42" s="112" t="s">
        <v>62</v>
      </c>
      <c r="AO42" s="65">
        <v>45657</v>
      </c>
      <c r="AP42" s="49" t="s">
        <v>62</v>
      </c>
      <c r="AQ42" s="65">
        <v>45658</v>
      </c>
      <c r="AR42" s="65">
        <v>46022</v>
      </c>
      <c r="AS42" s="49"/>
    </row>
    <row r="43" spans="1:64" s="66" customFormat="1" ht="13" x14ac:dyDescent="0.15">
      <c r="A43" s="49">
        <v>39</v>
      </c>
      <c r="B43" s="67" t="s">
        <v>2841</v>
      </c>
      <c r="C43" s="50" t="s">
        <v>2842</v>
      </c>
      <c r="D43" s="67" t="s">
        <v>2843</v>
      </c>
      <c r="E43" s="67" t="s">
        <v>2841</v>
      </c>
      <c r="F43" s="67" t="s">
        <v>2843</v>
      </c>
      <c r="G43" s="67" t="s">
        <v>2850</v>
      </c>
      <c r="H43" s="67" t="s">
        <v>2918</v>
      </c>
      <c r="I43" s="67"/>
      <c r="J43" s="67" t="s">
        <v>799</v>
      </c>
      <c r="K43" s="67" t="s">
        <v>55</v>
      </c>
      <c r="L43" s="67" t="s">
        <v>53</v>
      </c>
      <c r="M43" s="68" t="s">
        <v>2919</v>
      </c>
      <c r="N43" s="67"/>
      <c r="O43" s="92"/>
      <c r="P43" s="95" t="s">
        <v>90</v>
      </c>
      <c r="Q43" s="67">
        <v>4.5</v>
      </c>
      <c r="R43" s="49">
        <v>12</v>
      </c>
      <c r="S43" s="54" t="s">
        <v>63</v>
      </c>
      <c r="T43" s="54" t="s">
        <v>63</v>
      </c>
      <c r="U43" s="54" t="s">
        <v>63</v>
      </c>
      <c r="V43" s="55">
        <f t="shared" si="0"/>
        <v>0</v>
      </c>
      <c r="W43" s="56">
        <v>996</v>
      </c>
      <c r="X43" s="56">
        <v>1166</v>
      </c>
      <c r="Y43" s="56">
        <v>0</v>
      </c>
      <c r="Z43" s="57">
        <f t="shared" si="1"/>
        <v>2162</v>
      </c>
      <c r="AA43" s="111" t="s">
        <v>63</v>
      </c>
      <c r="AB43" s="111" t="s">
        <v>63</v>
      </c>
      <c r="AC43" s="111" t="s">
        <v>63</v>
      </c>
      <c r="AD43" s="57">
        <f t="shared" si="2"/>
        <v>0</v>
      </c>
      <c r="AE43" s="111" t="s">
        <v>63</v>
      </c>
      <c r="AF43" s="111" t="s">
        <v>63</v>
      </c>
      <c r="AG43" s="111" t="s">
        <v>63</v>
      </c>
      <c r="AH43" s="59">
        <f t="shared" si="3"/>
        <v>0</v>
      </c>
      <c r="AI43" s="60">
        <f t="shared" si="4"/>
        <v>2162</v>
      </c>
      <c r="AJ43" s="61" t="s">
        <v>148</v>
      </c>
      <c r="AK43" s="61" t="s">
        <v>59</v>
      </c>
      <c r="AL43" s="61" t="s">
        <v>149</v>
      </c>
      <c r="AM43" s="61" t="s">
        <v>61</v>
      </c>
      <c r="AN43" s="112" t="s">
        <v>62</v>
      </c>
      <c r="AO43" s="65">
        <v>45657</v>
      </c>
      <c r="AP43" s="49" t="s">
        <v>62</v>
      </c>
      <c r="AQ43" s="65">
        <v>45658</v>
      </c>
      <c r="AR43" s="65">
        <v>46022</v>
      </c>
      <c r="AS43" s="49"/>
    </row>
    <row r="44" spans="1:64" s="66" customFormat="1" ht="13" x14ac:dyDescent="0.15">
      <c r="A44" s="67">
        <v>40</v>
      </c>
      <c r="B44" s="67" t="s">
        <v>2841</v>
      </c>
      <c r="C44" s="50" t="s">
        <v>2842</v>
      </c>
      <c r="D44" s="67" t="s">
        <v>2843</v>
      </c>
      <c r="E44" s="67" t="s">
        <v>2841</v>
      </c>
      <c r="F44" s="67" t="s">
        <v>2843</v>
      </c>
      <c r="G44" s="67" t="s">
        <v>807</v>
      </c>
      <c r="H44" s="67" t="s">
        <v>2865</v>
      </c>
      <c r="I44" s="67"/>
      <c r="J44" s="67" t="s">
        <v>2920</v>
      </c>
      <c r="K44" s="67" t="s">
        <v>55</v>
      </c>
      <c r="L44" s="67" t="s">
        <v>53</v>
      </c>
      <c r="M44" s="68" t="s">
        <v>2921</v>
      </c>
      <c r="N44" s="67"/>
      <c r="O44" s="92"/>
      <c r="P44" s="95" t="s">
        <v>70</v>
      </c>
      <c r="Q44" s="67">
        <v>4.5</v>
      </c>
      <c r="R44" s="67">
        <v>12</v>
      </c>
      <c r="S44" s="54" t="s">
        <v>63</v>
      </c>
      <c r="T44" s="54" t="s">
        <v>63</v>
      </c>
      <c r="U44" s="54" t="s">
        <v>63</v>
      </c>
      <c r="V44" s="55">
        <f t="shared" si="0"/>
        <v>0</v>
      </c>
      <c r="W44" s="56">
        <v>32</v>
      </c>
      <c r="X44" s="56">
        <v>0</v>
      </c>
      <c r="Y44" s="56">
        <v>0</v>
      </c>
      <c r="Z44" s="57">
        <f t="shared" si="1"/>
        <v>32</v>
      </c>
      <c r="AA44" s="111" t="s">
        <v>63</v>
      </c>
      <c r="AB44" s="111" t="s">
        <v>63</v>
      </c>
      <c r="AC44" s="111" t="s">
        <v>63</v>
      </c>
      <c r="AD44" s="57">
        <f t="shared" si="2"/>
        <v>0</v>
      </c>
      <c r="AE44" s="111" t="s">
        <v>63</v>
      </c>
      <c r="AF44" s="111" t="s">
        <v>63</v>
      </c>
      <c r="AG44" s="111" t="s">
        <v>63</v>
      </c>
      <c r="AH44" s="59">
        <f t="shared" si="3"/>
        <v>0</v>
      </c>
      <c r="AI44" s="60">
        <f t="shared" si="4"/>
        <v>32</v>
      </c>
      <c r="AJ44" s="61" t="s">
        <v>148</v>
      </c>
      <c r="AK44" s="61" t="s">
        <v>59</v>
      </c>
      <c r="AL44" s="61" t="s">
        <v>149</v>
      </c>
      <c r="AM44" s="61" t="s">
        <v>61</v>
      </c>
      <c r="AN44" s="112" t="s">
        <v>62</v>
      </c>
      <c r="AO44" s="65">
        <v>45657</v>
      </c>
      <c r="AP44" s="49" t="s">
        <v>62</v>
      </c>
      <c r="AQ44" s="65">
        <v>45658</v>
      </c>
      <c r="AR44" s="65">
        <v>46022</v>
      </c>
      <c r="AS44" s="49"/>
    </row>
    <row r="45" spans="1:64" s="66" customFormat="1" ht="13" x14ac:dyDescent="0.15">
      <c r="A45" s="49">
        <v>41</v>
      </c>
      <c r="B45" s="67" t="s">
        <v>2841</v>
      </c>
      <c r="C45" s="50" t="s">
        <v>2842</v>
      </c>
      <c r="D45" s="67" t="s">
        <v>2843</v>
      </c>
      <c r="E45" s="67" t="s">
        <v>2844</v>
      </c>
      <c r="F45" s="67" t="s">
        <v>2922</v>
      </c>
      <c r="G45" s="67" t="s">
        <v>2923</v>
      </c>
      <c r="H45" s="67" t="s">
        <v>53</v>
      </c>
      <c r="I45" s="67" t="s">
        <v>71</v>
      </c>
      <c r="J45" s="67">
        <v>15</v>
      </c>
      <c r="K45" s="67" t="s">
        <v>55</v>
      </c>
      <c r="L45" s="67" t="s">
        <v>53</v>
      </c>
      <c r="M45" s="68" t="s">
        <v>2924</v>
      </c>
      <c r="N45" s="67"/>
      <c r="O45" s="92"/>
      <c r="P45" s="95" t="s">
        <v>70</v>
      </c>
      <c r="Q45" s="67">
        <v>12.5</v>
      </c>
      <c r="R45" s="49">
        <v>12</v>
      </c>
      <c r="S45" s="54" t="s">
        <v>63</v>
      </c>
      <c r="T45" s="54" t="s">
        <v>63</v>
      </c>
      <c r="U45" s="54" t="s">
        <v>63</v>
      </c>
      <c r="V45" s="55">
        <f t="shared" ref="V45:V47" si="5">SUM(S45:U45)</f>
        <v>0</v>
      </c>
      <c r="W45" s="56">
        <v>7819</v>
      </c>
      <c r="X45" s="56">
        <v>0</v>
      </c>
      <c r="Y45" s="56">
        <v>0</v>
      </c>
      <c r="Z45" s="57">
        <f t="shared" ref="Z45" si="6">SUM(W45:Y45)</f>
        <v>7819</v>
      </c>
      <c r="AA45" s="111" t="s">
        <v>63</v>
      </c>
      <c r="AB45" s="111" t="s">
        <v>63</v>
      </c>
      <c r="AC45" s="111" t="s">
        <v>63</v>
      </c>
      <c r="AD45" s="57">
        <f t="shared" ref="AD45" si="7">SUM(AA45:AC45)</f>
        <v>0</v>
      </c>
      <c r="AE45" s="111" t="s">
        <v>63</v>
      </c>
      <c r="AF45" s="111" t="s">
        <v>63</v>
      </c>
      <c r="AG45" s="111" t="s">
        <v>63</v>
      </c>
      <c r="AH45" s="59">
        <f t="shared" ref="AH45" si="8">SUM(AE45:AG45)</f>
        <v>0</v>
      </c>
      <c r="AI45" s="60">
        <f t="shared" ref="AI45" si="9">V45+Z45+AD45+AH45</f>
        <v>7819</v>
      </c>
      <c r="AJ45" s="61" t="s">
        <v>148</v>
      </c>
      <c r="AK45" s="61" t="s">
        <v>1011</v>
      </c>
      <c r="AL45" s="61" t="s">
        <v>149</v>
      </c>
      <c r="AM45" s="61" t="s">
        <v>993</v>
      </c>
      <c r="AN45" s="112" t="s">
        <v>994</v>
      </c>
      <c r="AO45" s="65" t="s">
        <v>960</v>
      </c>
      <c r="AP45" s="49" t="s">
        <v>1013</v>
      </c>
      <c r="AQ45" s="65">
        <v>45658</v>
      </c>
      <c r="AR45" s="65">
        <v>46022</v>
      </c>
      <c r="AS45" s="49"/>
    </row>
    <row r="46" spans="1:64" s="66" customFormat="1" ht="13" x14ac:dyDescent="0.15">
      <c r="A46" s="80"/>
      <c r="B46" s="80" t="s">
        <v>2841</v>
      </c>
      <c r="C46" s="80"/>
      <c r="D46" s="80"/>
      <c r="E46" s="80"/>
      <c r="F46" s="80"/>
      <c r="G46" s="81"/>
      <c r="H46" s="81"/>
      <c r="I46" s="81"/>
      <c r="J46" s="80"/>
      <c r="K46" s="82"/>
      <c r="L46" s="82"/>
      <c r="M46" s="82"/>
      <c r="N46" s="83"/>
      <c r="O46" s="84"/>
      <c r="P46" s="85"/>
      <c r="Q46" s="85"/>
      <c r="R46" s="80"/>
      <c r="S46" s="86">
        <f>SUM(S5:S45)</f>
        <v>0</v>
      </c>
      <c r="T46" s="86">
        <f t="shared" ref="T46:AI46" si="10">SUM(T5:T45)</f>
        <v>0</v>
      </c>
      <c r="U46" s="86">
        <f t="shared" si="10"/>
        <v>0</v>
      </c>
      <c r="V46" s="86">
        <f t="shared" si="10"/>
        <v>0</v>
      </c>
      <c r="W46" s="86">
        <f t="shared" si="10"/>
        <v>175229</v>
      </c>
      <c r="X46" s="86">
        <f t="shared" si="10"/>
        <v>90274</v>
      </c>
      <c r="Y46" s="86">
        <f t="shared" si="10"/>
        <v>0</v>
      </c>
      <c r="Z46" s="86">
        <f t="shared" si="10"/>
        <v>265503</v>
      </c>
      <c r="AA46" s="86">
        <f t="shared" si="10"/>
        <v>0</v>
      </c>
      <c r="AB46" s="86">
        <f t="shared" si="10"/>
        <v>0</v>
      </c>
      <c r="AC46" s="86">
        <f t="shared" si="10"/>
        <v>0</v>
      </c>
      <c r="AD46" s="86">
        <f t="shared" si="10"/>
        <v>0</v>
      </c>
      <c r="AE46" s="86">
        <f t="shared" si="10"/>
        <v>0</v>
      </c>
      <c r="AF46" s="86">
        <f t="shared" si="10"/>
        <v>0</v>
      </c>
      <c r="AG46" s="86">
        <f t="shared" si="10"/>
        <v>0</v>
      </c>
      <c r="AH46" s="86">
        <f t="shared" si="10"/>
        <v>0</v>
      </c>
      <c r="AI46" s="86">
        <f t="shared" si="10"/>
        <v>265503</v>
      </c>
      <c r="AJ46" s="87"/>
      <c r="AK46" s="87"/>
      <c r="AL46" s="87"/>
      <c r="AM46" s="87"/>
      <c r="AN46" s="87"/>
      <c r="AO46" s="87"/>
      <c r="AP46" s="87"/>
      <c r="AQ46" s="87"/>
      <c r="AR46" s="87"/>
      <c r="AS46" s="88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</row>
    <row r="47" spans="1:64" s="66" customFormat="1" ht="13" x14ac:dyDescent="0.15">
      <c r="A47" s="49">
        <v>1</v>
      </c>
      <c r="B47" s="49" t="s">
        <v>64</v>
      </c>
      <c r="C47" s="50" t="s">
        <v>65</v>
      </c>
      <c r="D47" s="49" t="s">
        <v>66</v>
      </c>
      <c r="E47" s="49" t="s">
        <v>64</v>
      </c>
      <c r="F47" s="49" t="s">
        <v>66</v>
      </c>
      <c r="G47" s="49" t="s">
        <v>67</v>
      </c>
      <c r="H47" s="49" t="s">
        <v>53</v>
      </c>
      <c r="I47" s="49" t="s">
        <v>68</v>
      </c>
      <c r="J47" s="49">
        <v>1</v>
      </c>
      <c r="K47" s="49" t="s">
        <v>55</v>
      </c>
      <c r="L47" s="49" t="s">
        <v>53</v>
      </c>
      <c r="M47" s="51" t="s">
        <v>69</v>
      </c>
      <c r="N47" s="49"/>
      <c r="O47" s="110"/>
      <c r="P47" s="110" t="s">
        <v>70</v>
      </c>
      <c r="Q47" s="49">
        <v>2.5</v>
      </c>
      <c r="R47" s="49">
        <v>12</v>
      </c>
      <c r="S47" s="54" t="s">
        <v>63</v>
      </c>
      <c r="T47" s="54" t="s">
        <v>63</v>
      </c>
      <c r="U47" s="54" t="s">
        <v>63</v>
      </c>
      <c r="V47" s="55">
        <f t="shared" si="5"/>
        <v>0</v>
      </c>
      <c r="W47" s="56">
        <v>980</v>
      </c>
      <c r="X47" s="56">
        <v>0</v>
      </c>
      <c r="Y47" s="56">
        <v>0</v>
      </c>
      <c r="Z47" s="57">
        <f t="shared" ref="Z47:Z85" si="11">SUM(W47:Y47)</f>
        <v>980</v>
      </c>
      <c r="AA47" s="111" t="s">
        <v>63</v>
      </c>
      <c r="AB47" s="111" t="s">
        <v>63</v>
      </c>
      <c r="AC47" s="111" t="s">
        <v>63</v>
      </c>
      <c r="AD47" s="57">
        <f t="shared" ref="AD47:AD85" si="12">SUM(AA47:AC47)</f>
        <v>0</v>
      </c>
      <c r="AE47" s="111" t="s">
        <v>63</v>
      </c>
      <c r="AF47" s="111" t="s">
        <v>63</v>
      </c>
      <c r="AG47" s="111" t="s">
        <v>63</v>
      </c>
      <c r="AH47" s="59">
        <f t="shared" ref="AH47:AH48" si="13">SUM(AE47:AG47)</f>
        <v>0</v>
      </c>
      <c r="AI47" s="60">
        <f t="shared" ref="AI47:AI48" si="14">V47+Z47+AD47+AH47</f>
        <v>980</v>
      </c>
      <c r="AJ47" s="61" t="s">
        <v>58</v>
      </c>
      <c r="AK47" s="61" t="s">
        <v>59</v>
      </c>
      <c r="AL47" s="61" t="s">
        <v>60</v>
      </c>
      <c r="AM47" s="61" t="s">
        <v>61</v>
      </c>
      <c r="AN47" s="112" t="s">
        <v>62</v>
      </c>
      <c r="AO47" s="65">
        <v>45657</v>
      </c>
      <c r="AP47" s="49" t="s">
        <v>62</v>
      </c>
      <c r="AQ47" s="65">
        <v>45658</v>
      </c>
      <c r="AR47" s="65">
        <v>46022</v>
      </c>
      <c r="AS47" s="113"/>
    </row>
    <row r="48" spans="1:64" s="66" customFormat="1" ht="13" x14ac:dyDescent="0.15">
      <c r="A48" s="49">
        <v>2</v>
      </c>
      <c r="B48" s="49" t="s">
        <v>64</v>
      </c>
      <c r="C48" s="50" t="s">
        <v>65</v>
      </c>
      <c r="D48" s="49" t="s">
        <v>66</v>
      </c>
      <c r="E48" s="49" t="s">
        <v>64</v>
      </c>
      <c r="F48" s="49" t="s">
        <v>66</v>
      </c>
      <c r="G48" s="49" t="s">
        <v>67</v>
      </c>
      <c r="H48" s="49" t="s">
        <v>53</v>
      </c>
      <c r="I48" s="49" t="s">
        <v>71</v>
      </c>
      <c r="J48" s="49">
        <v>10</v>
      </c>
      <c r="K48" s="49" t="s">
        <v>55</v>
      </c>
      <c r="L48" s="49" t="s">
        <v>53</v>
      </c>
      <c r="M48" s="51" t="s">
        <v>72</v>
      </c>
      <c r="N48" s="49"/>
      <c r="O48" s="110"/>
      <c r="P48" s="110" t="s">
        <v>70</v>
      </c>
      <c r="Q48" s="49">
        <v>2.5</v>
      </c>
      <c r="R48" s="49">
        <v>12</v>
      </c>
      <c r="S48" s="54" t="s">
        <v>63</v>
      </c>
      <c r="T48" s="54" t="s">
        <v>63</v>
      </c>
      <c r="U48" s="54" t="s">
        <v>63</v>
      </c>
      <c r="V48" s="55">
        <f t="shared" ref="V48:V85" si="15">SUM(S48:U48)</f>
        <v>0</v>
      </c>
      <c r="W48" s="56">
        <v>790</v>
      </c>
      <c r="X48" s="56">
        <v>0</v>
      </c>
      <c r="Y48" s="56">
        <v>0</v>
      </c>
      <c r="Z48" s="57">
        <f t="shared" si="11"/>
        <v>790</v>
      </c>
      <c r="AA48" s="111" t="s">
        <v>63</v>
      </c>
      <c r="AB48" s="111" t="s">
        <v>63</v>
      </c>
      <c r="AC48" s="111" t="s">
        <v>63</v>
      </c>
      <c r="AD48" s="57">
        <f t="shared" si="12"/>
        <v>0</v>
      </c>
      <c r="AE48" s="111" t="s">
        <v>63</v>
      </c>
      <c r="AF48" s="111" t="s">
        <v>63</v>
      </c>
      <c r="AG48" s="111" t="s">
        <v>63</v>
      </c>
      <c r="AH48" s="59">
        <f t="shared" si="13"/>
        <v>0</v>
      </c>
      <c r="AI48" s="60">
        <f t="shared" si="14"/>
        <v>790</v>
      </c>
      <c r="AJ48" s="61" t="s">
        <v>58</v>
      </c>
      <c r="AK48" s="61" t="s">
        <v>59</v>
      </c>
      <c r="AL48" s="61" t="s">
        <v>60</v>
      </c>
      <c r="AM48" s="61" t="s">
        <v>61</v>
      </c>
      <c r="AN48" s="112" t="s">
        <v>62</v>
      </c>
      <c r="AO48" s="65">
        <v>45657</v>
      </c>
      <c r="AP48" s="49" t="s">
        <v>62</v>
      </c>
      <c r="AQ48" s="65">
        <v>45658</v>
      </c>
      <c r="AR48" s="65">
        <v>46022</v>
      </c>
      <c r="AS48" s="113"/>
    </row>
    <row r="49" spans="1:45" s="66" customFormat="1" ht="13" x14ac:dyDescent="0.15">
      <c r="A49" s="49">
        <v>3</v>
      </c>
      <c r="B49" s="49" t="s">
        <v>64</v>
      </c>
      <c r="C49" s="50" t="s">
        <v>65</v>
      </c>
      <c r="D49" s="49" t="s">
        <v>66</v>
      </c>
      <c r="E49" s="49" t="s">
        <v>64</v>
      </c>
      <c r="F49" s="49" t="s">
        <v>66</v>
      </c>
      <c r="G49" s="49" t="s">
        <v>67</v>
      </c>
      <c r="H49" s="49" t="s">
        <v>53</v>
      </c>
      <c r="I49" s="49" t="s">
        <v>73</v>
      </c>
      <c r="J49" s="49">
        <v>6</v>
      </c>
      <c r="K49" s="49" t="s">
        <v>55</v>
      </c>
      <c r="L49" s="49" t="s">
        <v>53</v>
      </c>
      <c r="M49" s="51" t="s">
        <v>74</v>
      </c>
      <c r="N49" s="49"/>
      <c r="O49" s="110"/>
      <c r="P49" s="110" t="s">
        <v>70</v>
      </c>
      <c r="Q49" s="49">
        <v>2.5</v>
      </c>
      <c r="R49" s="49">
        <v>12</v>
      </c>
      <c r="S49" s="54" t="s">
        <v>63</v>
      </c>
      <c r="T49" s="54" t="s">
        <v>63</v>
      </c>
      <c r="U49" s="54" t="s">
        <v>63</v>
      </c>
      <c r="V49" s="55">
        <f t="shared" si="15"/>
        <v>0</v>
      </c>
      <c r="W49" s="56">
        <v>870</v>
      </c>
      <c r="X49" s="56">
        <v>0</v>
      </c>
      <c r="Y49" s="56">
        <v>0</v>
      </c>
      <c r="Z49" s="57">
        <f t="shared" si="11"/>
        <v>870</v>
      </c>
      <c r="AA49" s="111" t="s">
        <v>63</v>
      </c>
      <c r="AB49" s="111" t="s">
        <v>63</v>
      </c>
      <c r="AC49" s="111" t="s">
        <v>63</v>
      </c>
      <c r="AD49" s="57">
        <f t="shared" si="12"/>
        <v>0</v>
      </c>
      <c r="AE49" s="111" t="s">
        <v>63</v>
      </c>
      <c r="AF49" s="111" t="s">
        <v>63</v>
      </c>
      <c r="AG49" s="111" t="s">
        <v>63</v>
      </c>
      <c r="AH49" s="59">
        <f t="shared" ref="AH49:AH85" si="16">SUM(AE49:AG49)</f>
        <v>0</v>
      </c>
      <c r="AI49" s="60">
        <f t="shared" ref="AI49:AI85" si="17">V49+Z49+AD49+AH49</f>
        <v>870</v>
      </c>
      <c r="AJ49" s="61" t="s">
        <v>58</v>
      </c>
      <c r="AK49" s="61" t="s">
        <v>59</v>
      </c>
      <c r="AL49" s="61" t="s">
        <v>60</v>
      </c>
      <c r="AM49" s="61" t="s">
        <v>61</v>
      </c>
      <c r="AN49" s="112" t="s">
        <v>62</v>
      </c>
      <c r="AO49" s="65">
        <v>45657</v>
      </c>
      <c r="AP49" s="49" t="s">
        <v>62</v>
      </c>
      <c r="AQ49" s="65">
        <v>45658</v>
      </c>
      <c r="AR49" s="65">
        <v>46022</v>
      </c>
      <c r="AS49" s="113"/>
    </row>
    <row r="50" spans="1:45" s="66" customFormat="1" ht="13" x14ac:dyDescent="0.15">
      <c r="A50" s="49">
        <v>4</v>
      </c>
      <c r="B50" s="49" t="s">
        <v>64</v>
      </c>
      <c r="C50" s="50" t="s">
        <v>65</v>
      </c>
      <c r="D50" s="49" t="s">
        <v>66</v>
      </c>
      <c r="E50" s="49" t="s">
        <v>64</v>
      </c>
      <c r="F50" s="49" t="s">
        <v>66</v>
      </c>
      <c r="G50" s="49" t="s">
        <v>67</v>
      </c>
      <c r="H50" s="49" t="s">
        <v>53</v>
      </c>
      <c r="I50" s="49" t="s">
        <v>73</v>
      </c>
      <c r="J50" s="49" t="s">
        <v>75</v>
      </c>
      <c r="K50" s="49" t="s">
        <v>55</v>
      </c>
      <c r="L50" s="49" t="s">
        <v>53</v>
      </c>
      <c r="M50" s="51" t="s">
        <v>76</v>
      </c>
      <c r="N50" s="49"/>
      <c r="O50" s="110"/>
      <c r="P50" s="110" t="s">
        <v>70</v>
      </c>
      <c r="Q50" s="49">
        <v>2.5</v>
      </c>
      <c r="R50" s="49">
        <v>12</v>
      </c>
      <c r="S50" s="54" t="s">
        <v>63</v>
      </c>
      <c r="T50" s="54" t="s">
        <v>63</v>
      </c>
      <c r="U50" s="54" t="s">
        <v>63</v>
      </c>
      <c r="V50" s="55">
        <f t="shared" si="15"/>
        <v>0</v>
      </c>
      <c r="W50" s="56">
        <v>930</v>
      </c>
      <c r="X50" s="56">
        <v>0</v>
      </c>
      <c r="Y50" s="56">
        <v>0</v>
      </c>
      <c r="Z50" s="57">
        <f t="shared" si="11"/>
        <v>930</v>
      </c>
      <c r="AA50" s="111" t="s">
        <v>63</v>
      </c>
      <c r="AB50" s="111" t="s">
        <v>63</v>
      </c>
      <c r="AC50" s="111" t="s">
        <v>63</v>
      </c>
      <c r="AD50" s="57">
        <f t="shared" si="12"/>
        <v>0</v>
      </c>
      <c r="AE50" s="111" t="s">
        <v>63</v>
      </c>
      <c r="AF50" s="111" t="s">
        <v>63</v>
      </c>
      <c r="AG50" s="111" t="s">
        <v>63</v>
      </c>
      <c r="AH50" s="59">
        <f t="shared" si="16"/>
        <v>0</v>
      </c>
      <c r="AI50" s="60">
        <f t="shared" si="17"/>
        <v>930</v>
      </c>
      <c r="AJ50" s="61" t="s">
        <v>58</v>
      </c>
      <c r="AK50" s="61" t="s">
        <v>59</v>
      </c>
      <c r="AL50" s="61" t="s">
        <v>60</v>
      </c>
      <c r="AM50" s="61" t="s">
        <v>61</v>
      </c>
      <c r="AN50" s="112" t="s">
        <v>62</v>
      </c>
      <c r="AO50" s="65">
        <v>45657</v>
      </c>
      <c r="AP50" s="49" t="s">
        <v>62</v>
      </c>
      <c r="AQ50" s="65">
        <v>45658</v>
      </c>
      <c r="AR50" s="65">
        <v>46022</v>
      </c>
      <c r="AS50" s="113"/>
    </row>
    <row r="51" spans="1:45" s="66" customFormat="1" ht="13" x14ac:dyDescent="0.15">
      <c r="A51" s="49">
        <v>5</v>
      </c>
      <c r="B51" s="49" t="s">
        <v>64</v>
      </c>
      <c r="C51" s="50" t="s">
        <v>65</v>
      </c>
      <c r="D51" s="49" t="s">
        <v>66</v>
      </c>
      <c r="E51" s="49" t="s">
        <v>64</v>
      </c>
      <c r="F51" s="49" t="s">
        <v>66</v>
      </c>
      <c r="G51" s="49" t="s">
        <v>67</v>
      </c>
      <c r="H51" s="49" t="s">
        <v>53</v>
      </c>
      <c r="I51" s="49" t="s">
        <v>73</v>
      </c>
      <c r="J51" s="49">
        <v>4</v>
      </c>
      <c r="K51" s="49" t="s">
        <v>55</v>
      </c>
      <c r="L51" s="49" t="s">
        <v>53</v>
      </c>
      <c r="M51" s="51" t="s">
        <v>77</v>
      </c>
      <c r="N51" s="49"/>
      <c r="O51" s="110"/>
      <c r="P51" s="110" t="s">
        <v>70</v>
      </c>
      <c r="Q51" s="49">
        <v>2.5</v>
      </c>
      <c r="R51" s="49">
        <v>12</v>
      </c>
      <c r="S51" s="54" t="s">
        <v>63</v>
      </c>
      <c r="T51" s="54" t="s">
        <v>63</v>
      </c>
      <c r="U51" s="54" t="s">
        <v>63</v>
      </c>
      <c r="V51" s="55">
        <f t="shared" si="15"/>
        <v>0</v>
      </c>
      <c r="W51" s="56">
        <v>870</v>
      </c>
      <c r="X51" s="56">
        <v>0</v>
      </c>
      <c r="Y51" s="56">
        <v>0</v>
      </c>
      <c r="Z51" s="57">
        <f t="shared" si="11"/>
        <v>870</v>
      </c>
      <c r="AA51" s="111" t="s">
        <v>63</v>
      </c>
      <c r="AB51" s="111" t="s">
        <v>63</v>
      </c>
      <c r="AC51" s="111" t="s">
        <v>63</v>
      </c>
      <c r="AD51" s="57">
        <f t="shared" si="12"/>
        <v>0</v>
      </c>
      <c r="AE51" s="111" t="s">
        <v>63</v>
      </c>
      <c r="AF51" s="111" t="s">
        <v>63</v>
      </c>
      <c r="AG51" s="111" t="s">
        <v>63</v>
      </c>
      <c r="AH51" s="59">
        <f t="shared" si="16"/>
        <v>0</v>
      </c>
      <c r="AI51" s="60">
        <f t="shared" si="17"/>
        <v>870</v>
      </c>
      <c r="AJ51" s="61" t="s">
        <v>58</v>
      </c>
      <c r="AK51" s="61" t="s">
        <v>59</v>
      </c>
      <c r="AL51" s="61" t="s">
        <v>60</v>
      </c>
      <c r="AM51" s="61" t="s">
        <v>61</v>
      </c>
      <c r="AN51" s="112" t="s">
        <v>62</v>
      </c>
      <c r="AO51" s="65">
        <v>45657</v>
      </c>
      <c r="AP51" s="49" t="s">
        <v>62</v>
      </c>
      <c r="AQ51" s="65">
        <v>45658</v>
      </c>
      <c r="AR51" s="65">
        <v>46022</v>
      </c>
      <c r="AS51" s="113"/>
    </row>
    <row r="52" spans="1:45" s="66" customFormat="1" ht="13" x14ac:dyDescent="0.15">
      <c r="A52" s="49">
        <v>6</v>
      </c>
      <c r="B52" s="49" t="s">
        <v>64</v>
      </c>
      <c r="C52" s="50" t="s">
        <v>65</v>
      </c>
      <c r="D52" s="49" t="s">
        <v>66</v>
      </c>
      <c r="E52" s="49" t="s">
        <v>64</v>
      </c>
      <c r="F52" s="49" t="s">
        <v>66</v>
      </c>
      <c r="G52" s="49" t="s">
        <v>67</v>
      </c>
      <c r="H52" s="49" t="s">
        <v>53</v>
      </c>
      <c r="I52" s="49" t="s">
        <v>73</v>
      </c>
      <c r="J52" s="49" t="s">
        <v>78</v>
      </c>
      <c r="K52" s="49" t="s">
        <v>55</v>
      </c>
      <c r="L52" s="49" t="s">
        <v>53</v>
      </c>
      <c r="M52" s="51" t="s">
        <v>79</v>
      </c>
      <c r="N52" s="49"/>
      <c r="O52" s="110"/>
      <c r="P52" s="110" t="s">
        <v>70</v>
      </c>
      <c r="Q52" s="49">
        <v>2.5</v>
      </c>
      <c r="R52" s="49">
        <v>12</v>
      </c>
      <c r="S52" s="54" t="s">
        <v>63</v>
      </c>
      <c r="T52" s="54" t="s">
        <v>63</v>
      </c>
      <c r="U52" s="54" t="s">
        <v>63</v>
      </c>
      <c r="V52" s="55">
        <f t="shared" si="15"/>
        <v>0</v>
      </c>
      <c r="W52" s="56">
        <v>670</v>
      </c>
      <c r="X52" s="56">
        <v>0</v>
      </c>
      <c r="Y52" s="56">
        <v>0</v>
      </c>
      <c r="Z52" s="57">
        <f t="shared" si="11"/>
        <v>670</v>
      </c>
      <c r="AA52" s="111" t="s">
        <v>63</v>
      </c>
      <c r="AB52" s="111" t="s">
        <v>63</v>
      </c>
      <c r="AC52" s="111" t="s">
        <v>63</v>
      </c>
      <c r="AD52" s="57">
        <f t="shared" si="12"/>
        <v>0</v>
      </c>
      <c r="AE52" s="111" t="s">
        <v>63</v>
      </c>
      <c r="AF52" s="111" t="s">
        <v>63</v>
      </c>
      <c r="AG52" s="111" t="s">
        <v>63</v>
      </c>
      <c r="AH52" s="59">
        <f t="shared" si="16"/>
        <v>0</v>
      </c>
      <c r="AI52" s="60">
        <f t="shared" si="17"/>
        <v>670</v>
      </c>
      <c r="AJ52" s="61" t="s">
        <v>58</v>
      </c>
      <c r="AK52" s="61" t="s">
        <v>59</v>
      </c>
      <c r="AL52" s="61" t="s">
        <v>60</v>
      </c>
      <c r="AM52" s="61" t="s">
        <v>61</v>
      </c>
      <c r="AN52" s="112" t="s">
        <v>62</v>
      </c>
      <c r="AO52" s="65">
        <v>45657</v>
      </c>
      <c r="AP52" s="49" t="s">
        <v>62</v>
      </c>
      <c r="AQ52" s="65">
        <v>45658</v>
      </c>
      <c r="AR52" s="65">
        <v>46022</v>
      </c>
      <c r="AS52" s="113"/>
    </row>
    <row r="53" spans="1:45" s="66" customFormat="1" ht="13" x14ac:dyDescent="0.15">
      <c r="A53" s="49">
        <v>7</v>
      </c>
      <c r="B53" s="49" t="s">
        <v>64</v>
      </c>
      <c r="C53" s="50" t="s">
        <v>65</v>
      </c>
      <c r="D53" s="49" t="s">
        <v>66</v>
      </c>
      <c r="E53" s="49" t="s">
        <v>64</v>
      </c>
      <c r="F53" s="49" t="s">
        <v>66</v>
      </c>
      <c r="G53" s="49" t="s">
        <v>67</v>
      </c>
      <c r="H53" s="49" t="s">
        <v>53</v>
      </c>
      <c r="I53" s="49" t="s">
        <v>73</v>
      </c>
      <c r="J53" s="49" t="s">
        <v>80</v>
      </c>
      <c r="K53" s="49" t="s">
        <v>55</v>
      </c>
      <c r="L53" s="49" t="s">
        <v>53</v>
      </c>
      <c r="M53" s="51" t="s">
        <v>81</v>
      </c>
      <c r="N53" s="49"/>
      <c r="O53" s="110"/>
      <c r="P53" s="110" t="s">
        <v>70</v>
      </c>
      <c r="Q53" s="49">
        <v>2.5</v>
      </c>
      <c r="R53" s="49">
        <v>12</v>
      </c>
      <c r="S53" s="54" t="s">
        <v>63</v>
      </c>
      <c r="T53" s="54" t="s">
        <v>63</v>
      </c>
      <c r="U53" s="54" t="s">
        <v>63</v>
      </c>
      <c r="V53" s="55">
        <f t="shared" si="15"/>
        <v>0</v>
      </c>
      <c r="W53" s="56">
        <v>860</v>
      </c>
      <c r="X53" s="56">
        <v>0</v>
      </c>
      <c r="Y53" s="56">
        <v>0</v>
      </c>
      <c r="Z53" s="57">
        <f t="shared" si="11"/>
        <v>860</v>
      </c>
      <c r="AA53" s="111" t="s">
        <v>63</v>
      </c>
      <c r="AB53" s="111" t="s">
        <v>63</v>
      </c>
      <c r="AC53" s="111" t="s">
        <v>63</v>
      </c>
      <c r="AD53" s="57">
        <f t="shared" si="12"/>
        <v>0</v>
      </c>
      <c r="AE53" s="111" t="s">
        <v>63</v>
      </c>
      <c r="AF53" s="111" t="s">
        <v>63</v>
      </c>
      <c r="AG53" s="111" t="s">
        <v>63</v>
      </c>
      <c r="AH53" s="59">
        <f t="shared" si="16"/>
        <v>0</v>
      </c>
      <c r="AI53" s="60">
        <f t="shared" si="17"/>
        <v>860</v>
      </c>
      <c r="AJ53" s="61" t="s">
        <v>58</v>
      </c>
      <c r="AK53" s="61" t="s">
        <v>59</v>
      </c>
      <c r="AL53" s="61" t="s">
        <v>60</v>
      </c>
      <c r="AM53" s="61" t="s">
        <v>61</v>
      </c>
      <c r="AN53" s="112" t="s">
        <v>62</v>
      </c>
      <c r="AO53" s="65">
        <v>45657</v>
      </c>
      <c r="AP53" s="49" t="s">
        <v>62</v>
      </c>
      <c r="AQ53" s="65">
        <v>45658</v>
      </c>
      <c r="AR53" s="65">
        <v>46022</v>
      </c>
      <c r="AS53" s="113"/>
    </row>
    <row r="54" spans="1:45" s="66" customFormat="1" ht="13" x14ac:dyDescent="0.15">
      <c r="A54" s="49">
        <v>8</v>
      </c>
      <c r="B54" s="49" t="s">
        <v>64</v>
      </c>
      <c r="C54" s="50" t="s">
        <v>65</v>
      </c>
      <c r="D54" s="49" t="s">
        <v>66</v>
      </c>
      <c r="E54" s="49" t="s">
        <v>64</v>
      </c>
      <c r="F54" s="49" t="s">
        <v>66</v>
      </c>
      <c r="G54" s="49" t="s">
        <v>67</v>
      </c>
      <c r="H54" s="49" t="s">
        <v>53</v>
      </c>
      <c r="I54" s="49" t="s">
        <v>73</v>
      </c>
      <c r="J54" s="49">
        <v>2</v>
      </c>
      <c r="K54" s="49" t="s">
        <v>55</v>
      </c>
      <c r="L54" s="49" t="s">
        <v>53</v>
      </c>
      <c r="M54" s="51" t="s">
        <v>82</v>
      </c>
      <c r="N54" s="49"/>
      <c r="O54" s="110"/>
      <c r="P54" s="110" t="s">
        <v>70</v>
      </c>
      <c r="Q54" s="49">
        <v>2.5</v>
      </c>
      <c r="R54" s="49">
        <v>12</v>
      </c>
      <c r="S54" s="54" t="s">
        <v>63</v>
      </c>
      <c r="T54" s="54" t="s">
        <v>63</v>
      </c>
      <c r="U54" s="54" t="s">
        <v>63</v>
      </c>
      <c r="V54" s="55">
        <f t="shared" si="15"/>
        <v>0</v>
      </c>
      <c r="W54" s="56">
        <v>840</v>
      </c>
      <c r="X54" s="56">
        <v>0</v>
      </c>
      <c r="Y54" s="56">
        <v>0</v>
      </c>
      <c r="Z54" s="57">
        <f t="shared" si="11"/>
        <v>840</v>
      </c>
      <c r="AA54" s="111" t="s">
        <v>63</v>
      </c>
      <c r="AB54" s="111" t="s">
        <v>63</v>
      </c>
      <c r="AC54" s="111" t="s">
        <v>63</v>
      </c>
      <c r="AD54" s="57">
        <f t="shared" si="12"/>
        <v>0</v>
      </c>
      <c r="AE54" s="111" t="s">
        <v>63</v>
      </c>
      <c r="AF54" s="111" t="s">
        <v>63</v>
      </c>
      <c r="AG54" s="111" t="s">
        <v>63</v>
      </c>
      <c r="AH54" s="59">
        <f t="shared" si="16"/>
        <v>0</v>
      </c>
      <c r="AI54" s="60">
        <f t="shared" si="17"/>
        <v>840</v>
      </c>
      <c r="AJ54" s="61" t="s">
        <v>58</v>
      </c>
      <c r="AK54" s="61" t="s">
        <v>59</v>
      </c>
      <c r="AL54" s="61" t="s">
        <v>60</v>
      </c>
      <c r="AM54" s="61" t="s">
        <v>61</v>
      </c>
      <c r="AN54" s="112" t="s">
        <v>62</v>
      </c>
      <c r="AO54" s="65">
        <v>45657</v>
      </c>
      <c r="AP54" s="49" t="s">
        <v>62</v>
      </c>
      <c r="AQ54" s="65">
        <v>45658</v>
      </c>
      <c r="AR54" s="65">
        <v>46022</v>
      </c>
      <c r="AS54" s="113"/>
    </row>
    <row r="55" spans="1:45" s="66" customFormat="1" ht="13" x14ac:dyDescent="0.15">
      <c r="A55" s="49">
        <v>9</v>
      </c>
      <c r="B55" s="49" t="s">
        <v>64</v>
      </c>
      <c r="C55" s="50" t="s">
        <v>65</v>
      </c>
      <c r="D55" s="49" t="s">
        <v>66</v>
      </c>
      <c r="E55" s="49" t="s">
        <v>64</v>
      </c>
      <c r="F55" s="49" t="s">
        <v>66</v>
      </c>
      <c r="G55" s="49" t="s">
        <v>83</v>
      </c>
      <c r="H55" s="49" t="s">
        <v>53</v>
      </c>
      <c r="I55" s="49" t="s">
        <v>84</v>
      </c>
      <c r="J55" s="49" t="s">
        <v>85</v>
      </c>
      <c r="K55" s="49" t="s">
        <v>55</v>
      </c>
      <c r="L55" s="49" t="s">
        <v>53</v>
      </c>
      <c r="M55" s="51" t="s">
        <v>86</v>
      </c>
      <c r="N55" s="49"/>
      <c r="O55" s="110"/>
      <c r="P55" s="110" t="s">
        <v>70</v>
      </c>
      <c r="Q55" s="49">
        <v>1.5</v>
      </c>
      <c r="R55" s="49">
        <v>12</v>
      </c>
      <c r="S55" s="54" t="s">
        <v>63</v>
      </c>
      <c r="T55" s="54" t="s">
        <v>63</v>
      </c>
      <c r="U55" s="54" t="s">
        <v>63</v>
      </c>
      <c r="V55" s="55">
        <f t="shared" si="15"/>
        <v>0</v>
      </c>
      <c r="W55" s="56">
        <v>630</v>
      </c>
      <c r="X55" s="56">
        <v>0</v>
      </c>
      <c r="Y55" s="56">
        <v>0</v>
      </c>
      <c r="Z55" s="57">
        <f t="shared" si="11"/>
        <v>630</v>
      </c>
      <c r="AA55" s="111" t="s">
        <v>63</v>
      </c>
      <c r="AB55" s="111" t="s">
        <v>63</v>
      </c>
      <c r="AC55" s="111" t="s">
        <v>63</v>
      </c>
      <c r="AD55" s="57">
        <f t="shared" si="12"/>
        <v>0</v>
      </c>
      <c r="AE55" s="111" t="s">
        <v>63</v>
      </c>
      <c r="AF55" s="111" t="s">
        <v>63</v>
      </c>
      <c r="AG55" s="111" t="s">
        <v>63</v>
      </c>
      <c r="AH55" s="59">
        <f t="shared" si="16"/>
        <v>0</v>
      </c>
      <c r="AI55" s="60">
        <f t="shared" si="17"/>
        <v>630</v>
      </c>
      <c r="AJ55" s="61" t="s">
        <v>58</v>
      </c>
      <c r="AK55" s="61" t="s">
        <v>59</v>
      </c>
      <c r="AL55" s="61" t="s">
        <v>60</v>
      </c>
      <c r="AM55" s="61" t="s">
        <v>61</v>
      </c>
      <c r="AN55" s="112" t="s">
        <v>62</v>
      </c>
      <c r="AO55" s="65">
        <v>45657</v>
      </c>
      <c r="AP55" s="49" t="s">
        <v>62</v>
      </c>
      <c r="AQ55" s="65">
        <v>45658</v>
      </c>
      <c r="AR55" s="65">
        <v>46022</v>
      </c>
      <c r="AS55" s="113"/>
    </row>
    <row r="56" spans="1:45" s="66" customFormat="1" ht="13" x14ac:dyDescent="0.15">
      <c r="A56" s="49">
        <v>10</v>
      </c>
      <c r="B56" s="49" t="s">
        <v>64</v>
      </c>
      <c r="C56" s="50" t="s">
        <v>65</v>
      </c>
      <c r="D56" s="49" t="s">
        <v>66</v>
      </c>
      <c r="E56" s="49" t="s">
        <v>64</v>
      </c>
      <c r="F56" s="49" t="s">
        <v>66</v>
      </c>
      <c r="G56" s="49" t="s">
        <v>87</v>
      </c>
      <c r="H56" s="49" t="s">
        <v>53</v>
      </c>
      <c r="I56" s="49" t="s">
        <v>88</v>
      </c>
      <c r="J56" s="49"/>
      <c r="K56" s="49" t="s">
        <v>55</v>
      </c>
      <c r="L56" s="49" t="s">
        <v>53</v>
      </c>
      <c r="M56" s="51" t="s">
        <v>89</v>
      </c>
      <c r="N56" s="49"/>
      <c r="O56" s="110"/>
      <c r="P56" s="110" t="s">
        <v>90</v>
      </c>
      <c r="Q56" s="49">
        <v>15</v>
      </c>
      <c r="R56" s="49">
        <v>12</v>
      </c>
      <c r="S56" s="54" t="s">
        <v>63</v>
      </c>
      <c r="T56" s="54" t="s">
        <v>63</v>
      </c>
      <c r="U56" s="54" t="s">
        <v>63</v>
      </c>
      <c r="V56" s="55">
        <f t="shared" si="15"/>
        <v>0</v>
      </c>
      <c r="W56" s="56">
        <v>630</v>
      </c>
      <c r="X56" s="56">
        <v>1440</v>
      </c>
      <c r="Y56" s="56">
        <v>0</v>
      </c>
      <c r="Z56" s="57">
        <f t="shared" si="11"/>
        <v>2070</v>
      </c>
      <c r="AA56" s="111" t="s">
        <v>63</v>
      </c>
      <c r="AB56" s="111" t="s">
        <v>63</v>
      </c>
      <c r="AC56" s="111" t="s">
        <v>63</v>
      </c>
      <c r="AD56" s="57">
        <f t="shared" si="12"/>
        <v>0</v>
      </c>
      <c r="AE56" s="111" t="s">
        <v>63</v>
      </c>
      <c r="AF56" s="111" t="s">
        <v>63</v>
      </c>
      <c r="AG56" s="111" t="s">
        <v>63</v>
      </c>
      <c r="AH56" s="59">
        <f t="shared" si="16"/>
        <v>0</v>
      </c>
      <c r="AI56" s="60">
        <f t="shared" si="17"/>
        <v>2070</v>
      </c>
      <c r="AJ56" s="61" t="s">
        <v>58</v>
      </c>
      <c r="AK56" s="61" t="s">
        <v>59</v>
      </c>
      <c r="AL56" s="61" t="s">
        <v>60</v>
      </c>
      <c r="AM56" s="61" t="s">
        <v>61</v>
      </c>
      <c r="AN56" s="112" t="s">
        <v>62</v>
      </c>
      <c r="AO56" s="65">
        <v>45657</v>
      </c>
      <c r="AP56" s="49" t="s">
        <v>62</v>
      </c>
      <c r="AQ56" s="65">
        <v>45658</v>
      </c>
      <c r="AR56" s="65">
        <v>46022</v>
      </c>
      <c r="AS56" s="113"/>
    </row>
    <row r="57" spans="1:45" s="66" customFormat="1" ht="13" x14ac:dyDescent="0.15">
      <c r="A57" s="49">
        <v>11</v>
      </c>
      <c r="B57" s="49" t="s">
        <v>64</v>
      </c>
      <c r="C57" s="50" t="s">
        <v>65</v>
      </c>
      <c r="D57" s="49" t="s">
        <v>66</v>
      </c>
      <c r="E57" s="49" t="s">
        <v>64</v>
      </c>
      <c r="F57" s="49" t="s">
        <v>66</v>
      </c>
      <c r="G57" s="49" t="s">
        <v>91</v>
      </c>
      <c r="H57" s="49" t="s">
        <v>53</v>
      </c>
      <c r="I57" s="49" t="s">
        <v>54</v>
      </c>
      <c r="J57" s="49">
        <v>11</v>
      </c>
      <c r="K57" s="49" t="s">
        <v>55</v>
      </c>
      <c r="L57" s="49" t="s">
        <v>53</v>
      </c>
      <c r="M57" s="51" t="s">
        <v>92</v>
      </c>
      <c r="N57" s="49"/>
      <c r="O57" s="110"/>
      <c r="P57" s="110" t="s">
        <v>90</v>
      </c>
      <c r="Q57" s="49">
        <v>25.5</v>
      </c>
      <c r="R57" s="49">
        <v>12</v>
      </c>
      <c r="S57" s="54" t="s">
        <v>63</v>
      </c>
      <c r="T57" s="54" t="s">
        <v>63</v>
      </c>
      <c r="U57" s="54" t="s">
        <v>63</v>
      </c>
      <c r="V57" s="55">
        <f t="shared" si="15"/>
        <v>0</v>
      </c>
      <c r="W57" s="56">
        <v>4140</v>
      </c>
      <c r="X57" s="56">
        <v>8520</v>
      </c>
      <c r="Y57" s="56">
        <v>0</v>
      </c>
      <c r="Z57" s="57">
        <f t="shared" si="11"/>
        <v>12660</v>
      </c>
      <c r="AA57" s="111" t="s">
        <v>63</v>
      </c>
      <c r="AB57" s="111" t="s">
        <v>63</v>
      </c>
      <c r="AC57" s="111" t="s">
        <v>63</v>
      </c>
      <c r="AD57" s="57">
        <f t="shared" si="12"/>
        <v>0</v>
      </c>
      <c r="AE57" s="111" t="s">
        <v>63</v>
      </c>
      <c r="AF57" s="111" t="s">
        <v>63</v>
      </c>
      <c r="AG57" s="111" t="s">
        <v>63</v>
      </c>
      <c r="AH57" s="59">
        <f t="shared" si="16"/>
        <v>0</v>
      </c>
      <c r="AI57" s="60">
        <f t="shared" si="17"/>
        <v>12660</v>
      </c>
      <c r="AJ57" s="61" t="s">
        <v>58</v>
      </c>
      <c r="AK57" s="61" t="s">
        <v>59</v>
      </c>
      <c r="AL57" s="61" t="s">
        <v>60</v>
      </c>
      <c r="AM57" s="61" t="s">
        <v>61</v>
      </c>
      <c r="AN57" s="112" t="s">
        <v>62</v>
      </c>
      <c r="AO57" s="65">
        <v>45657</v>
      </c>
      <c r="AP57" s="49" t="s">
        <v>62</v>
      </c>
      <c r="AQ57" s="65">
        <v>45658</v>
      </c>
      <c r="AR57" s="65">
        <v>46022</v>
      </c>
      <c r="AS57" s="113"/>
    </row>
    <row r="58" spans="1:45" s="66" customFormat="1" ht="13" x14ac:dyDescent="0.15">
      <c r="A58" s="49">
        <v>12</v>
      </c>
      <c r="B58" s="49" t="s">
        <v>64</v>
      </c>
      <c r="C58" s="50" t="s">
        <v>65</v>
      </c>
      <c r="D58" s="49" t="s">
        <v>66</v>
      </c>
      <c r="E58" s="49" t="s">
        <v>64</v>
      </c>
      <c r="F58" s="49" t="s">
        <v>66</v>
      </c>
      <c r="G58" s="49" t="s">
        <v>67</v>
      </c>
      <c r="H58" s="49" t="s">
        <v>53</v>
      </c>
      <c r="I58" s="49" t="s">
        <v>93</v>
      </c>
      <c r="J58" s="49">
        <v>16</v>
      </c>
      <c r="K58" s="49" t="s">
        <v>55</v>
      </c>
      <c r="L58" s="49" t="s">
        <v>53</v>
      </c>
      <c r="M58" s="51" t="s">
        <v>94</v>
      </c>
      <c r="N58" s="49"/>
      <c r="O58" s="110"/>
      <c r="P58" s="110" t="s">
        <v>90</v>
      </c>
      <c r="Q58" s="49">
        <v>2.5</v>
      </c>
      <c r="R58" s="49">
        <v>12</v>
      </c>
      <c r="S58" s="54" t="s">
        <v>63</v>
      </c>
      <c r="T58" s="54" t="s">
        <v>63</v>
      </c>
      <c r="U58" s="54" t="s">
        <v>63</v>
      </c>
      <c r="V58" s="55">
        <f t="shared" si="15"/>
        <v>0</v>
      </c>
      <c r="W58" s="56">
        <v>410</v>
      </c>
      <c r="X58" s="56">
        <v>1090</v>
      </c>
      <c r="Y58" s="56">
        <v>0</v>
      </c>
      <c r="Z58" s="57">
        <f t="shared" si="11"/>
        <v>1500</v>
      </c>
      <c r="AA58" s="111" t="s">
        <v>63</v>
      </c>
      <c r="AB58" s="111" t="s">
        <v>63</v>
      </c>
      <c r="AC58" s="111" t="s">
        <v>63</v>
      </c>
      <c r="AD58" s="57">
        <f t="shared" si="12"/>
        <v>0</v>
      </c>
      <c r="AE58" s="111" t="s">
        <v>63</v>
      </c>
      <c r="AF58" s="111" t="s">
        <v>63</v>
      </c>
      <c r="AG58" s="111" t="s">
        <v>63</v>
      </c>
      <c r="AH58" s="59">
        <f t="shared" si="16"/>
        <v>0</v>
      </c>
      <c r="AI58" s="60">
        <f t="shared" si="17"/>
        <v>1500</v>
      </c>
      <c r="AJ58" s="61" t="s">
        <v>58</v>
      </c>
      <c r="AK58" s="61" t="s">
        <v>59</v>
      </c>
      <c r="AL58" s="61" t="s">
        <v>60</v>
      </c>
      <c r="AM58" s="61" t="s">
        <v>61</v>
      </c>
      <c r="AN58" s="112" t="s">
        <v>62</v>
      </c>
      <c r="AO58" s="65">
        <v>45657</v>
      </c>
      <c r="AP58" s="49" t="s">
        <v>62</v>
      </c>
      <c r="AQ58" s="65">
        <v>45658</v>
      </c>
      <c r="AR58" s="65">
        <v>46022</v>
      </c>
      <c r="AS58" s="113"/>
    </row>
    <row r="59" spans="1:45" s="66" customFormat="1" ht="13" x14ac:dyDescent="0.15">
      <c r="A59" s="49">
        <v>13</v>
      </c>
      <c r="B59" s="49" t="s">
        <v>64</v>
      </c>
      <c r="C59" s="50" t="s">
        <v>65</v>
      </c>
      <c r="D59" s="49" t="s">
        <v>66</v>
      </c>
      <c r="E59" s="49" t="s">
        <v>64</v>
      </c>
      <c r="F59" s="49" t="s">
        <v>66</v>
      </c>
      <c r="G59" s="49" t="s">
        <v>95</v>
      </c>
      <c r="H59" s="49" t="s">
        <v>53</v>
      </c>
      <c r="I59" s="49" t="s">
        <v>96</v>
      </c>
      <c r="J59" s="49"/>
      <c r="K59" s="49" t="s">
        <v>55</v>
      </c>
      <c r="L59" s="49" t="s">
        <v>53</v>
      </c>
      <c r="M59" s="51" t="s">
        <v>97</v>
      </c>
      <c r="N59" s="49"/>
      <c r="O59" s="110"/>
      <c r="P59" s="110" t="s">
        <v>70</v>
      </c>
      <c r="Q59" s="49">
        <v>6</v>
      </c>
      <c r="R59" s="49">
        <v>12</v>
      </c>
      <c r="S59" s="54" t="s">
        <v>63</v>
      </c>
      <c r="T59" s="54" t="s">
        <v>63</v>
      </c>
      <c r="U59" s="54" t="s">
        <v>63</v>
      </c>
      <c r="V59" s="55">
        <f t="shared" si="15"/>
        <v>0</v>
      </c>
      <c r="W59" s="56">
        <v>690</v>
      </c>
      <c r="X59" s="56">
        <v>0</v>
      </c>
      <c r="Y59" s="56">
        <v>0</v>
      </c>
      <c r="Z59" s="57">
        <f t="shared" si="11"/>
        <v>690</v>
      </c>
      <c r="AA59" s="111" t="s">
        <v>63</v>
      </c>
      <c r="AB59" s="111" t="s">
        <v>63</v>
      </c>
      <c r="AC59" s="111" t="s">
        <v>63</v>
      </c>
      <c r="AD59" s="57">
        <f t="shared" si="12"/>
        <v>0</v>
      </c>
      <c r="AE59" s="111" t="s">
        <v>63</v>
      </c>
      <c r="AF59" s="111" t="s">
        <v>63</v>
      </c>
      <c r="AG59" s="111" t="s">
        <v>63</v>
      </c>
      <c r="AH59" s="59">
        <f t="shared" si="16"/>
        <v>0</v>
      </c>
      <c r="AI59" s="60">
        <f t="shared" si="17"/>
        <v>690</v>
      </c>
      <c r="AJ59" s="61" t="s">
        <v>58</v>
      </c>
      <c r="AK59" s="61" t="s">
        <v>59</v>
      </c>
      <c r="AL59" s="61" t="s">
        <v>60</v>
      </c>
      <c r="AM59" s="61" t="s">
        <v>61</v>
      </c>
      <c r="AN59" s="112" t="s">
        <v>62</v>
      </c>
      <c r="AO59" s="65">
        <v>45657</v>
      </c>
      <c r="AP59" s="49" t="s">
        <v>62</v>
      </c>
      <c r="AQ59" s="65">
        <v>45658</v>
      </c>
      <c r="AR59" s="65">
        <v>46022</v>
      </c>
      <c r="AS59" s="113"/>
    </row>
    <row r="60" spans="1:45" s="66" customFormat="1" ht="13" x14ac:dyDescent="0.15">
      <c r="A60" s="49">
        <v>14</v>
      </c>
      <c r="B60" s="49" t="s">
        <v>64</v>
      </c>
      <c r="C60" s="50" t="s">
        <v>65</v>
      </c>
      <c r="D60" s="49" t="s">
        <v>66</v>
      </c>
      <c r="E60" s="49" t="s">
        <v>64</v>
      </c>
      <c r="F60" s="49" t="s">
        <v>66</v>
      </c>
      <c r="G60" s="49" t="s">
        <v>98</v>
      </c>
      <c r="H60" s="49" t="s">
        <v>53</v>
      </c>
      <c r="I60" s="49" t="s">
        <v>99</v>
      </c>
      <c r="J60" s="49"/>
      <c r="K60" s="49" t="s">
        <v>55</v>
      </c>
      <c r="L60" s="49" t="s">
        <v>53</v>
      </c>
      <c r="M60" s="51" t="s">
        <v>100</v>
      </c>
      <c r="N60" s="49"/>
      <c r="O60" s="110"/>
      <c r="P60" s="110" t="s">
        <v>70</v>
      </c>
      <c r="Q60" s="49">
        <v>15</v>
      </c>
      <c r="R60" s="49">
        <v>12</v>
      </c>
      <c r="S60" s="54" t="s">
        <v>63</v>
      </c>
      <c r="T60" s="54" t="s">
        <v>63</v>
      </c>
      <c r="U60" s="54" t="s">
        <v>63</v>
      </c>
      <c r="V60" s="55">
        <f t="shared" si="15"/>
        <v>0</v>
      </c>
      <c r="W60" s="56">
        <v>3840</v>
      </c>
      <c r="X60" s="56">
        <v>0</v>
      </c>
      <c r="Y60" s="56">
        <v>0</v>
      </c>
      <c r="Z60" s="57">
        <f t="shared" si="11"/>
        <v>3840</v>
      </c>
      <c r="AA60" s="111" t="s">
        <v>63</v>
      </c>
      <c r="AB60" s="111" t="s">
        <v>63</v>
      </c>
      <c r="AC60" s="111" t="s">
        <v>63</v>
      </c>
      <c r="AD60" s="57">
        <f t="shared" si="12"/>
        <v>0</v>
      </c>
      <c r="AE60" s="111" t="s">
        <v>63</v>
      </c>
      <c r="AF60" s="111" t="s">
        <v>63</v>
      </c>
      <c r="AG60" s="111" t="s">
        <v>63</v>
      </c>
      <c r="AH60" s="59">
        <f t="shared" si="16"/>
        <v>0</v>
      </c>
      <c r="AI60" s="60">
        <f t="shared" si="17"/>
        <v>3840</v>
      </c>
      <c r="AJ60" s="61" t="s">
        <v>58</v>
      </c>
      <c r="AK60" s="61" t="s">
        <v>59</v>
      </c>
      <c r="AL60" s="61" t="s">
        <v>60</v>
      </c>
      <c r="AM60" s="61" t="s">
        <v>61</v>
      </c>
      <c r="AN60" s="112" t="s">
        <v>62</v>
      </c>
      <c r="AO60" s="65">
        <v>45657</v>
      </c>
      <c r="AP60" s="49" t="s">
        <v>62</v>
      </c>
      <c r="AQ60" s="65">
        <v>45658</v>
      </c>
      <c r="AR60" s="65">
        <v>46022</v>
      </c>
      <c r="AS60" s="113"/>
    </row>
    <row r="61" spans="1:45" s="66" customFormat="1" ht="13" x14ac:dyDescent="0.15">
      <c r="A61" s="49">
        <v>15</v>
      </c>
      <c r="B61" s="49" t="s">
        <v>64</v>
      </c>
      <c r="C61" s="50" t="s">
        <v>65</v>
      </c>
      <c r="D61" s="49" t="s">
        <v>66</v>
      </c>
      <c r="E61" s="49" t="s">
        <v>64</v>
      </c>
      <c r="F61" s="49" t="s">
        <v>66</v>
      </c>
      <c r="G61" s="49" t="s">
        <v>101</v>
      </c>
      <c r="H61" s="49" t="s">
        <v>53</v>
      </c>
      <c r="I61" s="49" t="s">
        <v>71</v>
      </c>
      <c r="J61" s="49"/>
      <c r="K61" s="49" t="s">
        <v>55</v>
      </c>
      <c r="L61" s="49" t="s">
        <v>53</v>
      </c>
      <c r="M61" s="51" t="s">
        <v>102</v>
      </c>
      <c r="N61" s="49"/>
      <c r="O61" s="110"/>
      <c r="P61" s="110" t="s">
        <v>90</v>
      </c>
      <c r="Q61" s="49">
        <v>14</v>
      </c>
      <c r="R61" s="49">
        <v>12</v>
      </c>
      <c r="S61" s="54" t="s">
        <v>63</v>
      </c>
      <c r="T61" s="54" t="s">
        <v>63</v>
      </c>
      <c r="U61" s="54" t="s">
        <v>63</v>
      </c>
      <c r="V61" s="55">
        <f t="shared" si="15"/>
        <v>0</v>
      </c>
      <c r="W61" s="56">
        <v>2390</v>
      </c>
      <c r="X61" s="56">
        <v>4610</v>
      </c>
      <c r="Y61" s="56">
        <v>0</v>
      </c>
      <c r="Z61" s="57">
        <f t="shared" si="11"/>
        <v>7000</v>
      </c>
      <c r="AA61" s="111" t="s">
        <v>63</v>
      </c>
      <c r="AB61" s="111" t="s">
        <v>63</v>
      </c>
      <c r="AC61" s="111" t="s">
        <v>63</v>
      </c>
      <c r="AD61" s="57">
        <f t="shared" si="12"/>
        <v>0</v>
      </c>
      <c r="AE61" s="111" t="s">
        <v>63</v>
      </c>
      <c r="AF61" s="111" t="s">
        <v>63</v>
      </c>
      <c r="AG61" s="111" t="s">
        <v>63</v>
      </c>
      <c r="AH61" s="59">
        <f t="shared" si="16"/>
        <v>0</v>
      </c>
      <c r="AI61" s="60">
        <f t="shared" si="17"/>
        <v>7000</v>
      </c>
      <c r="AJ61" s="61" t="s">
        <v>58</v>
      </c>
      <c r="AK61" s="61" t="s">
        <v>59</v>
      </c>
      <c r="AL61" s="61" t="s">
        <v>60</v>
      </c>
      <c r="AM61" s="61" t="s">
        <v>61</v>
      </c>
      <c r="AN61" s="112" t="s">
        <v>62</v>
      </c>
      <c r="AO61" s="65">
        <v>45657</v>
      </c>
      <c r="AP61" s="49" t="s">
        <v>62</v>
      </c>
      <c r="AQ61" s="65">
        <v>45658</v>
      </c>
      <c r="AR61" s="65">
        <v>46022</v>
      </c>
      <c r="AS61" s="113"/>
    </row>
    <row r="62" spans="1:45" s="66" customFormat="1" ht="13" x14ac:dyDescent="0.15">
      <c r="A62" s="49">
        <v>16</v>
      </c>
      <c r="B62" s="49" t="s">
        <v>64</v>
      </c>
      <c r="C62" s="50" t="s">
        <v>65</v>
      </c>
      <c r="D62" s="49" t="s">
        <v>66</v>
      </c>
      <c r="E62" s="49" t="s">
        <v>64</v>
      </c>
      <c r="F62" s="49" t="s">
        <v>66</v>
      </c>
      <c r="G62" s="49" t="s">
        <v>103</v>
      </c>
      <c r="H62" s="49" t="s">
        <v>104</v>
      </c>
      <c r="I62" s="49"/>
      <c r="J62" s="49" t="s">
        <v>105</v>
      </c>
      <c r="K62" s="49" t="s">
        <v>55</v>
      </c>
      <c r="L62" s="49" t="s">
        <v>53</v>
      </c>
      <c r="M62" s="51" t="s">
        <v>106</v>
      </c>
      <c r="N62" s="49"/>
      <c r="O62" s="110"/>
      <c r="P62" s="110" t="s">
        <v>70</v>
      </c>
      <c r="Q62" s="49">
        <v>20.5</v>
      </c>
      <c r="R62" s="49">
        <v>12</v>
      </c>
      <c r="S62" s="54" t="s">
        <v>63</v>
      </c>
      <c r="T62" s="54" t="s">
        <v>63</v>
      </c>
      <c r="U62" s="54" t="s">
        <v>63</v>
      </c>
      <c r="V62" s="55">
        <f t="shared" si="15"/>
        <v>0</v>
      </c>
      <c r="W62" s="56">
        <v>2190</v>
      </c>
      <c r="X62" s="56">
        <v>0</v>
      </c>
      <c r="Y62" s="56">
        <v>0</v>
      </c>
      <c r="Z62" s="57">
        <f t="shared" si="11"/>
        <v>2190</v>
      </c>
      <c r="AA62" s="111" t="s">
        <v>63</v>
      </c>
      <c r="AB62" s="111" t="s">
        <v>63</v>
      </c>
      <c r="AC62" s="111" t="s">
        <v>63</v>
      </c>
      <c r="AD62" s="57">
        <f t="shared" si="12"/>
        <v>0</v>
      </c>
      <c r="AE62" s="111" t="s">
        <v>63</v>
      </c>
      <c r="AF62" s="111" t="s">
        <v>63</v>
      </c>
      <c r="AG62" s="111" t="s">
        <v>63</v>
      </c>
      <c r="AH62" s="59">
        <f t="shared" si="16"/>
        <v>0</v>
      </c>
      <c r="AI62" s="60">
        <f t="shared" si="17"/>
        <v>2190</v>
      </c>
      <c r="AJ62" s="61" t="s">
        <v>58</v>
      </c>
      <c r="AK62" s="61" t="s">
        <v>59</v>
      </c>
      <c r="AL62" s="61" t="s">
        <v>60</v>
      </c>
      <c r="AM62" s="61" t="s">
        <v>61</v>
      </c>
      <c r="AN62" s="112" t="s">
        <v>62</v>
      </c>
      <c r="AO62" s="65">
        <v>45657</v>
      </c>
      <c r="AP62" s="49" t="s">
        <v>62</v>
      </c>
      <c r="AQ62" s="65">
        <v>45658</v>
      </c>
      <c r="AR62" s="65">
        <v>46022</v>
      </c>
      <c r="AS62" s="113"/>
    </row>
    <row r="63" spans="1:45" s="66" customFormat="1" ht="13" x14ac:dyDescent="0.15">
      <c r="A63" s="49">
        <v>17</v>
      </c>
      <c r="B63" s="49" t="s">
        <v>64</v>
      </c>
      <c r="C63" s="50" t="s">
        <v>65</v>
      </c>
      <c r="D63" s="49" t="s">
        <v>66</v>
      </c>
      <c r="E63" s="49" t="s">
        <v>64</v>
      </c>
      <c r="F63" s="49" t="s">
        <v>66</v>
      </c>
      <c r="G63" s="49" t="s">
        <v>107</v>
      </c>
      <c r="H63" s="49" t="s">
        <v>108</v>
      </c>
      <c r="I63" s="49"/>
      <c r="J63" s="49"/>
      <c r="K63" s="49" t="s">
        <v>55</v>
      </c>
      <c r="L63" s="49" t="s">
        <v>53</v>
      </c>
      <c r="M63" s="51" t="s">
        <v>109</v>
      </c>
      <c r="N63" s="49"/>
      <c r="O63" s="110"/>
      <c r="P63" s="110" t="s">
        <v>70</v>
      </c>
      <c r="Q63" s="49">
        <v>10.5</v>
      </c>
      <c r="R63" s="49">
        <v>12</v>
      </c>
      <c r="S63" s="54" t="s">
        <v>63</v>
      </c>
      <c r="T63" s="54" t="s">
        <v>63</v>
      </c>
      <c r="U63" s="54" t="s">
        <v>63</v>
      </c>
      <c r="V63" s="55">
        <f t="shared" si="15"/>
        <v>0</v>
      </c>
      <c r="W63" s="56">
        <v>2330</v>
      </c>
      <c r="X63" s="56">
        <v>0</v>
      </c>
      <c r="Y63" s="56">
        <v>0</v>
      </c>
      <c r="Z63" s="57">
        <f t="shared" si="11"/>
        <v>2330</v>
      </c>
      <c r="AA63" s="111" t="s">
        <v>63</v>
      </c>
      <c r="AB63" s="111" t="s">
        <v>63</v>
      </c>
      <c r="AC63" s="111" t="s">
        <v>63</v>
      </c>
      <c r="AD63" s="57">
        <f t="shared" si="12"/>
        <v>0</v>
      </c>
      <c r="AE63" s="111" t="s">
        <v>63</v>
      </c>
      <c r="AF63" s="111" t="s">
        <v>63</v>
      </c>
      <c r="AG63" s="111" t="s">
        <v>63</v>
      </c>
      <c r="AH63" s="59">
        <f t="shared" si="16"/>
        <v>0</v>
      </c>
      <c r="AI63" s="60">
        <f t="shared" si="17"/>
        <v>2330</v>
      </c>
      <c r="AJ63" s="61" t="s">
        <v>58</v>
      </c>
      <c r="AK63" s="61" t="s">
        <v>59</v>
      </c>
      <c r="AL63" s="61" t="s">
        <v>60</v>
      </c>
      <c r="AM63" s="61" t="s">
        <v>61</v>
      </c>
      <c r="AN63" s="112" t="s">
        <v>62</v>
      </c>
      <c r="AO63" s="65">
        <v>45657</v>
      </c>
      <c r="AP63" s="49" t="s">
        <v>62</v>
      </c>
      <c r="AQ63" s="65">
        <v>45658</v>
      </c>
      <c r="AR63" s="65">
        <v>46022</v>
      </c>
      <c r="AS63" s="113"/>
    </row>
    <row r="64" spans="1:45" s="66" customFormat="1" ht="13" x14ac:dyDescent="0.15">
      <c r="A64" s="49">
        <v>18</v>
      </c>
      <c r="B64" s="49" t="s">
        <v>64</v>
      </c>
      <c r="C64" s="50" t="s">
        <v>65</v>
      </c>
      <c r="D64" s="49" t="s">
        <v>66</v>
      </c>
      <c r="E64" s="49" t="s">
        <v>64</v>
      </c>
      <c r="F64" s="49" t="s">
        <v>66</v>
      </c>
      <c r="G64" s="49" t="s">
        <v>110</v>
      </c>
      <c r="H64" s="49" t="s">
        <v>111</v>
      </c>
      <c r="I64" s="49"/>
      <c r="J64" s="49"/>
      <c r="K64" s="49" t="s">
        <v>55</v>
      </c>
      <c r="L64" s="49" t="s">
        <v>53</v>
      </c>
      <c r="M64" s="51" t="s">
        <v>112</v>
      </c>
      <c r="N64" s="49"/>
      <c r="O64" s="110"/>
      <c r="P64" s="110" t="s">
        <v>90</v>
      </c>
      <c r="Q64" s="49">
        <v>27</v>
      </c>
      <c r="R64" s="49">
        <v>12</v>
      </c>
      <c r="S64" s="54" t="s">
        <v>63</v>
      </c>
      <c r="T64" s="54" t="s">
        <v>63</v>
      </c>
      <c r="U64" s="54" t="s">
        <v>63</v>
      </c>
      <c r="V64" s="55">
        <f t="shared" si="15"/>
        <v>0</v>
      </c>
      <c r="W64" s="56">
        <v>2050</v>
      </c>
      <c r="X64" s="56">
        <v>2560</v>
      </c>
      <c r="Y64" s="56">
        <v>0</v>
      </c>
      <c r="Z64" s="57">
        <f t="shared" si="11"/>
        <v>4610</v>
      </c>
      <c r="AA64" s="111" t="s">
        <v>63</v>
      </c>
      <c r="AB64" s="111" t="s">
        <v>63</v>
      </c>
      <c r="AC64" s="111" t="s">
        <v>63</v>
      </c>
      <c r="AD64" s="57">
        <f t="shared" si="12"/>
        <v>0</v>
      </c>
      <c r="AE64" s="111" t="s">
        <v>63</v>
      </c>
      <c r="AF64" s="111" t="s">
        <v>63</v>
      </c>
      <c r="AG64" s="111" t="s">
        <v>63</v>
      </c>
      <c r="AH64" s="59">
        <f t="shared" si="16"/>
        <v>0</v>
      </c>
      <c r="AI64" s="60">
        <f t="shared" si="17"/>
        <v>4610</v>
      </c>
      <c r="AJ64" s="61" t="s">
        <v>58</v>
      </c>
      <c r="AK64" s="61" t="s">
        <v>59</v>
      </c>
      <c r="AL64" s="61" t="s">
        <v>60</v>
      </c>
      <c r="AM64" s="61" t="s">
        <v>61</v>
      </c>
      <c r="AN64" s="112" t="s">
        <v>62</v>
      </c>
      <c r="AO64" s="65">
        <v>45657</v>
      </c>
      <c r="AP64" s="49" t="s">
        <v>62</v>
      </c>
      <c r="AQ64" s="65">
        <v>45658</v>
      </c>
      <c r="AR64" s="65">
        <v>46022</v>
      </c>
      <c r="AS64" s="113"/>
    </row>
    <row r="65" spans="1:45" s="66" customFormat="1" ht="13" x14ac:dyDescent="0.15">
      <c r="A65" s="49">
        <v>19</v>
      </c>
      <c r="B65" s="49" t="s">
        <v>64</v>
      </c>
      <c r="C65" s="50" t="s">
        <v>65</v>
      </c>
      <c r="D65" s="49" t="s">
        <v>66</v>
      </c>
      <c r="E65" s="49" t="s">
        <v>64</v>
      </c>
      <c r="F65" s="49" t="s">
        <v>66</v>
      </c>
      <c r="G65" s="49" t="s">
        <v>113</v>
      </c>
      <c r="H65" s="49" t="s">
        <v>114</v>
      </c>
      <c r="I65" s="49"/>
      <c r="J65" s="49"/>
      <c r="K65" s="49" t="s">
        <v>55</v>
      </c>
      <c r="L65" s="49" t="s">
        <v>53</v>
      </c>
      <c r="M65" s="51" t="s">
        <v>115</v>
      </c>
      <c r="N65" s="49"/>
      <c r="O65" s="110"/>
      <c r="P65" s="110" t="s">
        <v>70</v>
      </c>
      <c r="Q65" s="49">
        <v>32.5</v>
      </c>
      <c r="R65" s="49">
        <v>12</v>
      </c>
      <c r="S65" s="54" t="s">
        <v>63</v>
      </c>
      <c r="T65" s="54" t="s">
        <v>63</v>
      </c>
      <c r="U65" s="54" t="s">
        <v>63</v>
      </c>
      <c r="V65" s="55">
        <f t="shared" si="15"/>
        <v>0</v>
      </c>
      <c r="W65" s="56">
        <v>10780</v>
      </c>
      <c r="X65" s="56">
        <v>0</v>
      </c>
      <c r="Y65" s="56">
        <v>0</v>
      </c>
      <c r="Z65" s="57">
        <f t="shared" si="11"/>
        <v>10780</v>
      </c>
      <c r="AA65" s="111" t="s">
        <v>63</v>
      </c>
      <c r="AB65" s="111" t="s">
        <v>63</v>
      </c>
      <c r="AC65" s="111" t="s">
        <v>63</v>
      </c>
      <c r="AD65" s="57">
        <f t="shared" si="12"/>
        <v>0</v>
      </c>
      <c r="AE65" s="111" t="s">
        <v>63</v>
      </c>
      <c r="AF65" s="111" t="s">
        <v>63</v>
      </c>
      <c r="AG65" s="111" t="s">
        <v>63</v>
      </c>
      <c r="AH65" s="59">
        <f t="shared" si="16"/>
        <v>0</v>
      </c>
      <c r="AI65" s="60">
        <f t="shared" si="17"/>
        <v>10780</v>
      </c>
      <c r="AJ65" s="61" t="s">
        <v>58</v>
      </c>
      <c r="AK65" s="61" t="s">
        <v>59</v>
      </c>
      <c r="AL65" s="61" t="s">
        <v>60</v>
      </c>
      <c r="AM65" s="61" t="s">
        <v>61</v>
      </c>
      <c r="AN65" s="112" t="s">
        <v>62</v>
      </c>
      <c r="AO65" s="65">
        <v>45657</v>
      </c>
      <c r="AP65" s="49" t="s">
        <v>62</v>
      </c>
      <c r="AQ65" s="65">
        <v>45658</v>
      </c>
      <c r="AR65" s="65">
        <v>46022</v>
      </c>
      <c r="AS65" s="113"/>
    </row>
    <row r="66" spans="1:45" s="66" customFormat="1" ht="13" x14ac:dyDescent="0.15">
      <c r="A66" s="49">
        <v>20</v>
      </c>
      <c r="B66" s="49" t="s">
        <v>64</v>
      </c>
      <c r="C66" s="50" t="s">
        <v>65</v>
      </c>
      <c r="D66" s="49" t="s">
        <v>66</v>
      </c>
      <c r="E66" s="49" t="s">
        <v>64</v>
      </c>
      <c r="F66" s="49" t="s">
        <v>66</v>
      </c>
      <c r="G66" s="49" t="s">
        <v>67</v>
      </c>
      <c r="H66" s="49" t="s">
        <v>53</v>
      </c>
      <c r="I66" s="49" t="s">
        <v>116</v>
      </c>
      <c r="J66" s="49">
        <v>1</v>
      </c>
      <c r="K66" s="49" t="s">
        <v>55</v>
      </c>
      <c r="L66" s="49" t="s">
        <v>53</v>
      </c>
      <c r="M66" s="51" t="s">
        <v>117</v>
      </c>
      <c r="N66" s="49"/>
      <c r="O66" s="110"/>
      <c r="P66" s="110" t="s">
        <v>90</v>
      </c>
      <c r="Q66" s="49">
        <v>2.5</v>
      </c>
      <c r="R66" s="49">
        <v>12</v>
      </c>
      <c r="S66" s="54" t="s">
        <v>63</v>
      </c>
      <c r="T66" s="54" t="s">
        <v>63</v>
      </c>
      <c r="U66" s="54" t="s">
        <v>63</v>
      </c>
      <c r="V66" s="55">
        <f t="shared" si="15"/>
        <v>0</v>
      </c>
      <c r="W66" s="56">
        <v>120</v>
      </c>
      <c r="X66" s="56">
        <v>290</v>
      </c>
      <c r="Y66" s="56">
        <v>0</v>
      </c>
      <c r="Z66" s="57">
        <f t="shared" si="11"/>
        <v>410</v>
      </c>
      <c r="AA66" s="111" t="s">
        <v>63</v>
      </c>
      <c r="AB66" s="111" t="s">
        <v>63</v>
      </c>
      <c r="AC66" s="111" t="s">
        <v>63</v>
      </c>
      <c r="AD66" s="57">
        <f t="shared" si="12"/>
        <v>0</v>
      </c>
      <c r="AE66" s="111" t="s">
        <v>63</v>
      </c>
      <c r="AF66" s="111" t="s">
        <v>63</v>
      </c>
      <c r="AG66" s="111" t="s">
        <v>63</v>
      </c>
      <c r="AH66" s="59">
        <f t="shared" si="16"/>
        <v>0</v>
      </c>
      <c r="AI66" s="60">
        <f t="shared" si="17"/>
        <v>410</v>
      </c>
      <c r="AJ66" s="61" t="s">
        <v>58</v>
      </c>
      <c r="AK66" s="61" t="s">
        <v>59</v>
      </c>
      <c r="AL66" s="61" t="s">
        <v>60</v>
      </c>
      <c r="AM66" s="61" t="s">
        <v>61</v>
      </c>
      <c r="AN66" s="112" t="s">
        <v>62</v>
      </c>
      <c r="AO66" s="65">
        <v>45657</v>
      </c>
      <c r="AP66" s="49" t="s">
        <v>62</v>
      </c>
      <c r="AQ66" s="65">
        <v>45658</v>
      </c>
      <c r="AR66" s="65">
        <v>46022</v>
      </c>
      <c r="AS66" s="113"/>
    </row>
    <row r="67" spans="1:45" s="66" customFormat="1" ht="13" x14ac:dyDescent="0.15">
      <c r="A67" s="49">
        <v>21</v>
      </c>
      <c r="B67" s="49" t="s">
        <v>64</v>
      </c>
      <c r="C67" s="50" t="s">
        <v>65</v>
      </c>
      <c r="D67" s="49" t="s">
        <v>66</v>
      </c>
      <c r="E67" s="49" t="s">
        <v>64</v>
      </c>
      <c r="F67" s="49" t="s">
        <v>66</v>
      </c>
      <c r="G67" s="49" t="s">
        <v>67</v>
      </c>
      <c r="H67" s="49" t="s">
        <v>53</v>
      </c>
      <c r="I67" s="49" t="s">
        <v>118</v>
      </c>
      <c r="J67" s="49">
        <v>12</v>
      </c>
      <c r="K67" s="49" t="s">
        <v>55</v>
      </c>
      <c r="L67" s="49" t="s">
        <v>53</v>
      </c>
      <c r="M67" s="51" t="s">
        <v>119</v>
      </c>
      <c r="N67" s="49"/>
      <c r="O67" s="110"/>
      <c r="P67" s="110" t="s">
        <v>70</v>
      </c>
      <c r="Q67" s="49">
        <v>2.5</v>
      </c>
      <c r="R67" s="49">
        <v>12</v>
      </c>
      <c r="S67" s="54" t="s">
        <v>63</v>
      </c>
      <c r="T67" s="54" t="s">
        <v>63</v>
      </c>
      <c r="U67" s="54" t="s">
        <v>63</v>
      </c>
      <c r="V67" s="55">
        <f t="shared" si="15"/>
        <v>0</v>
      </c>
      <c r="W67" s="56">
        <v>790</v>
      </c>
      <c r="X67" s="56">
        <v>0</v>
      </c>
      <c r="Y67" s="56">
        <v>0</v>
      </c>
      <c r="Z67" s="57">
        <f t="shared" si="11"/>
        <v>790</v>
      </c>
      <c r="AA67" s="111" t="s">
        <v>63</v>
      </c>
      <c r="AB67" s="111" t="s">
        <v>63</v>
      </c>
      <c r="AC67" s="111" t="s">
        <v>63</v>
      </c>
      <c r="AD67" s="57">
        <f t="shared" si="12"/>
        <v>0</v>
      </c>
      <c r="AE67" s="111" t="s">
        <v>63</v>
      </c>
      <c r="AF67" s="111" t="s">
        <v>63</v>
      </c>
      <c r="AG67" s="111" t="s">
        <v>63</v>
      </c>
      <c r="AH67" s="59">
        <f t="shared" si="16"/>
        <v>0</v>
      </c>
      <c r="AI67" s="60">
        <f t="shared" si="17"/>
        <v>790</v>
      </c>
      <c r="AJ67" s="61" t="s">
        <v>58</v>
      </c>
      <c r="AK67" s="61" t="s">
        <v>59</v>
      </c>
      <c r="AL67" s="61" t="s">
        <v>60</v>
      </c>
      <c r="AM67" s="61" t="s">
        <v>61</v>
      </c>
      <c r="AN67" s="112" t="s">
        <v>62</v>
      </c>
      <c r="AO67" s="65">
        <v>45657</v>
      </c>
      <c r="AP67" s="49" t="s">
        <v>62</v>
      </c>
      <c r="AQ67" s="65">
        <v>45658</v>
      </c>
      <c r="AR67" s="65">
        <v>46022</v>
      </c>
      <c r="AS67" s="113"/>
    </row>
    <row r="68" spans="1:45" s="66" customFormat="1" ht="13" x14ac:dyDescent="0.15">
      <c r="A68" s="49">
        <v>22</v>
      </c>
      <c r="B68" s="49" t="s">
        <v>64</v>
      </c>
      <c r="C68" s="50" t="s">
        <v>65</v>
      </c>
      <c r="D68" s="49" t="s">
        <v>66</v>
      </c>
      <c r="E68" s="49" t="s">
        <v>64</v>
      </c>
      <c r="F68" s="49" t="s">
        <v>66</v>
      </c>
      <c r="G68" s="49" t="s">
        <v>67</v>
      </c>
      <c r="H68" s="49" t="s">
        <v>53</v>
      </c>
      <c r="I68" s="49" t="s">
        <v>118</v>
      </c>
      <c r="J68" s="49">
        <v>10</v>
      </c>
      <c r="K68" s="49" t="s">
        <v>55</v>
      </c>
      <c r="L68" s="49" t="s">
        <v>53</v>
      </c>
      <c r="M68" s="51" t="s">
        <v>120</v>
      </c>
      <c r="N68" s="49"/>
      <c r="O68" s="110"/>
      <c r="P68" s="110" t="s">
        <v>70</v>
      </c>
      <c r="Q68" s="49">
        <v>2.5</v>
      </c>
      <c r="R68" s="49">
        <v>12</v>
      </c>
      <c r="S68" s="54" t="s">
        <v>63</v>
      </c>
      <c r="T68" s="54" t="s">
        <v>63</v>
      </c>
      <c r="U68" s="54" t="s">
        <v>63</v>
      </c>
      <c r="V68" s="55">
        <f t="shared" si="15"/>
        <v>0</v>
      </c>
      <c r="W68" s="56">
        <v>920</v>
      </c>
      <c r="X68" s="56">
        <v>0</v>
      </c>
      <c r="Y68" s="56">
        <v>0</v>
      </c>
      <c r="Z68" s="57">
        <f t="shared" si="11"/>
        <v>920</v>
      </c>
      <c r="AA68" s="111" t="s">
        <v>63</v>
      </c>
      <c r="AB68" s="111" t="s">
        <v>63</v>
      </c>
      <c r="AC68" s="111" t="s">
        <v>63</v>
      </c>
      <c r="AD68" s="57">
        <f t="shared" si="12"/>
        <v>0</v>
      </c>
      <c r="AE68" s="111" t="s">
        <v>63</v>
      </c>
      <c r="AF68" s="111" t="s">
        <v>63</v>
      </c>
      <c r="AG68" s="111" t="s">
        <v>63</v>
      </c>
      <c r="AH68" s="59">
        <f t="shared" si="16"/>
        <v>0</v>
      </c>
      <c r="AI68" s="60">
        <f t="shared" si="17"/>
        <v>920</v>
      </c>
      <c r="AJ68" s="61" t="s">
        <v>58</v>
      </c>
      <c r="AK68" s="61" t="s">
        <v>59</v>
      </c>
      <c r="AL68" s="61" t="s">
        <v>60</v>
      </c>
      <c r="AM68" s="61" t="s">
        <v>61</v>
      </c>
      <c r="AN68" s="112" t="s">
        <v>62</v>
      </c>
      <c r="AO68" s="65">
        <v>45657</v>
      </c>
      <c r="AP68" s="49" t="s">
        <v>62</v>
      </c>
      <c r="AQ68" s="65">
        <v>45658</v>
      </c>
      <c r="AR68" s="65">
        <v>46022</v>
      </c>
      <c r="AS68" s="113"/>
    </row>
    <row r="69" spans="1:45" s="66" customFormat="1" ht="13" x14ac:dyDescent="0.15">
      <c r="A69" s="49">
        <v>23</v>
      </c>
      <c r="B69" s="49" t="s">
        <v>64</v>
      </c>
      <c r="C69" s="50" t="s">
        <v>65</v>
      </c>
      <c r="D69" s="49" t="s">
        <v>66</v>
      </c>
      <c r="E69" s="49" t="s">
        <v>64</v>
      </c>
      <c r="F69" s="49" t="s">
        <v>66</v>
      </c>
      <c r="G69" s="49" t="s">
        <v>67</v>
      </c>
      <c r="H69" s="49" t="s">
        <v>53</v>
      </c>
      <c r="I69" s="49" t="s">
        <v>118</v>
      </c>
      <c r="J69" s="114">
        <v>8</v>
      </c>
      <c r="K69" s="49" t="s">
        <v>55</v>
      </c>
      <c r="L69" s="49" t="s">
        <v>53</v>
      </c>
      <c r="M69" s="51" t="s">
        <v>121</v>
      </c>
      <c r="N69" s="49"/>
      <c r="O69" s="110"/>
      <c r="P69" s="110" t="s">
        <v>70</v>
      </c>
      <c r="Q69" s="49">
        <v>2.5</v>
      </c>
      <c r="R69" s="49">
        <v>12</v>
      </c>
      <c r="S69" s="54" t="s">
        <v>63</v>
      </c>
      <c r="T69" s="54" t="s">
        <v>63</v>
      </c>
      <c r="U69" s="54" t="s">
        <v>63</v>
      </c>
      <c r="V69" s="55">
        <f t="shared" si="15"/>
        <v>0</v>
      </c>
      <c r="W69" s="56">
        <v>920</v>
      </c>
      <c r="X69" s="56">
        <v>0</v>
      </c>
      <c r="Y69" s="56">
        <v>0</v>
      </c>
      <c r="Z69" s="57">
        <f t="shared" si="11"/>
        <v>920</v>
      </c>
      <c r="AA69" s="111" t="s">
        <v>63</v>
      </c>
      <c r="AB69" s="111" t="s">
        <v>63</v>
      </c>
      <c r="AC69" s="111" t="s">
        <v>63</v>
      </c>
      <c r="AD69" s="57">
        <f t="shared" si="12"/>
        <v>0</v>
      </c>
      <c r="AE69" s="111" t="s">
        <v>63</v>
      </c>
      <c r="AF69" s="111" t="s">
        <v>63</v>
      </c>
      <c r="AG69" s="111" t="s">
        <v>63</v>
      </c>
      <c r="AH69" s="59">
        <f t="shared" si="16"/>
        <v>0</v>
      </c>
      <c r="AI69" s="60">
        <f t="shared" si="17"/>
        <v>920</v>
      </c>
      <c r="AJ69" s="61" t="s">
        <v>58</v>
      </c>
      <c r="AK69" s="61" t="s">
        <v>59</v>
      </c>
      <c r="AL69" s="61" t="s">
        <v>60</v>
      </c>
      <c r="AM69" s="61" t="s">
        <v>61</v>
      </c>
      <c r="AN69" s="112" t="s">
        <v>62</v>
      </c>
      <c r="AO69" s="65">
        <v>45657</v>
      </c>
      <c r="AP69" s="49" t="s">
        <v>62</v>
      </c>
      <c r="AQ69" s="65">
        <v>45658</v>
      </c>
      <c r="AR69" s="65">
        <v>46022</v>
      </c>
      <c r="AS69" s="113"/>
    </row>
    <row r="70" spans="1:45" s="66" customFormat="1" ht="13" x14ac:dyDescent="0.15">
      <c r="A70" s="49">
        <v>24</v>
      </c>
      <c r="B70" s="49" t="s">
        <v>64</v>
      </c>
      <c r="C70" s="50" t="s">
        <v>65</v>
      </c>
      <c r="D70" s="49" t="s">
        <v>66</v>
      </c>
      <c r="E70" s="49" t="s">
        <v>64</v>
      </c>
      <c r="F70" s="49" t="s">
        <v>66</v>
      </c>
      <c r="G70" s="49" t="s">
        <v>67</v>
      </c>
      <c r="H70" s="49" t="s">
        <v>53</v>
      </c>
      <c r="I70" s="49" t="s">
        <v>122</v>
      </c>
      <c r="J70" s="49">
        <v>1</v>
      </c>
      <c r="K70" s="49" t="s">
        <v>55</v>
      </c>
      <c r="L70" s="49" t="s">
        <v>53</v>
      </c>
      <c r="M70" s="51" t="s">
        <v>123</v>
      </c>
      <c r="N70" s="49"/>
      <c r="O70" s="110"/>
      <c r="P70" s="110" t="s">
        <v>70</v>
      </c>
      <c r="Q70" s="49">
        <v>2.5</v>
      </c>
      <c r="R70" s="49">
        <v>12</v>
      </c>
      <c r="S70" s="54" t="s">
        <v>63</v>
      </c>
      <c r="T70" s="54" t="s">
        <v>63</v>
      </c>
      <c r="U70" s="54" t="s">
        <v>63</v>
      </c>
      <c r="V70" s="55">
        <f t="shared" si="15"/>
        <v>0</v>
      </c>
      <c r="W70" s="56">
        <v>10870</v>
      </c>
      <c r="X70" s="56">
        <v>0</v>
      </c>
      <c r="Y70" s="56">
        <v>0</v>
      </c>
      <c r="Z70" s="57">
        <f t="shared" si="11"/>
        <v>10870</v>
      </c>
      <c r="AA70" s="111" t="s">
        <v>63</v>
      </c>
      <c r="AB70" s="111" t="s">
        <v>63</v>
      </c>
      <c r="AC70" s="111" t="s">
        <v>63</v>
      </c>
      <c r="AD70" s="57">
        <f t="shared" si="12"/>
        <v>0</v>
      </c>
      <c r="AE70" s="111" t="s">
        <v>63</v>
      </c>
      <c r="AF70" s="111" t="s">
        <v>63</v>
      </c>
      <c r="AG70" s="111" t="s">
        <v>63</v>
      </c>
      <c r="AH70" s="59">
        <f t="shared" si="16"/>
        <v>0</v>
      </c>
      <c r="AI70" s="60">
        <f t="shared" si="17"/>
        <v>10870</v>
      </c>
      <c r="AJ70" s="61" t="s">
        <v>58</v>
      </c>
      <c r="AK70" s="61" t="s">
        <v>59</v>
      </c>
      <c r="AL70" s="61" t="s">
        <v>60</v>
      </c>
      <c r="AM70" s="61" t="s">
        <v>61</v>
      </c>
      <c r="AN70" s="112" t="s">
        <v>62</v>
      </c>
      <c r="AO70" s="65">
        <v>45657</v>
      </c>
      <c r="AP70" s="49" t="s">
        <v>62</v>
      </c>
      <c r="AQ70" s="65">
        <v>45658</v>
      </c>
      <c r="AR70" s="65">
        <v>46022</v>
      </c>
      <c r="AS70" s="113"/>
    </row>
    <row r="71" spans="1:45" s="66" customFormat="1" ht="13" x14ac:dyDescent="0.15">
      <c r="A71" s="49">
        <v>25</v>
      </c>
      <c r="B71" s="49" t="s">
        <v>64</v>
      </c>
      <c r="C71" s="50" t="s">
        <v>65</v>
      </c>
      <c r="D71" s="49" t="s">
        <v>66</v>
      </c>
      <c r="E71" s="49" t="s">
        <v>64</v>
      </c>
      <c r="F71" s="49" t="s">
        <v>66</v>
      </c>
      <c r="G71" s="49" t="s">
        <v>67</v>
      </c>
      <c r="H71" s="49" t="s">
        <v>53</v>
      </c>
      <c r="I71" s="49" t="s">
        <v>71</v>
      </c>
      <c r="J71" s="49">
        <v>15</v>
      </c>
      <c r="K71" s="49" t="s">
        <v>55</v>
      </c>
      <c r="L71" s="49" t="s">
        <v>53</v>
      </c>
      <c r="M71" s="51" t="s">
        <v>124</v>
      </c>
      <c r="N71" s="49"/>
      <c r="O71" s="110"/>
      <c r="P71" s="110" t="s">
        <v>70</v>
      </c>
      <c r="Q71" s="49">
        <v>2.5</v>
      </c>
      <c r="R71" s="49">
        <v>12</v>
      </c>
      <c r="S71" s="54" t="s">
        <v>63</v>
      </c>
      <c r="T71" s="54" t="s">
        <v>63</v>
      </c>
      <c r="U71" s="54" t="s">
        <v>63</v>
      </c>
      <c r="V71" s="55">
        <f t="shared" si="15"/>
        <v>0</v>
      </c>
      <c r="W71" s="56">
        <v>420</v>
      </c>
      <c r="X71" s="56">
        <v>0</v>
      </c>
      <c r="Y71" s="56">
        <v>0</v>
      </c>
      <c r="Z71" s="57">
        <f t="shared" si="11"/>
        <v>420</v>
      </c>
      <c r="AA71" s="111" t="s">
        <v>63</v>
      </c>
      <c r="AB71" s="111" t="s">
        <v>63</v>
      </c>
      <c r="AC71" s="111" t="s">
        <v>63</v>
      </c>
      <c r="AD71" s="57">
        <f t="shared" si="12"/>
        <v>0</v>
      </c>
      <c r="AE71" s="111" t="s">
        <v>63</v>
      </c>
      <c r="AF71" s="111" t="s">
        <v>63</v>
      </c>
      <c r="AG71" s="111" t="s">
        <v>63</v>
      </c>
      <c r="AH71" s="59">
        <f t="shared" si="16"/>
        <v>0</v>
      </c>
      <c r="AI71" s="60">
        <f t="shared" si="17"/>
        <v>420</v>
      </c>
      <c r="AJ71" s="61" t="s">
        <v>58</v>
      </c>
      <c r="AK71" s="61" t="s">
        <v>59</v>
      </c>
      <c r="AL71" s="61" t="s">
        <v>60</v>
      </c>
      <c r="AM71" s="61" t="s">
        <v>61</v>
      </c>
      <c r="AN71" s="112" t="s">
        <v>62</v>
      </c>
      <c r="AO71" s="65">
        <v>45657</v>
      </c>
      <c r="AP71" s="49" t="s">
        <v>62</v>
      </c>
      <c r="AQ71" s="65">
        <v>45658</v>
      </c>
      <c r="AR71" s="65">
        <v>46022</v>
      </c>
      <c r="AS71" s="113"/>
    </row>
    <row r="72" spans="1:45" s="66" customFormat="1" ht="13" x14ac:dyDescent="0.15">
      <c r="A72" s="49">
        <v>26</v>
      </c>
      <c r="B72" s="49" t="s">
        <v>64</v>
      </c>
      <c r="C72" s="50" t="s">
        <v>65</v>
      </c>
      <c r="D72" s="49" t="s">
        <v>66</v>
      </c>
      <c r="E72" s="49" t="s">
        <v>64</v>
      </c>
      <c r="F72" s="49" t="s">
        <v>66</v>
      </c>
      <c r="G72" s="49" t="s">
        <v>67</v>
      </c>
      <c r="H72" s="49" t="s">
        <v>53</v>
      </c>
      <c r="I72" s="49" t="s">
        <v>73</v>
      </c>
      <c r="J72" s="49">
        <v>8</v>
      </c>
      <c r="K72" s="49" t="s">
        <v>55</v>
      </c>
      <c r="L72" s="49" t="s">
        <v>53</v>
      </c>
      <c r="M72" s="51" t="s">
        <v>125</v>
      </c>
      <c r="N72" s="49"/>
      <c r="O72" s="110"/>
      <c r="P72" s="110" t="s">
        <v>70</v>
      </c>
      <c r="Q72" s="49">
        <v>2.5</v>
      </c>
      <c r="R72" s="49">
        <v>12</v>
      </c>
      <c r="S72" s="54" t="s">
        <v>63</v>
      </c>
      <c r="T72" s="54" t="s">
        <v>63</v>
      </c>
      <c r="U72" s="54" t="s">
        <v>63</v>
      </c>
      <c r="V72" s="55">
        <f t="shared" si="15"/>
        <v>0</v>
      </c>
      <c r="W72" s="56">
        <v>920</v>
      </c>
      <c r="X72" s="56">
        <v>0</v>
      </c>
      <c r="Y72" s="56">
        <v>0</v>
      </c>
      <c r="Z72" s="57">
        <f t="shared" si="11"/>
        <v>920</v>
      </c>
      <c r="AA72" s="111" t="s">
        <v>63</v>
      </c>
      <c r="AB72" s="111" t="s">
        <v>63</v>
      </c>
      <c r="AC72" s="111" t="s">
        <v>63</v>
      </c>
      <c r="AD72" s="57">
        <f t="shared" si="12"/>
        <v>0</v>
      </c>
      <c r="AE72" s="111" t="s">
        <v>63</v>
      </c>
      <c r="AF72" s="111" t="s">
        <v>63</v>
      </c>
      <c r="AG72" s="111" t="s">
        <v>63</v>
      </c>
      <c r="AH72" s="59">
        <f t="shared" si="16"/>
        <v>0</v>
      </c>
      <c r="AI72" s="60">
        <f t="shared" si="17"/>
        <v>920</v>
      </c>
      <c r="AJ72" s="61" t="s">
        <v>58</v>
      </c>
      <c r="AK72" s="61" t="s">
        <v>59</v>
      </c>
      <c r="AL72" s="61" t="s">
        <v>60</v>
      </c>
      <c r="AM72" s="61" t="s">
        <v>61</v>
      </c>
      <c r="AN72" s="112" t="s">
        <v>62</v>
      </c>
      <c r="AO72" s="65">
        <v>45657</v>
      </c>
      <c r="AP72" s="49" t="s">
        <v>62</v>
      </c>
      <c r="AQ72" s="65">
        <v>45658</v>
      </c>
      <c r="AR72" s="65">
        <v>46022</v>
      </c>
      <c r="AS72" s="113"/>
    </row>
    <row r="73" spans="1:45" s="66" customFormat="1" ht="13" x14ac:dyDescent="0.15">
      <c r="A73" s="49">
        <v>27</v>
      </c>
      <c r="B73" s="49" t="s">
        <v>64</v>
      </c>
      <c r="C73" s="50" t="s">
        <v>65</v>
      </c>
      <c r="D73" s="49" t="s">
        <v>66</v>
      </c>
      <c r="E73" s="49" t="s">
        <v>64</v>
      </c>
      <c r="F73" s="49" t="s">
        <v>66</v>
      </c>
      <c r="G73" s="49" t="s">
        <v>67</v>
      </c>
      <c r="H73" s="49" t="s">
        <v>53</v>
      </c>
      <c r="I73" s="49" t="s">
        <v>73</v>
      </c>
      <c r="J73" s="49" t="s">
        <v>126</v>
      </c>
      <c r="K73" s="49" t="s">
        <v>55</v>
      </c>
      <c r="L73" s="49" t="s">
        <v>53</v>
      </c>
      <c r="M73" s="51" t="s">
        <v>127</v>
      </c>
      <c r="N73" s="49"/>
      <c r="O73" s="110"/>
      <c r="P73" s="110" t="s">
        <v>70</v>
      </c>
      <c r="Q73" s="49">
        <v>2.5</v>
      </c>
      <c r="R73" s="49">
        <v>12</v>
      </c>
      <c r="S73" s="54" t="s">
        <v>63</v>
      </c>
      <c r="T73" s="54" t="s">
        <v>63</v>
      </c>
      <c r="U73" s="54" t="s">
        <v>63</v>
      </c>
      <c r="V73" s="55">
        <f t="shared" si="15"/>
        <v>0</v>
      </c>
      <c r="W73" s="56">
        <v>860</v>
      </c>
      <c r="X73" s="56">
        <v>0</v>
      </c>
      <c r="Y73" s="56">
        <v>0</v>
      </c>
      <c r="Z73" s="57">
        <f t="shared" si="11"/>
        <v>860</v>
      </c>
      <c r="AA73" s="111" t="s">
        <v>63</v>
      </c>
      <c r="AB73" s="111" t="s">
        <v>63</v>
      </c>
      <c r="AC73" s="111" t="s">
        <v>63</v>
      </c>
      <c r="AD73" s="57">
        <f t="shared" si="12"/>
        <v>0</v>
      </c>
      <c r="AE73" s="111" t="s">
        <v>63</v>
      </c>
      <c r="AF73" s="111" t="s">
        <v>63</v>
      </c>
      <c r="AG73" s="111" t="s">
        <v>63</v>
      </c>
      <c r="AH73" s="59">
        <f t="shared" si="16"/>
        <v>0</v>
      </c>
      <c r="AI73" s="60">
        <f t="shared" si="17"/>
        <v>860</v>
      </c>
      <c r="AJ73" s="61" t="s">
        <v>58</v>
      </c>
      <c r="AK73" s="61" t="s">
        <v>59</v>
      </c>
      <c r="AL73" s="61" t="s">
        <v>60</v>
      </c>
      <c r="AM73" s="61" t="s">
        <v>61</v>
      </c>
      <c r="AN73" s="112" t="s">
        <v>62</v>
      </c>
      <c r="AO73" s="65">
        <v>45657</v>
      </c>
      <c r="AP73" s="49" t="s">
        <v>62</v>
      </c>
      <c r="AQ73" s="65">
        <v>45658</v>
      </c>
      <c r="AR73" s="65">
        <v>46022</v>
      </c>
      <c r="AS73" s="113"/>
    </row>
    <row r="74" spans="1:45" s="66" customFormat="1" ht="13" x14ac:dyDescent="0.15">
      <c r="A74" s="49">
        <v>28</v>
      </c>
      <c r="B74" s="49" t="s">
        <v>64</v>
      </c>
      <c r="C74" s="50" t="s">
        <v>65</v>
      </c>
      <c r="D74" s="49" t="s">
        <v>66</v>
      </c>
      <c r="E74" s="49" t="s">
        <v>64</v>
      </c>
      <c r="F74" s="49" t="s">
        <v>66</v>
      </c>
      <c r="G74" s="49" t="s">
        <v>67</v>
      </c>
      <c r="H74" s="49" t="s">
        <v>53</v>
      </c>
      <c r="I74" s="49" t="s">
        <v>73</v>
      </c>
      <c r="J74" s="49">
        <v>1</v>
      </c>
      <c r="K74" s="49" t="s">
        <v>55</v>
      </c>
      <c r="L74" s="49" t="s">
        <v>53</v>
      </c>
      <c r="M74" s="51" t="s">
        <v>128</v>
      </c>
      <c r="N74" s="49"/>
      <c r="O74" s="110"/>
      <c r="P74" s="110" t="s">
        <v>70</v>
      </c>
      <c r="Q74" s="49">
        <v>2.5</v>
      </c>
      <c r="R74" s="49">
        <v>12</v>
      </c>
      <c r="S74" s="54" t="s">
        <v>63</v>
      </c>
      <c r="T74" s="54" t="s">
        <v>63</v>
      </c>
      <c r="U74" s="54" t="s">
        <v>63</v>
      </c>
      <c r="V74" s="55">
        <f t="shared" si="15"/>
        <v>0</v>
      </c>
      <c r="W74" s="56">
        <v>1320</v>
      </c>
      <c r="X74" s="56">
        <v>0</v>
      </c>
      <c r="Y74" s="56">
        <v>0</v>
      </c>
      <c r="Z74" s="57">
        <f t="shared" si="11"/>
        <v>1320</v>
      </c>
      <c r="AA74" s="111" t="s">
        <v>63</v>
      </c>
      <c r="AB74" s="111" t="s">
        <v>63</v>
      </c>
      <c r="AC74" s="111" t="s">
        <v>63</v>
      </c>
      <c r="AD74" s="57">
        <f t="shared" si="12"/>
        <v>0</v>
      </c>
      <c r="AE74" s="111" t="s">
        <v>63</v>
      </c>
      <c r="AF74" s="111" t="s">
        <v>63</v>
      </c>
      <c r="AG74" s="111" t="s">
        <v>63</v>
      </c>
      <c r="AH74" s="59">
        <f t="shared" si="16"/>
        <v>0</v>
      </c>
      <c r="AI74" s="60">
        <f t="shared" si="17"/>
        <v>1320</v>
      </c>
      <c r="AJ74" s="61" t="s">
        <v>58</v>
      </c>
      <c r="AK74" s="61" t="s">
        <v>59</v>
      </c>
      <c r="AL74" s="61" t="s">
        <v>60</v>
      </c>
      <c r="AM74" s="61" t="s">
        <v>61</v>
      </c>
      <c r="AN74" s="112" t="s">
        <v>62</v>
      </c>
      <c r="AO74" s="65">
        <v>45657</v>
      </c>
      <c r="AP74" s="49" t="s">
        <v>62</v>
      </c>
      <c r="AQ74" s="65">
        <v>45658</v>
      </c>
      <c r="AR74" s="65">
        <v>46022</v>
      </c>
      <c r="AS74" s="113"/>
    </row>
    <row r="75" spans="1:45" s="66" customFormat="1" ht="13" x14ac:dyDescent="0.15">
      <c r="A75" s="49">
        <v>29</v>
      </c>
      <c r="B75" s="49" t="s">
        <v>64</v>
      </c>
      <c r="C75" s="50" t="s">
        <v>65</v>
      </c>
      <c r="D75" s="49" t="s">
        <v>66</v>
      </c>
      <c r="E75" s="49" t="s">
        <v>64</v>
      </c>
      <c r="F75" s="49" t="s">
        <v>66</v>
      </c>
      <c r="G75" s="49" t="s">
        <v>67</v>
      </c>
      <c r="H75" s="49" t="s">
        <v>53</v>
      </c>
      <c r="I75" s="49" t="s">
        <v>93</v>
      </c>
      <c r="J75" s="49">
        <v>12</v>
      </c>
      <c r="K75" s="49" t="s">
        <v>55</v>
      </c>
      <c r="L75" s="49" t="s">
        <v>53</v>
      </c>
      <c r="M75" s="51" t="s">
        <v>129</v>
      </c>
      <c r="N75" s="49"/>
      <c r="O75" s="110"/>
      <c r="P75" s="110" t="s">
        <v>70</v>
      </c>
      <c r="Q75" s="49">
        <v>2.5</v>
      </c>
      <c r="R75" s="49">
        <v>12</v>
      </c>
      <c r="S75" s="54" t="s">
        <v>63</v>
      </c>
      <c r="T75" s="54" t="s">
        <v>63</v>
      </c>
      <c r="U75" s="54" t="s">
        <v>63</v>
      </c>
      <c r="V75" s="55">
        <f t="shared" si="15"/>
        <v>0</v>
      </c>
      <c r="W75" s="56">
        <v>960</v>
      </c>
      <c r="X75" s="56">
        <v>0</v>
      </c>
      <c r="Y75" s="56">
        <v>0</v>
      </c>
      <c r="Z75" s="57">
        <f t="shared" si="11"/>
        <v>960</v>
      </c>
      <c r="AA75" s="111" t="s">
        <v>63</v>
      </c>
      <c r="AB75" s="111" t="s">
        <v>63</v>
      </c>
      <c r="AC75" s="111" t="s">
        <v>63</v>
      </c>
      <c r="AD75" s="57">
        <f t="shared" si="12"/>
        <v>0</v>
      </c>
      <c r="AE75" s="111" t="s">
        <v>63</v>
      </c>
      <c r="AF75" s="111" t="s">
        <v>63</v>
      </c>
      <c r="AG75" s="111" t="s">
        <v>63</v>
      </c>
      <c r="AH75" s="59">
        <f t="shared" si="16"/>
        <v>0</v>
      </c>
      <c r="AI75" s="60">
        <f t="shared" si="17"/>
        <v>960</v>
      </c>
      <c r="AJ75" s="61" t="s">
        <v>58</v>
      </c>
      <c r="AK75" s="61" t="s">
        <v>59</v>
      </c>
      <c r="AL75" s="61" t="s">
        <v>60</v>
      </c>
      <c r="AM75" s="61" t="s">
        <v>61</v>
      </c>
      <c r="AN75" s="112" t="s">
        <v>62</v>
      </c>
      <c r="AO75" s="65">
        <v>45657</v>
      </c>
      <c r="AP75" s="49" t="s">
        <v>62</v>
      </c>
      <c r="AQ75" s="65">
        <v>45658</v>
      </c>
      <c r="AR75" s="65">
        <v>46022</v>
      </c>
      <c r="AS75" s="113"/>
    </row>
    <row r="76" spans="1:45" s="66" customFormat="1" ht="13" x14ac:dyDescent="0.15">
      <c r="A76" s="49">
        <v>30</v>
      </c>
      <c r="B76" s="49" t="s">
        <v>64</v>
      </c>
      <c r="C76" s="50" t="s">
        <v>65</v>
      </c>
      <c r="D76" s="49" t="s">
        <v>66</v>
      </c>
      <c r="E76" s="49" t="s">
        <v>64</v>
      </c>
      <c r="F76" s="49" t="s">
        <v>66</v>
      </c>
      <c r="G76" s="49" t="s">
        <v>67</v>
      </c>
      <c r="H76" s="49" t="s">
        <v>53</v>
      </c>
      <c r="I76" s="49" t="s">
        <v>93</v>
      </c>
      <c r="J76" s="49">
        <v>14</v>
      </c>
      <c r="K76" s="49" t="s">
        <v>55</v>
      </c>
      <c r="L76" s="49" t="s">
        <v>53</v>
      </c>
      <c r="M76" s="51" t="s">
        <v>130</v>
      </c>
      <c r="N76" s="49"/>
      <c r="O76" s="110"/>
      <c r="P76" s="110" t="s">
        <v>70</v>
      </c>
      <c r="Q76" s="49">
        <v>2.5</v>
      </c>
      <c r="R76" s="49">
        <v>12</v>
      </c>
      <c r="S76" s="54" t="s">
        <v>63</v>
      </c>
      <c r="T76" s="54" t="s">
        <v>63</v>
      </c>
      <c r="U76" s="54" t="s">
        <v>63</v>
      </c>
      <c r="V76" s="55">
        <f t="shared" si="15"/>
        <v>0</v>
      </c>
      <c r="W76" s="56">
        <v>1020</v>
      </c>
      <c r="X76" s="56">
        <v>0</v>
      </c>
      <c r="Y76" s="56">
        <v>0</v>
      </c>
      <c r="Z76" s="57">
        <f t="shared" si="11"/>
        <v>1020</v>
      </c>
      <c r="AA76" s="111" t="s">
        <v>63</v>
      </c>
      <c r="AB76" s="111" t="s">
        <v>63</v>
      </c>
      <c r="AC76" s="111" t="s">
        <v>63</v>
      </c>
      <c r="AD76" s="57">
        <f t="shared" si="12"/>
        <v>0</v>
      </c>
      <c r="AE76" s="111" t="s">
        <v>63</v>
      </c>
      <c r="AF76" s="111" t="s">
        <v>63</v>
      </c>
      <c r="AG76" s="111" t="s">
        <v>63</v>
      </c>
      <c r="AH76" s="59">
        <f t="shared" si="16"/>
        <v>0</v>
      </c>
      <c r="AI76" s="60">
        <f t="shared" si="17"/>
        <v>1020</v>
      </c>
      <c r="AJ76" s="61" t="s">
        <v>58</v>
      </c>
      <c r="AK76" s="61" t="s">
        <v>59</v>
      </c>
      <c r="AL76" s="61" t="s">
        <v>60</v>
      </c>
      <c r="AM76" s="61" t="s">
        <v>61</v>
      </c>
      <c r="AN76" s="112" t="s">
        <v>62</v>
      </c>
      <c r="AO76" s="65">
        <v>45657</v>
      </c>
      <c r="AP76" s="49" t="s">
        <v>62</v>
      </c>
      <c r="AQ76" s="65">
        <v>45658</v>
      </c>
      <c r="AR76" s="65">
        <v>46022</v>
      </c>
      <c r="AS76" s="113"/>
    </row>
    <row r="77" spans="1:45" s="66" customFormat="1" ht="13" x14ac:dyDescent="0.15">
      <c r="A77" s="49">
        <v>31</v>
      </c>
      <c r="B77" s="49" t="s">
        <v>64</v>
      </c>
      <c r="C77" s="50" t="s">
        <v>65</v>
      </c>
      <c r="D77" s="49" t="s">
        <v>66</v>
      </c>
      <c r="E77" s="49" t="s">
        <v>64</v>
      </c>
      <c r="F77" s="49" t="s">
        <v>66</v>
      </c>
      <c r="G77" s="49" t="s">
        <v>67</v>
      </c>
      <c r="H77" s="49" t="s">
        <v>53</v>
      </c>
      <c r="I77" s="49" t="s">
        <v>93</v>
      </c>
      <c r="J77" s="49">
        <v>4</v>
      </c>
      <c r="K77" s="49" t="s">
        <v>55</v>
      </c>
      <c r="L77" s="49" t="s">
        <v>53</v>
      </c>
      <c r="M77" s="51" t="s">
        <v>131</v>
      </c>
      <c r="N77" s="49"/>
      <c r="O77" s="110"/>
      <c r="P77" s="110" t="s">
        <v>70</v>
      </c>
      <c r="Q77" s="49">
        <v>2.5</v>
      </c>
      <c r="R77" s="49">
        <v>12</v>
      </c>
      <c r="S77" s="54" t="s">
        <v>63</v>
      </c>
      <c r="T77" s="54" t="s">
        <v>63</v>
      </c>
      <c r="U77" s="54" t="s">
        <v>63</v>
      </c>
      <c r="V77" s="55">
        <f t="shared" si="15"/>
        <v>0</v>
      </c>
      <c r="W77" s="56">
        <v>1030</v>
      </c>
      <c r="X77" s="56">
        <v>0</v>
      </c>
      <c r="Y77" s="56">
        <v>0</v>
      </c>
      <c r="Z77" s="57">
        <f t="shared" si="11"/>
        <v>1030</v>
      </c>
      <c r="AA77" s="111" t="s">
        <v>63</v>
      </c>
      <c r="AB77" s="111" t="s">
        <v>63</v>
      </c>
      <c r="AC77" s="111" t="s">
        <v>63</v>
      </c>
      <c r="AD77" s="57">
        <f t="shared" si="12"/>
        <v>0</v>
      </c>
      <c r="AE77" s="111" t="s">
        <v>63</v>
      </c>
      <c r="AF77" s="111" t="s">
        <v>63</v>
      </c>
      <c r="AG77" s="111" t="s">
        <v>63</v>
      </c>
      <c r="AH77" s="59">
        <f t="shared" si="16"/>
        <v>0</v>
      </c>
      <c r="AI77" s="60">
        <f t="shared" si="17"/>
        <v>1030</v>
      </c>
      <c r="AJ77" s="61" t="s">
        <v>58</v>
      </c>
      <c r="AK77" s="61" t="s">
        <v>59</v>
      </c>
      <c r="AL77" s="61" t="s">
        <v>60</v>
      </c>
      <c r="AM77" s="61" t="s">
        <v>61</v>
      </c>
      <c r="AN77" s="112" t="s">
        <v>62</v>
      </c>
      <c r="AO77" s="65">
        <v>45657</v>
      </c>
      <c r="AP77" s="49" t="s">
        <v>62</v>
      </c>
      <c r="AQ77" s="65">
        <v>45658</v>
      </c>
      <c r="AR77" s="65">
        <v>46022</v>
      </c>
      <c r="AS77" s="113"/>
    </row>
    <row r="78" spans="1:45" s="66" customFormat="1" ht="13" x14ac:dyDescent="0.15">
      <c r="A78" s="49">
        <v>32</v>
      </c>
      <c r="B78" s="49" t="s">
        <v>64</v>
      </c>
      <c r="C78" s="50" t="s">
        <v>65</v>
      </c>
      <c r="D78" s="49" t="s">
        <v>66</v>
      </c>
      <c r="E78" s="49" t="s">
        <v>64</v>
      </c>
      <c r="F78" s="49" t="s">
        <v>66</v>
      </c>
      <c r="G78" s="49" t="s">
        <v>67</v>
      </c>
      <c r="H78" s="49" t="s">
        <v>53</v>
      </c>
      <c r="I78" s="49" t="s">
        <v>93</v>
      </c>
      <c r="J78" s="49">
        <v>10</v>
      </c>
      <c r="K78" s="49" t="s">
        <v>55</v>
      </c>
      <c r="L78" s="49" t="s">
        <v>53</v>
      </c>
      <c r="M78" s="51" t="s">
        <v>132</v>
      </c>
      <c r="N78" s="49"/>
      <c r="O78" s="110"/>
      <c r="P78" s="110" t="s">
        <v>70</v>
      </c>
      <c r="Q78" s="49">
        <v>2.5</v>
      </c>
      <c r="R78" s="49">
        <v>12</v>
      </c>
      <c r="S78" s="54" t="s">
        <v>63</v>
      </c>
      <c r="T78" s="54" t="s">
        <v>63</v>
      </c>
      <c r="U78" s="54" t="s">
        <v>63</v>
      </c>
      <c r="V78" s="55">
        <f t="shared" si="15"/>
        <v>0</v>
      </c>
      <c r="W78" s="56">
        <v>1140</v>
      </c>
      <c r="X78" s="56">
        <v>0</v>
      </c>
      <c r="Y78" s="56">
        <v>0</v>
      </c>
      <c r="Z78" s="57">
        <f t="shared" si="11"/>
        <v>1140</v>
      </c>
      <c r="AA78" s="111" t="s">
        <v>63</v>
      </c>
      <c r="AB78" s="111" t="s">
        <v>63</v>
      </c>
      <c r="AC78" s="111" t="s">
        <v>63</v>
      </c>
      <c r="AD78" s="57">
        <f t="shared" si="12"/>
        <v>0</v>
      </c>
      <c r="AE78" s="111" t="s">
        <v>63</v>
      </c>
      <c r="AF78" s="111" t="s">
        <v>63</v>
      </c>
      <c r="AG78" s="111" t="s">
        <v>63</v>
      </c>
      <c r="AH78" s="59">
        <f t="shared" si="16"/>
        <v>0</v>
      </c>
      <c r="AI78" s="60">
        <f t="shared" si="17"/>
        <v>1140</v>
      </c>
      <c r="AJ78" s="61" t="s">
        <v>58</v>
      </c>
      <c r="AK78" s="61" t="s">
        <v>59</v>
      </c>
      <c r="AL78" s="61" t="s">
        <v>60</v>
      </c>
      <c r="AM78" s="61" t="s">
        <v>61</v>
      </c>
      <c r="AN78" s="112" t="s">
        <v>62</v>
      </c>
      <c r="AO78" s="65">
        <v>45657</v>
      </c>
      <c r="AP78" s="49" t="s">
        <v>62</v>
      </c>
      <c r="AQ78" s="65">
        <v>45658</v>
      </c>
      <c r="AR78" s="65">
        <v>46022</v>
      </c>
      <c r="AS78" s="113"/>
    </row>
    <row r="79" spans="1:45" s="66" customFormat="1" ht="13" x14ac:dyDescent="0.15">
      <c r="A79" s="49">
        <v>33</v>
      </c>
      <c r="B79" s="49" t="s">
        <v>64</v>
      </c>
      <c r="C79" s="50" t="s">
        <v>65</v>
      </c>
      <c r="D79" s="49" t="s">
        <v>66</v>
      </c>
      <c r="E79" s="49" t="s">
        <v>64</v>
      </c>
      <c r="F79" s="49" t="s">
        <v>66</v>
      </c>
      <c r="G79" s="49" t="s">
        <v>67</v>
      </c>
      <c r="H79" s="49" t="s">
        <v>53</v>
      </c>
      <c r="I79" s="49" t="s">
        <v>93</v>
      </c>
      <c r="J79" s="49">
        <v>8</v>
      </c>
      <c r="K79" s="49" t="s">
        <v>55</v>
      </c>
      <c r="L79" s="49" t="s">
        <v>53</v>
      </c>
      <c r="M79" s="51" t="s">
        <v>133</v>
      </c>
      <c r="N79" s="49"/>
      <c r="O79" s="110"/>
      <c r="P79" s="110" t="s">
        <v>70</v>
      </c>
      <c r="Q79" s="49">
        <v>2.5</v>
      </c>
      <c r="R79" s="49">
        <v>12</v>
      </c>
      <c r="S79" s="54" t="s">
        <v>63</v>
      </c>
      <c r="T79" s="54" t="s">
        <v>63</v>
      </c>
      <c r="U79" s="54" t="s">
        <v>63</v>
      </c>
      <c r="V79" s="55">
        <f t="shared" si="15"/>
        <v>0</v>
      </c>
      <c r="W79" s="56">
        <v>950</v>
      </c>
      <c r="X79" s="56">
        <v>0</v>
      </c>
      <c r="Y79" s="56">
        <v>0</v>
      </c>
      <c r="Z79" s="57">
        <f t="shared" si="11"/>
        <v>950</v>
      </c>
      <c r="AA79" s="111" t="s">
        <v>63</v>
      </c>
      <c r="AB79" s="111" t="s">
        <v>63</v>
      </c>
      <c r="AC79" s="111" t="s">
        <v>63</v>
      </c>
      <c r="AD79" s="57">
        <f t="shared" si="12"/>
        <v>0</v>
      </c>
      <c r="AE79" s="111" t="s">
        <v>63</v>
      </c>
      <c r="AF79" s="111" t="s">
        <v>63</v>
      </c>
      <c r="AG79" s="111" t="s">
        <v>63</v>
      </c>
      <c r="AH79" s="59">
        <f t="shared" si="16"/>
        <v>0</v>
      </c>
      <c r="AI79" s="60">
        <f t="shared" si="17"/>
        <v>950</v>
      </c>
      <c r="AJ79" s="61" t="s">
        <v>58</v>
      </c>
      <c r="AK79" s="61" t="s">
        <v>59</v>
      </c>
      <c r="AL79" s="61" t="s">
        <v>60</v>
      </c>
      <c r="AM79" s="61" t="s">
        <v>61</v>
      </c>
      <c r="AN79" s="112" t="s">
        <v>62</v>
      </c>
      <c r="AO79" s="65">
        <v>45657</v>
      </c>
      <c r="AP79" s="49" t="s">
        <v>62</v>
      </c>
      <c r="AQ79" s="65">
        <v>45658</v>
      </c>
      <c r="AR79" s="65">
        <v>46022</v>
      </c>
      <c r="AS79" s="113"/>
    </row>
    <row r="80" spans="1:45" s="66" customFormat="1" ht="13" x14ac:dyDescent="0.15">
      <c r="A80" s="49">
        <v>34</v>
      </c>
      <c r="B80" s="49" t="s">
        <v>64</v>
      </c>
      <c r="C80" s="50" t="s">
        <v>65</v>
      </c>
      <c r="D80" s="49" t="s">
        <v>66</v>
      </c>
      <c r="E80" s="49" t="s">
        <v>64</v>
      </c>
      <c r="F80" s="49" t="s">
        <v>66</v>
      </c>
      <c r="G80" s="49" t="s">
        <v>67</v>
      </c>
      <c r="H80" s="49" t="s">
        <v>53</v>
      </c>
      <c r="I80" s="49" t="s">
        <v>93</v>
      </c>
      <c r="J80" s="49">
        <v>6</v>
      </c>
      <c r="K80" s="49" t="s">
        <v>55</v>
      </c>
      <c r="L80" s="49" t="s">
        <v>53</v>
      </c>
      <c r="M80" s="51" t="s">
        <v>134</v>
      </c>
      <c r="N80" s="49"/>
      <c r="O80" s="110"/>
      <c r="P80" s="110" t="s">
        <v>70</v>
      </c>
      <c r="Q80" s="49">
        <v>2.5</v>
      </c>
      <c r="R80" s="49">
        <v>12</v>
      </c>
      <c r="S80" s="54" t="s">
        <v>63</v>
      </c>
      <c r="T80" s="54" t="s">
        <v>63</v>
      </c>
      <c r="U80" s="54" t="s">
        <v>63</v>
      </c>
      <c r="V80" s="55">
        <f t="shared" si="15"/>
        <v>0</v>
      </c>
      <c r="W80" s="56">
        <v>1090</v>
      </c>
      <c r="X80" s="56">
        <v>0</v>
      </c>
      <c r="Y80" s="56">
        <v>0</v>
      </c>
      <c r="Z80" s="57">
        <f t="shared" si="11"/>
        <v>1090</v>
      </c>
      <c r="AA80" s="111" t="s">
        <v>63</v>
      </c>
      <c r="AB80" s="111" t="s">
        <v>63</v>
      </c>
      <c r="AC80" s="111" t="s">
        <v>63</v>
      </c>
      <c r="AD80" s="57">
        <f t="shared" si="12"/>
        <v>0</v>
      </c>
      <c r="AE80" s="111" t="s">
        <v>63</v>
      </c>
      <c r="AF80" s="111" t="s">
        <v>63</v>
      </c>
      <c r="AG80" s="111" t="s">
        <v>63</v>
      </c>
      <c r="AH80" s="59">
        <f t="shared" si="16"/>
        <v>0</v>
      </c>
      <c r="AI80" s="60">
        <f t="shared" si="17"/>
        <v>1090</v>
      </c>
      <c r="AJ80" s="61" t="s">
        <v>58</v>
      </c>
      <c r="AK80" s="61" t="s">
        <v>59</v>
      </c>
      <c r="AL80" s="61" t="s">
        <v>60</v>
      </c>
      <c r="AM80" s="61" t="s">
        <v>61</v>
      </c>
      <c r="AN80" s="112" t="s">
        <v>62</v>
      </c>
      <c r="AO80" s="65">
        <v>45657</v>
      </c>
      <c r="AP80" s="49" t="s">
        <v>62</v>
      </c>
      <c r="AQ80" s="65">
        <v>45658</v>
      </c>
      <c r="AR80" s="65">
        <v>46022</v>
      </c>
      <c r="AS80" s="113"/>
    </row>
    <row r="81" spans="1:64" s="66" customFormat="1" ht="13" x14ac:dyDescent="0.15">
      <c r="A81" s="49">
        <v>35</v>
      </c>
      <c r="B81" s="49" t="s">
        <v>64</v>
      </c>
      <c r="C81" s="50" t="s">
        <v>65</v>
      </c>
      <c r="D81" s="49" t="s">
        <v>66</v>
      </c>
      <c r="E81" s="49" t="s">
        <v>64</v>
      </c>
      <c r="F81" s="49" t="s">
        <v>66</v>
      </c>
      <c r="G81" s="49" t="s">
        <v>67</v>
      </c>
      <c r="H81" s="49" t="s">
        <v>53</v>
      </c>
      <c r="I81" s="49" t="s">
        <v>73</v>
      </c>
      <c r="J81" s="49">
        <v>3</v>
      </c>
      <c r="K81" s="49" t="s">
        <v>55</v>
      </c>
      <c r="L81" s="49" t="s">
        <v>53</v>
      </c>
      <c r="M81" s="51" t="s">
        <v>135</v>
      </c>
      <c r="N81" s="49"/>
      <c r="O81" s="110"/>
      <c r="P81" s="110" t="s">
        <v>70</v>
      </c>
      <c r="Q81" s="49">
        <v>2.5</v>
      </c>
      <c r="R81" s="49">
        <v>12</v>
      </c>
      <c r="S81" s="54" t="s">
        <v>63</v>
      </c>
      <c r="T81" s="54" t="s">
        <v>63</v>
      </c>
      <c r="U81" s="54" t="s">
        <v>63</v>
      </c>
      <c r="V81" s="55">
        <f t="shared" si="15"/>
        <v>0</v>
      </c>
      <c r="W81" s="56">
        <v>230</v>
      </c>
      <c r="X81" s="56">
        <v>0</v>
      </c>
      <c r="Y81" s="56">
        <v>0</v>
      </c>
      <c r="Z81" s="57">
        <f t="shared" si="11"/>
        <v>230</v>
      </c>
      <c r="AA81" s="111" t="s">
        <v>63</v>
      </c>
      <c r="AB81" s="111" t="s">
        <v>63</v>
      </c>
      <c r="AC81" s="111" t="s">
        <v>63</v>
      </c>
      <c r="AD81" s="57">
        <f t="shared" si="12"/>
        <v>0</v>
      </c>
      <c r="AE81" s="111" t="s">
        <v>63</v>
      </c>
      <c r="AF81" s="111" t="s">
        <v>63</v>
      </c>
      <c r="AG81" s="111" t="s">
        <v>63</v>
      </c>
      <c r="AH81" s="59">
        <f t="shared" si="16"/>
        <v>0</v>
      </c>
      <c r="AI81" s="60">
        <f t="shared" si="17"/>
        <v>230</v>
      </c>
      <c r="AJ81" s="61" t="s">
        <v>58</v>
      </c>
      <c r="AK81" s="61" t="s">
        <v>59</v>
      </c>
      <c r="AL81" s="61" t="s">
        <v>60</v>
      </c>
      <c r="AM81" s="61" t="s">
        <v>61</v>
      </c>
      <c r="AN81" s="112" t="s">
        <v>62</v>
      </c>
      <c r="AO81" s="65">
        <v>45657</v>
      </c>
      <c r="AP81" s="49" t="s">
        <v>62</v>
      </c>
      <c r="AQ81" s="65">
        <v>45658</v>
      </c>
      <c r="AR81" s="65">
        <v>46022</v>
      </c>
      <c r="AS81" s="113"/>
    </row>
    <row r="82" spans="1:64" s="66" customFormat="1" ht="13" x14ac:dyDescent="0.15">
      <c r="A82" s="49">
        <v>36</v>
      </c>
      <c r="B82" s="49" t="s">
        <v>64</v>
      </c>
      <c r="C82" s="50" t="s">
        <v>65</v>
      </c>
      <c r="D82" s="49" t="s">
        <v>66</v>
      </c>
      <c r="E82" s="49" t="s">
        <v>64</v>
      </c>
      <c r="F82" s="49" t="s">
        <v>66</v>
      </c>
      <c r="G82" s="49" t="s">
        <v>67</v>
      </c>
      <c r="H82" s="49" t="s">
        <v>53</v>
      </c>
      <c r="I82" s="49" t="s">
        <v>116</v>
      </c>
      <c r="J82" s="49">
        <v>14</v>
      </c>
      <c r="K82" s="49" t="s">
        <v>55</v>
      </c>
      <c r="L82" s="49" t="s">
        <v>53</v>
      </c>
      <c r="M82" s="51" t="s">
        <v>136</v>
      </c>
      <c r="N82" s="49"/>
      <c r="O82" s="110"/>
      <c r="P82" s="110" t="s">
        <v>70</v>
      </c>
      <c r="Q82" s="49">
        <v>2.5</v>
      </c>
      <c r="R82" s="49">
        <v>12</v>
      </c>
      <c r="S82" s="54" t="s">
        <v>63</v>
      </c>
      <c r="T82" s="54" t="s">
        <v>63</v>
      </c>
      <c r="U82" s="54" t="s">
        <v>63</v>
      </c>
      <c r="V82" s="55">
        <f t="shared" si="15"/>
        <v>0</v>
      </c>
      <c r="W82" s="56">
        <v>2990</v>
      </c>
      <c r="X82" s="56">
        <v>0</v>
      </c>
      <c r="Y82" s="56">
        <v>0</v>
      </c>
      <c r="Z82" s="57">
        <f t="shared" si="11"/>
        <v>2990</v>
      </c>
      <c r="AA82" s="111" t="s">
        <v>63</v>
      </c>
      <c r="AB82" s="111" t="s">
        <v>63</v>
      </c>
      <c r="AC82" s="111" t="s">
        <v>63</v>
      </c>
      <c r="AD82" s="57">
        <f t="shared" si="12"/>
        <v>0</v>
      </c>
      <c r="AE82" s="111" t="s">
        <v>63</v>
      </c>
      <c r="AF82" s="111" t="s">
        <v>63</v>
      </c>
      <c r="AG82" s="111" t="s">
        <v>63</v>
      </c>
      <c r="AH82" s="59">
        <f t="shared" si="16"/>
        <v>0</v>
      </c>
      <c r="AI82" s="60">
        <f t="shared" si="17"/>
        <v>2990</v>
      </c>
      <c r="AJ82" s="61" t="s">
        <v>58</v>
      </c>
      <c r="AK82" s="61" t="s">
        <v>59</v>
      </c>
      <c r="AL82" s="61" t="s">
        <v>60</v>
      </c>
      <c r="AM82" s="61" t="s">
        <v>61</v>
      </c>
      <c r="AN82" s="112" t="s">
        <v>62</v>
      </c>
      <c r="AO82" s="65">
        <v>45657</v>
      </c>
      <c r="AP82" s="49" t="s">
        <v>62</v>
      </c>
      <c r="AQ82" s="65">
        <v>45658</v>
      </c>
      <c r="AR82" s="65">
        <v>46022</v>
      </c>
      <c r="AS82" s="113"/>
    </row>
    <row r="83" spans="1:64" s="66" customFormat="1" ht="13" x14ac:dyDescent="0.15">
      <c r="A83" s="49">
        <v>37</v>
      </c>
      <c r="B83" s="49" t="s">
        <v>64</v>
      </c>
      <c r="C83" s="50" t="s">
        <v>65</v>
      </c>
      <c r="D83" s="49" t="s">
        <v>66</v>
      </c>
      <c r="E83" s="49" t="s">
        <v>64</v>
      </c>
      <c r="F83" s="49" t="s">
        <v>66</v>
      </c>
      <c r="G83" s="49" t="s">
        <v>67</v>
      </c>
      <c r="H83" s="49" t="s">
        <v>53</v>
      </c>
      <c r="I83" s="49" t="s">
        <v>137</v>
      </c>
      <c r="J83" s="49">
        <v>15</v>
      </c>
      <c r="K83" s="49" t="s">
        <v>55</v>
      </c>
      <c r="L83" s="49" t="s">
        <v>53</v>
      </c>
      <c r="M83" s="51" t="s">
        <v>138</v>
      </c>
      <c r="N83" s="49"/>
      <c r="O83" s="110"/>
      <c r="P83" s="110" t="s">
        <v>70</v>
      </c>
      <c r="Q83" s="49">
        <v>2.5</v>
      </c>
      <c r="R83" s="49">
        <v>12</v>
      </c>
      <c r="S83" s="54" t="s">
        <v>63</v>
      </c>
      <c r="T83" s="54" t="s">
        <v>63</v>
      </c>
      <c r="U83" s="54" t="s">
        <v>63</v>
      </c>
      <c r="V83" s="55">
        <f t="shared" si="15"/>
        <v>0</v>
      </c>
      <c r="W83" s="56">
        <v>480</v>
      </c>
      <c r="X83" s="56">
        <v>0</v>
      </c>
      <c r="Y83" s="56">
        <v>0</v>
      </c>
      <c r="Z83" s="57">
        <f t="shared" si="11"/>
        <v>480</v>
      </c>
      <c r="AA83" s="111" t="s">
        <v>63</v>
      </c>
      <c r="AB83" s="111" t="s">
        <v>63</v>
      </c>
      <c r="AC83" s="111" t="s">
        <v>63</v>
      </c>
      <c r="AD83" s="57">
        <f t="shared" si="12"/>
        <v>0</v>
      </c>
      <c r="AE83" s="111" t="s">
        <v>63</v>
      </c>
      <c r="AF83" s="111" t="s">
        <v>63</v>
      </c>
      <c r="AG83" s="111" t="s">
        <v>63</v>
      </c>
      <c r="AH83" s="59">
        <f t="shared" si="16"/>
        <v>0</v>
      </c>
      <c r="AI83" s="60">
        <f t="shared" si="17"/>
        <v>480</v>
      </c>
      <c r="AJ83" s="61" t="s">
        <v>58</v>
      </c>
      <c r="AK83" s="61" t="s">
        <v>59</v>
      </c>
      <c r="AL83" s="61" t="s">
        <v>60</v>
      </c>
      <c r="AM83" s="61" t="s">
        <v>61</v>
      </c>
      <c r="AN83" s="112" t="s">
        <v>62</v>
      </c>
      <c r="AO83" s="65">
        <v>45657</v>
      </c>
      <c r="AP83" s="49" t="s">
        <v>62</v>
      </c>
      <c r="AQ83" s="65">
        <v>45658</v>
      </c>
      <c r="AR83" s="65">
        <v>46022</v>
      </c>
      <c r="AS83" s="113"/>
    </row>
    <row r="84" spans="1:64" s="66" customFormat="1" ht="13" x14ac:dyDescent="0.15">
      <c r="A84" s="49">
        <v>38</v>
      </c>
      <c r="B84" s="49" t="s">
        <v>64</v>
      </c>
      <c r="C84" s="50" t="s">
        <v>65</v>
      </c>
      <c r="D84" s="49" t="s">
        <v>66</v>
      </c>
      <c r="E84" s="49" t="s">
        <v>64</v>
      </c>
      <c r="F84" s="49" t="s">
        <v>66</v>
      </c>
      <c r="G84" s="49" t="s">
        <v>139</v>
      </c>
      <c r="H84" s="49" t="s">
        <v>53</v>
      </c>
      <c r="I84" s="115" t="s">
        <v>140</v>
      </c>
      <c r="J84" s="49"/>
      <c r="K84" s="49" t="s">
        <v>55</v>
      </c>
      <c r="L84" s="49" t="s">
        <v>53</v>
      </c>
      <c r="M84" s="51" t="s">
        <v>141</v>
      </c>
      <c r="N84" s="49"/>
      <c r="O84" s="110"/>
      <c r="P84" s="110" t="s">
        <v>142</v>
      </c>
      <c r="Q84" s="49">
        <v>15</v>
      </c>
      <c r="R84" s="49">
        <v>12</v>
      </c>
      <c r="S84" s="54" t="s">
        <v>63</v>
      </c>
      <c r="T84" s="54" t="s">
        <v>63</v>
      </c>
      <c r="U84" s="54" t="s">
        <v>63</v>
      </c>
      <c r="V84" s="55">
        <f t="shared" si="15"/>
        <v>0</v>
      </c>
      <c r="W84" s="56">
        <v>880</v>
      </c>
      <c r="X84" s="56">
        <v>20240</v>
      </c>
      <c r="Y84" s="56">
        <v>0</v>
      </c>
      <c r="Z84" s="57">
        <f t="shared" si="11"/>
        <v>21120</v>
      </c>
      <c r="AA84" s="111" t="s">
        <v>63</v>
      </c>
      <c r="AB84" s="111" t="s">
        <v>63</v>
      </c>
      <c r="AC84" s="111" t="s">
        <v>63</v>
      </c>
      <c r="AD84" s="57">
        <f t="shared" si="12"/>
        <v>0</v>
      </c>
      <c r="AE84" s="111" t="s">
        <v>63</v>
      </c>
      <c r="AF84" s="111" t="s">
        <v>63</v>
      </c>
      <c r="AG84" s="111" t="s">
        <v>63</v>
      </c>
      <c r="AH84" s="59">
        <f t="shared" si="16"/>
        <v>0</v>
      </c>
      <c r="AI84" s="60">
        <f t="shared" si="17"/>
        <v>21120</v>
      </c>
      <c r="AJ84" s="61" t="s">
        <v>58</v>
      </c>
      <c r="AK84" s="61" t="s">
        <v>59</v>
      </c>
      <c r="AL84" s="61" t="s">
        <v>60</v>
      </c>
      <c r="AM84" s="61" t="s">
        <v>61</v>
      </c>
      <c r="AN84" s="112" t="s">
        <v>62</v>
      </c>
      <c r="AO84" s="65">
        <v>45657</v>
      </c>
      <c r="AP84" s="49" t="s">
        <v>62</v>
      </c>
      <c r="AQ84" s="65">
        <v>45658</v>
      </c>
      <c r="AR84" s="65">
        <v>46022</v>
      </c>
      <c r="AS84" s="113"/>
    </row>
    <row r="85" spans="1:64" s="66" customFormat="1" ht="13" x14ac:dyDescent="0.15">
      <c r="A85" s="49">
        <v>39</v>
      </c>
      <c r="B85" s="49" t="s">
        <v>64</v>
      </c>
      <c r="C85" s="50" t="s">
        <v>65</v>
      </c>
      <c r="D85" s="49" t="s">
        <v>66</v>
      </c>
      <c r="E85" s="49" t="s">
        <v>64</v>
      </c>
      <c r="F85" s="49" t="s">
        <v>66</v>
      </c>
      <c r="G85" s="49" t="s">
        <v>143</v>
      </c>
      <c r="H85" s="49" t="s">
        <v>53</v>
      </c>
      <c r="I85" s="115" t="s">
        <v>144</v>
      </c>
      <c r="J85" s="49"/>
      <c r="K85" s="49" t="s">
        <v>55</v>
      </c>
      <c r="L85" s="49" t="s">
        <v>53</v>
      </c>
      <c r="M85" s="51" t="s">
        <v>145</v>
      </c>
      <c r="N85" s="49"/>
      <c r="O85" s="110"/>
      <c r="P85" s="110" t="s">
        <v>70</v>
      </c>
      <c r="Q85" s="49">
        <v>12.5</v>
      </c>
      <c r="R85" s="49">
        <v>12</v>
      </c>
      <c r="S85" s="54" t="s">
        <v>63</v>
      </c>
      <c r="T85" s="54" t="s">
        <v>63</v>
      </c>
      <c r="U85" s="54" t="s">
        <v>63</v>
      </c>
      <c r="V85" s="55">
        <f t="shared" si="15"/>
        <v>0</v>
      </c>
      <c r="W85" s="56">
        <v>420</v>
      </c>
      <c r="X85" s="56">
        <v>0</v>
      </c>
      <c r="Y85" s="56">
        <v>0</v>
      </c>
      <c r="Z85" s="57">
        <f t="shared" si="11"/>
        <v>420</v>
      </c>
      <c r="AA85" s="111" t="s">
        <v>63</v>
      </c>
      <c r="AB85" s="111" t="s">
        <v>63</v>
      </c>
      <c r="AC85" s="111" t="s">
        <v>63</v>
      </c>
      <c r="AD85" s="57">
        <f t="shared" si="12"/>
        <v>0</v>
      </c>
      <c r="AE85" s="111" t="s">
        <v>63</v>
      </c>
      <c r="AF85" s="111" t="s">
        <v>63</v>
      </c>
      <c r="AG85" s="111" t="s">
        <v>63</v>
      </c>
      <c r="AH85" s="59">
        <f t="shared" si="16"/>
        <v>0</v>
      </c>
      <c r="AI85" s="60">
        <f t="shared" si="17"/>
        <v>420</v>
      </c>
      <c r="AJ85" s="61" t="s">
        <v>58</v>
      </c>
      <c r="AK85" s="61" t="s">
        <v>59</v>
      </c>
      <c r="AL85" s="61" t="s">
        <v>60</v>
      </c>
      <c r="AM85" s="61" t="s">
        <v>61</v>
      </c>
      <c r="AN85" s="112" t="s">
        <v>62</v>
      </c>
      <c r="AO85" s="65">
        <v>45657</v>
      </c>
      <c r="AP85" s="49" t="s">
        <v>62</v>
      </c>
      <c r="AQ85" s="65">
        <v>45658</v>
      </c>
      <c r="AR85" s="65">
        <v>46022</v>
      </c>
      <c r="AS85" s="113"/>
    </row>
    <row r="86" spans="1:64" s="66" customFormat="1" ht="13" x14ac:dyDescent="0.15">
      <c r="A86" s="80"/>
      <c r="B86" s="80" t="s">
        <v>64</v>
      </c>
      <c r="C86" s="80"/>
      <c r="D86" s="80"/>
      <c r="E86" s="80"/>
      <c r="F86" s="80"/>
      <c r="G86" s="81"/>
      <c r="H86" s="81"/>
      <c r="I86" s="81"/>
      <c r="J86" s="80"/>
      <c r="K86" s="82"/>
      <c r="L86" s="82"/>
      <c r="M86" s="82"/>
      <c r="N86" s="83"/>
      <c r="O86" s="83"/>
      <c r="P86" s="85"/>
      <c r="Q86" s="85"/>
      <c r="R86" s="80"/>
      <c r="S86" s="86">
        <f t="shared" ref="S86:AH86" si="18">SUM(S47:S85)</f>
        <v>0</v>
      </c>
      <c r="T86" s="86">
        <f t="shared" si="18"/>
        <v>0</v>
      </c>
      <c r="U86" s="86">
        <f t="shared" si="18"/>
        <v>0</v>
      </c>
      <c r="V86" s="86">
        <f t="shared" si="18"/>
        <v>0</v>
      </c>
      <c r="W86" s="86">
        <f>SUM(W47:W85)</f>
        <v>65220</v>
      </c>
      <c r="X86" s="86">
        <f t="shared" si="18"/>
        <v>38750</v>
      </c>
      <c r="Y86" s="86">
        <f t="shared" si="18"/>
        <v>0</v>
      </c>
      <c r="Z86" s="86">
        <f t="shared" si="18"/>
        <v>103970</v>
      </c>
      <c r="AA86" s="86">
        <f t="shared" si="18"/>
        <v>0</v>
      </c>
      <c r="AB86" s="86">
        <f t="shared" si="18"/>
        <v>0</v>
      </c>
      <c r="AC86" s="86">
        <f t="shared" si="18"/>
        <v>0</v>
      </c>
      <c r="AD86" s="86">
        <f t="shared" si="18"/>
        <v>0</v>
      </c>
      <c r="AE86" s="86">
        <f t="shared" si="18"/>
        <v>0</v>
      </c>
      <c r="AF86" s="86">
        <f t="shared" si="18"/>
        <v>0</v>
      </c>
      <c r="AG86" s="86">
        <f t="shared" si="18"/>
        <v>0</v>
      </c>
      <c r="AH86" s="86">
        <f t="shared" si="18"/>
        <v>0</v>
      </c>
      <c r="AI86" s="86">
        <f>SUM(AI47:AI85)</f>
        <v>103970</v>
      </c>
      <c r="AJ86" s="87"/>
      <c r="AK86" s="87"/>
      <c r="AL86" s="87"/>
      <c r="AM86" s="87"/>
      <c r="AN86" s="87"/>
      <c r="AO86" s="87"/>
      <c r="AP86" s="87"/>
      <c r="AQ86" s="87"/>
      <c r="AR86" s="87"/>
      <c r="AS86" s="116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</row>
    <row r="87" spans="1:64" s="66" customFormat="1" ht="13" x14ac:dyDescent="0.15">
      <c r="A87" s="49">
        <v>1</v>
      </c>
      <c r="B87" s="49" t="s">
        <v>233</v>
      </c>
      <c r="C87" s="50">
        <v>9282078844</v>
      </c>
      <c r="D87" s="49" t="s">
        <v>234</v>
      </c>
      <c r="E87" s="49" t="s">
        <v>233</v>
      </c>
      <c r="F87" s="49" t="s">
        <v>234</v>
      </c>
      <c r="G87" s="49" t="s">
        <v>237</v>
      </c>
      <c r="H87" s="49" t="s">
        <v>213</v>
      </c>
      <c r="I87" s="49"/>
      <c r="J87" s="49" t="s">
        <v>265</v>
      </c>
      <c r="K87" s="49" t="s">
        <v>229</v>
      </c>
      <c r="L87" s="49" t="s">
        <v>213</v>
      </c>
      <c r="M87" s="51" t="s">
        <v>290</v>
      </c>
      <c r="N87" s="49"/>
      <c r="O87" s="53">
        <v>23147879</v>
      </c>
      <c r="P87" s="53" t="s">
        <v>331</v>
      </c>
      <c r="Q87" s="53">
        <v>4</v>
      </c>
      <c r="R87" s="49">
        <v>36</v>
      </c>
      <c r="S87" s="54" t="s">
        <v>63</v>
      </c>
      <c r="T87" s="54" t="s">
        <v>63</v>
      </c>
      <c r="U87" s="54" t="s">
        <v>63</v>
      </c>
      <c r="V87" s="55">
        <f t="shared" ref="V87" si="19">SUM(S87:U87)</f>
        <v>0</v>
      </c>
      <c r="W87" s="56">
        <v>216</v>
      </c>
      <c r="X87" s="56">
        <v>0</v>
      </c>
      <c r="Y87" s="56">
        <v>0</v>
      </c>
      <c r="Z87" s="57">
        <f t="shared" ref="Z87" si="20">SUM(W87:Y87)</f>
        <v>216</v>
      </c>
      <c r="AA87" s="56">
        <f>W87</f>
        <v>216</v>
      </c>
      <c r="AB87" s="56">
        <f t="shared" ref="AB87:AC87" si="21">X87</f>
        <v>0</v>
      </c>
      <c r="AC87" s="56">
        <f t="shared" si="21"/>
        <v>0</v>
      </c>
      <c r="AD87" s="57">
        <f t="shared" ref="AD87" si="22">SUM(AA87:AC87)</f>
        <v>216</v>
      </c>
      <c r="AE87" s="56">
        <f>W87</f>
        <v>216</v>
      </c>
      <c r="AF87" s="56">
        <f t="shared" ref="AF87:AG87" si="23">X87</f>
        <v>0</v>
      </c>
      <c r="AG87" s="56">
        <f t="shared" si="23"/>
        <v>0</v>
      </c>
      <c r="AH87" s="59">
        <f t="shared" ref="AH87" si="24">SUM(AE87:AG87)</f>
        <v>216</v>
      </c>
      <c r="AI87" s="60">
        <f t="shared" ref="AI87" si="25">V87+Z87+AD87+AH87</f>
        <v>648</v>
      </c>
      <c r="AJ87" s="61" t="s">
        <v>235</v>
      </c>
      <c r="AK87" s="61" t="s">
        <v>59</v>
      </c>
      <c r="AL87" s="61" t="s">
        <v>236</v>
      </c>
      <c r="AM87" s="61" t="s">
        <v>61</v>
      </c>
      <c r="AN87" s="112" t="s">
        <v>62</v>
      </c>
      <c r="AO87" s="65">
        <v>45657</v>
      </c>
      <c r="AP87" s="49" t="s">
        <v>62</v>
      </c>
      <c r="AQ87" s="65">
        <v>45658</v>
      </c>
      <c r="AR87" s="65">
        <v>46752</v>
      </c>
      <c r="AS87" s="49"/>
    </row>
    <row r="88" spans="1:64" s="66" customFormat="1" ht="13" x14ac:dyDescent="0.15">
      <c r="A88" s="49">
        <v>2</v>
      </c>
      <c r="B88" s="49" t="s">
        <v>233</v>
      </c>
      <c r="C88" s="50">
        <v>9282078844</v>
      </c>
      <c r="D88" s="49" t="s">
        <v>234</v>
      </c>
      <c r="E88" s="49" t="s">
        <v>233</v>
      </c>
      <c r="F88" s="49" t="s">
        <v>234</v>
      </c>
      <c r="G88" s="49" t="s">
        <v>237</v>
      </c>
      <c r="H88" s="49" t="s">
        <v>210</v>
      </c>
      <c r="I88" s="49" t="s">
        <v>266</v>
      </c>
      <c r="J88" s="49" t="s">
        <v>267</v>
      </c>
      <c r="K88" s="49" t="s">
        <v>228</v>
      </c>
      <c r="L88" s="49" t="s">
        <v>210</v>
      </c>
      <c r="M88" s="51" t="s">
        <v>291</v>
      </c>
      <c r="N88" s="49"/>
      <c r="O88" s="53">
        <v>19941083</v>
      </c>
      <c r="P88" s="53" t="s">
        <v>331</v>
      </c>
      <c r="Q88" s="53">
        <v>3</v>
      </c>
      <c r="R88" s="49">
        <v>36</v>
      </c>
      <c r="S88" s="54" t="s">
        <v>63</v>
      </c>
      <c r="T88" s="54" t="s">
        <v>63</v>
      </c>
      <c r="U88" s="54" t="s">
        <v>63</v>
      </c>
      <c r="V88" s="55">
        <f t="shared" ref="V88:V129" si="26">SUM(S88:U88)</f>
        <v>0</v>
      </c>
      <c r="W88" s="56">
        <v>346</v>
      </c>
      <c r="X88" s="56">
        <v>0</v>
      </c>
      <c r="Y88" s="56">
        <v>0</v>
      </c>
      <c r="Z88" s="57">
        <f t="shared" ref="Z88:Z127" si="27">SUM(W88:Y88)</f>
        <v>346</v>
      </c>
      <c r="AA88" s="56">
        <f t="shared" ref="AA88:AA127" si="28">W88</f>
        <v>346</v>
      </c>
      <c r="AB88" s="56">
        <f t="shared" ref="AB88:AB127" si="29">X88</f>
        <v>0</v>
      </c>
      <c r="AC88" s="56">
        <f t="shared" ref="AC88:AC127" si="30">Y88</f>
        <v>0</v>
      </c>
      <c r="AD88" s="57">
        <f t="shared" ref="AD88:AD127" si="31">SUM(AA88:AC88)</f>
        <v>346</v>
      </c>
      <c r="AE88" s="56">
        <f t="shared" ref="AE88:AE127" si="32">W88</f>
        <v>346</v>
      </c>
      <c r="AF88" s="56">
        <f t="shared" ref="AF88:AF127" si="33">X88</f>
        <v>0</v>
      </c>
      <c r="AG88" s="56">
        <f t="shared" ref="AG88:AG127" si="34">Y88</f>
        <v>0</v>
      </c>
      <c r="AH88" s="59">
        <f t="shared" ref="AH88:AH127" si="35">SUM(AE88:AG88)</f>
        <v>346</v>
      </c>
      <c r="AI88" s="60">
        <f t="shared" ref="AI88:AI127" si="36">V88+Z88+AD88+AH88</f>
        <v>1038</v>
      </c>
      <c r="AJ88" s="61" t="s">
        <v>235</v>
      </c>
      <c r="AK88" s="61" t="s">
        <v>59</v>
      </c>
      <c r="AL88" s="61" t="s">
        <v>236</v>
      </c>
      <c r="AM88" s="61" t="s">
        <v>61</v>
      </c>
      <c r="AN88" s="112" t="s">
        <v>62</v>
      </c>
      <c r="AO88" s="65">
        <v>45657</v>
      </c>
      <c r="AP88" s="49" t="s">
        <v>62</v>
      </c>
      <c r="AQ88" s="65">
        <v>45658</v>
      </c>
      <c r="AR88" s="65">
        <v>46752</v>
      </c>
      <c r="AS88" s="49"/>
    </row>
    <row r="89" spans="1:64" s="66" customFormat="1" ht="13" x14ac:dyDescent="0.15">
      <c r="A89" s="49">
        <v>3</v>
      </c>
      <c r="B89" s="49" t="s">
        <v>233</v>
      </c>
      <c r="C89" s="50">
        <v>9282078844</v>
      </c>
      <c r="D89" s="49" t="s">
        <v>234</v>
      </c>
      <c r="E89" s="49" t="s">
        <v>233</v>
      </c>
      <c r="F89" s="49" t="s">
        <v>234</v>
      </c>
      <c r="G89" s="49" t="s">
        <v>238</v>
      </c>
      <c r="H89" s="49" t="s">
        <v>213</v>
      </c>
      <c r="I89" s="49"/>
      <c r="J89" s="49"/>
      <c r="K89" s="49" t="s">
        <v>229</v>
      </c>
      <c r="L89" s="49" t="s">
        <v>213</v>
      </c>
      <c r="M89" s="51" t="s">
        <v>292</v>
      </c>
      <c r="N89" s="49"/>
      <c r="O89" s="53">
        <v>11471684</v>
      </c>
      <c r="P89" s="53" t="s">
        <v>70</v>
      </c>
      <c r="Q89" s="53">
        <v>13</v>
      </c>
      <c r="R89" s="49">
        <v>36</v>
      </c>
      <c r="S89" s="54" t="s">
        <v>63</v>
      </c>
      <c r="T89" s="54" t="s">
        <v>63</v>
      </c>
      <c r="U89" s="54" t="s">
        <v>63</v>
      </c>
      <c r="V89" s="55">
        <f t="shared" si="26"/>
        <v>0</v>
      </c>
      <c r="W89" s="56">
        <v>411</v>
      </c>
      <c r="X89" s="56">
        <v>0</v>
      </c>
      <c r="Y89" s="56">
        <v>0</v>
      </c>
      <c r="Z89" s="57">
        <f t="shared" si="27"/>
        <v>411</v>
      </c>
      <c r="AA89" s="56">
        <f t="shared" si="28"/>
        <v>411</v>
      </c>
      <c r="AB89" s="56">
        <f t="shared" si="29"/>
        <v>0</v>
      </c>
      <c r="AC89" s="56">
        <f t="shared" si="30"/>
        <v>0</v>
      </c>
      <c r="AD89" s="57">
        <f t="shared" si="31"/>
        <v>411</v>
      </c>
      <c r="AE89" s="56">
        <f t="shared" si="32"/>
        <v>411</v>
      </c>
      <c r="AF89" s="56">
        <f t="shared" si="33"/>
        <v>0</v>
      </c>
      <c r="AG89" s="56">
        <f t="shared" si="34"/>
        <v>0</v>
      </c>
      <c r="AH89" s="59">
        <f t="shared" si="35"/>
        <v>411</v>
      </c>
      <c r="AI89" s="60">
        <f t="shared" si="36"/>
        <v>1233</v>
      </c>
      <c r="AJ89" s="61" t="s">
        <v>235</v>
      </c>
      <c r="AK89" s="61" t="s">
        <v>59</v>
      </c>
      <c r="AL89" s="61" t="s">
        <v>236</v>
      </c>
      <c r="AM89" s="61" t="s">
        <v>61</v>
      </c>
      <c r="AN89" s="112" t="s">
        <v>62</v>
      </c>
      <c r="AO89" s="65">
        <v>45657</v>
      </c>
      <c r="AP89" s="49" t="s">
        <v>62</v>
      </c>
      <c r="AQ89" s="65">
        <v>45658</v>
      </c>
      <c r="AR89" s="65">
        <v>46752</v>
      </c>
      <c r="AS89" s="49"/>
    </row>
    <row r="90" spans="1:64" s="66" customFormat="1" ht="13" x14ac:dyDescent="0.15">
      <c r="A90" s="49">
        <v>4</v>
      </c>
      <c r="B90" s="49" t="s">
        <v>233</v>
      </c>
      <c r="C90" s="50">
        <v>9282078844</v>
      </c>
      <c r="D90" s="49" t="s">
        <v>234</v>
      </c>
      <c r="E90" s="49" t="s">
        <v>233</v>
      </c>
      <c r="F90" s="49" t="s">
        <v>234</v>
      </c>
      <c r="G90" s="49" t="s">
        <v>239</v>
      </c>
      <c r="H90" s="49" t="s">
        <v>227</v>
      </c>
      <c r="I90" s="49"/>
      <c r="J90" s="49"/>
      <c r="K90" s="49" t="s">
        <v>228</v>
      </c>
      <c r="L90" s="49" t="s">
        <v>227</v>
      </c>
      <c r="M90" s="51" t="s">
        <v>293</v>
      </c>
      <c r="N90" s="49"/>
      <c r="O90" s="53">
        <v>81266566</v>
      </c>
      <c r="P90" s="53" t="s">
        <v>90</v>
      </c>
      <c r="Q90" s="53">
        <v>3</v>
      </c>
      <c r="R90" s="49">
        <v>36</v>
      </c>
      <c r="S90" s="54" t="s">
        <v>63</v>
      </c>
      <c r="T90" s="54" t="s">
        <v>63</v>
      </c>
      <c r="U90" s="54" t="s">
        <v>63</v>
      </c>
      <c r="V90" s="55">
        <f t="shared" si="26"/>
        <v>0</v>
      </c>
      <c r="W90" s="56">
        <v>869</v>
      </c>
      <c r="X90" s="56">
        <v>0</v>
      </c>
      <c r="Y90" s="56">
        <v>0</v>
      </c>
      <c r="Z90" s="57">
        <f t="shared" si="27"/>
        <v>869</v>
      </c>
      <c r="AA90" s="56">
        <f t="shared" si="28"/>
        <v>869</v>
      </c>
      <c r="AB90" s="56">
        <f t="shared" si="29"/>
        <v>0</v>
      </c>
      <c r="AC90" s="56">
        <f t="shared" si="30"/>
        <v>0</v>
      </c>
      <c r="AD90" s="57">
        <f t="shared" si="31"/>
        <v>869</v>
      </c>
      <c r="AE90" s="56">
        <f t="shared" si="32"/>
        <v>869</v>
      </c>
      <c r="AF90" s="56">
        <f t="shared" si="33"/>
        <v>0</v>
      </c>
      <c r="AG90" s="56">
        <f t="shared" si="34"/>
        <v>0</v>
      </c>
      <c r="AH90" s="59">
        <f t="shared" si="35"/>
        <v>869</v>
      </c>
      <c r="AI90" s="60">
        <f t="shared" si="36"/>
        <v>2607</v>
      </c>
      <c r="AJ90" s="61" t="s">
        <v>235</v>
      </c>
      <c r="AK90" s="61" t="s">
        <v>59</v>
      </c>
      <c r="AL90" s="61" t="s">
        <v>236</v>
      </c>
      <c r="AM90" s="61" t="s">
        <v>61</v>
      </c>
      <c r="AN90" s="112" t="s">
        <v>62</v>
      </c>
      <c r="AO90" s="65">
        <v>45657</v>
      </c>
      <c r="AP90" s="49" t="s">
        <v>62</v>
      </c>
      <c r="AQ90" s="65">
        <v>45658</v>
      </c>
      <c r="AR90" s="65">
        <v>46752</v>
      </c>
      <c r="AS90" s="49"/>
    </row>
    <row r="91" spans="1:64" s="66" customFormat="1" ht="13" x14ac:dyDescent="0.15">
      <c r="A91" s="49">
        <v>5</v>
      </c>
      <c r="B91" s="49" t="s">
        <v>233</v>
      </c>
      <c r="C91" s="50">
        <v>9282078844</v>
      </c>
      <c r="D91" s="49" t="s">
        <v>234</v>
      </c>
      <c r="E91" s="49" t="s">
        <v>233</v>
      </c>
      <c r="F91" s="49" t="s">
        <v>234</v>
      </c>
      <c r="G91" s="49" t="s">
        <v>240</v>
      </c>
      <c r="H91" s="49" t="s">
        <v>210</v>
      </c>
      <c r="I91" s="49" t="s">
        <v>268</v>
      </c>
      <c r="J91" s="49"/>
      <c r="K91" s="49" t="s">
        <v>228</v>
      </c>
      <c r="L91" s="49" t="s">
        <v>210</v>
      </c>
      <c r="M91" s="51" t="s">
        <v>294</v>
      </c>
      <c r="N91" s="49"/>
      <c r="O91" s="53">
        <v>51164455</v>
      </c>
      <c r="P91" s="53" t="s">
        <v>157</v>
      </c>
      <c r="Q91" s="53">
        <v>60</v>
      </c>
      <c r="R91" s="49">
        <v>36</v>
      </c>
      <c r="S91" s="54" t="s">
        <v>63</v>
      </c>
      <c r="T91" s="54" t="s">
        <v>63</v>
      </c>
      <c r="U91" s="54" t="s">
        <v>63</v>
      </c>
      <c r="V91" s="55">
        <f t="shared" si="26"/>
        <v>0</v>
      </c>
      <c r="W91" s="56">
        <v>564</v>
      </c>
      <c r="X91" s="56">
        <v>869</v>
      </c>
      <c r="Y91" s="56">
        <v>0</v>
      </c>
      <c r="Z91" s="57">
        <f t="shared" si="27"/>
        <v>1433</v>
      </c>
      <c r="AA91" s="56">
        <f t="shared" si="28"/>
        <v>564</v>
      </c>
      <c r="AB91" s="56">
        <f t="shared" si="29"/>
        <v>869</v>
      </c>
      <c r="AC91" s="56">
        <f t="shared" si="30"/>
        <v>0</v>
      </c>
      <c r="AD91" s="57">
        <f t="shared" si="31"/>
        <v>1433</v>
      </c>
      <c r="AE91" s="56">
        <f t="shared" si="32"/>
        <v>564</v>
      </c>
      <c r="AF91" s="56">
        <f t="shared" si="33"/>
        <v>869</v>
      </c>
      <c r="AG91" s="56">
        <f t="shared" si="34"/>
        <v>0</v>
      </c>
      <c r="AH91" s="59">
        <f t="shared" si="35"/>
        <v>1433</v>
      </c>
      <c r="AI91" s="60">
        <f t="shared" si="36"/>
        <v>4299</v>
      </c>
      <c r="AJ91" s="61" t="s">
        <v>235</v>
      </c>
      <c r="AK91" s="61" t="s">
        <v>59</v>
      </c>
      <c r="AL91" s="61" t="s">
        <v>236</v>
      </c>
      <c r="AM91" s="61" t="s">
        <v>61</v>
      </c>
      <c r="AN91" s="112" t="s">
        <v>62</v>
      </c>
      <c r="AO91" s="65">
        <v>45657</v>
      </c>
      <c r="AP91" s="49" t="s">
        <v>62</v>
      </c>
      <c r="AQ91" s="65">
        <v>45658</v>
      </c>
      <c r="AR91" s="65">
        <v>46752</v>
      </c>
      <c r="AS91" s="49"/>
    </row>
    <row r="92" spans="1:64" s="66" customFormat="1" ht="13" x14ac:dyDescent="0.15">
      <c r="A92" s="49">
        <v>6</v>
      </c>
      <c r="B92" s="49" t="s">
        <v>233</v>
      </c>
      <c r="C92" s="50">
        <v>9282078844</v>
      </c>
      <c r="D92" s="49" t="s">
        <v>234</v>
      </c>
      <c r="E92" s="49" t="s">
        <v>233</v>
      </c>
      <c r="F92" s="49" t="s">
        <v>234</v>
      </c>
      <c r="G92" s="49" t="s">
        <v>241</v>
      </c>
      <c r="H92" s="49" t="s">
        <v>210</v>
      </c>
      <c r="I92" s="49" t="s">
        <v>217</v>
      </c>
      <c r="J92" s="49" t="s">
        <v>269</v>
      </c>
      <c r="K92" s="49" t="s">
        <v>228</v>
      </c>
      <c r="L92" s="49" t="s">
        <v>210</v>
      </c>
      <c r="M92" s="51" t="s">
        <v>295</v>
      </c>
      <c r="N92" s="49"/>
      <c r="O92" s="53">
        <v>81534226</v>
      </c>
      <c r="P92" s="53" t="s">
        <v>90</v>
      </c>
      <c r="Q92" s="53">
        <v>4</v>
      </c>
      <c r="R92" s="49">
        <v>36</v>
      </c>
      <c r="S92" s="54" t="s">
        <v>63</v>
      </c>
      <c r="T92" s="54" t="s">
        <v>63</v>
      </c>
      <c r="U92" s="54" t="s">
        <v>63</v>
      </c>
      <c r="V92" s="55">
        <f t="shared" si="26"/>
        <v>0</v>
      </c>
      <c r="W92" s="56">
        <v>1123</v>
      </c>
      <c r="X92" s="56">
        <v>0</v>
      </c>
      <c r="Y92" s="56">
        <v>0</v>
      </c>
      <c r="Z92" s="57">
        <f t="shared" si="27"/>
        <v>1123</v>
      </c>
      <c r="AA92" s="56">
        <f t="shared" si="28"/>
        <v>1123</v>
      </c>
      <c r="AB92" s="56">
        <f t="shared" si="29"/>
        <v>0</v>
      </c>
      <c r="AC92" s="56">
        <f t="shared" si="30"/>
        <v>0</v>
      </c>
      <c r="AD92" s="57">
        <f t="shared" si="31"/>
        <v>1123</v>
      </c>
      <c r="AE92" s="56">
        <f t="shared" si="32"/>
        <v>1123</v>
      </c>
      <c r="AF92" s="56">
        <f t="shared" si="33"/>
        <v>0</v>
      </c>
      <c r="AG92" s="56">
        <f t="shared" si="34"/>
        <v>0</v>
      </c>
      <c r="AH92" s="59">
        <f t="shared" si="35"/>
        <v>1123</v>
      </c>
      <c r="AI92" s="60">
        <f t="shared" si="36"/>
        <v>3369</v>
      </c>
      <c r="AJ92" s="61" t="s">
        <v>235</v>
      </c>
      <c r="AK92" s="61" t="s">
        <v>59</v>
      </c>
      <c r="AL92" s="61" t="s">
        <v>236</v>
      </c>
      <c r="AM92" s="61" t="s">
        <v>61</v>
      </c>
      <c r="AN92" s="112" t="s">
        <v>62</v>
      </c>
      <c r="AO92" s="65">
        <v>45657</v>
      </c>
      <c r="AP92" s="49" t="s">
        <v>62</v>
      </c>
      <c r="AQ92" s="65">
        <v>45658</v>
      </c>
      <c r="AR92" s="65">
        <v>46752</v>
      </c>
      <c r="AS92" s="49"/>
    </row>
    <row r="93" spans="1:64" s="66" customFormat="1" ht="13" x14ac:dyDescent="0.15">
      <c r="A93" s="49">
        <v>7</v>
      </c>
      <c r="B93" s="49" t="s">
        <v>233</v>
      </c>
      <c r="C93" s="50">
        <v>9282078844</v>
      </c>
      <c r="D93" s="49" t="s">
        <v>234</v>
      </c>
      <c r="E93" s="49" t="s">
        <v>233</v>
      </c>
      <c r="F93" s="49" t="s">
        <v>234</v>
      </c>
      <c r="G93" s="49" t="s">
        <v>242</v>
      </c>
      <c r="H93" s="49" t="s">
        <v>210</v>
      </c>
      <c r="I93" s="49" t="s">
        <v>270</v>
      </c>
      <c r="J93" s="49"/>
      <c r="K93" s="49" t="s">
        <v>228</v>
      </c>
      <c r="L93" s="49" t="s">
        <v>210</v>
      </c>
      <c r="M93" s="51" t="s">
        <v>296</v>
      </c>
      <c r="N93" s="49"/>
      <c r="O93" s="53">
        <v>68036576</v>
      </c>
      <c r="P93" s="53" t="s">
        <v>90</v>
      </c>
      <c r="Q93" s="53">
        <v>11</v>
      </c>
      <c r="R93" s="49">
        <v>36</v>
      </c>
      <c r="S93" s="54" t="s">
        <v>63</v>
      </c>
      <c r="T93" s="54" t="s">
        <v>63</v>
      </c>
      <c r="U93" s="54" t="s">
        <v>63</v>
      </c>
      <c r="V93" s="55">
        <f t="shared" si="26"/>
        <v>0</v>
      </c>
      <c r="W93" s="56">
        <v>1247</v>
      </c>
      <c r="X93" s="56">
        <v>0</v>
      </c>
      <c r="Y93" s="56">
        <v>0</v>
      </c>
      <c r="Z93" s="57">
        <f t="shared" si="27"/>
        <v>1247</v>
      </c>
      <c r="AA93" s="56">
        <f t="shared" si="28"/>
        <v>1247</v>
      </c>
      <c r="AB93" s="56">
        <f t="shared" si="29"/>
        <v>0</v>
      </c>
      <c r="AC93" s="56">
        <f t="shared" si="30"/>
        <v>0</v>
      </c>
      <c r="AD93" s="57">
        <f t="shared" si="31"/>
        <v>1247</v>
      </c>
      <c r="AE93" s="56">
        <f t="shared" si="32"/>
        <v>1247</v>
      </c>
      <c r="AF93" s="56">
        <f t="shared" si="33"/>
        <v>0</v>
      </c>
      <c r="AG93" s="56">
        <f t="shared" si="34"/>
        <v>0</v>
      </c>
      <c r="AH93" s="59">
        <f t="shared" si="35"/>
        <v>1247</v>
      </c>
      <c r="AI93" s="60">
        <f t="shared" si="36"/>
        <v>3741</v>
      </c>
      <c r="AJ93" s="61" t="s">
        <v>235</v>
      </c>
      <c r="AK93" s="61" t="s">
        <v>59</v>
      </c>
      <c r="AL93" s="61" t="s">
        <v>236</v>
      </c>
      <c r="AM93" s="61" t="s">
        <v>61</v>
      </c>
      <c r="AN93" s="112" t="s">
        <v>62</v>
      </c>
      <c r="AO93" s="65">
        <v>45657</v>
      </c>
      <c r="AP93" s="49" t="s">
        <v>62</v>
      </c>
      <c r="AQ93" s="65">
        <v>45658</v>
      </c>
      <c r="AR93" s="65">
        <v>46752</v>
      </c>
      <c r="AS93" s="49"/>
    </row>
    <row r="94" spans="1:64" s="66" customFormat="1" ht="13" x14ac:dyDescent="0.15">
      <c r="A94" s="49">
        <v>8</v>
      </c>
      <c r="B94" s="49" t="s">
        <v>233</v>
      </c>
      <c r="C94" s="50">
        <v>9282078844</v>
      </c>
      <c r="D94" s="49" t="s">
        <v>234</v>
      </c>
      <c r="E94" s="49" t="s">
        <v>233</v>
      </c>
      <c r="F94" s="49" t="s">
        <v>234</v>
      </c>
      <c r="G94" s="49" t="s">
        <v>243</v>
      </c>
      <c r="H94" s="49" t="s">
        <v>210</v>
      </c>
      <c r="I94" s="49" t="s">
        <v>211</v>
      </c>
      <c r="J94" s="49" t="s">
        <v>267</v>
      </c>
      <c r="K94" s="49" t="s">
        <v>228</v>
      </c>
      <c r="L94" s="49" t="s">
        <v>210</v>
      </c>
      <c r="M94" s="51" t="s">
        <v>297</v>
      </c>
      <c r="N94" s="49"/>
      <c r="O94" s="53">
        <v>68028694</v>
      </c>
      <c r="P94" s="53" t="s">
        <v>90</v>
      </c>
      <c r="Q94" s="53">
        <v>4</v>
      </c>
      <c r="R94" s="49">
        <v>36</v>
      </c>
      <c r="S94" s="54" t="s">
        <v>63</v>
      </c>
      <c r="T94" s="54" t="s">
        <v>63</v>
      </c>
      <c r="U94" s="54" t="s">
        <v>63</v>
      </c>
      <c r="V94" s="55">
        <f t="shared" si="26"/>
        <v>0</v>
      </c>
      <c r="W94" s="56">
        <v>964</v>
      </c>
      <c r="X94" s="56">
        <v>0</v>
      </c>
      <c r="Y94" s="56">
        <v>0</v>
      </c>
      <c r="Z94" s="57">
        <f t="shared" si="27"/>
        <v>964</v>
      </c>
      <c r="AA94" s="56">
        <f t="shared" si="28"/>
        <v>964</v>
      </c>
      <c r="AB94" s="56">
        <f t="shared" si="29"/>
        <v>0</v>
      </c>
      <c r="AC94" s="56">
        <f t="shared" si="30"/>
        <v>0</v>
      </c>
      <c r="AD94" s="57">
        <f t="shared" si="31"/>
        <v>964</v>
      </c>
      <c r="AE94" s="56">
        <f t="shared" si="32"/>
        <v>964</v>
      </c>
      <c r="AF94" s="56">
        <f t="shared" si="33"/>
        <v>0</v>
      </c>
      <c r="AG94" s="56">
        <f t="shared" si="34"/>
        <v>0</v>
      </c>
      <c r="AH94" s="59">
        <f t="shared" si="35"/>
        <v>964</v>
      </c>
      <c r="AI94" s="60">
        <f t="shared" si="36"/>
        <v>2892</v>
      </c>
      <c r="AJ94" s="61" t="s">
        <v>235</v>
      </c>
      <c r="AK94" s="61" t="s">
        <v>59</v>
      </c>
      <c r="AL94" s="61" t="s">
        <v>236</v>
      </c>
      <c r="AM94" s="61" t="s">
        <v>61</v>
      </c>
      <c r="AN94" s="112" t="s">
        <v>62</v>
      </c>
      <c r="AO94" s="65">
        <v>45657</v>
      </c>
      <c r="AP94" s="49" t="s">
        <v>62</v>
      </c>
      <c r="AQ94" s="65">
        <v>45658</v>
      </c>
      <c r="AR94" s="65">
        <v>46752</v>
      </c>
      <c r="AS94" s="49"/>
    </row>
    <row r="95" spans="1:64" s="66" customFormat="1" ht="13" x14ac:dyDescent="0.15">
      <c r="A95" s="49">
        <v>9</v>
      </c>
      <c r="B95" s="49" t="s">
        <v>233</v>
      </c>
      <c r="C95" s="50">
        <v>9282078844</v>
      </c>
      <c r="D95" s="49" t="s">
        <v>234</v>
      </c>
      <c r="E95" s="49" t="s">
        <v>233</v>
      </c>
      <c r="F95" s="49" t="s">
        <v>234</v>
      </c>
      <c r="G95" s="49" t="s">
        <v>244</v>
      </c>
      <c r="H95" s="49" t="s">
        <v>210</v>
      </c>
      <c r="I95" s="49" t="s">
        <v>217</v>
      </c>
      <c r="J95" s="49"/>
      <c r="K95" s="49" t="s">
        <v>228</v>
      </c>
      <c r="L95" s="49" t="s">
        <v>210</v>
      </c>
      <c r="M95" s="51" t="s">
        <v>298</v>
      </c>
      <c r="N95" s="49"/>
      <c r="O95" s="53">
        <v>62363277</v>
      </c>
      <c r="P95" s="53" t="s">
        <v>90</v>
      </c>
      <c r="Q95" s="53">
        <v>7</v>
      </c>
      <c r="R95" s="49">
        <v>36</v>
      </c>
      <c r="S95" s="54" t="s">
        <v>63</v>
      </c>
      <c r="T95" s="54" t="s">
        <v>63</v>
      </c>
      <c r="U95" s="54" t="s">
        <v>63</v>
      </c>
      <c r="V95" s="55">
        <f t="shared" si="26"/>
        <v>0</v>
      </c>
      <c r="W95" s="56">
        <v>456</v>
      </c>
      <c r="X95" s="56">
        <v>875</v>
      </c>
      <c r="Y95" s="56">
        <v>0</v>
      </c>
      <c r="Z95" s="57">
        <f t="shared" si="27"/>
        <v>1331</v>
      </c>
      <c r="AA95" s="56">
        <f t="shared" si="28"/>
        <v>456</v>
      </c>
      <c r="AB95" s="56">
        <f t="shared" si="29"/>
        <v>875</v>
      </c>
      <c r="AC95" s="56">
        <f t="shared" si="30"/>
        <v>0</v>
      </c>
      <c r="AD95" s="57">
        <f t="shared" si="31"/>
        <v>1331</v>
      </c>
      <c r="AE95" s="56">
        <f t="shared" si="32"/>
        <v>456</v>
      </c>
      <c r="AF95" s="56">
        <f t="shared" si="33"/>
        <v>875</v>
      </c>
      <c r="AG95" s="56">
        <f t="shared" si="34"/>
        <v>0</v>
      </c>
      <c r="AH95" s="59">
        <f t="shared" si="35"/>
        <v>1331</v>
      </c>
      <c r="AI95" s="60">
        <f t="shared" si="36"/>
        <v>3993</v>
      </c>
      <c r="AJ95" s="61" t="s">
        <v>235</v>
      </c>
      <c r="AK95" s="61" t="s">
        <v>59</v>
      </c>
      <c r="AL95" s="61" t="s">
        <v>236</v>
      </c>
      <c r="AM95" s="61" t="s">
        <v>61</v>
      </c>
      <c r="AN95" s="112" t="s">
        <v>62</v>
      </c>
      <c r="AO95" s="65">
        <v>45657</v>
      </c>
      <c r="AP95" s="49" t="s">
        <v>62</v>
      </c>
      <c r="AQ95" s="65">
        <v>45658</v>
      </c>
      <c r="AR95" s="65">
        <v>46752</v>
      </c>
      <c r="AS95" s="49"/>
    </row>
    <row r="96" spans="1:64" s="66" customFormat="1" ht="13" x14ac:dyDescent="0.15">
      <c r="A96" s="49">
        <v>10</v>
      </c>
      <c r="B96" s="49" t="s">
        <v>233</v>
      </c>
      <c r="C96" s="50">
        <v>9282078844</v>
      </c>
      <c r="D96" s="49" t="s">
        <v>234</v>
      </c>
      <c r="E96" s="49" t="s">
        <v>233</v>
      </c>
      <c r="F96" s="49" t="s">
        <v>234</v>
      </c>
      <c r="G96" s="49" t="s">
        <v>245</v>
      </c>
      <c r="H96" s="49" t="s">
        <v>210</v>
      </c>
      <c r="I96" s="49" t="s">
        <v>266</v>
      </c>
      <c r="J96" s="49" t="s">
        <v>271</v>
      </c>
      <c r="K96" s="49" t="s">
        <v>228</v>
      </c>
      <c r="L96" s="49" t="s">
        <v>210</v>
      </c>
      <c r="M96" s="51" t="s">
        <v>299</v>
      </c>
      <c r="N96" s="49"/>
      <c r="O96" s="53">
        <v>56125859</v>
      </c>
      <c r="P96" s="53" t="s">
        <v>90</v>
      </c>
      <c r="Q96" s="53">
        <v>17</v>
      </c>
      <c r="R96" s="49">
        <v>36</v>
      </c>
      <c r="S96" s="54" t="s">
        <v>63</v>
      </c>
      <c r="T96" s="54" t="s">
        <v>63</v>
      </c>
      <c r="U96" s="54" t="s">
        <v>63</v>
      </c>
      <c r="V96" s="55">
        <f t="shared" si="26"/>
        <v>0</v>
      </c>
      <c r="W96" s="56">
        <v>647</v>
      </c>
      <c r="X96" s="56">
        <v>1002</v>
      </c>
      <c r="Y96" s="56">
        <v>0</v>
      </c>
      <c r="Z96" s="57">
        <f t="shared" si="27"/>
        <v>1649</v>
      </c>
      <c r="AA96" s="56">
        <f t="shared" si="28"/>
        <v>647</v>
      </c>
      <c r="AB96" s="56">
        <f t="shared" si="29"/>
        <v>1002</v>
      </c>
      <c r="AC96" s="56">
        <f t="shared" si="30"/>
        <v>0</v>
      </c>
      <c r="AD96" s="57">
        <f t="shared" si="31"/>
        <v>1649</v>
      </c>
      <c r="AE96" s="56">
        <f t="shared" si="32"/>
        <v>647</v>
      </c>
      <c r="AF96" s="56">
        <f t="shared" si="33"/>
        <v>1002</v>
      </c>
      <c r="AG96" s="56">
        <f t="shared" si="34"/>
        <v>0</v>
      </c>
      <c r="AH96" s="59">
        <f t="shared" si="35"/>
        <v>1649</v>
      </c>
      <c r="AI96" s="60">
        <f t="shared" si="36"/>
        <v>4947</v>
      </c>
      <c r="AJ96" s="61" t="s">
        <v>235</v>
      </c>
      <c r="AK96" s="61" t="s">
        <v>59</v>
      </c>
      <c r="AL96" s="61" t="s">
        <v>236</v>
      </c>
      <c r="AM96" s="61" t="s">
        <v>61</v>
      </c>
      <c r="AN96" s="112" t="s">
        <v>62</v>
      </c>
      <c r="AO96" s="65">
        <v>45657</v>
      </c>
      <c r="AP96" s="49" t="s">
        <v>62</v>
      </c>
      <c r="AQ96" s="65">
        <v>45658</v>
      </c>
      <c r="AR96" s="65">
        <v>46752</v>
      </c>
      <c r="AS96" s="49"/>
    </row>
    <row r="97" spans="1:45" s="66" customFormat="1" ht="13" x14ac:dyDescent="0.15">
      <c r="A97" s="49">
        <v>11</v>
      </c>
      <c r="B97" s="49" t="s">
        <v>233</v>
      </c>
      <c r="C97" s="50">
        <v>9282078844</v>
      </c>
      <c r="D97" s="49" t="s">
        <v>234</v>
      </c>
      <c r="E97" s="49" t="s">
        <v>233</v>
      </c>
      <c r="F97" s="49" t="s">
        <v>234</v>
      </c>
      <c r="G97" s="49" t="s">
        <v>246</v>
      </c>
      <c r="H97" s="49" t="s">
        <v>210</v>
      </c>
      <c r="I97" s="49" t="s">
        <v>272</v>
      </c>
      <c r="J97" s="49" t="s">
        <v>273</v>
      </c>
      <c r="K97" s="49" t="s">
        <v>228</v>
      </c>
      <c r="L97" s="49" t="s">
        <v>210</v>
      </c>
      <c r="M97" s="51" t="s">
        <v>300</v>
      </c>
      <c r="N97" s="49"/>
      <c r="O97" s="53">
        <v>62368542</v>
      </c>
      <c r="P97" s="53" t="s">
        <v>90</v>
      </c>
      <c r="Q97" s="53">
        <v>4</v>
      </c>
      <c r="R97" s="49">
        <v>36</v>
      </c>
      <c r="S97" s="54" t="s">
        <v>63</v>
      </c>
      <c r="T97" s="54" t="s">
        <v>63</v>
      </c>
      <c r="U97" s="54" t="s">
        <v>63</v>
      </c>
      <c r="V97" s="55">
        <f t="shared" si="26"/>
        <v>0</v>
      </c>
      <c r="W97" s="56">
        <v>651</v>
      </c>
      <c r="X97" s="56">
        <v>864</v>
      </c>
      <c r="Y97" s="56">
        <v>0</v>
      </c>
      <c r="Z97" s="57">
        <f t="shared" si="27"/>
        <v>1515</v>
      </c>
      <c r="AA97" s="56">
        <f t="shared" si="28"/>
        <v>651</v>
      </c>
      <c r="AB97" s="56">
        <f t="shared" si="29"/>
        <v>864</v>
      </c>
      <c r="AC97" s="56">
        <f t="shared" si="30"/>
        <v>0</v>
      </c>
      <c r="AD97" s="57">
        <f t="shared" si="31"/>
        <v>1515</v>
      </c>
      <c r="AE97" s="56">
        <f t="shared" si="32"/>
        <v>651</v>
      </c>
      <c r="AF97" s="56">
        <f t="shared" si="33"/>
        <v>864</v>
      </c>
      <c r="AG97" s="56">
        <f t="shared" si="34"/>
        <v>0</v>
      </c>
      <c r="AH97" s="59">
        <f t="shared" si="35"/>
        <v>1515</v>
      </c>
      <c r="AI97" s="60">
        <f t="shared" si="36"/>
        <v>4545</v>
      </c>
      <c r="AJ97" s="61" t="s">
        <v>235</v>
      </c>
      <c r="AK97" s="61" t="s">
        <v>59</v>
      </c>
      <c r="AL97" s="61" t="s">
        <v>236</v>
      </c>
      <c r="AM97" s="61" t="s">
        <v>61</v>
      </c>
      <c r="AN97" s="112" t="s">
        <v>62</v>
      </c>
      <c r="AO97" s="65">
        <v>45657</v>
      </c>
      <c r="AP97" s="49" t="s">
        <v>62</v>
      </c>
      <c r="AQ97" s="65">
        <v>45658</v>
      </c>
      <c r="AR97" s="65">
        <v>46752</v>
      </c>
      <c r="AS97" s="49"/>
    </row>
    <row r="98" spans="1:45" s="66" customFormat="1" ht="13" x14ac:dyDescent="0.15">
      <c r="A98" s="49">
        <v>12</v>
      </c>
      <c r="B98" s="49" t="s">
        <v>233</v>
      </c>
      <c r="C98" s="50">
        <v>9282078844</v>
      </c>
      <c r="D98" s="49" t="s">
        <v>234</v>
      </c>
      <c r="E98" s="49" t="s">
        <v>233</v>
      </c>
      <c r="F98" s="49" t="s">
        <v>234</v>
      </c>
      <c r="G98" s="49" t="s">
        <v>247</v>
      </c>
      <c r="H98" s="49" t="s">
        <v>210</v>
      </c>
      <c r="I98" s="49" t="s">
        <v>216</v>
      </c>
      <c r="J98" s="49" t="s">
        <v>274</v>
      </c>
      <c r="K98" s="49" t="s">
        <v>228</v>
      </c>
      <c r="L98" s="49" t="s">
        <v>210</v>
      </c>
      <c r="M98" s="51" t="s">
        <v>301</v>
      </c>
      <c r="N98" s="49"/>
      <c r="O98" s="53">
        <v>60949278</v>
      </c>
      <c r="P98" s="53" t="s">
        <v>90</v>
      </c>
      <c r="Q98" s="53">
        <v>4</v>
      </c>
      <c r="R98" s="49">
        <v>36</v>
      </c>
      <c r="S98" s="54" t="s">
        <v>63</v>
      </c>
      <c r="T98" s="54" t="s">
        <v>63</v>
      </c>
      <c r="U98" s="54" t="s">
        <v>63</v>
      </c>
      <c r="V98" s="55">
        <f t="shared" si="26"/>
        <v>0</v>
      </c>
      <c r="W98" s="56">
        <v>456</v>
      </c>
      <c r="X98" s="56">
        <v>789</v>
      </c>
      <c r="Y98" s="56">
        <v>0</v>
      </c>
      <c r="Z98" s="57">
        <f t="shared" si="27"/>
        <v>1245</v>
      </c>
      <c r="AA98" s="56">
        <f t="shared" si="28"/>
        <v>456</v>
      </c>
      <c r="AB98" s="56">
        <f t="shared" si="29"/>
        <v>789</v>
      </c>
      <c r="AC98" s="56">
        <f t="shared" si="30"/>
        <v>0</v>
      </c>
      <c r="AD98" s="57">
        <f t="shared" si="31"/>
        <v>1245</v>
      </c>
      <c r="AE98" s="56">
        <f t="shared" si="32"/>
        <v>456</v>
      </c>
      <c r="AF98" s="56">
        <f t="shared" si="33"/>
        <v>789</v>
      </c>
      <c r="AG98" s="56">
        <f t="shared" si="34"/>
        <v>0</v>
      </c>
      <c r="AH98" s="59">
        <f t="shared" si="35"/>
        <v>1245</v>
      </c>
      <c r="AI98" s="60">
        <f t="shared" si="36"/>
        <v>3735</v>
      </c>
      <c r="AJ98" s="61" t="s">
        <v>235</v>
      </c>
      <c r="AK98" s="61" t="s">
        <v>59</v>
      </c>
      <c r="AL98" s="61" t="s">
        <v>236</v>
      </c>
      <c r="AM98" s="61" t="s">
        <v>61</v>
      </c>
      <c r="AN98" s="112" t="s">
        <v>62</v>
      </c>
      <c r="AO98" s="65">
        <v>45657</v>
      </c>
      <c r="AP98" s="49" t="s">
        <v>62</v>
      </c>
      <c r="AQ98" s="65">
        <v>45658</v>
      </c>
      <c r="AR98" s="65">
        <v>46752</v>
      </c>
      <c r="AS98" s="49"/>
    </row>
    <row r="99" spans="1:45" s="66" customFormat="1" ht="13" x14ac:dyDescent="0.15">
      <c r="A99" s="49">
        <v>13</v>
      </c>
      <c r="B99" s="49" t="s">
        <v>233</v>
      </c>
      <c r="C99" s="50">
        <v>9282078844</v>
      </c>
      <c r="D99" s="49" t="s">
        <v>234</v>
      </c>
      <c r="E99" s="49" t="s">
        <v>233</v>
      </c>
      <c r="F99" s="49" t="s">
        <v>234</v>
      </c>
      <c r="G99" s="49" t="s">
        <v>245</v>
      </c>
      <c r="H99" s="49" t="s">
        <v>226</v>
      </c>
      <c r="I99" s="49"/>
      <c r="J99" s="49"/>
      <c r="K99" s="49" t="s">
        <v>228</v>
      </c>
      <c r="L99" s="49" t="s">
        <v>226</v>
      </c>
      <c r="M99" s="51" t="s">
        <v>302</v>
      </c>
      <c r="N99" s="49"/>
      <c r="O99" s="53">
        <v>68028702</v>
      </c>
      <c r="P99" s="53" t="s">
        <v>90</v>
      </c>
      <c r="Q99" s="53">
        <v>4</v>
      </c>
      <c r="R99" s="49">
        <v>36</v>
      </c>
      <c r="S99" s="54" t="s">
        <v>63</v>
      </c>
      <c r="T99" s="54" t="s">
        <v>63</v>
      </c>
      <c r="U99" s="54" t="s">
        <v>63</v>
      </c>
      <c r="V99" s="55">
        <f t="shared" si="26"/>
        <v>0</v>
      </c>
      <c r="W99" s="56">
        <v>1245</v>
      </c>
      <c r="X99" s="56">
        <v>0</v>
      </c>
      <c r="Y99" s="56">
        <v>0</v>
      </c>
      <c r="Z99" s="57">
        <f t="shared" si="27"/>
        <v>1245</v>
      </c>
      <c r="AA99" s="56">
        <f t="shared" si="28"/>
        <v>1245</v>
      </c>
      <c r="AB99" s="56">
        <f t="shared" si="29"/>
        <v>0</v>
      </c>
      <c r="AC99" s="56">
        <f t="shared" si="30"/>
        <v>0</v>
      </c>
      <c r="AD99" s="57">
        <f t="shared" si="31"/>
        <v>1245</v>
      </c>
      <c r="AE99" s="56">
        <f t="shared" si="32"/>
        <v>1245</v>
      </c>
      <c r="AF99" s="56">
        <f t="shared" si="33"/>
        <v>0</v>
      </c>
      <c r="AG99" s="56">
        <f t="shared" si="34"/>
        <v>0</v>
      </c>
      <c r="AH99" s="59">
        <f t="shared" si="35"/>
        <v>1245</v>
      </c>
      <c r="AI99" s="60">
        <f t="shared" si="36"/>
        <v>3735</v>
      </c>
      <c r="AJ99" s="61" t="s">
        <v>235</v>
      </c>
      <c r="AK99" s="61" t="s">
        <v>59</v>
      </c>
      <c r="AL99" s="61" t="s">
        <v>236</v>
      </c>
      <c r="AM99" s="61" t="s">
        <v>61</v>
      </c>
      <c r="AN99" s="112" t="s">
        <v>62</v>
      </c>
      <c r="AO99" s="65">
        <v>45657</v>
      </c>
      <c r="AP99" s="49" t="s">
        <v>62</v>
      </c>
      <c r="AQ99" s="65">
        <v>45658</v>
      </c>
      <c r="AR99" s="65">
        <v>46752</v>
      </c>
      <c r="AS99" s="49"/>
    </row>
    <row r="100" spans="1:45" s="66" customFormat="1" ht="13" x14ac:dyDescent="0.15">
      <c r="A100" s="49">
        <v>14</v>
      </c>
      <c r="B100" s="49" t="s">
        <v>233</v>
      </c>
      <c r="C100" s="50">
        <v>9282078844</v>
      </c>
      <c r="D100" s="49" t="s">
        <v>234</v>
      </c>
      <c r="E100" s="49" t="s">
        <v>233</v>
      </c>
      <c r="F100" s="49" t="s">
        <v>234</v>
      </c>
      <c r="G100" s="49" t="s">
        <v>244</v>
      </c>
      <c r="H100" s="49" t="s">
        <v>226</v>
      </c>
      <c r="I100" s="49"/>
      <c r="J100" s="49"/>
      <c r="K100" s="49" t="s">
        <v>228</v>
      </c>
      <c r="L100" s="49" t="s">
        <v>226</v>
      </c>
      <c r="M100" s="51" t="s">
        <v>303</v>
      </c>
      <c r="N100" s="49"/>
      <c r="O100" s="53">
        <v>68036095</v>
      </c>
      <c r="P100" s="53" t="s">
        <v>90</v>
      </c>
      <c r="Q100" s="53">
        <v>7</v>
      </c>
      <c r="R100" s="49">
        <v>36</v>
      </c>
      <c r="S100" s="54" t="s">
        <v>63</v>
      </c>
      <c r="T100" s="54" t="s">
        <v>63</v>
      </c>
      <c r="U100" s="54" t="s">
        <v>63</v>
      </c>
      <c r="V100" s="55">
        <f t="shared" si="26"/>
        <v>0</v>
      </c>
      <c r="W100" s="56">
        <v>1278</v>
      </c>
      <c r="X100" s="56">
        <v>0</v>
      </c>
      <c r="Y100" s="56">
        <v>0</v>
      </c>
      <c r="Z100" s="57">
        <f t="shared" si="27"/>
        <v>1278</v>
      </c>
      <c r="AA100" s="56">
        <f t="shared" si="28"/>
        <v>1278</v>
      </c>
      <c r="AB100" s="56">
        <f t="shared" si="29"/>
        <v>0</v>
      </c>
      <c r="AC100" s="56">
        <f t="shared" si="30"/>
        <v>0</v>
      </c>
      <c r="AD100" s="57">
        <f t="shared" si="31"/>
        <v>1278</v>
      </c>
      <c r="AE100" s="56">
        <f t="shared" si="32"/>
        <v>1278</v>
      </c>
      <c r="AF100" s="56">
        <f t="shared" si="33"/>
        <v>0</v>
      </c>
      <c r="AG100" s="56">
        <f t="shared" si="34"/>
        <v>0</v>
      </c>
      <c r="AH100" s="59">
        <f t="shared" si="35"/>
        <v>1278</v>
      </c>
      <c r="AI100" s="60">
        <f t="shared" si="36"/>
        <v>3834</v>
      </c>
      <c r="AJ100" s="61" t="s">
        <v>235</v>
      </c>
      <c r="AK100" s="61" t="s">
        <v>59</v>
      </c>
      <c r="AL100" s="61" t="s">
        <v>236</v>
      </c>
      <c r="AM100" s="61" t="s">
        <v>61</v>
      </c>
      <c r="AN100" s="112" t="s">
        <v>62</v>
      </c>
      <c r="AO100" s="65">
        <v>45657</v>
      </c>
      <c r="AP100" s="49" t="s">
        <v>62</v>
      </c>
      <c r="AQ100" s="65">
        <v>45658</v>
      </c>
      <c r="AR100" s="65">
        <v>46752</v>
      </c>
      <c r="AS100" s="49"/>
    </row>
    <row r="101" spans="1:45" s="66" customFormat="1" ht="13" x14ac:dyDescent="0.15">
      <c r="A101" s="49">
        <v>15</v>
      </c>
      <c r="B101" s="49" t="s">
        <v>233</v>
      </c>
      <c r="C101" s="50">
        <v>9282078844</v>
      </c>
      <c r="D101" s="49" t="s">
        <v>234</v>
      </c>
      <c r="E101" s="49" t="s">
        <v>233</v>
      </c>
      <c r="F101" s="49" t="s">
        <v>234</v>
      </c>
      <c r="G101" s="49" t="s">
        <v>245</v>
      </c>
      <c r="H101" s="49" t="s">
        <v>226</v>
      </c>
      <c r="I101" s="49"/>
      <c r="J101" s="49"/>
      <c r="K101" s="49" t="s">
        <v>228</v>
      </c>
      <c r="L101" s="49" t="s">
        <v>226</v>
      </c>
      <c r="M101" s="51" t="s">
        <v>304</v>
      </c>
      <c r="N101" s="49"/>
      <c r="O101" s="53">
        <v>68028695</v>
      </c>
      <c r="P101" s="53" t="s">
        <v>90</v>
      </c>
      <c r="Q101" s="53">
        <v>7</v>
      </c>
      <c r="R101" s="49">
        <v>36</v>
      </c>
      <c r="S101" s="54" t="s">
        <v>63</v>
      </c>
      <c r="T101" s="54" t="s">
        <v>63</v>
      </c>
      <c r="U101" s="54" t="s">
        <v>63</v>
      </c>
      <c r="V101" s="55">
        <f t="shared" si="26"/>
        <v>0</v>
      </c>
      <c r="W101" s="56">
        <v>1759</v>
      </c>
      <c r="X101" s="56">
        <v>0</v>
      </c>
      <c r="Y101" s="56">
        <v>0</v>
      </c>
      <c r="Z101" s="57">
        <f t="shared" si="27"/>
        <v>1759</v>
      </c>
      <c r="AA101" s="56">
        <f t="shared" si="28"/>
        <v>1759</v>
      </c>
      <c r="AB101" s="56">
        <f t="shared" si="29"/>
        <v>0</v>
      </c>
      <c r="AC101" s="56">
        <f t="shared" si="30"/>
        <v>0</v>
      </c>
      <c r="AD101" s="57">
        <f t="shared" si="31"/>
        <v>1759</v>
      </c>
      <c r="AE101" s="56">
        <f t="shared" si="32"/>
        <v>1759</v>
      </c>
      <c r="AF101" s="56">
        <f t="shared" si="33"/>
        <v>0</v>
      </c>
      <c r="AG101" s="56">
        <f t="shared" si="34"/>
        <v>0</v>
      </c>
      <c r="AH101" s="59">
        <f t="shared" si="35"/>
        <v>1759</v>
      </c>
      <c r="AI101" s="60">
        <f t="shared" si="36"/>
        <v>5277</v>
      </c>
      <c r="AJ101" s="61" t="s">
        <v>235</v>
      </c>
      <c r="AK101" s="61" t="s">
        <v>59</v>
      </c>
      <c r="AL101" s="61" t="s">
        <v>236</v>
      </c>
      <c r="AM101" s="61" t="s">
        <v>61</v>
      </c>
      <c r="AN101" s="112" t="s">
        <v>62</v>
      </c>
      <c r="AO101" s="65">
        <v>45657</v>
      </c>
      <c r="AP101" s="49" t="s">
        <v>62</v>
      </c>
      <c r="AQ101" s="65">
        <v>45658</v>
      </c>
      <c r="AR101" s="65">
        <v>46752</v>
      </c>
      <c r="AS101" s="49"/>
    </row>
    <row r="102" spans="1:45" s="66" customFormat="1" ht="13" x14ac:dyDescent="0.15">
      <c r="A102" s="49">
        <v>16</v>
      </c>
      <c r="B102" s="49" t="s">
        <v>233</v>
      </c>
      <c r="C102" s="50">
        <v>9282078844</v>
      </c>
      <c r="D102" s="49" t="s">
        <v>234</v>
      </c>
      <c r="E102" s="49" t="s">
        <v>233</v>
      </c>
      <c r="F102" s="49" t="s">
        <v>234</v>
      </c>
      <c r="G102" s="49" t="s">
        <v>248</v>
      </c>
      <c r="H102" s="49" t="s">
        <v>210</v>
      </c>
      <c r="I102" s="49" t="s">
        <v>211</v>
      </c>
      <c r="J102" s="49" t="s">
        <v>275</v>
      </c>
      <c r="K102" s="49" t="s">
        <v>228</v>
      </c>
      <c r="L102" s="49" t="s">
        <v>210</v>
      </c>
      <c r="M102" s="51" t="s">
        <v>305</v>
      </c>
      <c r="N102" s="49"/>
      <c r="O102" s="53">
        <v>38893517</v>
      </c>
      <c r="P102" s="53" t="s">
        <v>90</v>
      </c>
      <c r="Q102" s="53">
        <v>27</v>
      </c>
      <c r="R102" s="49">
        <v>36</v>
      </c>
      <c r="S102" s="54" t="s">
        <v>63</v>
      </c>
      <c r="T102" s="54" t="s">
        <v>63</v>
      </c>
      <c r="U102" s="54" t="s">
        <v>63</v>
      </c>
      <c r="V102" s="55">
        <f t="shared" si="26"/>
        <v>0</v>
      </c>
      <c r="W102" s="56">
        <v>1246</v>
      </c>
      <c r="X102" s="56">
        <v>0</v>
      </c>
      <c r="Y102" s="56">
        <v>0</v>
      </c>
      <c r="Z102" s="57">
        <f t="shared" si="27"/>
        <v>1246</v>
      </c>
      <c r="AA102" s="56">
        <f t="shared" si="28"/>
        <v>1246</v>
      </c>
      <c r="AB102" s="56">
        <f t="shared" si="29"/>
        <v>0</v>
      </c>
      <c r="AC102" s="56">
        <f t="shared" si="30"/>
        <v>0</v>
      </c>
      <c r="AD102" s="57">
        <f t="shared" si="31"/>
        <v>1246</v>
      </c>
      <c r="AE102" s="56">
        <f t="shared" si="32"/>
        <v>1246</v>
      </c>
      <c r="AF102" s="56">
        <f t="shared" si="33"/>
        <v>0</v>
      </c>
      <c r="AG102" s="56">
        <f t="shared" si="34"/>
        <v>0</v>
      </c>
      <c r="AH102" s="59">
        <f t="shared" si="35"/>
        <v>1246</v>
      </c>
      <c r="AI102" s="60">
        <f t="shared" si="36"/>
        <v>3738</v>
      </c>
      <c r="AJ102" s="61" t="s">
        <v>235</v>
      </c>
      <c r="AK102" s="61" t="s">
        <v>59</v>
      </c>
      <c r="AL102" s="61" t="s">
        <v>236</v>
      </c>
      <c r="AM102" s="61" t="s">
        <v>61</v>
      </c>
      <c r="AN102" s="112" t="s">
        <v>62</v>
      </c>
      <c r="AO102" s="65">
        <v>45657</v>
      </c>
      <c r="AP102" s="49" t="s">
        <v>62</v>
      </c>
      <c r="AQ102" s="65">
        <v>45658</v>
      </c>
      <c r="AR102" s="65">
        <v>46752</v>
      </c>
      <c r="AS102" s="49"/>
    </row>
    <row r="103" spans="1:45" s="66" customFormat="1" ht="13" x14ac:dyDescent="0.15">
      <c r="A103" s="49">
        <v>17</v>
      </c>
      <c r="B103" s="49" t="s">
        <v>233</v>
      </c>
      <c r="C103" s="50">
        <v>9282078844</v>
      </c>
      <c r="D103" s="49" t="s">
        <v>234</v>
      </c>
      <c r="E103" s="49" t="s">
        <v>233</v>
      </c>
      <c r="F103" s="49" t="s">
        <v>234</v>
      </c>
      <c r="G103" s="49" t="s">
        <v>249</v>
      </c>
      <c r="H103" s="49" t="s">
        <v>210</v>
      </c>
      <c r="I103" s="49" t="s">
        <v>212</v>
      </c>
      <c r="J103" s="49" t="s">
        <v>276</v>
      </c>
      <c r="K103" s="49" t="s">
        <v>228</v>
      </c>
      <c r="L103" s="49" t="s">
        <v>210</v>
      </c>
      <c r="M103" s="51" t="s">
        <v>306</v>
      </c>
      <c r="N103" s="49"/>
      <c r="O103" s="53">
        <v>56125847</v>
      </c>
      <c r="P103" s="53" t="s">
        <v>90</v>
      </c>
      <c r="Q103" s="53">
        <v>17</v>
      </c>
      <c r="R103" s="49">
        <v>36</v>
      </c>
      <c r="S103" s="54" t="s">
        <v>63</v>
      </c>
      <c r="T103" s="54" t="s">
        <v>63</v>
      </c>
      <c r="U103" s="54" t="s">
        <v>63</v>
      </c>
      <c r="V103" s="55">
        <f t="shared" si="26"/>
        <v>0</v>
      </c>
      <c r="W103" s="56">
        <v>867</v>
      </c>
      <c r="X103" s="56">
        <v>1564</v>
      </c>
      <c r="Y103" s="56">
        <v>0</v>
      </c>
      <c r="Z103" s="57">
        <f t="shared" si="27"/>
        <v>2431</v>
      </c>
      <c r="AA103" s="56">
        <f t="shared" si="28"/>
        <v>867</v>
      </c>
      <c r="AB103" s="56">
        <f t="shared" si="29"/>
        <v>1564</v>
      </c>
      <c r="AC103" s="56">
        <f t="shared" si="30"/>
        <v>0</v>
      </c>
      <c r="AD103" s="57">
        <f t="shared" si="31"/>
        <v>2431</v>
      </c>
      <c r="AE103" s="56">
        <f t="shared" si="32"/>
        <v>867</v>
      </c>
      <c r="AF103" s="56">
        <f t="shared" si="33"/>
        <v>1564</v>
      </c>
      <c r="AG103" s="56">
        <f t="shared" si="34"/>
        <v>0</v>
      </c>
      <c r="AH103" s="59">
        <f t="shared" si="35"/>
        <v>2431</v>
      </c>
      <c r="AI103" s="60">
        <f t="shared" si="36"/>
        <v>7293</v>
      </c>
      <c r="AJ103" s="61" t="s">
        <v>235</v>
      </c>
      <c r="AK103" s="61" t="s">
        <v>59</v>
      </c>
      <c r="AL103" s="61" t="s">
        <v>236</v>
      </c>
      <c r="AM103" s="61" t="s">
        <v>61</v>
      </c>
      <c r="AN103" s="112" t="s">
        <v>62</v>
      </c>
      <c r="AO103" s="65">
        <v>45657</v>
      </c>
      <c r="AP103" s="49" t="s">
        <v>62</v>
      </c>
      <c r="AQ103" s="65">
        <v>45658</v>
      </c>
      <c r="AR103" s="65">
        <v>46752</v>
      </c>
      <c r="AS103" s="49"/>
    </row>
    <row r="104" spans="1:45" s="66" customFormat="1" ht="13" x14ac:dyDescent="0.15">
      <c r="A104" s="49">
        <v>18</v>
      </c>
      <c r="B104" s="49" t="s">
        <v>233</v>
      </c>
      <c r="C104" s="50">
        <v>9282078844</v>
      </c>
      <c r="D104" s="49" t="s">
        <v>234</v>
      </c>
      <c r="E104" s="49" t="s">
        <v>233</v>
      </c>
      <c r="F104" s="49" t="s">
        <v>234</v>
      </c>
      <c r="G104" s="49" t="s">
        <v>250</v>
      </c>
      <c r="H104" s="49" t="s">
        <v>219</v>
      </c>
      <c r="I104" s="49"/>
      <c r="J104" s="49"/>
      <c r="K104" s="49" t="s">
        <v>230</v>
      </c>
      <c r="L104" s="49" t="s">
        <v>219</v>
      </c>
      <c r="M104" s="51" t="s">
        <v>307</v>
      </c>
      <c r="N104" s="49"/>
      <c r="O104" s="53">
        <v>81501147</v>
      </c>
      <c r="P104" s="53" t="s">
        <v>90</v>
      </c>
      <c r="Q104" s="53">
        <v>3</v>
      </c>
      <c r="R104" s="49">
        <v>36</v>
      </c>
      <c r="S104" s="54" t="s">
        <v>63</v>
      </c>
      <c r="T104" s="54" t="s">
        <v>63</v>
      </c>
      <c r="U104" s="54" t="s">
        <v>63</v>
      </c>
      <c r="V104" s="55">
        <f t="shared" si="26"/>
        <v>0</v>
      </c>
      <c r="W104" s="56">
        <v>897</v>
      </c>
      <c r="X104" s="56">
        <v>0</v>
      </c>
      <c r="Y104" s="56">
        <v>0</v>
      </c>
      <c r="Z104" s="57">
        <f t="shared" si="27"/>
        <v>897</v>
      </c>
      <c r="AA104" s="56">
        <f t="shared" si="28"/>
        <v>897</v>
      </c>
      <c r="AB104" s="56">
        <f t="shared" si="29"/>
        <v>0</v>
      </c>
      <c r="AC104" s="56">
        <f t="shared" si="30"/>
        <v>0</v>
      </c>
      <c r="AD104" s="57">
        <f t="shared" si="31"/>
        <v>897</v>
      </c>
      <c r="AE104" s="56">
        <f t="shared" si="32"/>
        <v>897</v>
      </c>
      <c r="AF104" s="56">
        <f t="shared" si="33"/>
        <v>0</v>
      </c>
      <c r="AG104" s="56">
        <f t="shared" si="34"/>
        <v>0</v>
      </c>
      <c r="AH104" s="59">
        <f t="shared" si="35"/>
        <v>897</v>
      </c>
      <c r="AI104" s="60">
        <f t="shared" si="36"/>
        <v>2691</v>
      </c>
      <c r="AJ104" s="61" t="s">
        <v>235</v>
      </c>
      <c r="AK104" s="61" t="s">
        <v>59</v>
      </c>
      <c r="AL104" s="61" t="s">
        <v>236</v>
      </c>
      <c r="AM104" s="61" t="s">
        <v>61</v>
      </c>
      <c r="AN104" s="112" t="s">
        <v>62</v>
      </c>
      <c r="AO104" s="65">
        <v>45657</v>
      </c>
      <c r="AP104" s="49" t="s">
        <v>62</v>
      </c>
      <c r="AQ104" s="65">
        <v>45658</v>
      </c>
      <c r="AR104" s="65">
        <v>46752</v>
      </c>
      <c r="AS104" s="49"/>
    </row>
    <row r="105" spans="1:45" s="66" customFormat="1" ht="13" x14ac:dyDescent="0.15">
      <c r="A105" s="49">
        <v>19</v>
      </c>
      <c r="B105" s="49" t="s">
        <v>233</v>
      </c>
      <c r="C105" s="50">
        <v>9282078844</v>
      </c>
      <c r="D105" s="49" t="s">
        <v>234</v>
      </c>
      <c r="E105" s="49" t="s">
        <v>233</v>
      </c>
      <c r="F105" s="49" t="s">
        <v>234</v>
      </c>
      <c r="G105" s="49" t="s">
        <v>250</v>
      </c>
      <c r="H105" s="49" t="s">
        <v>225</v>
      </c>
      <c r="I105" s="49"/>
      <c r="J105" s="49" t="s">
        <v>276</v>
      </c>
      <c r="K105" s="49" t="s">
        <v>228</v>
      </c>
      <c r="L105" s="49" t="s">
        <v>225</v>
      </c>
      <c r="M105" s="51" t="s">
        <v>308</v>
      </c>
      <c r="N105" s="49"/>
      <c r="O105" s="53">
        <v>81494120</v>
      </c>
      <c r="P105" s="53" t="s">
        <v>90</v>
      </c>
      <c r="Q105" s="53">
        <v>4</v>
      </c>
      <c r="R105" s="49">
        <v>36</v>
      </c>
      <c r="S105" s="54" t="s">
        <v>63</v>
      </c>
      <c r="T105" s="54" t="s">
        <v>63</v>
      </c>
      <c r="U105" s="54" t="s">
        <v>63</v>
      </c>
      <c r="V105" s="55">
        <f t="shared" si="26"/>
        <v>0</v>
      </c>
      <c r="W105" s="56">
        <v>2156</v>
      </c>
      <c r="X105" s="56">
        <v>0</v>
      </c>
      <c r="Y105" s="56">
        <v>0</v>
      </c>
      <c r="Z105" s="57">
        <f t="shared" si="27"/>
        <v>2156</v>
      </c>
      <c r="AA105" s="56">
        <f t="shared" si="28"/>
        <v>2156</v>
      </c>
      <c r="AB105" s="56">
        <f t="shared" si="29"/>
        <v>0</v>
      </c>
      <c r="AC105" s="56">
        <f t="shared" si="30"/>
        <v>0</v>
      </c>
      <c r="AD105" s="57">
        <f t="shared" si="31"/>
        <v>2156</v>
      </c>
      <c r="AE105" s="56">
        <f t="shared" si="32"/>
        <v>2156</v>
      </c>
      <c r="AF105" s="56">
        <f t="shared" si="33"/>
        <v>0</v>
      </c>
      <c r="AG105" s="56">
        <f t="shared" si="34"/>
        <v>0</v>
      </c>
      <c r="AH105" s="59">
        <f t="shared" si="35"/>
        <v>2156</v>
      </c>
      <c r="AI105" s="60">
        <f t="shared" si="36"/>
        <v>6468</v>
      </c>
      <c r="AJ105" s="61" t="s">
        <v>235</v>
      </c>
      <c r="AK105" s="61" t="s">
        <v>59</v>
      </c>
      <c r="AL105" s="61" t="s">
        <v>236</v>
      </c>
      <c r="AM105" s="61" t="s">
        <v>61</v>
      </c>
      <c r="AN105" s="112" t="s">
        <v>62</v>
      </c>
      <c r="AO105" s="65">
        <v>45657</v>
      </c>
      <c r="AP105" s="49" t="s">
        <v>62</v>
      </c>
      <c r="AQ105" s="65">
        <v>45658</v>
      </c>
      <c r="AR105" s="65">
        <v>46752</v>
      </c>
      <c r="AS105" s="49"/>
    </row>
    <row r="106" spans="1:45" s="66" customFormat="1" ht="13" x14ac:dyDescent="0.15">
      <c r="A106" s="49">
        <v>20</v>
      </c>
      <c r="B106" s="49" t="s">
        <v>233</v>
      </c>
      <c r="C106" s="50">
        <v>9282078844</v>
      </c>
      <c r="D106" s="49" t="s">
        <v>234</v>
      </c>
      <c r="E106" s="49" t="s">
        <v>233</v>
      </c>
      <c r="F106" s="49" t="s">
        <v>234</v>
      </c>
      <c r="G106" s="49" t="s">
        <v>251</v>
      </c>
      <c r="H106" s="49" t="s">
        <v>210</v>
      </c>
      <c r="I106" s="49" t="s">
        <v>277</v>
      </c>
      <c r="J106" s="49"/>
      <c r="K106" s="49" t="s">
        <v>228</v>
      </c>
      <c r="L106" s="49" t="s">
        <v>210</v>
      </c>
      <c r="M106" s="51" t="s">
        <v>309</v>
      </c>
      <c r="N106" s="49"/>
      <c r="O106" s="53">
        <v>68036592</v>
      </c>
      <c r="P106" s="53" t="s">
        <v>90</v>
      </c>
      <c r="Q106" s="53">
        <v>7</v>
      </c>
      <c r="R106" s="49">
        <v>36</v>
      </c>
      <c r="S106" s="54" t="s">
        <v>63</v>
      </c>
      <c r="T106" s="54" t="s">
        <v>63</v>
      </c>
      <c r="U106" s="54" t="s">
        <v>63</v>
      </c>
      <c r="V106" s="55">
        <f t="shared" si="26"/>
        <v>0</v>
      </c>
      <c r="W106" s="56">
        <v>1124</v>
      </c>
      <c r="X106" s="56">
        <v>0</v>
      </c>
      <c r="Y106" s="56">
        <v>0</v>
      </c>
      <c r="Z106" s="57">
        <f t="shared" si="27"/>
        <v>1124</v>
      </c>
      <c r="AA106" s="56">
        <f t="shared" si="28"/>
        <v>1124</v>
      </c>
      <c r="AB106" s="56">
        <f t="shared" si="29"/>
        <v>0</v>
      </c>
      <c r="AC106" s="56">
        <f t="shared" si="30"/>
        <v>0</v>
      </c>
      <c r="AD106" s="57">
        <f t="shared" si="31"/>
        <v>1124</v>
      </c>
      <c r="AE106" s="56">
        <f t="shared" si="32"/>
        <v>1124</v>
      </c>
      <c r="AF106" s="56">
        <f t="shared" si="33"/>
        <v>0</v>
      </c>
      <c r="AG106" s="56">
        <f t="shared" si="34"/>
        <v>0</v>
      </c>
      <c r="AH106" s="59">
        <f t="shared" si="35"/>
        <v>1124</v>
      </c>
      <c r="AI106" s="60">
        <f t="shared" si="36"/>
        <v>3372</v>
      </c>
      <c r="AJ106" s="61" t="s">
        <v>235</v>
      </c>
      <c r="AK106" s="61" t="s">
        <v>59</v>
      </c>
      <c r="AL106" s="61" t="s">
        <v>236</v>
      </c>
      <c r="AM106" s="61" t="s">
        <v>61</v>
      </c>
      <c r="AN106" s="112" t="s">
        <v>62</v>
      </c>
      <c r="AO106" s="65">
        <v>45657</v>
      </c>
      <c r="AP106" s="49" t="s">
        <v>62</v>
      </c>
      <c r="AQ106" s="65">
        <v>45658</v>
      </c>
      <c r="AR106" s="65">
        <v>46752</v>
      </c>
      <c r="AS106" s="49"/>
    </row>
    <row r="107" spans="1:45" s="66" customFormat="1" ht="13" x14ac:dyDescent="0.15">
      <c r="A107" s="49">
        <v>21</v>
      </c>
      <c r="B107" s="49" t="s">
        <v>233</v>
      </c>
      <c r="C107" s="50">
        <v>9282078844</v>
      </c>
      <c r="D107" s="49" t="s">
        <v>234</v>
      </c>
      <c r="E107" s="49" t="s">
        <v>233</v>
      </c>
      <c r="F107" s="49" t="s">
        <v>234</v>
      </c>
      <c r="G107" s="49" t="s">
        <v>252</v>
      </c>
      <c r="H107" s="49" t="s">
        <v>210</v>
      </c>
      <c r="I107" s="49" t="s">
        <v>278</v>
      </c>
      <c r="J107" s="49"/>
      <c r="K107" s="49" t="s">
        <v>228</v>
      </c>
      <c r="L107" s="49" t="s">
        <v>210</v>
      </c>
      <c r="M107" s="51" t="s">
        <v>310</v>
      </c>
      <c r="N107" s="49"/>
      <c r="O107" s="53">
        <v>81452920</v>
      </c>
      <c r="P107" s="53" t="s">
        <v>90</v>
      </c>
      <c r="Q107" s="53">
        <v>4</v>
      </c>
      <c r="R107" s="49">
        <v>36</v>
      </c>
      <c r="S107" s="54" t="s">
        <v>63</v>
      </c>
      <c r="T107" s="54" t="s">
        <v>63</v>
      </c>
      <c r="U107" s="54" t="s">
        <v>63</v>
      </c>
      <c r="V107" s="55">
        <f t="shared" si="26"/>
        <v>0</v>
      </c>
      <c r="W107" s="56">
        <v>1264</v>
      </c>
      <c r="X107" s="56">
        <v>0</v>
      </c>
      <c r="Y107" s="56">
        <v>0</v>
      </c>
      <c r="Z107" s="57">
        <f t="shared" si="27"/>
        <v>1264</v>
      </c>
      <c r="AA107" s="56">
        <f t="shared" si="28"/>
        <v>1264</v>
      </c>
      <c r="AB107" s="56">
        <f t="shared" si="29"/>
        <v>0</v>
      </c>
      <c r="AC107" s="56">
        <f t="shared" si="30"/>
        <v>0</v>
      </c>
      <c r="AD107" s="57">
        <f t="shared" si="31"/>
        <v>1264</v>
      </c>
      <c r="AE107" s="56">
        <f t="shared" si="32"/>
        <v>1264</v>
      </c>
      <c r="AF107" s="56">
        <f t="shared" si="33"/>
        <v>0</v>
      </c>
      <c r="AG107" s="56">
        <f t="shared" si="34"/>
        <v>0</v>
      </c>
      <c r="AH107" s="59">
        <f t="shared" si="35"/>
        <v>1264</v>
      </c>
      <c r="AI107" s="60">
        <f t="shared" si="36"/>
        <v>3792</v>
      </c>
      <c r="AJ107" s="61" t="s">
        <v>235</v>
      </c>
      <c r="AK107" s="61" t="s">
        <v>59</v>
      </c>
      <c r="AL107" s="61" t="s">
        <v>236</v>
      </c>
      <c r="AM107" s="61" t="s">
        <v>61</v>
      </c>
      <c r="AN107" s="112" t="s">
        <v>62</v>
      </c>
      <c r="AO107" s="65">
        <v>45657</v>
      </c>
      <c r="AP107" s="49" t="s">
        <v>62</v>
      </c>
      <c r="AQ107" s="65">
        <v>45658</v>
      </c>
      <c r="AR107" s="65">
        <v>46752</v>
      </c>
      <c r="AS107" s="49"/>
    </row>
    <row r="108" spans="1:45" s="66" customFormat="1" ht="13" x14ac:dyDescent="0.15">
      <c r="A108" s="49">
        <v>22</v>
      </c>
      <c r="B108" s="49" t="s">
        <v>233</v>
      </c>
      <c r="C108" s="50">
        <v>9282078844</v>
      </c>
      <c r="D108" s="49" t="s">
        <v>234</v>
      </c>
      <c r="E108" s="49" t="s">
        <v>233</v>
      </c>
      <c r="F108" s="49" t="s">
        <v>234</v>
      </c>
      <c r="G108" s="49" t="s">
        <v>253</v>
      </c>
      <c r="H108" s="49" t="s">
        <v>210</v>
      </c>
      <c r="I108" s="49" t="s">
        <v>279</v>
      </c>
      <c r="J108" s="49"/>
      <c r="K108" s="49" t="s">
        <v>228</v>
      </c>
      <c r="L108" s="49" t="s">
        <v>210</v>
      </c>
      <c r="M108" s="51" t="s">
        <v>311</v>
      </c>
      <c r="N108" s="49"/>
      <c r="O108" s="53">
        <v>68036577</v>
      </c>
      <c r="P108" s="53" t="s">
        <v>90</v>
      </c>
      <c r="Q108" s="53">
        <v>11</v>
      </c>
      <c r="R108" s="49">
        <v>36</v>
      </c>
      <c r="S108" s="54" t="s">
        <v>63</v>
      </c>
      <c r="T108" s="54" t="s">
        <v>63</v>
      </c>
      <c r="U108" s="54" t="s">
        <v>63</v>
      </c>
      <c r="V108" s="55">
        <f t="shared" si="26"/>
        <v>0</v>
      </c>
      <c r="W108" s="56">
        <v>1568</v>
      </c>
      <c r="X108" s="56">
        <v>0</v>
      </c>
      <c r="Y108" s="56">
        <v>0</v>
      </c>
      <c r="Z108" s="57">
        <f t="shared" si="27"/>
        <v>1568</v>
      </c>
      <c r="AA108" s="56">
        <f t="shared" si="28"/>
        <v>1568</v>
      </c>
      <c r="AB108" s="56">
        <f t="shared" si="29"/>
        <v>0</v>
      </c>
      <c r="AC108" s="56">
        <f t="shared" si="30"/>
        <v>0</v>
      </c>
      <c r="AD108" s="57">
        <f t="shared" si="31"/>
        <v>1568</v>
      </c>
      <c r="AE108" s="56">
        <f t="shared" si="32"/>
        <v>1568</v>
      </c>
      <c r="AF108" s="56">
        <f t="shared" si="33"/>
        <v>0</v>
      </c>
      <c r="AG108" s="56">
        <f t="shared" si="34"/>
        <v>0</v>
      </c>
      <c r="AH108" s="59">
        <f t="shared" si="35"/>
        <v>1568</v>
      </c>
      <c r="AI108" s="60">
        <f t="shared" si="36"/>
        <v>4704</v>
      </c>
      <c r="AJ108" s="61" t="s">
        <v>235</v>
      </c>
      <c r="AK108" s="61" t="s">
        <v>59</v>
      </c>
      <c r="AL108" s="61" t="s">
        <v>236</v>
      </c>
      <c r="AM108" s="61" t="s">
        <v>61</v>
      </c>
      <c r="AN108" s="112" t="s">
        <v>62</v>
      </c>
      <c r="AO108" s="65">
        <v>45657</v>
      </c>
      <c r="AP108" s="49" t="s">
        <v>62</v>
      </c>
      <c r="AQ108" s="65">
        <v>45658</v>
      </c>
      <c r="AR108" s="65">
        <v>46752</v>
      </c>
      <c r="AS108" s="49"/>
    </row>
    <row r="109" spans="1:45" s="66" customFormat="1" ht="13" x14ac:dyDescent="0.15">
      <c r="A109" s="49">
        <v>23</v>
      </c>
      <c r="B109" s="49" t="s">
        <v>233</v>
      </c>
      <c r="C109" s="50">
        <v>9282078844</v>
      </c>
      <c r="D109" s="49" t="s">
        <v>234</v>
      </c>
      <c r="E109" s="49" t="s">
        <v>233</v>
      </c>
      <c r="F109" s="49" t="s">
        <v>234</v>
      </c>
      <c r="G109" s="49" t="s">
        <v>254</v>
      </c>
      <c r="H109" s="49" t="s">
        <v>220</v>
      </c>
      <c r="I109" s="49"/>
      <c r="J109" s="114"/>
      <c r="K109" s="49" t="s">
        <v>229</v>
      </c>
      <c r="L109" s="49" t="s">
        <v>220</v>
      </c>
      <c r="M109" s="51" t="s">
        <v>312</v>
      </c>
      <c r="N109" s="49"/>
      <c r="O109" s="53">
        <v>81493405</v>
      </c>
      <c r="P109" s="53" t="s">
        <v>90</v>
      </c>
      <c r="Q109" s="53">
        <v>4</v>
      </c>
      <c r="R109" s="49">
        <v>36</v>
      </c>
      <c r="S109" s="54" t="s">
        <v>63</v>
      </c>
      <c r="T109" s="54" t="s">
        <v>63</v>
      </c>
      <c r="U109" s="54" t="s">
        <v>63</v>
      </c>
      <c r="V109" s="55">
        <f t="shared" si="26"/>
        <v>0</v>
      </c>
      <c r="W109" s="56">
        <v>347</v>
      </c>
      <c r="X109" s="56">
        <v>0</v>
      </c>
      <c r="Y109" s="56">
        <v>0</v>
      </c>
      <c r="Z109" s="57">
        <f t="shared" si="27"/>
        <v>347</v>
      </c>
      <c r="AA109" s="56">
        <f t="shared" si="28"/>
        <v>347</v>
      </c>
      <c r="AB109" s="56">
        <f t="shared" si="29"/>
        <v>0</v>
      </c>
      <c r="AC109" s="56">
        <f t="shared" si="30"/>
        <v>0</v>
      </c>
      <c r="AD109" s="57">
        <f t="shared" si="31"/>
        <v>347</v>
      </c>
      <c r="AE109" s="56">
        <f t="shared" si="32"/>
        <v>347</v>
      </c>
      <c r="AF109" s="56">
        <f t="shared" si="33"/>
        <v>0</v>
      </c>
      <c r="AG109" s="56">
        <f t="shared" si="34"/>
        <v>0</v>
      </c>
      <c r="AH109" s="59">
        <f t="shared" si="35"/>
        <v>347</v>
      </c>
      <c r="AI109" s="60">
        <f t="shared" si="36"/>
        <v>1041</v>
      </c>
      <c r="AJ109" s="61" t="s">
        <v>235</v>
      </c>
      <c r="AK109" s="61" t="s">
        <v>59</v>
      </c>
      <c r="AL109" s="61" t="s">
        <v>236</v>
      </c>
      <c r="AM109" s="61" t="s">
        <v>61</v>
      </c>
      <c r="AN109" s="112" t="s">
        <v>62</v>
      </c>
      <c r="AO109" s="65">
        <v>45657</v>
      </c>
      <c r="AP109" s="49" t="s">
        <v>62</v>
      </c>
      <c r="AQ109" s="65">
        <v>45658</v>
      </c>
      <c r="AR109" s="65">
        <v>46752</v>
      </c>
      <c r="AS109" s="49"/>
    </row>
    <row r="110" spans="1:45" s="66" customFormat="1" ht="13" x14ac:dyDescent="0.15">
      <c r="A110" s="49">
        <v>24</v>
      </c>
      <c r="B110" s="49" t="s">
        <v>233</v>
      </c>
      <c r="C110" s="50">
        <v>9282078844</v>
      </c>
      <c r="D110" s="49" t="s">
        <v>234</v>
      </c>
      <c r="E110" s="49" t="s">
        <v>233</v>
      </c>
      <c r="F110" s="49" t="s">
        <v>234</v>
      </c>
      <c r="G110" s="49" t="s">
        <v>255</v>
      </c>
      <c r="H110" s="49" t="s">
        <v>213</v>
      </c>
      <c r="I110" s="49"/>
      <c r="J110" s="49"/>
      <c r="K110" s="49" t="s">
        <v>229</v>
      </c>
      <c r="L110" s="49" t="s">
        <v>213</v>
      </c>
      <c r="M110" s="51" t="s">
        <v>313</v>
      </c>
      <c r="N110" s="49"/>
      <c r="O110" s="53">
        <v>68036586</v>
      </c>
      <c r="P110" s="53" t="s">
        <v>90</v>
      </c>
      <c r="Q110" s="53">
        <v>15</v>
      </c>
      <c r="R110" s="49">
        <v>36</v>
      </c>
      <c r="S110" s="54" t="s">
        <v>63</v>
      </c>
      <c r="T110" s="54" t="s">
        <v>63</v>
      </c>
      <c r="U110" s="54" t="s">
        <v>63</v>
      </c>
      <c r="V110" s="55">
        <f t="shared" si="26"/>
        <v>0</v>
      </c>
      <c r="W110" s="56">
        <v>867</v>
      </c>
      <c r="X110" s="56">
        <v>0</v>
      </c>
      <c r="Y110" s="56">
        <v>0</v>
      </c>
      <c r="Z110" s="57">
        <f t="shared" si="27"/>
        <v>867</v>
      </c>
      <c r="AA110" s="56">
        <f t="shared" si="28"/>
        <v>867</v>
      </c>
      <c r="AB110" s="56">
        <f t="shared" si="29"/>
        <v>0</v>
      </c>
      <c r="AC110" s="56">
        <f t="shared" si="30"/>
        <v>0</v>
      </c>
      <c r="AD110" s="57">
        <f t="shared" si="31"/>
        <v>867</v>
      </c>
      <c r="AE110" s="56">
        <f t="shared" si="32"/>
        <v>867</v>
      </c>
      <c r="AF110" s="56">
        <f t="shared" si="33"/>
        <v>0</v>
      </c>
      <c r="AG110" s="56">
        <f t="shared" si="34"/>
        <v>0</v>
      </c>
      <c r="AH110" s="59">
        <f t="shared" si="35"/>
        <v>867</v>
      </c>
      <c r="AI110" s="60">
        <f t="shared" si="36"/>
        <v>2601</v>
      </c>
      <c r="AJ110" s="61" t="s">
        <v>235</v>
      </c>
      <c r="AK110" s="61" t="s">
        <v>59</v>
      </c>
      <c r="AL110" s="61" t="s">
        <v>236</v>
      </c>
      <c r="AM110" s="61" t="s">
        <v>61</v>
      </c>
      <c r="AN110" s="112" t="s">
        <v>62</v>
      </c>
      <c r="AO110" s="65">
        <v>45657</v>
      </c>
      <c r="AP110" s="49" t="s">
        <v>62</v>
      </c>
      <c r="AQ110" s="65">
        <v>45658</v>
      </c>
      <c r="AR110" s="65">
        <v>46752</v>
      </c>
      <c r="AS110" s="49"/>
    </row>
    <row r="111" spans="1:45" s="66" customFormat="1" ht="13" x14ac:dyDescent="0.15">
      <c r="A111" s="49">
        <v>25</v>
      </c>
      <c r="B111" s="49" t="s">
        <v>233</v>
      </c>
      <c r="C111" s="50">
        <v>9282078844</v>
      </c>
      <c r="D111" s="49" t="s">
        <v>234</v>
      </c>
      <c r="E111" s="49" t="s">
        <v>233</v>
      </c>
      <c r="F111" s="49" t="s">
        <v>234</v>
      </c>
      <c r="G111" s="49" t="s">
        <v>250</v>
      </c>
      <c r="H111" s="49" t="s">
        <v>221</v>
      </c>
      <c r="I111" s="49"/>
      <c r="J111" s="49"/>
      <c r="K111" s="49" t="s">
        <v>228</v>
      </c>
      <c r="L111" s="49" t="s">
        <v>221</v>
      </c>
      <c r="M111" s="51" t="s">
        <v>314</v>
      </c>
      <c r="N111" s="49"/>
      <c r="O111" s="53">
        <v>81531580</v>
      </c>
      <c r="P111" s="53" t="s">
        <v>90</v>
      </c>
      <c r="Q111" s="53">
        <v>11</v>
      </c>
      <c r="R111" s="49">
        <v>36</v>
      </c>
      <c r="S111" s="54" t="s">
        <v>63</v>
      </c>
      <c r="T111" s="54" t="s">
        <v>63</v>
      </c>
      <c r="U111" s="54" t="s">
        <v>63</v>
      </c>
      <c r="V111" s="55">
        <f t="shared" si="26"/>
        <v>0</v>
      </c>
      <c r="W111" s="56">
        <v>1789</v>
      </c>
      <c r="X111" s="56">
        <v>0</v>
      </c>
      <c r="Y111" s="56">
        <v>0</v>
      </c>
      <c r="Z111" s="57">
        <f t="shared" si="27"/>
        <v>1789</v>
      </c>
      <c r="AA111" s="56">
        <f t="shared" si="28"/>
        <v>1789</v>
      </c>
      <c r="AB111" s="56">
        <f t="shared" si="29"/>
        <v>0</v>
      </c>
      <c r="AC111" s="56">
        <f t="shared" si="30"/>
        <v>0</v>
      </c>
      <c r="AD111" s="57">
        <f t="shared" si="31"/>
        <v>1789</v>
      </c>
      <c r="AE111" s="56">
        <f t="shared" si="32"/>
        <v>1789</v>
      </c>
      <c r="AF111" s="56">
        <f t="shared" si="33"/>
        <v>0</v>
      </c>
      <c r="AG111" s="56">
        <f t="shared" si="34"/>
        <v>0</v>
      </c>
      <c r="AH111" s="59">
        <f t="shared" si="35"/>
        <v>1789</v>
      </c>
      <c r="AI111" s="60">
        <f t="shared" si="36"/>
        <v>5367</v>
      </c>
      <c r="AJ111" s="61" t="s">
        <v>235</v>
      </c>
      <c r="AK111" s="61" t="s">
        <v>59</v>
      </c>
      <c r="AL111" s="61" t="s">
        <v>236</v>
      </c>
      <c r="AM111" s="61" t="s">
        <v>61</v>
      </c>
      <c r="AN111" s="112" t="s">
        <v>62</v>
      </c>
      <c r="AO111" s="65">
        <v>45657</v>
      </c>
      <c r="AP111" s="49" t="s">
        <v>62</v>
      </c>
      <c r="AQ111" s="65">
        <v>45658</v>
      </c>
      <c r="AR111" s="65">
        <v>46752</v>
      </c>
      <c r="AS111" s="49"/>
    </row>
    <row r="112" spans="1:45" s="66" customFormat="1" ht="13" x14ac:dyDescent="0.15">
      <c r="A112" s="49">
        <v>26</v>
      </c>
      <c r="B112" s="49" t="s">
        <v>233</v>
      </c>
      <c r="C112" s="50">
        <v>9282078844</v>
      </c>
      <c r="D112" s="49" t="s">
        <v>234</v>
      </c>
      <c r="E112" s="49" t="s">
        <v>233</v>
      </c>
      <c r="F112" s="49" t="s">
        <v>234</v>
      </c>
      <c r="G112" s="49" t="s">
        <v>250</v>
      </c>
      <c r="H112" s="49" t="s">
        <v>223</v>
      </c>
      <c r="I112" s="49"/>
      <c r="J112" s="49" t="s">
        <v>280</v>
      </c>
      <c r="K112" s="49" t="s">
        <v>228</v>
      </c>
      <c r="L112" s="49" t="s">
        <v>223</v>
      </c>
      <c r="M112" s="51" t="s">
        <v>315</v>
      </c>
      <c r="N112" s="49"/>
      <c r="O112" s="53">
        <v>64811390</v>
      </c>
      <c r="P112" s="53" t="s">
        <v>90</v>
      </c>
      <c r="Q112" s="53">
        <v>4</v>
      </c>
      <c r="R112" s="49">
        <v>36</v>
      </c>
      <c r="S112" s="54" t="s">
        <v>63</v>
      </c>
      <c r="T112" s="54" t="s">
        <v>63</v>
      </c>
      <c r="U112" s="54" t="s">
        <v>63</v>
      </c>
      <c r="V112" s="55">
        <f t="shared" si="26"/>
        <v>0</v>
      </c>
      <c r="W112" s="56">
        <v>1567</v>
      </c>
      <c r="X112" s="56">
        <v>0</v>
      </c>
      <c r="Y112" s="56">
        <v>0</v>
      </c>
      <c r="Z112" s="57">
        <f t="shared" si="27"/>
        <v>1567</v>
      </c>
      <c r="AA112" s="56">
        <f t="shared" si="28"/>
        <v>1567</v>
      </c>
      <c r="AB112" s="56">
        <f t="shared" si="29"/>
        <v>0</v>
      </c>
      <c r="AC112" s="56">
        <f t="shared" si="30"/>
        <v>0</v>
      </c>
      <c r="AD112" s="57">
        <f t="shared" si="31"/>
        <v>1567</v>
      </c>
      <c r="AE112" s="56">
        <f t="shared" si="32"/>
        <v>1567</v>
      </c>
      <c r="AF112" s="56">
        <f t="shared" si="33"/>
        <v>0</v>
      </c>
      <c r="AG112" s="56">
        <f t="shared" si="34"/>
        <v>0</v>
      </c>
      <c r="AH112" s="59">
        <f t="shared" si="35"/>
        <v>1567</v>
      </c>
      <c r="AI112" s="60">
        <f t="shared" si="36"/>
        <v>4701</v>
      </c>
      <c r="AJ112" s="61" t="s">
        <v>235</v>
      </c>
      <c r="AK112" s="61" t="s">
        <v>59</v>
      </c>
      <c r="AL112" s="61" t="s">
        <v>236</v>
      </c>
      <c r="AM112" s="61" t="s">
        <v>61</v>
      </c>
      <c r="AN112" s="112" t="s">
        <v>62</v>
      </c>
      <c r="AO112" s="65">
        <v>45657</v>
      </c>
      <c r="AP112" s="49" t="s">
        <v>62</v>
      </c>
      <c r="AQ112" s="65">
        <v>45658</v>
      </c>
      <c r="AR112" s="65">
        <v>46752</v>
      </c>
      <c r="AS112" s="49"/>
    </row>
    <row r="113" spans="1:45" s="66" customFormat="1" ht="13" x14ac:dyDescent="0.15">
      <c r="A113" s="49">
        <v>27</v>
      </c>
      <c r="B113" s="49" t="s">
        <v>233</v>
      </c>
      <c r="C113" s="50">
        <v>9282078844</v>
      </c>
      <c r="D113" s="49" t="s">
        <v>234</v>
      </c>
      <c r="E113" s="49" t="s">
        <v>233</v>
      </c>
      <c r="F113" s="49" t="s">
        <v>234</v>
      </c>
      <c r="G113" s="49" t="s">
        <v>250</v>
      </c>
      <c r="H113" s="49" t="s">
        <v>214</v>
      </c>
      <c r="I113" s="49"/>
      <c r="J113" s="49"/>
      <c r="K113" s="49" t="s">
        <v>229</v>
      </c>
      <c r="L113" s="49" t="s">
        <v>214</v>
      </c>
      <c r="M113" s="51" t="s">
        <v>316</v>
      </c>
      <c r="N113" s="49"/>
      <c r="O113" s="53">
        <v>64811390</v>
      </c>
      <c r="P113" s="53" t="s">
        <v>90</v>
      </c>
      <c r="Q113" s="53">
        <v>11</v>
      </c>
      <c r="R113" s="49">
        <v>36</v>
      </c>
      <c r="S113" s="54" t="s">
        <v>63</v>
      </c>
      <c r="T113" s="54" t="s">
        <v>63</v>
      </c>
      <c r="U113" s="54" t="s">
        <v>63</v>
      </c>
      <c r="V113" s="55">
        <f t="shared" si="26"/>
        <v>0</v>
      </c>
      <c r="W113" s="56">
        <v>2547</v>
      </c>
      <c r="X113" s="56">
        <v>0</v>
      </c>
      <c r="Y113" s="56">
        <v>0</v>
      </c>
      <c r="Z113" s="57">
        <f t="shared" si="27"/>
        <v>2547</v>
      </c>
      <c r="AA113" s="56">
        <f t="shared" si="28"/>
        <v>2547</v>
      </c>
      <c r="AB113" s="56">
        <f t="shared" si="29"/>
        <v>0</v>
      </c>
      <c r="AC113" s="56">
        <f t="shared" si="30"/>
        <v>0</v>
      </c>
      <c r="AD113" s="57">
        <f t="shared" si="31"/>
        <v>2547</v>
      </c>
      <c r="AE113" s="56">
        <f t="shared" si="32"/>
        <v>2547</v>
      </c>
      <c r="AF113" s="56">
        <f t="shared" si="33"/>
        <v>0</v>
      </c>
      <c r="AG113" s="56">
        <f t="shared" si="34"/>
        <v>0</v>
      </c>
      <c r="AH113" s="59">
        <f t="shared" si="35"/>
        <v>2547</v>
      </c>
      <c r="AI113" s="60">
        <f t="shared" si="36"/>
        <v>7641</v>
      </c>
      <c r="AJ113" s="61" t="s">
        <v>235</v>
      </c>
      <c r="AK113" s="61" t="s">
        <v>59</v>
      </c>
      <c r="AL113" s="61" t="s">
        <v>236</v>
      </c>
      <c r="AM113" s="61" t="s">
        <v>61</v>
      </c>
      <c r="AN113" s="112" t="s">
        <v>62</v>
      </c>
      <c r="AO113" s="65">
        <v>45657</v>
      </c>
      <c r="AP113" s="49" t="s">
        <v>62</v>
      </c>
      <c r="AQ113" s="65">
        <v>45658</v>
      </c>
      <c r="AR113" s="65">
        <v>46752</v>
      </c>
      <c r="AS113" s="49"/>
    </row>
    <row r="114" spans="1:45" s="66" customFormat="1" ht="13" x14ac:dyDescent="0.15">
      <c r="A114" s="49">
        <v>28</v>
      </c>
      <c r="B114" s="49" t="s">
        <v>233</v>
      </c>
      <c r="C114" s="50">
        <v>9282078844</v>
      </c>
      <c r="D114" s="49" t="s">
        <v>234</v>
      </c>
      <c r="E114" s="49" t="s">
        <v>233</v>
      </c>
      <c r="F114" s="49" t="s">
        <v>234</v>
      </c>
      <c r="G114" s="49" t="s">
        <v>250</v>
      </c>
      <c r="H114" s="49" t="s">
        <v>226</v>
      </c>
      <c r="I114" s="49"/>
      <c r="J114" s="49" t="s">
        <v>281</v>
      </c>
      <c r="K114" s="49" t="s">
        <v>228</v>
      </c>
      <c r="L114" s="49" t="s">
        <v>226</v>
      </c>
      <c r="M114" s="51" t="s">
        <v>317</v>
      </c>
      <c r="N114" s="49"/>
      <c r="O114" s="53">
        <v>81277155</v>
      </c>
      <c r="P114" s="53" t="s">
        <v>90</v>
      </c>
      <c r="Q114" s="53">
        <v>3</v>
      </c>
      <c r="R114" s="49">
        <v>36</v>
      </c>
      <c r="S114" s="54" t="s">
        <v>63</v>
      </c>
      <c r="T114" s="54" t="s">
        <v>63</v>
      </c>
      <c r="U114" s="54" t="s">
        <v>63</v>
      </c>
      <c r="V114" s="55">
        <f t="shared" si="26"/>
        <v>0</v>
      </c>
      <c r="W114" s="56">
        <v>986</v>
      </c>
      <c r="X114" s="56">
        <v>0</v>
      </c>
      <c r="Y114" s="56">
        <v>0</v>
      </c>
      <c r="Z114" s="57">
        <f t="shared" si="27"/>
        <v>986</v>
      </c>
      <c r="AA114" s="56">
        <f t="shared" si="28"/>
        <v>986</v>
      </c>
      <c r="AB114" s="56">
        <f t="shared" si="29"/>
        <v>0</v>
      </c>
      <c r="AC114" s="56">
        <f t="shared" si="30"/>
        <v>0</v>
      </c>
      <c r="AD114" s="57">
        <f t="shared" si="31"/>
        <v>986</v>
      </c>
      <c r="AE114" s="56">
        <f t="shared" si="32"/>
        <v>986</v>
      </c>
      <c r="AF114" s="56">
        <f t="shared" si="33"/>
        <v>0</v>
      </c>
      <c r="AG114" s="56">
        <f t="shared" si="34"/>
        <v>0</v>
      </c>
      <c r="AH114" s="59">
        <f t="shared" si="35"/>
        <v>986</v>
      </c>
      <c r="AI114" s="60">
        <f t="shared" si="36"/>
        <v>2958</v>
      </c>
      <c r="AJ114" s="61" t="s">
        <v>235</v>
      </c>
      <c r="AK114" s="61" t="s">
        <v>59</v>
      </c>
      <c r="AL114" s="61" t="s">
        <v>236</v>
      </c>
      <c r="AM114" s="61" t="s">
        <v>61</v>
      </c>
      <c r="AN114" s="112" t="s">
        <v>62</v>
      </c>
      <c r="AO114" s="65">
        <v>45657</v>
      </c>
      <c r="AP114" s="49" t="s">
        <v>62</v>
      </c>
      <c r="AQ114" s="65">
        <v>45658</v>
      </c>
      <c r="AR114" s="65">
        <v>46752</v>
      </c>
      <c r="AS114" s="49"/>
    </row>
    <row r="115" spans="1:45" s="66" customFormat="1" ht="13" x14ac:dyDescent="0.15">
      <c r="A115" s="49">
        <v>29</v>
      </c>
      <c r="B115" s="49" t="s">
        <v>233</v>
      </c>
      <c r="C115" s="50">
        <v>9282078844</v>
      </c>
      <c r="D115" s="49" t="s">
        <v>234</v>
      </c>
      <c r="E115" s="49" t="s">
        <v>233</v>
      </c>
      <c r="F115" s="49" t="s">
        <v>234</v>
      </c>
      <c r="G115" s="49" t="s">
        <v>256</v>
      </c>
      <c r="H115" s="49" t="s">
        <v>210</v>
      </c>
      <c r="I115" s="49" t="s">
        <v>212</v>
      </c>
      <c r="J115" s="49" t="s">
        <v>282</v>
      </c>
      <c r="K115" s="49" t="s">
        <v>228</v>
      </c>
      <c r="L115" s="49" t="s">
        <v>210</v>
      </c>
      <c r="M115" s="51" t="s">
        <v>318</v>
      </c>
      <c r="N115" s="49"/>
      <c r="O115" s="53">
        <v>62358510</v>
      </c>
      <c r="P115" s="53" t="s">
        <v>90</v>
      </c>
      <c r="Q115" s="53">
        <v>11</v>
      </c>
      <c r="R115" s="49">
        <v>36</v>
      </c>
      <c r="S115" s="54" t="s">
        <v>63</v>
      </c>
      <c r="T115" s="54" t="s">
        <v>63</v>
      </c>
      <c r="U115" s="54" t="s">
        <v>63</v>
      </c>
      <c r="V115" s="55">
        <f t="shared" si="26"/>
        <v>0</v>
      </c>
      <c r="W115" s="56">
        <v>869</v>
      </c>
      <c r="X115" s="56">
        <v>1563</v>
      </c>
      <c r="Y115" s="56">
        <v>0</v>
      </c>
      <c r="Z115" s="57">
        <f t="shared" si="27"/>
        <v>2432</v>
      </c>
      <c r="AA115" s="56">
        <f t="shared" si="28"/>
        <v>869</v>
      </c>
      <c r="AB115" s="56">
        <f t="shared" si="29"/>
        <v>1563</v>
      </c>
      <c r="AC115" s="56">
        <f t="shared" si="30"/>
        <v>0</v>
      </c>
      <c r="AD115" s="57">
        <f t="shared" si="31"/>
        <v>2432</v>
      </c>
      <c r="AE115" s="56">
        <f t="shared" si="32"/>
        <v>869</v>
      </c>
      <c r="AF115" s="56">
        <f t="shared" si="33"/>
        <v>1563</v>
      </c>
      <c r="AG115" s="56">
        <f t="shared" si="34"/>
        <v>0</v>
      </c>
      <c r="AH115" s="59">
        <f t="shared" si="35"/>
        <v>2432</v>
      </c>
      <c r="AI115" s="60">
        <f t="shared" si="36"/>
        <v>7296</v>
      </c>
      <c r="AJ115" s="61" t="s">
        <v>235</v>
      </c>
      <c r="AK115" s="61" t="s">
        <v>59</v>
      </c>
      <c r="AL115" s="61" t="s">
        <v>236</v>
      </c>
      <c r="AM115" s="61" t="s">
        <v>61</v>
      </c>
      <c r="AN115" s="112" t="s">
        <v>62</v>
      </c>
      <c r="AO115" s="65">
        <v>45657</v>
      </c>
      <c r="AP115" s="49" t="s">
        <v>62</v>
      </c>
      <c r="AQ115" s="65">
        <v>45658</v>
      </c>
      <c r="AR115" s="65">
        <v>46752</v>
      </c>
      <c r="AS115" s="49"/>
    </row>
    <row r="116" spans="1:45" s="66" customFormat="1" ht="13" x14ac:dyDescent="0.15">
      <c r="A116" s="49">
        <v>30</v>
      </c>
      <c r="B116" s="49" t="s">
        <v>233</v>
      </c>
      <c r="C116" s="50">
        <v>9282078844</v>
      </c>
      <c r="D116" s="49" t="s">
        <v>234</v>
      </c>
      <c r="E116" s="49" t="s">
        <v>233</v>
      </c>
      <c r="F116" s="49" t="s">
        <v>234</v>
      </c>
      <c r="G116" s="49" t="s">
        <v>250</v>
      </c>
      <c r="H116" s="49" t="s">
        <v>218</v>
      </c>
      <c r="I116" s="49"/>
      <c r="J116" s="49" t="s">
        <v>283</v>
      </c>
      <c r="K116" s="49" t="s">
        <v>228</v>
      </c>
      <c r="L116" s="49" t="s">
        <v>218</v>
      </c>
      <c r="M116" s="51" t="s">
        <v>319</v>
      </c>
      <c r="N116" s="49"/>
      <c r="O116" s="53">
        <v>81457315</v>
      </c>
      <c r="P116" s="53" t="s">
        <v>90</v>
      </c>
      <c r="Q116" s="53">
        <v>2</v>
      </c>
      <c r="R116" s="49">
        <v>36</v>
      </c>
      <c r="S116" s="54" t="s">
        <v>63</v>
      </c>
      <c r="T116" s="54" t="s">
        <v>63</v>
      </c>
      <c r="U116" s="54" t="s">
        <v>63</v>
      </c>
      <c r="V116" s="55">
        <f t="shared" si="26"/>
        <v>0</v>
      </c>
      <c r="W116" s="56">
        <v>1256</v>
      </c>
      <c r="X116" s="56">
        <v>0</v>
      </c>
      <c r="Y116" s="56">
        <v>0</v>
      </c>
      <c r="Z116" s="57">
        <f t="shared" si="27"/>
        <v>1256</v>
      </c>
      <c r="AA116" s="56">
        <f t="shared" si="28"/>
        <v>1256</v>
      </c>
      <c r="AB116" s="56">
        <f t="shared" si="29"/>
        <v>0</v>
      </c>
      <c r="AC116" s="56">
        <f t="shared" si="30"/>
        <v>0</v>
      </c>
      <c r="AD116" s="57">
        <f t="shared" si="31"/>
        <v>1256</v>
      </c>
      <c r="AE116" s="56">
        <f t="shared" si="32"/>
        <v>1256</v>
      </c>
      <c r="AF116" s="56">
        <f t="shared" si="33"/>
        <v>0</v>
      </c>
      <c r="AG116" s="56">
        <f t="shared" si="34"/>
        <v>0</v>
      </c>
      <c r="AH116" s="59">
        <f t="shared" si="35"/>
        <v>1256</v>
      </c>
      <c r="AI116" s="60">
        <f t="shared" si="36"/>
        <v>3768</v>
      </c>
      <c r="AJ116" s="61" t="s">
        <v>235</v>
      </c>
      <c r="AK116" s="61" t="s">
        <v>59</v>
      </c>
      <c r="AL116" s="61" t="s">
        <v>236</v>
      </c>
      <c r="AM116" s="61" t="s">
        <v>61</v>
      </c>
      <c r="AN116" s="112" t="s">
        <v>62</v>
      </c>
      <c r="AO116" s="65">
        <v>45657</v>
      </c>
      <c r="AP116" s="49" t="s">
        <v>62</v>
      </c>
      <c r="AQ116" s="65">
        <v>45658</v>
      </c>
      <c r="AR116" s="65">
        <v>46752</v>
      </c>
      <c r="AS116" s="49"/>
    </row>
    <row r="117" spans="1:45" s="66" customFormat="1" ht="13" x14ac:dyDescent="0.15">
      <c r="A117" s="49">
        <v>31</v>
      </c>
      <c r="B117" s="49" t="s">
        <v>233</v>
      </c>
      <c r="C117" s="50">
        <v>9282078844</v>
      </c>
      <c r="D117" s="49" t="s">
        <v>234</v>
      </c>
      <c r="E117" s="49" t="s">
        <v>233</v>
      </c>
      <c r="F117" s="49" t="s">
        <v>234</v>
      </c>
      <c r="G117" s="49" t="s">
        <v>257</v>
      </c>
      <c r="H117" s="49" t="s">
        <v>210</v>
      </c>
      <c r="I117" s="49" t="s">
        <v>212</v>
      </c>
      <c r="J117" s="49" t="s">
        <v>282</v>
      </c>
      <c r="K117" s="49" t="s">
        <v>228</v>
      </c>
      <c r="L117" s="49" t="s">
        <v>210</v>
      </c>
      <c r="M117" s="51" t="s">
        <v>320</v>
      </c>
      <c r="N117" s="49"/>
      <c r="O117" s="53">
        <v>81491410</v>
      </c>
      <c r="P117" s="53" t="s">
        <v>90</v>
      </c>
      <c r="Q117" s="53">
        <v>4</v>
      </c>
      <c r="R117" s="49">
        <v>36</v>
      </c>
      <c r="S117" s="54" t="s">
        <v>63</v>
      </c>
      <c r="T117" s="54" t="s">
        <v>63</v>
      </c>
      <c r="U117" s="54" t="s">
        <v>63</v>
      </c>
      <c r="V117" s="55">
        <f t="shared" si="26"/>
        <v>0</v>
      </c>
      <c r="W117" s="56">
        <v>964</v>
      </c>
      <c r="X117" s="56">
        <v>0</v>
      </c>
      <c r="Y117" s="56">
        <v>0</v>
      </c>
      <c r="Z117" s="57">
        <f t="shared" si="27"/>
        <v>964</v>
      </c>
      <c r="AA117" s="56">
        <f t="shared" si="28"/>
        <v>964</v>
      </c>
      <c r="AB117" s="56">
        <f t="shared" si="29"/>
        <v>0</v>
      </c>
      <c r="AC117" s="56">
        <f t="shared" si="30"/>
        <v>0</v>
      </c>
      <c r="AD117" s="57">
        <f t="shared" si="31"/>
        <v>964</v>
      </c>
      <c r="AE117" s="56">
        <f t="shared" si="32"/>
        <v>964</v>
      </c>
      <c r="AF117" s="56">
        <f t="shared" si="33"/>
        <v>0</v>
      </c>
      <c r="AG117" s="56">
        <f t="shared" si="34"/>
        <v>0</v>
      </c>
      <c r="AH117" s="59">
        <f t="shared" si="35"/>
        <v>964</v>
      </c>
      <c r="AI117" s="60">
        <f t="shared" si="36"/>
        <v>2892</v>
      </c>
      <c r="AJ117" s="61" t="s">
        <v>235</v>
      </c>
      <c r="AK117" s="61" t="s">
        <v>59</v>
      </c>
      <c r="AL117" s="61" t="s">
        <v>236</v>
      </c>
      <c r="AM117" s="61" t="s">
        <v>61</v>
      </c>
      <c r="AN117" s="112" t="s">
        <v>62</v>
      </c>
      <c r="AO117" s="65">
        <v>45657</v>
      </c>
      <c r="AP117" s="49" t="s">
        <v>62</v>
      </c>
      <c r="AQ117" s="65">
        <v>45658</v>
      </c>
      <c r="AR117" s="65">
        <v>46752</v>
      </c>
      <c r="AS117" s="49"/>
    </row>
    <row r="118" spans="1:45" s="66" customFormat="1" ht="13" x14ac:dyDescent="0.15">
      <c r="A118" s="49">
        <v>32</v>
      </c>
      <c r="B118" s="49" t="s">
        <v>233</v>
      </c>
      <c r="C118" s="50">
        <v>9282078844</v>
      </c>
      <c r="D118" s="49" t="s">
        <v>234</v>
      </c>
      <c r="E118" s="49" t="s">
        <v>233</v>
      </c>
      <c r="F118" s="49" t="s">
        <v>234</v>
      </c>
      <c r="G118" s="49" t="s">
        <v>258</v>
      </c>
      <c r="H118" s="49" t="s">
        <v>210</v>
      </c>
      <c r="I118" s="49" t="s">
        <v>212</v>
      </c>
      <c r="J118" s="49" t="s">
        <v>284</v>
      </c>
      <c r="K118" s="49" t="s">
        <v>228</v>
      </c>
      <c r="L118" s="49" t="s">
        <v>210</v>
      </c>
      <c r="M118" s="51" t="s">
        <v>321</v>
      </c>
      <c r="N118" s="49"/>
      <c r="O118" s="53">
        <v>55016420</v>
      </c>
      <c r="P118" s="53" t="s">
        <v>331</v>
      </c>
      <c r="Q118" s="53">
        <v>3</v>
      </c>
      <c r="R118" s="49">
        <v>36</v>
      </c>
      <c r="S118" s="54" t="s">
        <v>63</v>
      </c>
      <c r="T118" s="54" t="s">
        <v>63</v>
      </c>
      <c r="U118" s="54" t="s">
        <v>63</v>
      </c>
      <c r="V118" s="55">
        <f t="shared" si="26"/>
        <v>0</v>
      </c>
      <c r="W118" s="56">
        <v>354</v>
      </c>
      <c r="X118" s="56">
        <v>0</v>
      </c>
      <c r="Y118" s="56">
        <v>0</v>
      </c>
      <c r="Z118" s="57">
        <f t="shared" si="27"/>
        <v>354</v>
      </c>
      <c r="AA118" s="56">
        <f t="shared" si="28"/>
        <v>354</v>
      </c>
      <c r="AB118" s="56">
        <f t="shared" si="29"/>
        <v>0</v>
      </c>
      <c r="AC118" s="56">
        <f t="shared" si="30"/>
        <v>0</v>
      </c>
      <c r="AD118" s="57">
        <f t="shared" si="31"/>
        <v>354</v>
      </c>
      <c r="AE118" s="56">
        <f t="shared" si="32"/>
        <v>354</v>
      </c>
      <c r="AF118" s="56">
        <f t="shared" si="33"/>
        <v>0</v>
      </c>
      <c r="AG118" s="56">
        <f t="shared" si="34"/>
        <v>0</v>
      </c>
      <c r="AH118" s="59">
        <f t="shared" si="35"/>
        <v>354</v>
      </c>
      <c r="AI118" s="60">
        <f t="shared" si="36"/>
        <v>1062</v>
      </c>
      <c r="AJ118" s="61" t="s">
        <v>235</v>
      </c>
      <c r="AK118" s="61" t="s">
        <v>59</v>
      </c>
      <c r="AL118" s="61" t="s">
        <v>236</v>
      </c>
      <c r="AM118" s="61" t="s">
        <v>61</v>
      </c>
      <c r="AN118" s="112" t="s">
        <v>62</v>
      </c>
      <c r="AO118" s="65">
        <v>45657</v>
      </c>
      <c r="AP118" s="49" t="s">
        <v>62</v>
      </c>
      <c r="AQ118" s="65">
        <v>45658</v>
      </c>
      <c r="AR118" s="65">
        <v>46752</v>
      </c>
      <c r="AS118" s="49"/>
    </row>
    <row r="119" spans="1:45" s="66" customFormat="1" ht="13" x14ac:dyDescent="0.15">
      <c r="A119" s="49">
        <v>33</v>
      </c>
      <c r="B119" s="49" t="s">
        <v>233</v>
      </c>
      <c r="C119" s="50">
        <v>9282078844</v>
      </c>
      <c r="D119" s="49" t="s">
        <v>234</v>
      </c>
      <c r="E119" s="49" t="s">
        <v>233</v>
      </c>
      <c r="F119" s="49" t="s">
        <v>234</v>
      </c>
      <c r="G119" s="49" t="s">
        <v>250</v>
      </c>
      <c r="H119" s="49" t="s">
        <v>224</v>
      </c>
      <c r="I119" s="49"/>
      <c r="J119" s="49" t="s">
        <v>285</v>
      </c>
      <c r="K119" s="49" t="s">
        <v>228</v>
      </c>
      <c r="L119" s="49" t="s">
        <v>224</v>
      </c>
      <c r="M119" s="51" t="s">
        <v>322</v>
      </c>
      <c r="N119" s="49"/>
      <c r="O119" s="110">
        <v>83193052</v>
      </c>
      <c r="P119" s="110" t="s">
        <v>90</v>
      </c>
      <c r="Q119" s="110">
        <v>3</v>
      </c>
      <c r="R119" s="110">
        <v>36</v>
      </c>
      <c r="S119" s="117" t="s">
        <v>63</v>
      </c>
      <c r="T119" s="117" t="s">
        <v>63</v>
      </c>
      <c r="U119" s="117" t="s">
        <v>63</v>
      </c>
      <c r="V119" s="118">
        <f t="shared" si="26"/>
        <v>0</v>
      </c>
      <c r="W119" s="93">
        <v>867</v>
      </c>
      <c r="X119" s="93">
        <v>0</v>
      </c>
      <c r="Y119" s="93">
        <v>0</v>
      </c>
      <c r="Z119" s="57">
        <f t="shared" si="27"/>
        <v>867</v>
      </c>
      <c r="AA119" s="56">
        <f t="shared" si="28"/>
        <v>867</v>
      </c>
      <c r="AB119" s="56">
        <f t="shared" si="29"/>
        <v>0</v>
      </c>
      <c r="AC119" s="56">
        <f t="shared" si="30"/>
        <v>0</v>
      </c>
      <c r="AD119" s="57">
        <f t="shared" si="31"/>
        <v>867</v>
      </c>
      <c r="AE119" s="56">
        <f t="shared" si="32"/>
        <v>867</v>
      </c>
      <c r="AF119" s="56">
        <f t="shared" si="33"/>
        <v>0</v>
      </c>
      <c r="AG119" s="56">
        <f t="shared" si="34"/>
        <v>0</v>
      </c>
      <c r="AH119" s="59">
        <f t="shared" si="35"/>
        <v>867</v>
      </c>
      <c r="AI119" s="60">
        <f t="shared" si="36"/>
        <v>2601</v>
      </c>
      <c r="AJ119" s="61" t="s">
        <v>235</v>
      </c>
      <c r="AK119" s="61" t="s">
        <v>59</v>
      </c>
      <c r="AL119" s="61" t="s">
        <v>236</v>
      </c>
      <c r="AM119" s="61" t="s">
        <v>61</v>
      </c>
      <c r="AN119" s="112" t="s">
        <v>62</v>
      </c>
      <c r="AO119" s="65">
        <v>45657</v>
      </c>
      <c r="AP119" s="49" t="s">
        <v>62</v>
      </c>
      <c r="AQ119" s="65">
        <v>45658</v>
      </c>
      <c r="AR119" s="65">
        <v>46752</v>
      </c>
      <c r="AS119" s="49"/>
    </row>
    <row r="120" spans="1:45" s="66" customFormat="1" ht="13" x14ac:dyDescent="0.15">
      <c r="A120" s="49">
        <v>34</v>
      </c>
      <c r="B120" s="49" t="s">
        <v>233</v>
      </c>
      <c r="C120" s="50">
        <v>9282078844</v>
      </c>
      <c r="D120" s="49" t="s">
        <v>234</v>
      </c>
      <c r="E120" s="49" t="s">
        <v>233</v>
      </c>
      <c r="F120" s="49" t="s">
        <v>234</v>
      </c>
      <c r="G120" s="49" t="s">
        <v>250</v>
      </c>
      <c r="H120" s="49" t="s">
        <v>227</v>
      </c>
      <c r="I120" s="49"/>
      <c r="J120" s="49" t="s">
        <v>286</v>
      </c>
      <c r="K120" s="49" t="s">
        <v>228</v>
      </c>
      <c r="L120" s="49" t="s">
        <v>227</v>
      </c>
      <c r="M120" s="51" t="s">
        <v>323</v>
      </c>
      <c r="N120" s="49"/>
      <c r="O120" s="110">
        <v>81265919</v>
      </c>
      <c r="P120" s="110" t="s">
        <v>90</v>
      </c>
      <c r="Q120" s="110">
        <v>5</v>
      </c>
      <c r="R120" s="110">
        <v>36</v>
      </c>
      <c r="S120" s="117" t="s">
        <v>63</v>
      </c>
      <c r="T120" s="117" t="s">
        <v>63</v>
      </c>
      <c r="U120" s="117" t="s">
        <v>63</v>
      </c>
      <c r="V120" s="118">
        <f t="shared" si="26"/>
        <v>0</v>
      </c>
      <c r="W120" s="93">
        <v>762</v>
      </c>
      <c r="X120" s="93">
        <v>0</v>
      </c>
      <c r="Y120" s="93">
        <v>0</v>
      </c>
      <c r="Z120" s="57">
        <f t="shared" si="27"/>
        <v>762</v>
      </c>
      <c r="AA120" s="56">
        <f t="shared" si="28"/>
        <v>762</v>
      </c>
      <c r="AB120" s="56">
        <f t="shared" si="29"/>
        <v>0</v>
      </c>
      <c r="AC120" s="56">
        <f t="shared" si="30"/>
        <v>0</v>
      </c>
      <c r="AD120" s="57">
        <f t="shared" si="31"/>
        <v>762</v>
      </c>
      <c r="AE120" s="56">
        <f t="shared" si="32"/>
        <v>762</v>
      </c>
      <c r="AF120" s="56">
        <f t="shared" si="33"/>
        <v>0</v>
      </c>
      <c r="AG120" s="56">
        <f t="shared" si="34"/>
        <v>0</v>
      </c>
      <c r="AH120" s="59">
        <f t="shared" si="35"/>
        <v>762</v>
      </c>
      <c r="AI120" s="60">
        <f t="shared" si="36"/>
        <v>2286</v>
      </c>
      <c r="AJ120" s="61" t="s">
        <v>235</v>
      </c>
      <c r="AK120" s="61" t="s">
        <v>59</v>
      </c>
      <c r="AL120" s="61" t="s">
        <v>236</v>
      </c>
      <c r="AM120" s="61" t="s">
        <v>61</v>
      </c>
      <c r="AN120" s="112" t="s">
        <v>62</v>
      </c>
      <c r="AO120" s="65">
        <v>45657</v>
      </c>
      <c r="AP120" s="49" t="s">
        <v>62</v>
      </c>
      <c r="AQ120" s="65">
        <v>45658</v>
      </c>
      <c r="AR120" s="65">
        <v>46752</v>
      </c>
      <c r="AS120" s="49"/>
    </row>
    <row r="121" spans="1:45" s="66" customFormat="1" ht="13" x14ac:dyDescent="0.15">
      <c r="A121" s="49">
        <v>35</v>
      </c>
      <c r="B121" s="49" t="s">
        <v>233</v>
      </c>
      <c r="C121" s="50">
        <v>9282078844</v>
      </c>
      <c r="D121" s="49" t="s">
        <v>234</v>
      </c>
      <c r="E121" s="49" t="s">
        <v>233</v>
      </c>
      <c r="F121" s="49" t="s">
        <v>234</v>
      </c>
      <c r="G121" s="49" t="s">
        <v>259</v>
      </c>
      <c r="H121" s="49" t="s">
        <v>213</v>
      </c>
      <c r="I121" s="49"/>
      <c r="J121" s="49" t="s">
        <v>287</v>
      </c>
      <c r="K121" s="49" t="s">
        <v>229</v>
      </c>
      <c r="L121" s="49" t="s">
        <v>213</v>
      </c>
      <c r="M121" s="51" t="s">
        <v>324</v>
      </c>
      <c r="N121" s="49"/>
      <c r="O121" s="110">
        <v>89122580</v>
      </c>
      <c r="P121" s="110" t="s">
        <v>331</v>
      </c>
      <c r="Q121" s="110">
        <v>9</v>
      </c>
      <c r="R121" s="110">
        <v>36</v>
      </c>
      <c r="S121" s="117" t="s">
        <v>63</v>
      </c>
      <c r="T121" s="117" t="s">
        <v>63</v>
      </c>
      <c r="U121" s="117" t="s">
        <v>63</v>
      </c>
      <c r="V121" s="118">
        <f t="shared" si="26"/>
        <v>0</v>
      </c>
      <c r="W121" s="93">
        <v>298</v>
      </c>
      <c r="X121" s="93">
        <v>0</v>
      </c>
      <c r="Y121" s="93">
        <v>0</v>
      </c>
      <c r="Z121" s="57">
        <f t="shared" si="27"/>
        <v>298</v>
      </c>
      <c r="AA121" s="56">
        <f t="shared" si="28"/>
        <v>298</v>
      </c>
      <c r="AB121" s="56">
        <f t="shared" si="29"/>
        <v>0</v>
      </c>
      <c r="AC121" s="56">
        <f t="shared" si="30"/>
        <v>0</v>
      </c>
      <c r="AD121" s="57">
        <f t="shared" si="31"/>
        <v>298</v>
      </c>
      <c r="AE121" s="56">
        <f t="shared" si="32"/>
        <v>298</v>
      </c>
      <c r="AF121" s="56">
        <f t="shared" si="33"/>
        <v>0</v>
      </c>
      <c r="AG121" s="56">
        <f t="shared" si="34"/>
        <v>0</v>
      </c>
      <c r="AH121" s="59">
        <f t="shared" si="35"/>
        <v>298</v>
      </c>
      <c r="AI121" s="60">
        <f t="shared" si="36"/>
        <v>894</v>
      </c>
      <c r="AJ121" s="61" t="s">
        <v>235</v>
      </c>
      <c r="AK121" s="61" t="s">
        <v>59</v>
      </c>
      <c r="AL121" s="61" t="s">
        <v>236</v>
      </c>
      <c r="AM121" s="61" t="s">
        <v>61</v>
      </c>
      <c r="AN121" s="112" t="s">
        <v>62</v>
      </c>
      <c r="AO121" s="65">
        <v>45657</v>
      </c>
      <c r="AP121" s="49" t="s">
        <v>62</v>
      </c>
      <c r="AQ121" s="65">
        <v>45658</v>
      </c>
      <c r="AR121" s="65">
        <v>46752</v>
      </c>
      <c r="AS121" s="49"/>
    </row>
    <row r="122" spans="1:45" s="66" customFormat="1" ht="13" x14ac:dyDescent="0.15">
      <c r="A122" s="49">
        <v>36</v>
      </c>
      <c r="B122" s="49" t="s">
        <v>233</v>
      </c>
      <c r="C122" s="50">
        <v>9282078844</v>
      </c>
      <c r="D122" s="49" t="s">
        <v>234</v>
      </c>
      <c r="E122" s="49" t="s">
        <v>233</v>
      </c>
      <c r="F122" s="49" t="s">
        <v>234</v>
      </c>
      <c r="G122" s="49" t="s">
        <v>259</v>
      </c>
      <c r="H122" s="49" t="s">
        <v>210</v>
      </c>
      <c r="I122" s="49" t="s">
        <v>279</v>
      </c>
      <c r="J122" s="49"/>
      <c r="K122" s="49" t="s">
        <v>228</v>
      </c>
      <c r="L122" s="49" t="s">
        <v>210</v>
      </c>
      <c r="M122" s="51" t="s">
        <v>325</v>
      </c>
      <c r="N122" s="49"/>
      <c r="O122" s="110">
        <v>87257152</v>
      </c>
      <c r="P122" s="110" t="s">
        <v>70</v>
      </c>
      <c r="Q122" s="110">
        <v>17</v>
      </c>
      <c r="R122" s="110">
        <v>36</v>
      </c>
      <c r="S122" s="117" t="s">
        <v>63</v>
      </c>
      <c r="T122" s="117" t="s">
        <v>63</v>
      </c>
      <c r="U122" s="117" t="s">
        <v>63</v>
      </c>
      <c r="V122" s="118">
        <f t="shared" si="26"/>
        <v>0</v>
      </c>
      <c r="W122" s="93">
        <v>405</v>
      </c>
      <c r="X122" s="93">
        <v>0</v>
      </c>
      <c r="Y122" s="93">
        <v>0</v>
      </c>
      <c r="Z122" s="57">
        <f t="shared" si="27"/>
        <v>405</v>
      </c>
      <c r="AA122" s="56">
        <f t="shared" si="28"/>
        <v>405</v>
      </c>
      <c r="AB122" s="56">
        <f t="shared" si="29"/>
        <v>0</v>
      </c>
      <c r="AC122" s="56">
        <f t="shared" si="30"/>
        <v>0</v>
      </c>
      <c r="AD122" s="57">
        <f t="shared" si="31"/>
        <v>405</v>
      </c>
      <c r="AE122" s="56">
        <f t="shared" si="32"/>
        <v>405</v>
      </c>
      <c r="AF122" s="56">
        <f t="shared" si="33"/>
        <v>0</v>
      </c>
      <c r="AG122" s="56">
        <f t="shared" si="34"/>
        <v>0</v>
      </c>
      <c r="AH122" s="59">
        <f t="shared" si="35"/>
        <v>405</v>
      </c>
      <c r="AI122" s="60">
        <f t="shared" si="36"/>
        <v>1215</v>
      </c>
      <c r="AJ122" s="61" t="s">
        <v>235</v>
      </c>
      <c r="AK122" s="61" t="s">
        <v>59</v>
      </c>
      <c r="AL122" s="61" t="s">
        <v>236</v>
      </c>
      <c r="AM122" s="61" t="s">
        <v>61</v>
      </c>
      <c r="AN122" s="112" t="s">
        <v>62</v>
      </c>
      <c r="AO122" s="65">
        <v>45657</v>
      </c>
      <c r="AP122" s="49" t="s">
        <v>62</v>
      </c>
      <c r="AQ122" s="65">
        <v>45658</v>
      </c>
      <c r="AR122" s="65">
        <v>46752</v>
      </c>
      <c r="AS122" s="49"/>
    </row>
    <row r="123" spans="1:45" s="66" customFormat="1" ht="13" x14ac:dyDescent="0.15">
      <c r="A123" s="49">
        <v>37</v>
      </c>
      <c r="B123" s="49" t="s">
        <v>233</v>
      </c>
      <c r="C123" s="50">
        <v>9282078844</v>
      </c>
      <c r="D123" s="49" t="s">
        <v>234</v>
      </c>
      <c r="E123" s="49" t="s">
        <v>233</v>
      </c>
      <c r="F123" s="49" t="s">
        <v>234</v>
      </c>
      <c r="G123" s="49" t="s">
        <v>260</v>
      </c>
      <c r="H123" s="49" t="s">
        <v>210</v>
      </c>
      <c r="I123" s="49" t="s">
        <v>268</v>
      </c>
      <c r="J123" s="49"/>
      <c r="K123" s="49" t="s">
        <v>228</v>
      </c>
      <c r="L123" s="49" t="s">
        <v>210</v>
      </c>
      <c r="M123" s="51" t="s">
        <v>326</v>
      </c>
      <c r="N123" s="49"/>
      <c r="O123" s="110">
        <v>68030884</v>
      </c>
      <c r="P123" s="110" t="s">
        <v>90</v>
      </c>
      <c r="Q123" s="110">
        <v>4</v>
      </c>
      <c r="R123" s="110">
        <v>36</v>
      </c>
      <c r="S123" s="117" t="s">
        <v>63</v>
      </c>
      <c r="T123" s="117" t="s">
        <v>63</v>
      </c>
      <c r="U123" s="117" t="s">
        <v>63</v>
      </c>
      <c r="V123" s="118">
        <f t="shared" si="26"/>
        <v>0</v>
      </c>
      <c r="W123" s="93">
        <v>1635</v>
      </c>
      <c r="X123" s="93">
        <v>0</v>
      </c>
      <c r="Y123" s="93">
        <v>0</v>
      </c>
      <c r="Z123" s="57">
        <f t="shared" si="27"/>
        <v>1635</v>
      </c>
      <c r="AA123" s="56">
        <f t="shared" si="28"/>
        <v>1635</v>
      </c>
      <c r="AB123" s="56">
        <f t="shared" si="29"/>
        <v>0</v>
      </c>
      <c r="AC123" s="56">
        <f t="shared" si="30"/>
        <v>0</v>
      </c>
      <c r="AD123" s="57">
        <f t="shared" si="31"/>
        <v>1635</v>
      </c>
      <c r="AE123" s="56">
        <f t="shared" si="32"/>
        <v>1635</v>
      </c>
      <c r="AF123" s="56">
        <f t="shared" si="33"/>
        <v>0</v>
      </c>
      <c r="AG123" s="56">
        <f t="shared" si="34"/>
        <v>0</v>
      </c>
      <c r="AH123" s="59">
        <f t="shared" si="35"/>
        <v>1635</v>
      </c>
      <c r="AI123" s="60">
        <f t="shared" si="36"/>
        <v>4905</v>
      </c>
      <c r="AJ123" s="61" t="s">
        <v>235</v>
      </c>
      <c r="AK123" s="61" t="s">
        <v>59</v>
      </c>
      <c r="AL123" s="61" t="s">
        <v>236</v>
      </c>
      <c r="AM123" s="61" t="s">
        <v>61</v>
      </c>
      <c r="AN123" s="112" t="s">
        <v>62</v>
      </c>
      <c r="AO123" s="65">
        <v>45657</v>
      </c>
      <c r="AP123" s="49" t="s">
        <v>62</v>
      </c>
      <c r="AQ123" s="65">
        <v>45658</v>
      </c>
      <c r="AR123" s="65">
        <v>46752</v>
      </c>
      <c r="AS123" s="49"/>
    </row>
    <row r="124" spans="1:45" s="66" customFormat="1" ht="13" x14ac:dyDescent="0.15">
      <c r="A124" s="49">
        <v>38</v>
      </c>
      <c r="B124" s="49" t="s">
        <v>233</v>
      </c>
      <c r="C124" s="50">
        <v>9282078844</v>
      </c>
      <c r="D124" s="49" t="s">
        <v>234</v>
      </c>
      <c r="E124" s="49" t="s">
        <v>233</v>
      </c>
      <c r="F124" s="49" t="s">
        <v>234</v>
      </c>
      <c r="G124" s="49" t="s">
        <v>261</v>
      </c>
      <c r="H124" s="49" t="s">
        <v>210</v>
      </c>
      <c r="I124" s="49" t="s">
        <v>268</v>
      </c>
      <c r="J124" s="49" t="s">
        <v>288</v>
      </c>
      <c r="K124" s="49" t="s">
        <v>228</v>
      </c>
      <c r="L124" s="49" t="s">
        <v>210</v>
      </c>
      <c r="M124" s="51" t="s">
        <v>327</v>
      </c>
      <c r="N124" s="49"/>
      <c r="O124" s="110">
        <v>68026432</v>
      </c>
      <c r="P124" s="110" t="s">
        <v>90</v>
      </c>
      <c r="Q124" s="110">
        <v>7</v>
      </c>
      <c r="R124" s="110">
        <v>36</v>
      </c>
      <c r="S124" s="117" t="s">
        <v>63</v>
      </c>
      <c r="T124" s="117" t="s">
        <v>63</v>
      </c>
      <c r="U124" s="117" t="s">
        <v>63</v>
      </c>
      <c r="V124" s="118">
        <f t="shared" si="26"/>
        <v>0</v>
      </c>
      <c r="W124" s="93">
        <v>864</v>
      </c>
      <c r="X124" s="93">
        <v>0</v>
      </c>
      <c r="Y124" s="93">
        <v>0</v>
      </c>
      <c r="Z124" s="57">
        <f t="shared" si="27"/>
        <v>864</v>
      </c>
      <c r="AA124" s="56">
        <f t="shared" si="28"/>
        <v>864</v>
      </c>
      <c r="AB124" s="56">
        <f t="shared" si="29"/>
        <v>0</v>
      </c>
      <c r="AC124" s="56">
        <f t="shared" si="30"/>
        <v>0</v>
      </c>
      <c r="AD124" s="57">
        <f t="shared" si="31"/>
        <v>864</v>
      </c>
      <c r="AE124" s="56">
        <f t="shared" si="32"/>
        <v>864</v>
      </c>
      <c r="AF124" s="56">
        <f t="shared" si="33"/>
        <v>0</v>
      </c>
      <c r="AG124" s="56">
        <f t="shared" si="34"/>
        <v>0</v>
      </c>
      <c r="AH124" s="59">
        <f t="shared" si="35"/>
        <v>864</v>
      </c>
      <c r="AI124" s="60">
        <f t="shared" si="36"/>
        <v>2592</v>
      </c>
      <c r="AJ124" s="61" t="s">
        <v>235</v>
      </c>
      <c r="AK124" s="61" t="s">
        <v>59</v>
      </c>
      <c r="AL124" s="61" t="s">
        <v>236</v>
      </c>
      <c r="AM124" s="61" t="s">
        <v>61</v>
      </c>
      <c r="AN124" s="112" t="s">
        <v>62</v>
      </c>
      <c r="AO124" s="65">
        <v>45657</v>
      </c>
      <c r="AP124" s="49" t="s">
        <v>62</v>
      </c>
      <c r="AQ124" s="65">
        <v>45658</v>
      </c>
      <c r="AR124" s="65">
        <v>46752</v>
      </c>
      <c r="AS124" s="49"/>
    </row>
    <row r="125" spans="1:45" s="66" customFormat="1" ht="13" x14ac:dyDescent="0.15">
      <c r="A125" s="49">
        <v>39</v>
      </c>
      <c r="B125" s="49" t="s">
        <v>233</v>
      </c>
      <c r="C125" s="50">
        <v>9282078844</v>
      </c>
      <c r="D125" s="49" t="s">
        <v>234</v>
      </c>
      <c r="E125" s="49" t="s">
        <v>233</v>
      </c>
      <c r="F125" s="49" t="s">
        <v>234</v>
      </c>
      <c r="G125" s="49" t="s">
        <v>262</v>
      </c>
      <c r="H125" s="49" t="s">
        <v>210</v>
      </c>
      <c r="I125" s="49" t="s">
        <v>216</v>
      </c>
      <c r="J125" s="49" t="s">
        <v>289</v>
      </c>
      <c r="K125" s="49" t="s">
        <v>228</v>
      </c>
      <c r="L125" s="49" t="s">
        <v>210</v>
      </c>
      <c r="M125" s="51" t="s">
        <v>328</v>
      </c>
      <c r="N125" s="49"/>
      <c r="O125" s="110">
        <v>56125905</v>
      </c>
      <c r="P125" s="110" t="s">
        <v>90</v>
      </c>
      <c r="Q125" s="110">
        <v>27</v>
      </c>
      <c r="R125" s="110">
        <v>36</v>
      </c>
      <c r="S125" s="117" t="s">
        <v>63</v>
      </c>
      <c r="T125" s="117" t="s">
        <v>63</v>
      </c>
      <c r="U125" s="117" t="s">
        <v>63</v>
      </c>
      <c r="V125" s="118">
        <f t="shared" si="26"/>
        <v>0</v>
      </c>
      <c r="W125" s="93">
        <v>456</v>
      </c>
      <c r="X125" s="93">
        <v>0</v>
      </c>
      <c r="Y125" s="93">
        <v>0</v>
      </c>
      <c r="Z125" s="57">
        <f t="shared" si="27"/>
        <v>456</v>
      </c>
      <c r="AA125" s="56">
        <f t="shared" si="28"/>
        <v>456</v>
      </c>
      <c r="AB125" s="56">
        <f t="shared" si="29"/>
        <v>0</v>
      </c>
      <c r="AC125" s="56">
        <f t="shared" si="30"/>
        <v>0</v>
      </c>
      <c r="AD125" s="57">
        <f t="shared" si="31"/>
        <v>456</v>
      </c>
      <c r="AE125" s="56">
        <f t="shared" si="32"/>
        <v>456</v>
      </c>
      <c r="AF125" s="56">
        <f t="shared" si="33"/>
        <v>0</v>
      </c>
      <c r="AG125" s="56">
        <f t="shared" si="34"/>
        <v>0</v>
      </c>
      <c r="AH125" s="59">
        <f t="shared" si="35"/>
        <v>456</v>
      </c>
      <c r="AI125" s="60">
        <f t="shared" si="36"/>
        <v>1368</v>
      </c>
      <c r="AJ125" s="61" t="s">
        <v>235</v>
      </c>
      <c r="AK125" s="61" t="s">
        <v>59</v>
      </c>
      <c r="AL125" s="61" t="s">
        <v>236</v>
      </c>
      <c r="AM125" s="61" t="s">
        <v>61</v>
      </c>
      <c r="AN125" s="112" t="s">
        <v>62</v>
      </c>
      <c r="AO125" s="65">
        <v>45657</v>
      </c>
      <c r="AP125" s="49" t="s">
        <v>62</v>
      </c>
      <c r="AQ125" s="65">
        <v>45658</v>
      </c>
      <c r="AR125" s="65">
        <v>46752</v>
      </c>
      <c r="AS125" s="49"/>
    </row>
    <row r="126" spans="1:45" s="66" customFormat="1" ht="13" x14ac:dyDescent="0.15">
      <c r="A126" s="49">
        <v>40</v>
      </c>
      <c r="B126" s="49" t="s">
        <v>233</v>
      </c>
      <c r="C126" s="50">
        <v>9282078844</v>
      </c>
      <c r="D126" s="49" t="s">
        <v>234</v>
      </c>
      <c r="E126" s="49" t="s">
        <v>233</v>
      </c>
      <c r="F126" s="49" t="s">
        <v>234</v>
      </c>
      <c r="G126" s="49" t="s">
        <v>263</v>
      </c>
      <c r="H126" s="49" t="s">
        <v>210</v>
      </c>
      <c r="I126" s="49" t="s">
        <v>270</v>
      </c>
      <c r="J126" s="49" t="s">
        <v>275</v>
      </c>
      <c r="K126" s="49" t="s">
        <v>228</v>
      </c>
      <c r="L126" s="49" t="s">
        <v>210</v>
      </c>
      <c r="M126" s="51" t="s">
        <v>329</v>
      </c>
      <c r="N126" s="49"/>
      <c r="O126" s="110">
        <v>87252916</v>
      </c>
      <c r="P126" s="110" t="s">
        <v>90</v>
      </c>
      <c r="Q126" s="110">
        <v>27</v>
      </c>
      <c r="R126" s="110">
        <v>36</v>
      </c>
      <c r="S126" s="117" t="s">
        <v>63</v>
      </c>
      <c r="T126" s="117" t="s">
        <v>63</v>
      </c>
      <c r="U126" s="117" t="s">
        <v>63</v>
      </c>
      <c r="V126" s="118">
        <f t="shared" si="26"/>
        <v>0</v>
      </c>
      <c r="W126" s="93">
        <v>7000</v>
      </c>
      <c r="X126" s="93">
        <v>3368</v>
      </c>
      <c r="Y126" s="93">
        <v>0</v>
      </c>
      <c r="Z126" s="57">
        <f t="shared" si="27"/>
        <v>10368</v>
      </c>
      <c r="AA126" s="56">
        <f t="shared" si="28"/>
        <v>7000</v>
      </c>
      <c r="AB126" s="56">
        <f t="shared" si="29"/>
        <v>3368</v>
      </c>
      <c r="AC126" s="56">
        <f t="shared" si="30"/>
        <v>0</v>
      </c>
      <c r="AD126" s="57">
        <f t="shared" si="31"/>
        <v>10368</v>
      </c>
      <c r="AE126" s="56">
        <f t="shared" si="32"/>
        <v>7000</v>
      </c>
      <c r="AF126" s="56">
        <f t="shared" si="33"/>
        <v>3368</v>
      </c>
      <c r="AG126" s="56">
        <f t="shared" si="34"/>
        <v>0</v>
      </c>
      <c r="AH126" s="59">
        <f t="shared" si="35"/>
        <v>10368</v>
      </c>
      <c r="AI126" s="60">
        <f t="shared" si="36"/>
        <v>31104</v>
      </c>
      <c r="AJ126" s="61" t="s">
        <v>235</v>
      </c>
      <c r="AK126" s="61" t="s">
        <v>59</v>
      </c>
      <c r="AL126" s="61" t="s">
        <v>236</v>
      </c>
      <c r="AM126" s="61" t="s">
        <v>61</v>
      </c>
      <c r="AN126" s="112" t="s">
        <v>62</v>
      </c>
      <c r="AO126" s="65">
        <v>45657</v>
      </c>
      <c r="AP126" s="49" t="s">
        <v>62</v>
      </c>
      <c r="AQ126" s="65">
        <v>45658</v>
      </c>
      <c r="AR126" s="65">
        <v>46752</v>
      </c>
      <c r="AS126" s="49"/>
    </row>
    <row r="127" spans="1:45" s="66" customFormat="1" ht="13" x14ac:dyDescent="0.15">
      <c r="A127" s="49">
        <v>41</v>
      </c>
      <c r="B127" s="49" t="s">
        <v>233</v>
      </c>
      <c r="C127" s="50">
        <v>9282078844</v>
      </c>
      <c r="D127" s="49" t="s">
        <v>234</v>
      </c>
      <c r="E127" s="49" t="s">
        <v>233</v>
      </c>
      <c r="F127" s="49" t="s">
        <v>234</v>
      </c>
      <c r="G127" s="49" t="s">
        <v>264</v>
      </c>
      <c r="H127" s="49" t="s">
        <v>210</v>
      </c>
      <c r="I127" s="49" t="s">
        <v>272</v>
      </c>
      <c r="J127" s="49" t="s">
        <v>267</v>
      </c>
      <c r="K127" s="49" t="s">
        <v>228</v>
      </c>
      <c r="L127" s="49" t="s">
        <v>210</v>
      </c>
      <c r="M127" s="51" t="s">
        <v>330</v>
      </c>
      <c r="N127" s="49"/>
      <c r="O127" s="110">
        <v>87264681</v>
      </c>
      <c r="P127" s="110" t="s">
        <v>90</v>
      </c>
      <c r="Q127" s="110">
        <v>17</v>
      </c>
      <c r="R127" s="110">
        <v>36</v>
      </c>
      <c r="S127" s="117" t="s">
        <v>63</v>
      </c>
      <c r="T127" s="117" t="s">
        <v>63</v>
      </c>
      <c r="U127" s="117" t="s">
        <v>63</v>
      </c>
      <c r="V127" s="118">
        <f t="shared" si="26"/>
        <v>0</v>
      </c>
      <c r="W127" s="93">
        <v>7000</v>
      </c>
      <c r="X127" s="93">
        <v>2868</v>
      </c>
      <c r="Y127" s="93">
        <v>0</v>
      </c>
      <c r="Z127" s="57">
        <f t="shared" si="27"/>
        <v>9868</v>
      </c>
      <c r="AA127" s="56">
        <f t="shared" si="28"/>
        <v>7000</v>
      </c>
      <c r="AB127" s="56">
        <f t="shared" si="29"/>
        <v>2868</v>
      </c>
      <c r="AC127" s="56">
        <f t="shared" si="30"/>
        <v>0</v>
      </c>
      <c r="AD127" s="57">
        <f t="shared" si="31"/>
        <v>9868</v>
      </c>
      <c r="AE127" s="56">
        <f t="shared" si="32"/>
        <v>7000</v>
      </c>
      <c r="AF127" s="56">
        <f t="shared" si="33"/>
        <v>2868</v>
      </c>
      <c r="AG127" s="56">
        <f t="shared" si="34"/>
        <v>0</v>
      </c>
      <c r="AH127" s="59">
        <f t="shared" si="35"/>
        <v>9868</v>
      </c>
      <c r="AI127" s="60">
        <f t="shared" si="36"/>
        <v>29604</v>
      </c>
      <c r="AJ127" s="61" t="s">
        <v>235</v>
      </c>
      <c r="AK127" s="61" t="s">
        <v>59</v>
      </c>
      <c r="AL127" s="61" t="s">
        <v>236</v>
      </c>
      <c r="AM127" s="61" t="s">
        <v>61</v>
      </c>
      <c r="AN127" s="112" t="s">
        <v>62</v>
      </c>
      <c r="AO127" s="65">
        <v>45657</v>
      </c>
      <c r="AP127" s="49" t="s">
        <v>62</v>
      </c>
      <c r="AQ127" s="65">
        <v>45658</v>
      </c>
      <c r="AR127" s="65">
        <v>46752</v>
      </c>
      <c r="AS127" s="49"/>
    </row>
    <row r="128" spans="1:45" s="66" customFormat="1" ht="13" x14ac:dyDescent="0.15">
      <c r="A128" s="49">
        <v>42</v>
      </c>
      <c r="B128" s="49" t="s">
        <v>233</v>
      </c>
      <c r="C128" s="50">
        <v>9282078844</v>
      </c>
      <c r="D128" s="49" t="s">
        <v>234</v>
      </c>
      <c r="E128" s="49" t="s">
        <v>233</v>
      </c>
      <c r="F128" s="49" t="s">
        <v>234</v>
      </c>
      <c r="G128" s="49" t="s">
        <v>1743</v>
      </c>
      <c r="H128" s="49" t="s">
        <v>222</v>
      </c>
      <c r="I128" s="49"/>
      <c r="J128" s="49" t="s">
        <v>1744</v>
      </c>
      <c r="K128" s="49" t="s">
        <v>229</v>
      </c>
      <c r="L128" s="49" t="s">
        <v>1745</v>
      </c>
      <c r="M128" s="51" t="s">
        <v>1746</v>
      </c>
      <c r="N128" s="49"/>
      <c r="O128" s="110">
        <v>46681574</v>
      </c>
      <c r="P128" s="110" t="s">
        <v>70</v>
      </c>
      <c r="Q128" s="110">
        <v>10</v>
      </c>
      <c r="R128" s="110">
        <v>36</v>
      </c>
      <c r="S128" s="117" t="s">
        <v>63</v>
      </c>
      <c r="T128" s="117" t="s">
        <v>63</v>
      </c>
      <c r="U128" s="117" t="s">
        <v>63</v>
      </c>
      <c r="V128" s="118">
        <f t="shared" si="26"/>
        <v>0</v>
      </c>
      <c r="W128" s="93"/>
      <c r="X128" s="93"/>
      <c r="Y128" s="93"/>
      <c r="Z128" s="57">
        <f t="shared" ref="Z128:Z131" si="37">SUM(W128:Y128)</f>
        <v>0</v>
      </c>
      <c r="AA128" s="56">
        <f t="shared" ref="AA128:AA131" si="38">W128</f>
        <v>0</v>
      </c>
      <c r="AB128" s="56">
        <f t="shared" ref="AB128:AB131" si="39">X128</f>
        <v>0</v>
      </c>
      <c r="AC128" s="56">
        <f t="shared" ref="AC128:AC131" si="40">Y128</f>
        <v>0</v>
      </c>
      <c r="AD128" s="57">
        <f t="shared" ref="AD128:AD131" si="41">SUM(AA128:AC128)</f>
        <v>0</v>
      </c>
      <c r="AE128" s="56">
        <f t="shared" ref="AE128:AE131" si="42">W128</f>
        <v>0</v>
      </c>
      <c r="AF128" s="56">
        <f t="shared" ref="AF128:AF131" si="43">X128</f>
        <v>0</v>
      </c>
      <c r="AG128" s="56">
        <f t="shared" ref="AG128:AG131" si="44">Y128</f>
        <v>0</v>
      </c>
      <c r="AH128" s="59">
        <f t="shared" ref="AH128:AH131" si="45">SUM(AE128:AG128)</f>
        <v>0</v>
      </c>
      <c r="AI128" s="60">
        <f t="shared" ref="AI128:AI131" si="46">V128+Z128+AD128+AH128</f>
        <v>0</v>
      </c>
      <c r="AJ128" s="61" t="s">
        <v>235</v>
      </c>
      <c r="AK128" s="61" t="s">
        <v>1011</v>
      </c>
      <c r="AL128" s="61" t="s">
        <v>1742</v>
      </c>
      <c r="AM128" s="61" t="s">
        <v>993</v>
      </c>
      <c r="AN128" s="112" t="s">
        <v>1012</v>
      </c>
      <c r="AO128" s="65" t="s">
        <v>960</v>
      </c>
      <c r="AP128" s="49" t="s">
        <v>1013</v>
      </c>
      <c r="AQ128" s="65">
        <v>45658</v>
      </c>
      <c r="AR128" s="65">
        <v>46752</v>
      </c>
      <c r="AS128" s="49"/>
    </row>
    <row r="129" spans="1:64" s="66" customFormat="1" ht="13" x14ac:dyDescent="0.15">
      <c r="A129" s="49">
        <v>43</v>
      </c>
      <c r="B129" s="49" t="s">
        <v>233</v>
      </c>
      <c r="C129" s="50">
        <v>9282078844</v>
      </c>
      <c r="D129" s="49" t="s">
        <v>234</v>
      </c>
      <c r="E129" s="49" t="s">
        <v>233</v>
      </c>
      <c r="F129" s="49" t="s">
        <v>234</v>
      </c>
      <c r="G129" s="49" t="s">
        <v>1747</v>
      </c>
      <c r="H129" s="49" t="s">
        <v>210</v>
      </c>
      <c r="I129" s="115" t="s">
        <v>212</v>
      </c>
      <c r="J129" s="49" t="s">
        <v>1748</v>
      </c>
      <c r="K129" s="49" t="s">
        <v>228</v>
      </c>
      <c r="L129" s="49" t="s">
        <v>210</v>
      </c>
      <c r="M129" s="51" t="s">
        <v>1749</v>
      </c>
      <c r="N129" s="49"/>
      <c r="O129" s="110">
        <v>80216245</v>
      </c>
      <c r="P129" s="110" t="s">
        <v>70</v>
      </c>
      <c r="Q129" s="110">
        <v>4</v>
      </c>
      <c r="R129" s="110">
        <v>36</v>
      </c>
      <c r="S129" s="117" t="s">
        <v>63</v>
      </c>
      <c r="T129" s="117" t="s">
        <v>63</v>
      </c>
      <c r="U129" s="117" t="s">
        <v>63</v>
      </c>
      <c r="V129" s="118">
        <f t="shared" si="26"/>
        <v>0</v>
      </c>
      <c r="W129" s="93"/>
      <c r="X129" s="93"/>
      <c r="Y129" s="93"/>
      <c r="Z129" s="57">
        <f t="shared" si="37"/>
        <v>0</v>
      </c>
      <c r="AA129" s="56">
        <f t="shared" si="38"/>
        <v>0</v>
      </c>
      <c r="AB129" s="56">
        <f t="shared" si="39"/>
        <v>0</v>
      </c>
      <c r="AC129" s="56">
        <f t="shared" si="40"/>
        <v>0</v>
      </c>
      <c r="AD129" s="57">
        <f t="shared" si="41"/>
        <v>0</v>
      </c>
      <c r="AE129" s="56">
        <f t="shared" si="42"/>
        <v>0</v>
      </c>
      <c r="AF129" s="56">
        <f t="shared" si="43"/>
        <v>0</v>
      </c>
      <c r="AG129" s="56">
        <f t="shared" si="44"/>
        <v>0</v>
      </c>
      <c r="AH129" s="59">
        <f t="shared" si="45"/>
        <v>0</v>
      </c>
      <c r="AI129" s="60">
        <f t="shared" si="46"/>
        <v>0</v>
      </c>
      <c r="AJ129" s="61" t="s">
        <v>235</v>
      </c>
      <c r="AK129" s="61" t="s">
        <v>1011</v>
      </c>
      <c r="AL129" s="61" t="s">
        <v>1742</v>
      </c>
      <c r="AM129" s="61" t="s">
        <v>993</v>
      </c>
      <c r="AN129" s="112" t="s">
        <v>1012</v>
      </c>
      <c r="AO129" s="65" t="s">
        <v>960</v>
      </c>
      <c r="AP129" s="49" t="s">
        <v>1013</v>
      </c>
      <c r="AQ129" s="65">
        <v>45658</v>
      </c>
      <c r="AR129" s="65">
        <v>46752</v>
      </c>
      <c r="AS129" s="49"/>
    </row>
    <row r="130" spans="1:64" s="66" customFormat="1" ht="13" x14ac:dyDescent="0.15">
      <c r="A130" s="67">
        <v>44</v>
      </c>
      <c r="B130" s="67" t="s">
        <v>233</v>
      </c>
      <c r="C130" s="70">
        <v>9282078844</v>
      </c>
      <c r="D130" s="67" t="s">
        <v>234</v>
      </c>
      <c r="E130" s="67" t="s">
        <v>233</v>
      </c>
      <c r="F130" s="67" t="s">
        <v>234</v>
      </c>
      <c r="G130" s="67" t="s">
        <v>1750</v>
      </c>
      <c r="H130" s="67" t="s">
        <v>213</v>
      </c>
      <c r="I130" s="119"/>
      <c r="J130" s="67">
        <v>3</v>
      </c>
      <c r="K130" s="67" t="s">
        <v>229</v>
      </c>
      <c r="L130" s="67" t="s">
        <v>1745</v>
      </c>
      <c r="M130" s="68" t="s">
        <v>1751</v>
      </c>
      <c r="N130" s="67"/>
      <c r="O130" s="95">
        <v>81287256</v>
      </c>
      <c r="P130" s="95" t="s">
        <v>331</v>
      </c>
      <c r="Q130" s="95"/>
      <c r="R130" s="95">
        <v>36</v>
      </c>
      <c r="S130" s="117" t="s">
        <v>63</v>
      </c>
      <c r="T130" s="117" t="s">
        <v>63</v>
      </c>
      <c r="U130" s="117" t="s">
        <v>63</v>
      </c>
      <c r="V130" s="118">
        <f t="shared" ref="V130:V131" si="47">SUM(S130:U130)</f>
        <v>0</v>
      </c>
      <c r="W130" s="71"/>
      <c r="X130" s="71"/>
      <c r="Y130" s="71"/>
      <c r="Z130" s="57">
        <f t="shared" si="37"/>
        <v>0</v>
      </c>
      <c r="AA130" s="56">
        <f t="shared" si="38"/>
        <v>0</v>
      </c>
      <c r="AB130" s="56">
        <f t="shared" si="39"/>
        <v>0</v>
      </c>
      <c r="AC130" s="56">
        <f t="shared" si="40"/>
        <v>0</v>
      </c>
      <c r="AD130" s="57">
        <f t="shared" si="41"/>
        <v>0</v>
      </c>
      <c r="AE130" s="56">
        <f t="shared" si="42"/>
        <v>0</v>
      </c>
      <c r="AF130" s="56">
        <f t="shared" si="43"/>
        <v>0</v>
      </c>
      <c r="AG130" s="56">
        <f t="shared" si="44"/>
        <v>0</v>
      </c>
      <c r="AH130" s="59">
        <f t="shared" si="45"/>
        <v>0</v>
      </c>
      <c r="AI130" s="60">
        <f t="shared" si="46"/>
        <v>0</v>
      </c>
      <c r="AJ130" s="61" t="s">
        <v>235</v>
      </c>
      <c r="AK130" s="61" t="s">
        <v>1011</v>
      </c>
      <c r="AL130" s="61" t="s">
        <v>1742</v>
      </c>
      <c r="AM130" s="61" t="s">
        <v>993</v>
      </c>
      <c r="AN130" s="112" t="s">
        <v>1012</v>
      </c>
      <c r="AO130" s="65" t="s">
        <v>960</v>
      </c>
      <c r="AP130" s="49" t="s">
        <v>1013</v>
      </c>
      <c r="AQ130" s="65">
        <v>45658</v>
      </c>
      <c r="AR130" s="65">
        <v>46752</v>
      </c>
      <c r="AS130" s="49"/>
    </row>
    <row r="131" spans="1:64" s="66" customFormat="1" ht="13" x14ac:dyDescent="0.15">
      <c r="A131" s="67">
        <v>45</v>
      </c>
      <c r="B131" s="67" t="s">
        <v>233</v>
      </c>
      <c r="C131" s="70">
        <v>9282078844</v>
      </c>
      <c r="D131" s="67" t="s">
        <v>234</v>
      </c>
      <c r="E131" s="67" t="s">
        <v>233</v>
      </c>
      <c r="F131" s="67" t="s">
        <v>234</v>
      </c>
      <c r="G131" s="67" t="s">
        <v>1750</v>
      </c>
      <c r="H131" s="67" t="s">
        <v>213</v>
      </c>
      <c r="I131" s="119"/>
      <c r="J131" s="67">
        <v>3</v>
      </c>
      <c r="K131" s="67" t="s">
        <v>229</v>
      </c>
      <c r="L131" s="67" t="s">
        <v>1745</v>
      </c>
      <c r="M131" s="68" t="s">
        <v>1752</v>
      </c>
      <c r="N131" s="67"/>
      <c r="O131" s="95">
        <v>81289696</v>
      </c>
      <c r="P131" s="95" t="s">
        <v>331</v>
      </c>
      <c r="Q131" s="95"/>
      <c r="R131" s="95">
        <v>36</v>
      </c>
      <c r="S131" s="117" t="s">
        <v>63</v>
      </c>
      <c r="T131" s="117" t="s">
        <v>63</v>
      </c>
      <c r="U131" s="117" t="s">
        <v>63</v>
      </c>
      <c r="V131" s="118">
        <f t="shared" si="47"/>
        <v>0</v>
      </c>
      <c r="W131" s="71"/>
      <c r="X131" s="71"/>
      <c r="Y131" s="71"/>
      <c r="Z131" s="57">
        <f t="shared" si="37"/>
        <v>0</v>
      </c>
      <c r="AA131" s="56">
        <f t="shared" si="38"/>
        <v>0</v>
      </c>
      <c r="AB131" s="56">
        <f t="shared" si="39"/>
        <v>0</v>
      </c>
      <c r="AC131" s="56">
        <f t="shared" si="40"/>
        <v>0</v>
      </c>
      <c r="AD131" s="57">
        <f t="shared" si="41"/>
        <v>0</v>
      </c>
      <c r="AE131" s="56">
        <f t="shared" si="42"/>
        <v>0</v>
      </c>
      <c r="AF131" s="56">
        <f t="shared" si="43"/>
        <v>0</v>
      </c>
      <c r="AG131" s="56">
        <f t="shared" si="44"/>
        <v>0</v>
      </c>
      <c r="AH131" s="59">
        <f t="shared" si="45"/>
        <v>0</v>
      </c>
      <c r="AI131" s="60">
        <f t="shared" si="46"/>
        <v>0</v>
      </c>
      <c r="AJ131" s="61" t="s">
        <v>235</v>
      </c>
      <c r="AK131" s="61" t="s">
        <v>1011</v>
      </c>
      <c r="AL131" s="61" t="s">
        <v>1742</v>
      </c>
      <c r="AM131" s="61" t="s">
        <v>993</v>
      </c>
      <c r="AN131" s="112" t="s">
        <v>1012</v>
      </c>
      <c r="AO131" s="65" t="s">
        <v>960</v>
      </c>
      <c r="AP131" s="49" t="s">
        <v>1013</v>
      </c>
      <c r="AQ131" s="65">
        <v>45658</v>
      </c>
      <c r="AR131" s="65">
        <v>46752</v>
      </c>
      <c r="AS131" s="49"/>
    </row>
    <row r="132" spans="1:64" s="66" customFormat="1" ht="13" x14ac:dyDescent="0.15">
      <c r="A132" s="80"/>
      <c r="B132" s="80" t="s">
        <v>233</v>
      </c>
      <c r="C132" s="80"/>
      <c r="D132" s="80"/>
      <c r="E132" s="80"/>
      <c r="F132" s="80"/>
      <c r="G132" s="81"/>
      <c r="H132" s="81"/>
      <c r="I132" s="81"/>
      <c r="J132" s="80"/>
      <c r="K132" s="82"/>
      <c r="L132" s="82"/>
      <c r="M132" s="82"/>
      <c r="N132" s="83"/>
      <c r="O132" s="83"/>
      <c r="P132" s="85"/>
      <c r="Q132" s="85"/>
      <c r="R132" s="80"/>
      <c r="S132" s="86">
        <f t="shared" ref="S132:AH132" si="48">SUM(S87:S131)</f>
        <v>0</v>
      </c>
      <c r="T132" s="86">
        <f t="shared" si="48"/>
        <v>0</v>
      </c>
      <c r="U132" s="86">
        <f t="shared" si="48"/>
        <v>0</v>
      </c>
      <c r="V132" s="86">
        <f>SUM(V87:V131)</f>
        <v>0</v>
      </c>
      <c r="W132" s="86">
        <f t="shared" si="48"/>
        <v>52187</v>
      </c>
      <c r="X132" s="86">
        <f t="shared" si="48"/>
        <v>13762</v>
      </c>
      <c r="Y132" s="86">
        <f t="shared" si="48"/>
        <v>0</v>
      </c>
      <c r="Z132" s="86">
        <f t="shared" si="48"/>
        <v>65949</v>
      </c>
      <c r="AA132" s="86">
        <f t="shared" si="48"/>
        <v>52187</v>
      </c>
      <c r="AB132" s="86">
        <f t="shared" si="48"/>
        <v>13762</v>
      </c>
      <c r="AC132" s="86">
        <f t="shared" si="48"/>
        <v>0</v>
      </c>
      <c r="AD132" s="86">
        <f t="shared" si="48"/>
        <v>65949</v>
      </c>
      <c r="AE132" s="86">
        <f t="shared" si="48"/>
        <v>52187</v>
      </c>
      <c r="AF132" s="86">
        <f t="shared" si="48"/>
        <v>13762</v>
      </c>
      <c r="AG132" s="86">
        <f t="shared" si="48"/>
        <v>0</v>
      </c>
      <c r="AH132" s="86">
        <f t="shared" si="48"/>
        <v>65949</v>
      </c>
      <c r="AI132" s="86">
        <f>SUM(AI87:AI131)</f>
        <v>197847</v>
      </c>
      <c r="AJ132" s="87"/>
      <c r="AK132" s="87"/>
      <c r="AL132" s="87"/>
      <c r="AM132" s="87"/>
      <c r="AN132" s="87"/>
      <c r="AO132" s="87"/>
      <c r="AP132" s="87"/>
      <c r="AQ132" s="87"/>
      <c r="AR132" s="87"/>
      <c r="AS132" s="88"/>
      <c r="AT132" s="89"/>
      <c r="AU132" s="89"/>
      <c r="AV132" s="89"/>
      <c r="AW132" s="89"/>
      <c r="AX132" s="89"/>
      <c r="AY132" s="89"/>
      <c r="AZ132" s="89"/>
      <c r="BA132" s="89"/>
      <c r="BB132" s="89"/>
      <c r="BC132" s="89"/>
      <c r="BD132" s="89"/>
      <c r="BE132" s="89"/>
      <c r="BF132" s="89"/>
      <c r="BG132" s="89"/>
      <c r="BH132" s="89"/>
      <c r="BI132" s="89"/>
      <c r="BJ132" s="89"/>
      <c r="BK132" s="89"/>
      <c r="BL132" s="89"/>
    </row>
    <row r="133" spans="1:64" s="66" customFormat="1" ht="13" x14ac:dyDescent="0.15">
      <c r="A133" s="49">
        <v>1</v>
      </c>
      <c r="B133" s="49" t="s">
        <v>336</v>
      </c>
      <c r="C133" s="50">
        <v>5321007014</v>
      </c>
      <c r="D133" s="49" t="s">
        <v>337</v>
      </c>
      <c r="E133" s="49" t="s">
        <v>693</v>
      </c>
      <c r="F133" s="49" t="s">
        <v>337</v>
      </c>
      <c r="G133" s="49" t="s">
        <v>694</v>
      </c>
      <c r="H133" s="49" t="s">
        <v>339</v>
      </c>
      <c r="I133" s="49" t="s">
        <v>695</v>
      </c>
      <c r="J133" s="49"/>
      <c r="K133" s="49" t="s">
        <v>341</v>
      </c>
      <c r="L133" s="49" t="s">
        <v>339</v>
      </c>
      <c r="M133" s="51" t="s">
        <v>696</v>
      </c>
      <c r="N133" s="49"/>
      <c r="O133" s="53" t="s">
        <v>697</v>
      </c>
      <c r="P133" s="53" t="s">
        <v>70</v>
      </c>
      <c r="Q133" s="53">
        <v>12</v>
      </c>
      <c r="R133" s="49">
        <v>36</v>
      </c>
      <c r="S133" s="54" t="s">
        <v>63</v>
      </c>
      <c r="T133" s="54" t="s">
        <v>63</v>
      </c>
      <c r="U133" s="54" t="s">
        <v>63</v>
      </c>
      <c r="V133" s="55">
        <f t="shared" ref="V133:V172" si="49">SUM(S133:U133)</f>
        <v>0</v>
      </c>
      <c r="W133" s="56">
        <v>4900</v>
      </c>
      <c r="X133" s="56">
        <v>0</v>
      </c>
      <c r="Y133" s="56">
        <v>0</v>
      </c>
      <c r="Z133" s="57">
        <f t="shared" ref="Z133:Z172" si="50">SUM(W133:Y133)</f>
        <v>4900</v>
      </c>
      <c r="AA133" s="56">
        <f>W133</f>
        <v>4900</v>
      </c>
      <c r="AB133" s="56">
        <f t="shared" ref="AB133:AB172" si="51">X133</f>
        <v>0</v>
      </c>
      <c r="AC133" s="56">
        <f t="shared" ref="AC133:AC172" si="52">Y133</f>
        <v>0</v>
      </c>
      <c r="AD133" s="57">
        <f t="shared" ref="AD133:AD172" si="53">SUM(AA133:AC133)</f>
        <v>4900</v>
      </c>
      <c r="AE133" s="56">
        <f>W133</f>
        <v>4900</v>
      </c>
      <c r="AF133" s="56">
        <f t="shared" ref="AF133:AF172" si="54">X133</f>
        <v>0</v>
      </c>
      <c r="AG133" s="56">
        <f t="shared" ref="AG133:AG172" si="55">Y133</f>
        <v>0</v>
      </c>
      <c r="AH133" s="59">
        <f t="shared" ref="AH133:AH172" si="56">SUM(AE133:AG133)</f>
        <v>4900</v>
      </c>
      <c r="AI133" s="60">
        <f t="shared" ref="AI133:AI172" si="57">V133+Z133+AD133+AH133</f>
        <v>14700</v>
      </c>
      <c r="AJ133" s="61" t="s">
        <v>692</v>
      </c>
      <c r="AK133" s="61" t="s">
        <v>59</v>
      </c>
      <c r="AL133" s="61" t="s">
        <v>236</v>
      </c>
      <c r="AM133" s="61" t="s">
        <v>61</v>
      </c>
      <c r="AN133" s="112" t="s">
        <v>62</v>
      </c>
      <c r="AO133" s="65">
        <v>45657</v>
      </c>
      <c r="AP133" s="49" t="s">
        <v>62</v>
      </c>
      <c r="AQ133" s="65">
        <v>45658</v>
      </c>
      <c r="AR133" s="65">
        <v>46752</v>
      </c>
      <c r="AS133" s="113"/>
    </row>
    <row r="134" spans="1:64" s="66" customFormat="1" ht="13" x14ac:dyDescent="0.15">
      <c r="A134" s="49">
        <v>2</v>
      </c>
      <c r="B134" s="49" t="s">
        <v>336</v>
      </c>
      <c r="C134" s="50">
        <v>5321007014</v>
      </c>
      <c r="D134" s="49" t="s">
        <v>337</v>
      </c>
      <c r="E134" s="49" t="s">
        <v>693</v>
      </c>
      <c r="F134" s="49" t="s">
        <v>337</v>
      </c>
      <c r="G134" s="49" t="s">
        <v>694</v>
      </c>
      <c r="H134" s="49" t="s">
        <v>339</v>
      </c>
      <c r="I134" s="49" t="s">
        <v>698</v>
      </c>
      <c r="J134" s="49" t="s">
        <v>288</v>
      </c>
      <c r="K134" s="49" t="s">
        <v>341</v>
      </c>
      <c r="L134" s="49" t="s">
        <v>339</v>
      </c>
      <c r="M134" s="51" t="s">
        <v>699</v>
      </c>
      <c r="N134" s="49"/>
      <c r="O134" s="53">
        <v>20547676</v>
      </c>
      <c r="P134" s="53" t="s">
        <v>70</v>
      </c>
      <c r="Q134" s="53">
        <v>4</v>
      </c>
      <c r="R134" s="49">
        <v>36</v>
      </c>
      <c r="S134" s="54" t="s">
        <v>63</v>
      </c>
      <c r="T134" s="54" t="s">
        <v>63</v>
      </c>
      <c r="U134" s="54" t="s">
        <v>63</v>
      </c>
      <c r="V134" s="55">
        <f t="shared" si="49"/>
        <v>0</v>
      </c>
      <c r="W134" s="56">
        <v>37500</v>
      </c>
      <c r="X134" s="56">
        <v>0</v>
      </c>
      <c r="Y134" s="56">
        <v>0</v>
      </c>
      <c r="Z134" s="57">
        <f t="shared" si="50"/>
        <v>37500</v>
      </c>
      <c r="AA134" s="56">
        <f t="shared" ref="AA134:AA172" si="58">W134</f>
        <v>37500</v>
      </c>
      <c r="AB134" s="56">
        <f t="shared" si="51"/>
        <v>0</v>
      </c>
      <c r="AC134" s="56">
        <f t="shared" si="52"/>
        <v>0</v>
      </c>
      <c r="AD134" s="57">
        <f t="shared" si="53"/>
        <v>37500</v>
      </c>
      <c r="AE134" s="56">
        <f t="shared" ref="AE134:AE172" si="59">W134</f>
        <v>37500</v>
      </c>
      <c r="AF134" s="56">
        <f t="shared" si="54"/>
        <v>0</v>
      </c>
      <c r="AG134" s="56">
        <f t="shared" si="55"/>
        <v>0</v>
      </c>
      <c r="AH134" s="59">
        <f t="shared" si="56"/>
        <v>37500</v>
      </c>
      <c r="AI134" s="60">
        <f t="shared" si="57"/>
        <v>112500</v>
      </c>
      <c r="AJ134" s="61" t="s">
        <v>692</v>
      </c>
      <c r="AK134" s="61" t="s">
        <v>59</v>
      </c>
      <c r="AL134" s="61" t="s">
        <v>236</v>
      </c>
      <c r="AM134" s="61" t="s">
        <v>61</v>
      </c>
      <c r="AN134" s="112" t="s">
        <v>62</v>
      </c>
      <c r="AO134" s="65">
        <v>45657</v>
      </c>
      <c r="AP134" s="49" t="s">
        <v>62</v>
      </c>
      <c r="AQ134" s="65">
        <v>45658</v>
      </c>
      <c r="AR134" s="65">
        <v>46752</v>
      </c>
      <c r="AS134" s="113"/>
    </row>
    <row r="135" spans="1:64" s="66" customFormat="1" ht="13" x14ac:dyDescent="0.15">
      <c r="A135" s="49">
        <v>3</v>
      </c>
      <c r="B135" s="49" t="s">
        <v>336</v>
      </c>
      <c r="C135" s="50">
        <v>5321007014</v>
      </c>
      <c r="D135" s="49" t="s">
        <v>337</v>
      </c>
      <c r="E135" s="49" t="s">
        <v>693</v>
      </c>
      <c r="F135" s="49" t="s">
        <v>337</v>
      </c>
      <c r="G135" s="49" t="s">
        <v>694</v>
      </c>
      <c r="H135" s="49" t="s">
        <v>339</v>
      </c>
      <c r="I135" s="49" t="s">
        <v>700</v>
      </c>
      <c r="J135" s="49" t="s">
        <v>701</v>
      </c>
      <c r="K135" s="49" t="s">
        <v>341</v>
      </c>
      <c r="L135" s="49" t="s">
        <v>339</v>
      </c>
      <c r="M135" s="51" t="s">
        <v>702</v>
      </c>
      <c r="N135" s="49"/>
      <c r="O135" s="53">
        <v>8320795</v>
      </c>
      <c r="P135" s="53" t="s">
        <v>70</v>
      </c>
      <c r="Q135" s="53">
        <v>10</v>
      </c>
      <c r="R135" s="49">
        <v>36</v>
      </c>
      <c r="S135" s="54" t="s">
        <v>63</v>
      </c>
      <c r="T135" s="54" t="s">
        <v>63</v>
      </c>
      <c r="U135" s="54" t="s">
        <v>63</v>
      </c>
      <c r="V135" s="55">
        <f t="shared" si="49"/>
        <v>0</v>
      </c>
      <c r="W135" s="56">
        <v>28000</v>
      </c>
      <c r="X135" s="56">
        <v>0</v>
      </c>
      <c r="Y135" s="56">
        <v>0</v>
      </c>
      <c r="Z135" s="57">
        <f t="shared" si="50"/>
        <v>28000</v>
      </c>
      <c r="AA135" s="56">
        <f t="shared" si="58"/>
        <v>28000</v>
      </c>
      <c r="AB135" s="56">
        <f t="shared" si="51"/>
        <v>0</v>
      </c>
      <c r="AC135" s="56">
        <f t="shared" si="52"/>
        <v>0</v>
      </c>
      <c r="AD135" s="57">
        <f t="shared" si="53"/>
        <v>28000</v>
      </c>
      <c r="AE135" s="56">
        <f t="shared" si="59"/>
        <v>28000</v>
      </c>
      <c r="AF135" s="56">
        <f t="shared" si="54"/>
        <v>0</v>
      </c>
      <c r="AG135" s="56">
        <f t="shared" si="55"/>
        <v>0</v>
      </c>
      <c r="AH135" s="59">
        <f t="shared" si="56"/>
        <v>28000</v>
      </c>
      <c r="AI135" s="60">
        <f t="shared" si="57"/>
        <v>84000</v>
      </c>
      <c r="AJ135" s="61" t="s">
        <v>692</v>
      </c>
      <c r="AK135" s="61" t="s">
        <v>59</v>
      </c>
      <c r="AL135" s="61" t="s">
        <v>236</v>
      </c>
      <c r="AM135" s="61" t="s">
        <v>61</v>
      </c>
      <c r="AN135" s="112" t="s">
        <v>62</v>
      </c>
      <c r="AO135" s="65">
        <v>45657</v>
      </c>
      <c r="AP135" s="49" t="s">
        <v>62</v>
      </c>
      <c r="AQ135" s="65">
        <v>45658</v>
      </c>
      <c r="AR135" s="65">
        <v>46752</v>
      </c>
      <c r="AS135" s="113"/>
    </row>
    <row r="136" spans="1:64" s="66" customFormat="1" ht="13" x14ac:dyDescent="0.15">
      <c r="A136" s="49">
        <v>4</v>
      </c>
      <c r="B136" s="49" t="s">
        <v>336</v>
      </c>
      <c r="C136" s="50">
        <v>5321007014</v>
      </c>
      <c r="D136" s="49" t="s">
        <v>337</v>
      </c>
      <c r="E136" s="49" t="s">
        <v>693</v>
      </c>
      <c r="F136" s="49" t="s">
        <v>337</v>
      </c>
      <c r="G136" s="49" t="s">
        <v>694</v>
      </c>
      <c r="H136" s="49" t="s">
        <v>339</v>
      </c>
      <c r="I136" s="49" t="s">
        <v>438</v>
      </c>
      <c r="J136" s="49" t="s">
        <v>703</v>
      </c>
      <c r="K136" s="49" t="s">
        <v>341</v>
      </c>
      <c r="L136" s="49" t="s">
        <v>339</v>
      </c>
      <c r="M136" s="51" t="s">
        <v>704</v>
      </c>
      <c r="N136" s="49"/>
      <c r="O136" s="53">
        <v>7951655</v>
      </c>
      <c r="P136" s="53" t="s">
        <v>70</v>
      </c>
      <c r="Q136" s="53">
        <v>25</v>
      </c>
      <c r="R136" s="49">
        <v>36</v>
      </c>
      <c r="S136" s="54" t="s">
        <v>63</v>
      </c>
      <c r="T136" s="54" t="s">
        <v>63</v>
      </c>
      <c r="U136" s="54" t="s">
        <v>63</v>
      </c>
      <c r="V136" s="55">
        <f t="shared" si="49"/>
        <v>0</v>
      </c>
      <c r="W136" s="56">
        <v>107500</v>
      </c>
      <c r="X136" s="56">
        <v>0</v>
      </c>
      <c r="Y136" s="56">
        <v>0</v>
      </c>
      <c r="Z136" s="57">
        <f t="shared" si="50"/>
        <v>107500</v>
      </c>
      <c r="AA136" s="56">
        <f t="shared" si="58"/>
        <v>107500</v>
      </c>
      <c r="AB136" s="56">
        <f t="shared" si="51"/>
        <v>0</v>
      </c>
      <c r="AC136" s="56">
        <f t="shared" si="52"/>
        <v>0</v>
      </c>
      <c r="AD136" s="57">
        <f t="shared" si="53"/>
        <v>107500</v>
      </c>
      <c r="AE136" s="56">
        <f t="shared" si="59"/>
        <v>107500</v>
      </c>
      <c r="AF136" s="56">
        <f t="shared" si="54"/>
        <v>0</v>
      </c>
      <c r="AG136" s="56">
        <f t="shared" si="55"/>
        <v>0</v>
      </c>
      <c r="AH136" s="59">
        <f t="shared" si="56"/>
        <v>107500</v>
      </c>
      <c r="AI136" s="60">
        <f t="shared" si="57"/>
        <v>322500</v>
      </c>
      <c r="AJ136" s="61" t="s">
        <v>692</v>
      </c>
      <c r="AK136" s="61" t="s">
        <v>59</v>
      </c>
      <c r="AL136" s="61" t="s">
        <v>236</v>
      </c>
      <c r="AM136" s="61" t="s">
        <v>61</v>
      </c>
      <c r="AN136" s="112" t="s">
        <v>62</v>
      </c>
      <c r="AO136" s="65">
        <v>45657</v>
      </c>
      <c r="AP136" s="49" t="s">
        <v>62</v>
      </c>
      <c r="AQ136" s="65">
        <v>45658</v>
      </c>
      <c r="AR136" s="65">
        <v>46752</v>
      </c>
      <c r="AS136" s="113"/>
    </row>
    <row r="137" spans="1:64" s="66" customFormat="1" ht="13" x14ac:dyDescent="0.15">
      <c r="A137" s="49">
        <v>5</v>
      </c>
      <c r="B137" s="49" t="s">
        <v>336</v>
      </c>
      <c r="C137" s="50">
        <v>5321007014</v>
      </c>
      <c r="D137" s="49" t="s">
        <v>337</v>
      </c>
      <c r="E137" s="49" t="s">
        <v>693</v>
      </c>
      <c r="F137" s="49" t="s">
        <v>337</v>
      </c>
      <c r="G137" s="49" t="s">
        <v>694</v>
      </c>
      <c r="H137" s="49" t="s">
        <v>339</v>
      </c>
      <c r="I137" s="49" t="s">
        <v>438</v>
      </c>
      <c r="J137" s="49" t="s">
        <v>705</v>
      </c>
      <c r="K137" s="49" t="s">
        <v>341</v>
      </c>
      <c r="L137" s="49" t="s">
        <v>339</v>
      </c>
      <c r="M137" s="51" t="s">
        <v>706</v>
      </c>
      <c r="N137" s="49"/>
      <c r="O137" s="53" t="s">
        <v>707</v>
      </c>
      <c r="P137" s="53" t="s">
        <v>70</v>
      </c>
      <c r="Q137" s="53">
        <v>1</v>
      </c>
      <c r="R137" s="49">
        <v>36</v>
      </c>
      <c r="S137" s="54" t="s">
        <v>63</v>
      </c>
      <c r="T137" s="54" t="s">
        <v>63</v>
      </c>
      <c r="U137" s="54" t="s">
        <v>63</v>
      </c>
      <c r="V137" s="55">
        <f t="shared" si="49"/>
        <v>0</v>
      </c>
      <c r="W137" s="56">
        <v>7500</v>
      </c>
      <c r="X137" s="56">
        <v>0</v>
      </c>
      <c r="Y137" s="56">
        <v>0</v>
      </c>
      <c r="Z137" s="57">
        <f t="shared" si="50"/>
        <v>7500</v>
      </c>
      <c r="AA137" s="56">
        <f t="shared" si="58"/>
        <v>7500</v>
      </c>
      <c r="AB137" s="56">
        <f t="shared" si="51"/>
        <v>0</v>
      </c>
      <c r="AC137" s="56">
        <f t="shared" si="52"/>
        <v>0</v>
      </c>
      <c r="AD137" s="57">
        <f t="shared" si="53"/>
        <v>7500</v>
      </c>
      <c r="AE137" s="56">
        <f t="shared" si="59"/>
        <v>7500</v>
      </c>
      <c r="AF137" s="56">
        <f t="shared" si="54"/>
        <v>0</v>
      </c>
      <c r="AG137" s="56">
        <f t="shared" si="55"/>
        <v>0</v>
      </c>
      <c r="AH137" s="59">
        <f t="shared" si="56"/>
        <v>7500</v>
      </c>
      <c r="AI137" s="60">
        <f t="shared" si="57"/>
        <v>22500</v>
      </c>
      <c r="AJ137" s="61" t="s">
        <v>692</v>
      </c>
      <c r="AK137" s="61" t="s">
        <v>59</v>
      </c>
      <c r="AL137" s="61" t="s">
        <v>236</v>
      </c>
      <c r="AM137" s="61" t="s">
        <v>61</v>
      </c>
      <c r="AN137" s="112" t="s">
        <v>62</v>
      </c>
      <c r="AO137" s="65">
        <v>45657</v>
      </c>
      <c r="AP137" s="49" t="s">
        <v>62</v>
      </c>
      <c r="AQ137" s="65">
        <v>45658</v>
      </c>
      <c r="AR137" s="65">
        <v>46752</v>
      </c>
      <c r="AS137" s="113"/>
    </row>
    <row r="138" spans="1:64" s="66" customFormat="1" ht="13" x14ac:dyDescent="0.15">
      <c r="A138" s="49">
        <v>6</v>
      </c>
      <c r="B138" s="49" t="s">
        <v>336</v>
      </c>
      <c r="C138" s="50">
        <v>5321007014</v>
      </c>
      <c r="D138" s="49" t="s">
        <v>337</v>
      </c>
      <c r="E138" s="49" t="s">
        <v>693</v>
      </c>
      <c r="F138" s="49" t="s">
        <v>337</v>
      </c>
      <c r="G138" s="49" t="s">
        <v>708</v>
      </c>
      <c r="H138" s="49" t="s">
        <v>339</v>
      </c>
      <c r="I138" s="49" t="s">
        <v>709</v>
      </c>
      <c r="J138" s="49"/>
      <c r="K138" s="49" t="s">
        <v>341</v>
      </c>
      <c r="L138" s="49" t="s">
        <v>339</v>
      </c>
      <c r="M138" s="51" t="s">
        <v>710</v>
      </c>
      <c r="N138" s="49"/>
      <c r="O138" s="53" t="s">
        <v>711</v>
      </c>
      <c r="P138" s="53" t="s">
        <v>90</v>
      </c>
      <c r="Q138" s="53">
        <v>20</v>
      </c>
      <c r="R138" s="49">
        <v>36</v>
      </c>
      <c r="S138" s="54" t="s">
        <v>63</v>
      </c>
      <c r="T138" s="54" t="s">
        <v>63</v>
      </c>
      <c r="U138" s="54" t="s">
        <v>63</v>
      </c>
      <c r="V138" s="55">
        <f t="shared" si="49"/>
        <v>0</v>
      </c>
      <c r="W138" s="56">
        <v>16800</v>
      </c>
      <c r="X138" s="56">
        <v>31200</v>
      </c>
      <c r="Y138" s="56">
        <v>0</v>
      </c>
      <c r="Z138" s="57">
        <f t="shared" si="50"/>
        <v>48000</v>
      </c>
      <c r="AA138" s="56">
        <f t="shared" si="58"/>
        <v>16800</v>
      </c>
      <c r="AB138" s="56">
        <f t="shared" si="51"/>
        <v>31200</v>
      </c>
      <c r="AC138" s="56">
        <f t="shared" si="52"/>
        <v>0</v>
      </c>
      <c r="AD138" s="57">
        <f t="shared" si="53"/>
        <v>48000</v>
      </c>
      <c r="AE138" s="56">
        <f t="shared" si="59"/>
        <v>16800</v>
      </c>
      <c r="AF138" s="56">
        <f t="shared" si="54"/>
        <v>31200</v>
      </c>
      <c r="AG138" s="56">
        <f t="shared" si="55"/>
        <v>0</v>
      </c>
      <c r="AH138" s="59">
        <f t="shared" si="56"/>
        <v>48000</v>
      </c>
      <c r="AI138" s="60">
        <f t="shared" si="57"/>
        <v>144000</v>
      </c>
      <c r="AJ138" s="61" t="s">
        <v>692</v>
      </c>
      <c r="AK138" s="61" t="s">
        <v>59</v>
      </c>
      <c r="AL138" s="61" t="s">
        <v>236</v>
      </c>
      <c r="AM138" s="61" t="s">
        <v>61</v>
      </c>
      <c r="AN138" s="112" t="s">
        <v>62</v>
      </c>
      <c r="AO138" s="65">
        <v>45657</v>
      </c>
      <c r="AP138" s="49" t="s">
        <v>62</v>
      </c>
      <c r="AQ138" s="65">
        <v>45658</v>
      </c>
      <c r="AR138" s="65">
        <v>46752</v>
      </c>
      <c r="AS138" s="113"/>
    </row>
    <row r="139" spans="1:64" s="66" customFormat="1" ht="13" x14ac:dyDescent="0.15">
      <c r="A139" s="49">
        <v>7</v>
      </c>
      <c r="B139" s="49" t="s">
        <v>336</v>
      </c>
      <c r="C139" s="50">
        <v>5321007014</v>
      </c>
      <c r="D139" s="49" t="s">
        <v>337</v>
      </c>
      <c r="E139" s="49" t="s">
        <v>693</v>
      </c>
      <c r="F139" s="49" t="s">
        <v>337</v>
      </c>
      <c r="G139" s="49" t="s">
        <v>712</v>
      </c>
      <c r="H139" s="49" t="s">
        <v>339</v>
      </c>
      <c r="I139" s="49" t="s">
        <v>713</v>
      </c>
      <c r="J139" s="49" t="s">
        <v>714</v>
      </c>
      <c r="K139" s="49" t="s">
        <v>341</v>
      </c>
      <c r="L139" s="49" t="s">
        <v>339</v>
      </c>
      <c r="M139" s="51" t="s">
        <v>715</v>
      </c>
      <c r="N139" s="49"/>
      <c r="O139" s="53" t="s">
        <v>716</v>
      </c>
      <c r="P139" s="53" t="s">
        <v>232</v>
      </c>
      <c r="Q139" s="53">
        <v>7</v>
      </c>
      <c r="R139" s="49">
        <v>36</v>
      </c>
      <c r="S139" s="54" t="s">
        <v>63</v>
      </c>
      <c r="T139" s="54" t="s">
        <v>63</v>
      </c>
      <c r="U139" s="54" t="s">
        <v>63</v>
      </c>
      <c r="V139" s="55">
        <f t="shared" si="49"/>
        <v>0</v>
      </c>
      <c r="W139" s="56">
        <v>566</v>
      </c>
      <c r="X139" s="56">
        <v>1697</v>
      </c>
      <c r="Y139" s="56">
        <v>0</v>
      </c>
      <c r="Z139" s="57">
        <f t="shared" si="50"/>
        <v>2263</v>
      </c>
      <c r="AA139" s="56">
        <f t="shared" si="58"/>
        <v>566</v>
      </c>
      <c r="AB139" s="56">
        <f t="shared" si="51"/>
        <v>1697</v>
      </c>
      <c r="AC139" s="56">
        <f t="shared" si="52"/>
        <v>0</v>
      </c>
      <c r="AD139" s="57">
        <f t="shared" si="53"/>
        <v>2263</v>
      </c>
      <c r="AE139" s="56">
        <f t="shared" si="59"/>
        <v>566</v>
      </c>
      <c r="AF139" s="56">
        <f t="shared" si="54"/>
        <v>1697</v>
      </c>
      <c r="AG139" s="56">
        <f t="shared" si="55"/>
        <v>0</v>
      </c>
      <c r="AH139" s="59">
        <f t="shared" si="56"/>
        <v>2263</v>
      </c>
      <c r="AI139" s="60">
        <f t="shared" si="57"/>
        <v>6789</v>
      </c>
      <c r="AJ139" s="61" t="s">
        <v>692</v>
      </c>
      <c r="AK139" s="61" t="s">
        <v>59</v>
      </c>
      <c r="AL139" s="61" t="s">
        <v>236</v>
      </c>
      <c r="AM139" s="61" t="s">
        <v>61</v>
      </c>
      <c r="AN139" s="112" t="s">
        <v>62</v>
      </c>
      <c r="AO139" s="65">
        <v>45657</v>
      </c>
      <c r="AP139" s="49" t="s">
        <v>62</v>
      </c>
      <c r="AQ139" s="65">
        <v>45658</v>
      </c>
      <c r="AR139" s="65">
        <v>46752</v>
      </c>
      <c r="AS139" s="113"/>
    </row>
    <row r="140" spans="1:64" s="66" customFormat="1" ht="13" x14ac:dyDescent="0.15">
      <c r="A140" s="49">
        <v>8</v>
      </c>
      <c r="B140" s="49" t="s">
        <v>336</v>
      </c>
      <c r="C140" s="50">
        <v>5321007014</v>
      </c>
      <c r="D140" s="49" t="s">
        <v>337</v>
      </c>
      <c r="E140" s="49" t="s">
        <v>693</v>
      </c>
      <c r="F140" s="49" t="s">
        <v>337</v>
      </c>
      <c r="G140" s="49" t="s">
        <v>717</v>
      </c>
      <c r="H140" s="49" t="s">
        <v>339</v>
      </c>
      <c r="I140" s="49" t="s">
        <v>718</v>
      </c>
      <c r="J140" s="49" t="s">
        <v>281</v>
      </c>
      <c r="K140" s="49" t="s">
        <v>341</v>
      </c>
      <c r="L140" s="49" t="s">
        <v>339</v>
      </c>
      <c r="M140" s="51" t="s">
        <v>719</v>
      </c>
      <c r="N140" s="49"/>
      <c r="O140" s="53">
        <v>7873363</v>
      </c>
      <c r="P140" s="53" t="s">
        <v>70</v>
      </c>
      <c r="Q140" s="53">
        <v>18</v>
      </c>
      <c r="R140" s="49">
        <v>36</v>
      </c>
      <c r="S140" s="54" t="s">
        <v>63</v>
      </c>
      <c r="T140" s="54" t="s">
        <v>63</v>
      </c>
      <c r="U140" s="54" t="s">
        <v>63</v>
      </c>
      <c r="V140" s="55">
        <f t="shared" si="49"/>
        <v>0</v>
      </c>
      <c r="W140" s="56">
        <v>12950</v>
      </c>
      <c r="X140" s="56">
        <v>0</v>
      </c>
      <c r="Y140" s="56">
        <v>0</v>
      </c>
      <c r="Z140" s="57">
        <f t="shared" si="50"/>
        <v>12950</v>
      </c>
      <c r="AA140" s="56">
        <f t="shared" si="58"/>
        <v>12950</v>
      </c>
      <c r="AB140" s="56">
        <f t="shared" si="51"/>
        <v>0</v>
      </c>
      <c r="AC140" s="56">
        <f t="shared" si="52"/>
        <v>0</v>
      </c>
      <c r="AD140" s="57">
        <f t="shared" si="53"/>
        <v>12950</v>
      </c>
      <c r="AE140" s="56">
        <f t="shared" si="59"/>
        <v>12950</v>
      </c>
      <c r="AF140" s="56">
        <f t="shared" si="54"/>
        <v>0</v>
      </c>
      <c r="AG140" s="56">
        <f t="shared" si="55"/>
        <v>0</v>
      </c>
      <c r="AH140" s="59">
        <f t="shared" si="56"/>
        <v>12950</v>
      </c>
      <c r="AI140" s="60">
        <f t="shared" si="57"/>
        <v>38850</v>
      </c>
      <c r="AJ140" s="61" t="s">
        <v>692</v>
      </c>
      <c r="AK140" s="61" t="s">
        <v>59</v>
      </c>
      <c r="AL140" s="61" t="s">
        <v>236</v>
      </c>
      <c r="AM140" s="61" t="s">
        <v>61</v>
      </c>
      <c r="AN140" s="112" t="s">
        <v>62</v>
      </c>
      <c r="AO140" s="65">
        <v>45657</v>
      </c>
      <c r="AP140" s="49" t="s">
        <v>62</v>
      </c>
      <c r="AQ140" s="65">
        <v>45658</v>
      </c>
      <c r="AR140" s="65">
        <v>46752</v>
      </c>
      <c r="AS140" s="113"/>
    </row>
    <row r="141" spans="1:64" s="66" customFormat="1" ht="13" x14ac:dyDescent="0.15">
      <c r="A141" s="49">
        <v>9</v>
      </c>
      <c r="B141" s="49" t="s">
        <v>336</v>
      </c>
      <c r="C141" s="50">
        <v>5321007014</v>
      </c>
      <c r="D141" s="49" t="s">
        <v>337</v>
      </c>
      <c r="E141" s="49" t="s">
        <v>693</v>
      </c>
      <c r="F141" s="49" t="s">
        <v>337</v>
      </c>
      <c r="G141" s="49" t="s">
        <v>720</v>
      </c>
      <c r="H141" s="49" t="s">
        <v>339</v>
      </c>
      <c r="I141" s="49" t="s">
        <v>718</v>
      </c>
      <c r="J141" s="49" t="s">
        <v>281</v>
      </c>
      <c r="K141" s="49" t="s">
        <v>341</v>
      </c>
      <c r="L141" s="49" t="s">
        <v>339</v>
      </c>
      <c r="M141" s="51" t="s">
        <v>721</v>
      </c>
      <c r="N141" s="49"/>
      <c r="O141" s="53">
        <v>10191436</v>
      </c>
      <c r="P141" s="53" t="s">
        <v>70</v>
      </c>
      <c r="Q141" s="53">
        <v>5</v>
      </c>
      <c r="R141" s="49">
        <v>36</v>
      </c>
      <c r="S141" s="54" t="s">
        <v>63</v>
      </c>
      <c r="T141" s="54" t="s">
        <v>63</v>
      </c>
      <c r="U141" s="54" t="s">
        <v>63</v>
      </c>
      <c r="V141" s="55">
        <f t="shared" si="49"/>
        <v>0</v>
      </c>
      <c r="W141" s="56">
        <v>1750</v>
      </c>
      <c r="X141" s="56">
        <v>0</v>
      </c>
      <c r="Y141" s="56">
        <v>0</v>
      </c>
      <c r="Z141" s="57">
        <f t="shared" si="50"/>
        <v>1750</v>
      </c>
      <c r="AA141" s="56">
        <f t="shared" si="58"/>
        <v>1750</v>
      </c>
      <c r="AB141" s="56">
        <f t="shared" si="51"/>
        <v>0</v>
      </c>
      <c r="AC141" s="56">
        <f t="shared" si="52"/>
        <v>0</v>
      </c>
      <c r="AD141" s="57">
        <f t="shared" si="53"/>
        <v>1750</v>
      </c>
      <c r="AE141" s="56">
        <f t="shared" si="59"/>
        <v>1750</v>
      </c>
      <c r="AF141" s="56">
        <f t="shared" si="54"/>
        <v>0</v>
      </c>
      <c r="AG141" s="56">
        <f t="shared" si="55"/>
        <v>0</v>
      </c>
      <c r="AH141" s="59">
        <f t="shared" si="56"/>
        <v>1750</v>
      </c>
      <c r="AI141" s="60">
        <f t="shared" si="57"/>
        <v>5250</v>
      </c>
      <c r="AJ141" s="61" t="s">
        <v>692</v>
      </c>
      <c r="AK141" s="61" t="s">
        <v>59</v>
      </c>
      <c r="AL141" s="61" t="s">
        <v>236</v>
      </c>
      <c r="AM141" s="61" t="s">
        <v>61</v>
      </c>
      <c r="AN141" s="112" t="s">
        <v>62</v>
      </c>
      <c r="AO141" s="65">
        <v>45657</v>
      </c>
      <c r="AP141" s="49" t="s">
        <v>62</v>
      </c>
      <c r="AQ141" s="65">
        <v>45658</v>
      </c>
      <c r="AR141" s="65">
        <v>46752</v>
      </c>
      <c r="AS141" s="113"/>
    </row>
    <row r="142" spans="1:64" s="66" customFormat="1" ht="13" x14ac:dyDescent="0.15">
      <c r="A142" s="49">
        <v>10</v>
      </c>
      <c r="B142" s="49" t="s">
        <v>336</v>
      </c>
      <c r="C142" s="50">
        <v>5321007014</v>
      </c>
      <c r="D142" s="49" t="s">
        <v>337</v>
      </c>
      <c r="E142" s="49" t="s">
        <v>693</v>
      </c>
      <c r="F142" s="49" t="s">
        <v>337</v>
      </c>
      <c r="G142" s="49" t="s">
        <v>722</v>
      </c>
      <c r="H142" s="49" t="s">
        <v>339</v>
      </c>
      <c r="I142" s="49" t="s">
        <v>723</v>
      </c>
      <c r="J142" s="49" t="s">
        <v>724</v>
      </c>
      <c r="K142" s="49" t="s">
        <v>341</v>
      </c>
      <c r="L142" s="49" t="s">
        <v>339</v>
      </c>
      <c r="M142" s="51" t="s">
        <v>725</v>
      </c>
      <c r="N142" s="49"/>
      <c r="O142" s="53">
        <v>70936899</v>
      </c>
      <c r="P142" s="53" t="s">
        <v>90</v>
      </c>
      <c r="Q142" s="53">
        <v>31</v>
      </c>
      <c r="R142" s="49">
        <v>36</v>
      </c>
      <c r="S142" s="54" t="s">
        <v>63</v>
      </c>
      <c r="T142" s="54" t="s">
        <v>63</v>
      </c>
      <c r="U142" s="54" t="s">
        <v>63</v>
      </c>
      <c r="V142" s="55">
        <f t="shared" si="49"/>
        <v>0</v>
      </c>
      <c r="W142" s="56">
        <v>625</v>
      </c>
      <c r="X142" s="56">
        <v>1875</v>
      </c>
      <c r="Y142" s="56">
        <v>0</v>
      </c>
      <c r="Z142" s="57">
        <f t="shared" si="50"/>
        <v>2500</v>
      </c>
      <c r="AA142" s="56">
        <f t="shared" si="58"/>
        <v>625</v>
      </c>
      <c r="AB142" s="56">
        <f t="shared" si="51"/>
        <v>1875</v>
      </c>
      <c r="AC142" s="56">
        <f t="shared" si="52"/>
        <v>0</v>
      </c>
      <c r="AD142" s="57">
        <f t="shared" si="53"/>
        <v>2500</v>
      </c>
      <c r="AE142" s="56">
        <f t="shared" si="59"/>
        <v>625</v>
      </c>
      <c r="AF142" s="56">
        <f t="shared" si="54"/>
        <v>1875</v>
      </c>
      <c r="AG142" s="56">
        <f t="shared" si="55"/>
        <v>0</v>
      </c>
      <c r="AH142" s="59">
        <f t="shared" si="56"/>
        <v>2500</v>
      </c>
      <c r="AI142" s="60">
        <f t="shared" si="57"/>
        <v>7500</v>
      </c>
      <c r="AJ142" s="61" t="s">
        <v>692</v>
      </c>
      <c r="AK142" s="61" t="s">
        <v>59</v>
      </c>
      <c r="AL142" s="61" t="s">
        <v>236</v>
      </c>
      <c r="AM142" s="61" t="s">
        <v>61</v>
      </c>
      <c r="AN142" s="112" t="s">
        <v>62</v>
      </c>
      <c r="AO142" s="65">
        <v>45657</v>
      </c>
      <c r="AP142" s="49" t="s">
        <v>62</v>
      </c>
      <c r="AQ142" s="65">
        <v>45658</v>
      </c>
      <c r="AR142" s="65">
        <v>46752</v>
      </c>
      <c r="AS142" s="113"/>
    </row>
    <row r="143" spans="1:64" s="66" customFormat="1" ht="13" x14ac:dyDescent="0.15">
      <c r="A143" s="49">
        <v>11</v>
      </c>
      <c r="B143" s="49" t="s">
        <v>336</v>
      </c>
      <c r="C143" s="50">
        <v>5321007014</v>
      </c>
      <c r="D143" s="49" t="s">
        <v>337</v>
      </c>
      <c r="E143" s="49" t="s">
        <v>693</v>
      </c>
      <c r="F143" s="49" t="s">
        <v>337</v>
      </c>
      <c r="G143" s="49" t="s">
        <v>722</v>
      </c>
      <c r="H143" s="49" t="s">
        <v>339</v>
      </c>
      <c r="I143" s="49" t="s">
        <v>508</v>
      </c>
      <c r="J143" s="49" t="s">
        <v>726</v>
      </c>
      <c r="K143" s="49" t="s">
        <v>341</v>
      </c>
      <c r="L143" s="49" t="s">
        <v>339</v>
      </c>
      <c r="M143" s="51" t="s">
        <v>727</v>
      </c>
      <c r="N143" s="49"/>
      <c r="O143" s="53">
        <v>70812080</v>
      </c>
      <c r="P143" s="53" t="s">
        <v>90</v>
      </c>
      <c r="Q143" s="53">
        <v>31</v>
      </c>
      <c r="R143" s="49">
        <v>36</v>
      </c>
      <c r="S143" s="54" t="s">
        <v>63</v>
      </c>
      <c r="T143" s="54" t="s">
        <v>63</v>
      </c>
      <c r="U143" s="54" t="s">
        <v>63</v>
      </c>
      <c r="V143" s="55">
        <f t="shared" si="49"/>
        <v>0</v>
      </c>
      <c r="W143" s="56">
        <v>2000</v>
      </c>
      <c r="X143" s="56">
        <v>6000</v>
      </c>
      <c r="Y143" s="56">
        <v>0</v>
      </c>
      <c r="Z143" s="57">
        <f t="shared" si="50"/>
        <v>8000</v>
      </c>
      <c r="AA143" s="56">
        <f t="shared" si="58"/>
        <v>2000</v>
      </c>
      <c r="AB143" s="56">
        <f t="shared" si="51"/>
        <v>6000</v>
      </c>
      <c r="AC143" s="56">
        <f t="shared" si="52"/>
        <v>0</v>
      </c>
      <c r="AD143" s="57">
        <f t="shared" si="53"/>
        <v>8000</v>
      </c>
      <c r="AE143" s="56">
        <f t="shared" si="59"/>
        <v>2000</v>
      </c>
      <c r="AF143" s="56">
        <f t="shared" si="54"/>
        <v>6000</v>
      </c>
      <c r="AG143" s="56">
        <f t="shared" si="55"/>
        <v>0</v>
      </c>
      <c r="AH143" s="59">
        <f t="shared" si="56"/>
        <v>8000</v>
      </c>
      <c r="AI143" s="60">
        <f t="shared" si="57"/>
        <v>24000</v>
      </c>
      <c r="AJ143" s="61" t="s">
        <v>692</v>
      </c>
      <c r="AK143" s="61" t="s">
        <v>59</v>
      </c>
      <c r="AL143" s="61" t="s">
        <v>236</v>
      </c>
      <c r="AM143" s="61" t="s">
        <v>61</v>
      </c>
      <c r="AN143" s="112" t="s">
        <v>62</v>
      </c>
      <c r="AO143" s="65">
        <v>45657</v>
      </c>
      <c r="AP143" s="49" t="s">
        <v>62</v>
      </c>
      <c r="AQ143" s="65">
        <v>45658</v>
      </c>
      <c r="AR143" s="65">
        <v>46752</v>
      </c>
      <c r="AS143" s="113"/>
    </row>
    <row r="144" spans="1:64" s="66" customFormat="1" ht="13" x14ac:dyDescent="0.15">
      <c r="A144" s="49">
        <v>12</v>
      </c>
      <c r="B144" s="49" t="s">
        <v>336</v>
      </c>
      <c r="C144" s="50">
        <v>5321007014</v>
      </c>
      <c r="D144" s="49" t="s">
        <v>337</v>
      </c>
      <c r="E144" s="49" t="s">
        <v>693</v>
      </c>
      <c r="F144" s="49" t="s">
        <v>337</v>
      </c>
      <c r="G144" s="49" t="s">
        <v>722</v>
      </c>
      <c r="H144" s="49" t="s">
        <v>339</v>
      </c>
      <c r="I144" s="49" t="s">
        <v>728</v>
      </c>
      <c r="J144" s="49" t="s">
        <v>729</v>
      </c>
      <c r="K144" s="49" t="s">
        <v>341</v>
      </c>
      <c r="L144" s="49" t="s">
        <v>339</v>
      </c>
      <c r="M144" s="51" t="s">
        <v>730</v>
      </c>
      <c r="N144" s="49"/>
      <c r="O144" s="53">
        <v>71020191</v>
      </c>
      <c r="P144" s="53" t="s">
        <v>70</v>
      </c>
      <c r="Q144" s="53">
        <v>11</v>
      </c>
      <c r="R144" s="49">
        <v>36</v>
      </c>
      <c r="S144" s="54" t="s">
        <v>63</v>
      </c>
      <c r="T144" s="54" t="s">
        <v>63</v>
      </c>
      <c r="U144" s="54" t="s">
        <v>63</v>
      </c>
      <c r="V144" s="55">
        <f t="shared" si="49"/>
        <v>0</v>
      </c>
      <c r="W144" s="56">
        <v>7000</v>
      </c>
      <c r="X144" s="56">
        <v>0</v>
      </c>
      <c r="Y144" s="56">
        <v>0</v>
      </c>
      <c r="Z144" s="57">
        <f t="shared" si="50"/>
        <v>7000</v>
      </c>
      <c r="AA144" s="56">
        <f t="shared" si="58"/>
        <v>7000</v>
      </c>
      <c r="AB144" s="56">
        <f t="shared" si="51"/>
        <v>0</v>
      </c>
      <c r="AC144" s="56">
        <f t="shared" si="52"/>
        <v>0</v>
      </c>
      <c r="AD144" s="57">
        <f t="shared" si="53"/>
        <v>7000</v>
      </c>
      <c r="AE144" s="56">
        <f t="shared" si="59"/>
        <v>7000</v>
      </c>
      <c r="AF144" s="56">
        <f t="shared" si="54"/>
        <v>0</v>
      </c>
      <c r="AG144" s="56">
        <f t="shared" si="55"/>
        <v>0</v>
      </c>
      <c r="AH144" s="59">
        <f t="shared" si="56"/>
        <v>7000</v>
      </c>
      <c r="AI144" s="60">
        <f t="shared" si="57"/>
        <v>21000</v>
      </c>
      <c r="AJ144" s="61" t="s">
        <v>692</v>
      </c>
      <c r="AK144" s="61" t="s">
        <v>59</v>
      </c>
      <c r="AL144" s="61" t="s">
        <v>236</v>
      </c>
      <c r="AM144" s="61" t="s">
        <v>61</v>
      </c>
      <c r="AN144" s="112" t="s">
        <v>62</v>
      </c>
      <c r="AO144" s="65">
        <v>45657</v>
      </c>
      <c r="AP144" s="49" t="s">
        <v>62</v>
      </c>
      <c r="AQ144" s="65">
        <v>45658</v>
      </c>
      <c r="AR144" s="65">
        <v>46752</v>
      </c>
      <c r="AS144" s="113"/>
    </row>
    <row r="145" spans="1:45" s="66" customFormat="1" ht="13" x14ac:dyDescent="0.15">
      <c r="A145" s="49">
        <v>13</v>
      </c>
      <c r="B145" s="49" t="s">
        <v>336</v>
      </c>
      <c r="C145" s="50">
        <v>5321007014</v>
      </c>
      <c r="D145" s="49" t="s">
        <v>337</v>
      </c>
      <c r="E145" s="49" t="s">
        <v>731</v>
      </c>
      <c r="F145" s="49" t="s">
        <v>732</v>
      </c>
      <c r="G145" s="49" t="s">
        <v>733</v>
      </c>
      <c r="H145" s="49" t="s">
        <v>339</v>
      </c>
      <c r="I145" s="49" t="s">
        <v>734</v>
      </c>
      <c r="J145" s="49">
        <v>14</v>
      </c>
      <c r="K145" s="49" t="s">
        <v>341</v>
      </c>
      <c r="L145" s="49" t="s">
        <v>339</v>
      </c>
      <c r="M145" s="51" t="s">
        <v>735</v>
      </c>
      <c r="N145" s="49"/>
      <c r="O145" s="53">
        <v>9207054</v>
      </c>
      <c r="P145" s="53" t="s">
        <v>90</v>
      </c>
      <c r="Q145" s="53">
        <v>38</v>
      </c>
      <c r="R145" s="49">
        <v>36</v>
      </c>
      <c r="S145" s="54" t="s">
        <v>63</v>
      </c>
      <c r="T145" s="54" t="s">
        <v>63</v>
      </c>
      <c r="U145" s="54" t="s">
        <v>63</v>
      </c>
      <c r="V145" s="55">
        <f t="shared" si="49"/>
        <v>0</v>
      </c>
      <c r="W145" s="56">
        <v>9500</v>
      </c>
      <c r="X145" s="56">
        <v>20300</v>
      </c>
      <c r="Y145" s="56">
        <v>0</v>
      </c>
      <c r="Z145" s="57">
        <f t="shared" si="50"/>
        <v>29800</v>
      </c>
      <c r="AA145" s="56">
        <f t="shared" si="58"/>
        <v>9500</v>
      </c>
      <c r="AB145" s="56">
        <f t="shared" si="51"/>
        <v>20300</v>
      </c>
      <c r="AC145" s="56">
        <f t="shared" si="52"/>
        <v>0</v>
      </c>
      <c r="AD145" s="57">
        <f t="shared" si="53"/>
        <v>29800</v>
      </c>
      <c r="AE145" s="56">
        <f t="shared" si="59"/>
        <v>9500</v>
      </c>
      <c r="AF145" s="56">
        <f t="shared" si="54"/>
        <v>20300</v>
      </c>
      <c r="AG145" s="56">
        <f t="shared" si="55"/>
        <v>0</v>
      </c>
      <c r="AH145" s="59">
        <f t="shared" si="56"/>
        <v>29800</v>
      </c>
      <c r="AI145" s="60">
        <f t="shared" si="57"/>
        <v>89400</v>
      </c>
      <c r="AJ145" s="61" t="s">
        <v>692</v>
      </c>
      <c r="AK145" s="61" t="s">
        <v>59</v>
      </c>
      <c r="AL145" s="61" t="s">
        <v>236</v>
      </c>
      <c r="AM145" s="61" t="s">
        <v>61</v>
      </c>
      <c r="AN145" s="112" t="s">
        <v>62</v>
      </c>
      <c r="AO145" s="65">
        <v>45657</v>
      </c>
      <c r="AP145" s="49" t="s">
        <v>62</v>
      </c>
      <c r="AQ145" s="65">
        <v>45658</v>
      </c>
      <c r="AR145" s="65">
        <v>46752</v>
      </c>
      <c r="AS145" s="113"/>
    </row>
    <row r="146" spans="1:45" s="66" customFormat="1" ht="13" x14ac:dyDescent="0.15">
      <c r="A146" s="49">
        <v>14</v>
      </c>
      <c r="B146" s="49" t="s">
        <v>336</v>
      </c>
      <c r="C146" s="50">
        <v>5321007014</v>
      </c>
      <c r="D146" s="49" t="s">
        <v>337</v>
      </c>
      <c r="E146" s="49" t="s">
        <v>736</v>
      </c>
      <c r="F146" s="49" t="s">
        <v>737</v>
      </c>
      <c r="G146" s="49" t="s">
        <v>733</v>
      </c>
      <c r="H146" s="49" t="s">
        <v>339</v>
      </c>
      <c r="I146" s="49" t="s">
        <v>738</v>
      </c>
      <c r="J146" s="49">
        <v>1</v>
      </c>
      <c r="K146" s="49" t="s">
        <v>341</v>
      </c>
      <c r="L146" s="49" t="s">
        <v>339</v>
      </c>
      <c r="M146" s="51" t="s">
        <v>739</v>
      </c>
      <c r="N146" s="49"/>
      <c r="O146" s="53" t="s">
        <v>740</v>
      </c>
      <c r="P146" s="53" t="s">
        <v>90</v>
      </c>
      <c r="Q146" s="53">
        <v>5.8</v>
      </c>
      <c r="R146" s="49">
        <v>36</v>
      </c>
      <c r="S146" s="54" t="s">
        <v>63</v>
      </c>
      <c r="T146" s="54" t="s">
        <v>63</v>
      </c>
      <c r="U146" s="54" t="s">
        <v>63</v>
      </c>
      <c r="V146" s="55">
        <f t="shared" si="49"/>
        <v>0</v>
      </c>
      <c r="W146" s="56">
        <v>5573</v>
      </c>
      <c r="X146" s="56">
        <v>10349</v>
      </c>
      <c r="Y146" s="56">
        <v>0</v>
      </c>
      <c r="Z146" s="57">
        <f t="shared" si="50"/>
        <v>15922</v>
      </c>
      <c r="AA146" s="56">
        <f t="shared" si="58"/>
        <v>5573</v>
      </c>
      <c r="AB146" s="56">
        <f t="shared" si="51"/>
        <v>10349</v>
      </c>
      <c r="AC146" s="56">
        <f t="shared" si="52"/>
        <v>0</v>
      </c>
      <c r="AD146" s="57">
        <f t="shared" si="53"/>
        <v>15922</v>
      </c>
      <c r="AE146" s="56">
        <f t="shared" si="59"/>
        <v>5573</v>
      </c>
      <c r="AF146" s="56">
        <f t="shared" si="54"/>
        <v>10349</v>
      </c>
      <c r="AG146" s="56">
        <f t="shared" si="55"/>
        <v>0</v>
      </c>
      <c r="AH146" s="59">
        <f t="shared" si="56"/>
        <v>15922</v>
      </c>
      <c r="AI146" s="60">
        <f t="shared" si="57"/>
        <v>47766</v>
      </c>
      <c r="AJ146" s="61" t="s">
        <v>692</v>
      </c>
      <c r="AK146" s="61" t="s">
        <v>59</v>
      </c>
      <c r="AL146" s="61" t="s">
        <v>236</v>
      </c>
      <c r="AM146" s="61" t="s">
        <v>61</v>
      </c>
      <c r="AN146" s="112" t="s">
        <v>62</v>
      </c>
      <c r="AO146" s="65">
        <v>45657</v>
      </c>
      <c r="AP146" s="49" t="s">
        <v>62</v>
      </c>
      <c r="AQ146" s="65">
        <v>45658</v>
      </c>
      <c r="AR146" s="65">
        <v>46752</v>
      </c>
      <c r="AS146" s="113"/>
    </row>
    <row r="147" spans="1:45" s="66" customFormat="1" ht="13" x14ac:dyDescent="0.15">
      <c r="A147" s="49">
        <v>15</v>
      </c>
      <c r="B147" s="49" t="s">
        <v>336</v>
      </c>
      <c r="C147" s="50">
        <v>5321007014</v>
      </c>
      <c r="D147" s="49" t="s">
        <v>337</v>
      </c>
      <c r="E147" s="49" t="s">
        <v>741</v>
      </c>
      <c r="F147" s="49" t="s">
        <v>742</v>
      </c>
      <c r="G147" s="49" t="s">
        <v>733</v>
      </c>
      <c r="H147" s="49" t="s">
        <v>339</v>
      </c>
      <c r="I147" s="49" t="s">
        <v>743</v>
      </c>
      <c r="J147" s="49">
        <v>28</v>
      </c>
      <c r="K147" s="49" t="s">
        <v>341</v>
      </c>
      <c r="L147" s="49" t="s">
        <v>339</v>
      </c>
      <c r="M147" s="51" t="s">
        <v>744</v>
      </c>
      <c r="N147" s="49"/>
      <c r="O147" s="53" t="s">
        <v>745</v>
      </c>
      <c r="P147" s="53" t="s">
        <v>90</v>
      </c>
      <c r="Q147" s="53">
        <v>31</v>
      </c>
      <c r="R147" s="49">
        <v>36</v>
      </c>
      <c r="S147" s="54" t="s">
        <v>63</v>
      </c>
      <c r="T147" s="54" t="s">
        <v>63</v>
      </c>
      <c r="U147" s="54" t="s">
        <v>63</v>
      </c>
      <c r="V147" s="55">
        <f t="shared" si="49"/>
        <v>0</v>
      </c>
      <c r="W147" s="56">
        <v>23973</v>
      </c>
      <c r="X147" s="56">
        <v>52279</v>
      </c>
      <c r="Y147" s="56">
        <v>0</v>
      </c>
      <c r="Z147" s="57">
        <f t="shared" si="50"/>
        <v>76252</v>
      </c>
      <c r="AA147" s="56">
        <f t="shared" si="58"/>
        <v>23973</v>
      </c>
      <c r="AB147" s="56">
        <f t="shared" si="51"/>
        <v>52279</v>
      </c>
      <c r="AC147" s="56">
        <f t="shared" si="52"/>
        <v>0</v>
      </c>
      <c r="AD147" s="57">
        <f t="shared" si="53"/>
        <v>76252</v>
      </c>
      <c r="AE147" s="56">
        <f t="shared" si="59"/>
        <v>23973</v>
      </c>
      <c r="AF147" s="56">
        <f t="shared" si="54"/>
        <v>52279</v>
      </c>
      <c r="AG147" s="56">
        <f t="shared" si="55"/>
        <v>0</v>
      </c>
      <c r="AH147" s="59">
        <f t="shared" si="56"/>
        <v>76252</v>
      </c>
      <c r="AI147" s="60">
        <f t="shared" si="57"/>
        <v>228756</v>
      </c>
      <c r="AJ147" s="61" t="s">
        <v>692</v>
      </c>
      <c r="AK147" s="61" t="s">
        <v>59</v>
      </c>
      <c r="AL147" s="61" t="s">
        <v>236</v>
      </c>
      <c r="AM147" s="61" t="s">
        <v>61</v>
      </c>
      <c r="AN147" s="112" t="s">
        <v>62</v>
      </c>
      <c r="AO147" s="65">
        <v>45657</v>
      </c>
      <c r="AP147" s="49" t="s">
        <v>62</v>
      </c>
      <c r="AQ147" s="65">
        <v>45658</v>
      </c>
      <c r="AR147" s="65">
        <v>46752</v>
      </c>
      <c r="AS147" s="113"/>
    </row>
    <row r="148" spans="1:45" s="66" customFormat="1" ht="13" x14ac:dyDescent="0.15">
      <c r="A148" s="49">
        <v>16</v>
      </c>
      <c r="B148" s="49" t="s">
        <v>336</v>
      </c>
      <c r="C148" s="50">
        <v>5321007014</v>
      </c>
      <c r="D148" s="49" t="s">
        <v>337</v>
      </c>
      <c r="E148" s="49" t="s">
        <v>746</v>
      </c>
      <c r="F148" s="49" t="s">
        <v>747</v>
      </c>
      <c r="G148" s="49" t="s">
        <v>733</v>
      </c>
      <c r="H148" s="49" t="s">
        <v>339</v>
      </c>
      <c r="I148" s="49" t="s">
        <v>748</v>
      </c>
      <c r="J148" s="49">
        <v>6</v>
      </c>
      <c r="K148" s="49" t="s">
        <v>341</v>
      </c>
      <c r="L148" s="49" t="s">
        <v>339</v>
      </c>
      <c r="M148" s="51" t="s">
        <v>749</v>
      </c>
      <c r="N148" s="49"/>
      <c r="O148" s="53" t="s">
        <v>750</v>
      </c>
      <c r="P148" s="53" t="s">
        <v>90</v>
      </c>
      <c r="Q148" s="53">
        <v>4</v>
      </c>
      <c r="R148" s="49">
        <v>36</v>
      </c>
      <c r="S148" s="54" t="s">
        <v>63</v>
      </c>
      <c r="T148" s="54" t="s">
        <v>63</v>
      </c>
      <c r="U148" s="54" t="s">
        <v>63</v>
      </c>
      <c r="V148" s="55">
        <f t="shared" si="49"/>
        <v>0</v>
      </c>
      <c r="W148" s="56">
        <v>1065</v>
      </c>
      <c r="X148" s="56">
        <v>2160</v>
      </c>
      <c r="Y148" s="56">
        <v>0</v>
      </c>
      <c r="Z148" s="57">
        <f t="shared" si="50"/>
        <v>3225</v>
      </c>
      <c r="AA148" s="56">
        <f t="shared" si="58"/>
        <v>1065</v>
      </c>
      <c r="AB148" s="56">
        <f t="shared" si="51"/>
        <v>2160</v>
      </c>
      <c r="AC148" s="56">
        <f t="shared" si="52"/>
        <v>0</v>
      </c>
      <c r="AD148" s="57">
        <f t="shared" si="53"/>
        <v>3225</v>
      </c>
      <c r="AE148" s="56">
        <f t="shared" si="59"/>
        <v>1065</v>
      </c>
      <c r="AF148" s="56">
        <f t="shared" si="54"/>
        <v>2160</v>
      </c>
      <c r="AG148" s="56">
        <f t="shared" si="55"/>
        <v>0</v>
      </c>
      <c r="AH148" s="59">
        <f t="shared" si="56"/>
        <v>3225</v>
      </c>
      <c r="AI148" s="60">
        <f t="shared" si="57"/>
        <v>9675</v>
      </c>
      <c r="AJ148" s="61" t="s">
        <v>692</v>
      </c>
      <c r="AK148" s="61" t="s">
        <v>59</v>
      </c>
      <c r="AL148" s="61" t="s">
        <v>236</v>
      </c>
      <c r="AM148" s="61" t="s">
        <v>61</v>
      </c>
      <c r="AN148" s="112" t="s">
        <v>62</v>
      </c>
      <c r="AO148" s="65">
        <v>45657</v>
      </c>
      <c r="AP148" s="49" t="s">
        <v>62</v>
      </c>
      <c r="AQ148" s="65">
        <v>45658</v>
      </c>
      <c r="AR148" s="65">
        <v>46752</v>
      </c>
      <c r="AS148" s="113"/>
    </row>
    <row r="149" spans="1:45" s="66" customFormat="1" ht="13" x14ac:dyDescent="0.15">
      <c r="A149" s="49">
        <v>17</v>
      </c>
      <c r="B149" s="49" t="s">
        <v>336</v>
      </c>
      <c r="C149" s="50">
        <v>5321007014</v>
      </c>
      <c r="D149" s="49" t="s">
        <v>337</v>
      </c>
      <c r="E149" s="49" t="s">
        <v>746</v>
      </c>
      <c r="F149" s="49" t="s">
        <v>747</v>
      </c>
      <c r="G149" s="49" t="s">
        <v>733</v>
      </c>
      <c r="H149" s="49" t="s">
        <v>339</v>
      </c>
      <c r="I149" s="49" t="s">
        <v>748</v>
      </c>
      <c r="J149" s="49">
        <v>6</v>
      </c>
      <c r="K149" s="49" t="s">
        <v>341</v>
      </c>
      <c r="L149" s="49" t="s">
        <v>339</v>
      </c>
      <c r="M149" s="51" t="s">
        <v>751</v>
      </c>
      <c r="N149" s="49"/>
      <c r="O149" s="53" t="s">
        <v>752</v>
      </c>
      <c r="P149" s="53" t="s">
        <v>70</v>
      </c>
      <c r="Q149" s="53">
        <v>22</v>
      </c>
      <c r="R149" s="49">
        <v>36</v>
      </c>
      <c r="S149" s="54" t="s">
        <v>63</v>
      </c>
      <c r="T149" s="54" t="s">
        <v>63</v>
      </c>
      <c r="U149" s="54" t="s">
        <v>63</v>
      </c>
      <c r="V149" s="55">
        <f t="shared" si="49"/>
        <v>0</v>
      </c>
      <c r="W149" s="56">
        <v>12655</v>
      </c>
      <c r="X149" s="56">
        <v>0</v>
      </c>
      <c r="Y149" s="56">
        <v>0</v>
      </c>
      <c r="Z149" s="57">
        <f t="shared" si="50"/>
        <v>12655</v>
      </c>
      <c r="AA149" s="56">
        <f t="shared" si="58"/>
        <v>12655</v>
      </c>
      <c r="AB149" s="56">
        <f t="shared" si="51"/>
        <v>0</v>
      </c>
      <c r="AC149" s="56">
        <f t="shared" si="52"/>
        <v>0</v>
      </c>
      <c r="AD149" s="57">
        <f t="shared" si="53"/>
        <v>12655</v>
      </c>
      <c r="AE149" s="56">
        <f t="shared" si="59"/>
        <v>12655</v>
      </c>
      <c r="AF149" s="56">
        <f t="shared" si="54"/>
        <v>0</v>
      </c>
      <c r="AG149" s="56">
        <f t="shared" si="55"/>
        <v>0</v>
      </c>
      <c r="AH149" s="59">
        <f t="shared" si="56"/>
        <v>12655</v>
      </c>
      <c r="AI149" s="60">
        <f t="shared" si="57"/>
        <v>37965</v>
      </c>
      <c r="AJ149" s="61" t="s">
        <v>692</v>
      </c>
      <c r="AK149" s="61" t="s">
        <v>59</v>
      </c>
      <c r="AL149" s="61" t="s">
        <v>236</v>
      </c>
      <c r="AM149" s="61" t="s">
        <v>61</v>
      </c>
      <c r="AN149" s="112" t="s">
        <v>62</v>
      </c>
      <c r="AO149" s="65">
        <v>45657</v>
      </c>
      <c r="AP149" s="49" t="s">
        <v>62</v>
      </c>
      <c r="AQ149" s="65">
        <v>45658</v>
      </c>
      <c r="AR149" s="65">
        <v>46752</v>
      </c>
      <c r="AS149" s="113"/>
    </row>
    <row r="150" spans="1:45" s="66" customFormat="1" ht="13" x14ac:dyDescent="0.15">
      <c r="A150" s="49">
        <v>18</v>
      </c>
      <c r="B150" s="49" t="s">
        <v>336</v>
      </c>
      <c r="C150" s="50">
        <v>5321007014</v>
      </c>
      <c r="D150" s="49" t="s">
        <v>337</v>
      </c>
      <c r="E150" s="49" t="s">
        <v>753</v>
      </c>
      <c r="F150" s="49" t="s">
        <v>754</v>
      </c>
      <c r="G150" s="49" t="s">
        <v>733</v>
      </c>
      <c r="H150" s="49" t="s">
        <v>339</v>
      </c>
      <c r="I150" s="49" t="s">
        <v>755</v>
      </c>
      <c r="J150" s="49">
        <v>34</v>
      </c>
      <c r="K150" s="49" t="s">
        <v>341</v>
      </c>
      <c r="L150" s="49" t="s">
        <v>339</v>
      </c>
      <c r="M150" s="51" t="s">
        <v>756</v>
      </c>
      <c r="N150" s="49"/>
      <c r="O150" s="53" t="s">
        <v>757</v>
      </c>
      <c r="P150" s="53" t="s">
        <v>90</v>
      </c>
      <c r="Q150" s="53">
        <v>10</v>
      </c>
      <c r="R150" s="49">
        <v>36</v>
      </c>
      <c r="S150" s="54" t="s">
        <v>63</v>
      </c>
      <c r="T150" s="54" t="s">
        <v>63</v>
      </c>
      <c r="U150" s="54" t="s">
        <v>63</v>
      </c>
      <c r="V150" s="55">
        <f t="shared" si="49"/>
        <v>0</v>
      </c>
      <c r="W150" s="56">
        <v>2240</v>
      </c>
      <c r="X150" s="56">
        <v>5227</v>
      </c>
      <c r="Y150" s="56">
        <v>0</v>
      </c>
      <c r="Z150" s="57">
        <f t="shared" si="50"/>
        <v>7467</v>
      </c>
      <c r="AA150" s="56">
        <f t="shared" si="58"/>
        <v>2240</v>
      </c>
      <c r="AB150" s="56">
        <f t="shared" si="51"/>
        <v>5227</v>
      </c>
      <c r="AC150" s="56">
        <f t="shared" si="52"/>
        <v>0</v>
      </c>
      <c r="AD150" s="57">
        <f t="shared" si="53"/>
        <v>7467</v>
      </c>
      <c r="AE150" s="56">
        <f t="shared" si="59"/>
        <v>2240</v>
      </c>
      <c r="AF150" s="56">
        <f t="shared" si="54"/>
        <v>5227</v>
      </c>
      <c r="AG150" s="56">
        <f t="shared" si="55"/>
        <v>0</v>
      </c>
      <c r="AH150" s="59">
        <f t="shared" si="56"/>
        <v>7467</v>
      </c>
      <c r="AI150" s="60">
        <f t="shared" si="57"/>
        <v>22401</v>
      </c>
      <c r="AJ150" s="61" t="s">
        <v>692</v>
      </c>
      <c r="AK150" s="61" t="s">
        <v>59</v>
      </c>
      <c r="AL150" s="61" t="s">
        <v>236</v>
      </c>
      <c r="AM150" s="61" t="s">
        <v>61</v>
      </c>
      <c r="AN150" s="112" t="s">
        <v>62</v>
      </c>
      <c r="AO150" s="65">
        <v>45657</v>
      </c>
      <c r="AP150" s="49" t="s">
        <v>62</v>
      </c>
      <c r="AQ150" s="65">
        <v>45658</v>
      </c>
      <c r="AR150" s="65">
        <v>46752</v>
      </c>
      <c r="AS150" s="113"/>
    </row>
    <row r="151" spans="1:45" s="66" customFormat="1" ht="13" x14ac:dyDescent="0.15">
      <c r="A151" s="49">
        <v>19</v>
      </c>
      <c r="B151" s="49" t="s">
        <v>336</v>
      </c>
      <c r="C151" s="50">
        <v>5321007014</v>
      </c>
      <c r="D151" s="49" t="s">
        <v>337</v>
      </c>
      <c r="E151" s="49" t="s">
        <v>758</v>
      </c>
      <c r="F151" s="49" t="s">
        <v>759</v>
      </c>
      <c r="G151" s="49" t="s">
        <v>733</v>
      </c>
      <c r="H151" s="49" t="s">
        <v>339</v>
      </c>
      <c r="I151" s="49" t="s">
        <v>593</v>
      </c>
      <c r="J151" s="49">
        <v>44</v>
      </c>
      <c r="K151" s="49" t="s">
        <v>341</v>
      </c>
      <c r="L151" s="49" t="s">
        <v>339</v>
      </c>
      <c r="M151" s="51" t="s">
        <v>760</v>
      </c>
      <c r="N151" s="49"/>
      <c r="O151" s="53" t="s">
        <v>761</v>
      </c>
      <c r="P151" s="53" t="s">
        <v>157</v>
      </c>
      <c r="Q151" s="53">
        <v>90</v>
      </c>
      <c r="R151" s="49">
        <v>36</v>
      </c>
      <c r="S151" s="54" t="s">
        <v>63</v>
      </c>
      <c r="T151" s="54" t="s">
        <v>63</v>
      </c>
      <c r="U151" s="54" t="s">
        <v>63</v>
      </c>
      <c r="V151" s="55">
        <f t="shared" si="49"/>
        <v>0</v>
      </c>
      <c r="W151" s="56">
        <v>99000</v>
      </c>
      <c r="X151" s="56">
        <v>0</v>
      </c>
      <c r="Y151" s="56">
        <v>0</v>
      </c>
      <c r="Z151" s="57">
        <f t="shared" si="50"/>
        <v>99000</v>
      </c>
      <c r="AA151" s="56">
        <f t="shared" si="58"/>
        <v>99000</v>
      </c>
      <c r="AB151" s="56">
        <f t="shared" si="51"/>
        <v>0</v>
      </c>
      <c r="AC151" s="56">
        <f t="shared" si="52"/>
        <v>0</v>
      </c>
      <c r="AD151" s="57">
        <f t="shared" si="53"/>
        <v>99000</v>
      </c>
      <c r="AE151" s="56">
        <f t="shared" si="59"/>
        <v>99000</v>
      </c>
      <c r="AF151" s="56">
        <f t="shared" si="54"/>
        <v>0</v>
      </c>
      <c r="AG151" s="56">
        <f t="shared" si="55"/>
        <v>0</v>
      </c>
      <c r="AH151" s="59">
        <f t="shared" si="56"/>
        <v>99000</v>
      </c>
      <c r="AI151" s="60">
        <f t="shared" si="57"/>
        <v>297000</v>
      </c>
      <c r="AJ151" s="61" t="s">
        <v>692</v>
      </c>
      <c r="AK151" s="61" t="s">
        <v>59</v>
      </c>
      <c r="AL151" s="61" t="s">
        <v>236</v>
      </c>
      <c r="AM151" s="61" t="s">
        <v>61</v>
      </c>
      <c r="AN151" s="112" t="s">
        <v>62</v>
      </c>
      <c r="AO151" s="65">
        <v>45657</v>
      </c>
      <c r="AP151" s="49" t="s">
        <v>62</v>
      </c>
      <c r="AQ151" s="65">
        <v>45658</v>
      </c>
      <c r="AR151" s="65">
        <v>46752</v>
      </c>
      <c r="AS151" s="113"/>
    </row>
    <row r="152" spans="1:45" s="66" customFormat="1" ht="13" x14ac:dyDescent="0.15">
      <c r="A152" s="49">
        <v>20</v>
      </c>
      <c r="B152" s="49" t="s">
        <v>336</v>
      </c>
      <c r="C152" s="50">
        <v>5321007014</v>
      </c>
      <c r="D152" s="49" t="s">
        <v>337</v>
      </c>
      <c r="E152" s="49" t="s">
        <v>762</v>
      </c>
      <c r="F152" s="49" t="s">
        <v>763</v>
      </c>
      <c r="G152" s="49" t="s">
        <v>733</v>
      </c>
      <c r="H152" s="49" t="s">
        <v>339</v>
      </c>
      <c r="I152" s="49" t="s">
        <v>508</v>
      </c>
      <c r="J152" s="49" t="s">
        <v>764</v>
      </c>
      <c r="K152" s="49" t="s">
        <v>341</v>
      </c>
      <c r="L152" s="49" t="s">
        <v>339</v>
      </c>
      <c r="M152" s="51" t="s">
        <v>765</v>
      </c>
      <c r="N152" s="49"/>
      <c r="O152" s="53" t="s">
        <v>766</v>
      </c>
      <c r="P152" s="53" t="s">
        <v>90</v>
      </c>
      <c r="Q152" s="53">
        <v>30</v>
      </c>
      <c r="R152" s="49">
        <v>36</v>
      </c>
      <c r="S152" s="54" t="s">
        <v>63</v>
      </c>
      <c r="T152" s="54" t="s">
        <v>63</v>
      </c>
      <c r="U152" s="54" t="s">
        <v>63</v>
      </c>
      <c r="V152" s="55">
        <f t="shared" si="49"/>
        <v>0</v>
      </c>
      <c r="W152" s="56">
        <v>16785</v>
      </c>
      <c r="X152" s="56">
        <v>31176</v>
      </c>
      <c r="Y152" s="56">
        <v>0</v>
      </c>
      <c r="Z152" s="57">
        <f t="shared" si="50"/>
        <v>47961</v>
      </c>
      <c r="AA152" s="56">
        <f t="shared" si="58"/>
        <v>16785</v>
      </c>
      <c r="AB152" s="56">
        <f t="shared" si="51"/>
        <v>31176</v>
      </c>
      <c r="AC152" s="56">
        <f t="shared" si="52"/>
        <v>0</v>
      </c>
      <c r="AD152" s="57">
        <f t="shared" si="53"/>
        <v>47961</v>
      </c>
      <c r="AE152" s="56">
        <f t="shared" si="59"/>
        <v>16785</v>
      </c>
      <c r="AF152" s="56">
        <f t="shared" si="54"/>
        <v>31176</v>
      </c>
      <c r="AG152" s="56">
        <f t="shared" si="55"/>
        <v>0</v>
      </c>
      <c r="AH152" s="59">
        <f t="shared" si="56"/>
        <v>47961</v>
      </c>
      <c r="AI152" s="60">
        <f t="shared" si="57"/>
        <v>143883</v>
      </c>
      <c r="AJ152" s="61" t="s">
        <v>692</v>
      </c>
      <c r="AK152" s="61" t="s">
        <v>59</v>
      </c>
      <c r="AL152" s="61" t="s">
        <v>236</v>
      </c>
      <c r="AM152" s="61" t="s">
        <v>61</v>
      </c>
      <c r="AN152" s="112" t="s">
        <v>62</v>
      </c>
      <c r="AO152" s="65">
        <v>45657</v>
      </c>
      <c r="AP152" s="49" t="s">
        <v>62</v>
      </c>
      <c r="AQ152" s="65">
        <v>45658</v>
      </c>
      <c r="AR152" s="65">
        <v>46752</v>
      </c>
      <c r="AS152" s="113"/>
    </row>
    <row r="153" spans="1:45" s="66" customFormat="1" ht="13" x14ac:dyDescent="0.15">
      <c r="A153" s="49">
        <v>21</v>
      </c>
      <c r="B153" s="49" t="s">
        <v>336</v>
      </c>
      <c r="C153" s="50">
        <v>5321007014</v>
      </c>
      <c r="D153" s="49" t="s">
        <v>337</v>
      </c>
      <c r="E153" s="49" t="s">
        <v>767</v>
      </c>
      <c r="F153" s="49" t="s">
        <v>768</v>
      </c>
      <c r="G153" s="49" t="s">
        <v>733</v>
      </c>
      <c r="H153" s="49" t="s">
        <v>339</v>
      </c>
      <c r="I153" s="49" t="s">
        <v>709</v>
      </c>
      <c r="J153" s="49">
        <v>7</v>
      </c>
      <c r="K153" s="49" t="s">
        <v>341</v>
      </c>
      <c r="L153" s="49" t="s">
        <v>339</v>
      </c>
      <c r="M153" s="51" t="s">
        <v>769</v>
      </c>
      <c r="N153" s="49"/>
      <c r="O153" s="53" t="s">
        <v>770</v>
      </c>
      <c r="P153" s="53" t="s">
        <v>90</v>
      </c>
      <c r="Q153" s="53">
        <v>10</v>
      </c>
      <c r="R153" s="49">
        <v>36</v>
      </c>
      <c r="S153" s="54" t="s">
        <v>63</v>
      </c>
      <c r="T153" s="54" t="s">
        <v>63</v>
      </c>
      <c r="U153" s="54" t="s">
        <v>63</v>
      </c>
      <c r="V153" s="55">
        <f t="shared" si="49"/>
        <v>0</v>
      </c>
      <c r="W153" s="56">
        <v>17290</v>
      </c>
      <c r="X153" s="56">
        <v>28400</v>
      </c>
      <c r="Y153" s="56">
        <v>0</v>
      </c>
      <c r="Z153" s="57">
        <f t="shared" si="50"/>
        <v>45690</v>
      </c>
      <c r="AA153" s="56">
        <f t="shared" si="58"/>
        <v>17290</v>
      </c>
      <c r="AB153" s="56">
        <f t="shared" si="51"/>
        <v>28400</v>
      </c>
      <c r="AC153" s="56">
        <f t="shared" si="52"/>
        <v>0</v>
      </c>
      <c r="AD153" s="57">
        <f t="shared" si="53"/>
        <v>45690</v>
      </c>
      <c r="AE153" s="56">
        <f t="shared" si="59"/>
        <v>17290</v>
      </c>
      <c r="AF153" s="56">
        <f t="shared" si="54"/>
        <v>28400</v>
      </c>
      <c r="AG153" s="56">
        <f t="shared" si="55"/>
        <v>0</v>
      </c>
      <c r="AH153" s="59">
        <f t="shared" si="56"/>
        <v>45690</v>
      </c>
      <c r="AI153" s="60">
        <f t="shared" si="57"/>
        <v>137070</v>
      </c>
      <c r="AJ153" s="61" t="s">
        <v>692</v>
      </c>
      <c r="AK153" s="61" t="s">
        <v>59</v>
      </c>
      <c r="AL153" s="61" t="s">
        <v>236</v>
      </c>
      <c r="AM153" s="61" t="s">
        <v>61</v>
      </c>
      <c r="AN153" s="112" t="s">
        <v>62</v>
      </c>
      <c r="AO153" s="65">
        <v>45657</v>
      </c>
      <c r="AP153" s="49" t="s">
        <v>62</v>
      </c>
      <c r="AQ153" s="65">
        <v>45658</v>
      </c>
      <c r="AR153" s="65">
        <v>46752</v>
      </c>
      <c r="AS153" s="113"/>
    </row>
    <row r="154" spans="1:45" s="66" customFormat="1" ht="13" x14ac:dyDescent="0.15">
      <c r="A154" s="49">
        <v>22</v>
      </c>
      <c r="B154" s="49" t="s">
        <v>336</v>
      </c>
      <c r="C154" s="50">
        <v>5321007014</v>
      </c>
      <c r="D154" s="49" t="s">
        <v>337</v>
      </c>
      <c r="E154" s="49" t="s">
        <v>771</v>
      </c>
      <c r="F154" s="49" t="s">
        <v>772</v>
      </c>
      <c r="G154" s="49" t="s">
        <v>733</v>
      </c>
      <c r="H154" s="49" t="s">
        <v>339</v>
      </c>
      <c r="I154" s="49" t="s">
        <v>773</v>
      </c>
      <c r="J154" s="49">
        <v>14</v>
      </c>
      <c r="K154" s="49" t="s">
        <v>341</v>
      </c>
      <c r="L154" s="49" t="s">
        <v>339</v>
      </c>
      <c r="M154" s="51" t="s">
        <v>774</v>
      </c>
      <c r="N154" s="49"/>
      <c r="O154" s="53" t="s">
        <v>775</v>
      </c>
      <c r="P154" s="53" t="s">
        <v>90</v>
      </c>
      <c r="Q154" s="53">
        <v>16</v>
      </c>
      <c r="R154" s="49">
        <v>36</v>
      </c>
      <c r="S154" s="54" t="s">
        <v>63</v>
      </c>
      <c r="T154" s="54" t="s">
        <v>63</v>
      </c>
      <c r="U154" s="54" t="s">
        <v>63</v>
      </c>
      <c r="V154" s="55">
        <f t="shared" si="49"/>
        <v>0</v>
      </c>
      <c r="W154" s="56">
        <v>6564</v>
      </c>
      <c r="X154" s="56">
        <v>16746</v>
      </c>
      <c r="Y154" s="56">
        <v>0</v>
      </c>
      <c r="Z154" s="57">
        <f t="shared" si="50"/>
        <v>23310</v>
      </c>
      <c r="AA154" s="56">
        <f t="shared" si="58"/>
        <v>6564</v>
      </c>
      <c r="AB154" s="56">
        <f t="shared" si="51"/>
        <v>16746</v>
      </c>
      <c r="AC154" s="56">
        <f t="shared" si="52"/>
        <v>0</v>
      </c>
      <c r="AD154" s="57">
        <f t="shared" si="53"/>
        <v>23310</v>
      </c>
      <c r="AE154" s="56">
        <f t="shared" si="59"/>
        <v>6564</v>
      </c>
      <c r="AF154" s="56">
        <f t="shared" si="54"/>
        <v>16746</v>
      </c>
      <c r="AG154" s="56">
        <f t="shared" si="55"/>
        <v>0</v>
      </c>
      <c r="AH154" s="59">
        <f t="shared" si="56"/>
        <v>23310</v>
      </c>
      <c r="AI154" s="60">
        <f t="shared" si="57"/>
        <v>69930</v>
      </c>
      <c r="AJ154" s="61" t="s">
        <v>692</v>
      </c>
      <c r="AK154" s="61" t="s">
        <v>59</v>
      </c>
      <c r="AL154" s="61" t="s">
        <v>236</v>
      </c>
      <c r="AM154" s="61" t="s">
        <v>61</v>
      </c>
      <c r="AN154" s="112" t="s">
        <v>62</v>
      </c>
      <c r="AO154" s="65">
        <v>45657</v>
      </c>
      <c r="AP154" s="49" t="s">
        <v>62</v>
      </c>
      <c r="AQ154" s="65">
        <v>45658</v>
      </c>
      <c r="AR154" s="65">
        <v>46752</v>
      </c>
      <c r="AS154" s="113"/>
    </row>
    <row r="155" spans="1:45" s="66" customFormat="1" ht="13" x14ac:dyDescent="0.15">
      <c r="A155" s="49">
        <v>23</v>
      </c>
      <c r="B155" s="49" t="s">
        <v>336</v>
      </c>
      <c r="C155" s="50">
        <v>5321007014</v>
      </c>
      <c r="D155" s="49" t="s">
        <v>337</v>
      </c>
      <c r="E155" s="49" t="s">
        <v>776</v>
      </c>
      <c r="F155" s="49" t="s">
        <v>777</v>
      </c>
      <c r="G155" s="49" t="s">
        <v>733</v>
      </c>
      <c r="H155" s="49" t="s">
        <v>339</v>
      </c>
      <c r="I155" s="49" t="s">
        <v>778</v>
      </c>
      <c r="J155" s="114">
        <v>230</v>
      </c>
      <c r="K155" s="49" t="s">
        <v>341</v>
      </c>
      <c r="L155" s="49" t="s">
        <v>339</v>
      </c>
      <c r="M155" s="51" t="s">
        <v>779</v>
      </c>
      <c r="N155" s="49"/>
      <c r="O155" s="53" t="s">
        <v>780</v>
      </c>
      <c r="P155" s="53" t="s">
        <v>70</v>
      </c>
      <c r="Q155" s="53">
        <v>14</v>
      </c>
      <c r="R155" s="49">
        <v>36</v>
      </c>
      <c r="S155" s="54" t="s">
        <v>63</v>
      </c>
      <c r="T155" s="54" t="s">
        <v>63</v>
      </c>
      <c r="U155" s="54" t="s">
        <v>63</v>
      </c>
      <c r="V155" s="55">
        <f t="shared" si="49"/>
        <v>0</v>
      </c>
      <c r="W155" s="56">
        <v>7925</v>
      </c>
      <c r="X155" s="56">
        <v>0</v>
      </c>
      <c r="Y155" s="56">
        <v>0</v>
      </c>
      <c r="Z155" s="57">
        <f t="shared" si="50"/>
        <v>7925</v>
      </c>
      <c r="AA155" s="56">
        <f t="shared" si="58"/>
        <v>7925</v>
      </c>
      <c r="AB155" s="56">
        <f t="shared" si="51"/>
        <v>0</v>
      </c>
      <c r="AC155" s="56">
        <f t="shared" si="52"/>
        <v>0</v>
      </c>
      <c r="AD155" s="57">
        <f t="shared" si="53"/>
        <v>7925</v>
      </c>
      <c r="AE155" s="56">
        <f t="shared" si="59"/>
        <v>7925</v>
      </c>
      <c r="AF155" s="56">
        <f t="shared" si="54"/>
        <v>0</v>
      </c>
      <c r="AG155" s="56">
        <f t="shared" si="55"/>
        <v>0</v>
      </c>
      <c r="AH155" s="59">
        <f t="shared" si="56"/>
        <v>7925</v>
      </c>
      <c r="AI155" s="60">
        <f t="shared" si="57"/>
        <v>23775</v>
      </c>
      <c r="AJ155" s="61" t="s">
        <v>692</v>
      </c>
      <c r="AK155" s="61" t="s">
        <v>59</v>
      </c>
      <c r="AL155" s="61" t="s">
        <v>236</v>
      </c>
      <c r="AM155" s="61" t="s">
        <v>61</v>
      </c>
      <c r="AN155" s="112" t="s">
        <v>62</v>
      </c>
      <c r="AO155" s="65">
        <v>45657</v>
      </c>
      <c r="AP155" s="49" t="s">
        <v>62</v>
      </c>
      <c r="AQ155" s="65">
        <v>45658</v>
      </c>
      <c r="AR155" s="65">
        <v>46752</v>
      </c>
      <c r="AS155" s="113"/>
    </row>
    <row r="156" spans="1:45" s="66" customFormat="1" ht="13" x14ac:dyDescent="0.15">
      <c r="A156" s="49">
        <v>24</v>
      </c>
      <c r="B156" s="49" t="s">
        <v>336</v>
      </c>
      <c r="C156" s="50">
        <v>5321007014</v>
      </c>
      <c r="D156" s="49" t="s">
        <v>337</v>
      </c>
      <c r="E156" s="49" t="s">
        <v>781</v>
      </c>
      <c r="F156" s="49" t="s">
        <v>782</v>
      </c>
      <c r="G156" s="49" t="s">
        <v>783</v>
      </c>
      <c r="H156" s="49" t="s">
        <v>339</v>
      </c>
      <c r="I156" s="49" t="s">
        <v>508</v>
      </c>
      <c r="J156" s="49" t="s">
        <v>784</v>
      </c>
      <c r="K156" s="49" t="s">
        <v>341</v>
      </c>
      <c r="L156" s="49" t="s">
        <v>339</v>
      </c>
      <c r="M156" s="51" t="s">
        <v>785</v>
      </c>
      <c r="N156" s="49"/>
      <c r="O156" s="53" t="s">
        <v>786</v>
      </c>
      <c r="P156" s="53" t="s">
        <v>90</v>
      </c>
      <c r="Q156" s="53">
        <v>36</v>
      </c>
      <c r="R156" s="49">
        <v>36</v>
      </c>
      <c r="S156" s="54" t="s">
        <v>63</v>
      </c>
      <c r="T156" s="54" t="s">
        <v>63</v>
      </c>
      <c r="U156" s="54" t="s">
        <v>63</v>
      </c>
      <c r="V156" s="55">
        <f t="shared" si="49"/>
        <v>0</v>
      </c>
      <c r="W156" s="56">
        <v>8572</v>
      </c>
      <c r="X156" s="56">
        <v>18064</v>
      </c>
      <c r="Y156" s="56">
        <v>0</v>
      </c>
      <c r="Z156" s="57">
        <f t="shared" si="50"/>
        <v>26636</v>
      </c>
      <c r="AA156" s="56">
        <f t="shared" si="58"/>
        <v>8572</v>
      </c>
      <c r="AB156" s="56">
        <f t="shared" si="51"/>
        <v>18064</v>
      </c>
      <c r="AC156" s="56">
        <f t="shared" si="52"/>
        <v>0</v>
      </c>
      <c r="AD156" s="57">
        <f t="shared" si="53"/>
        <v>26636</v>
      </c>
      <c r="AE156" s="56">
        <f t="shared" si="59"/>
        <v>8572</v>
      </c>
      <c r="AF156" s="56">
        <f t="shared" si="54"/>
        <v>18064</v>
      </c>
      <c r="AG156" s="56">
        <f t="shared" si="55"/>
        <v>0</v>
      </c>
      <c r="AH156" s="59">
        <f t="shared" si="56"/>
        <v>26636</v>
      </c>
      <c r="AI156" s="60">
        <f t="shared" si="57"/>
        <v>79908</v>
      </c>
      <c r="AJ156" s="61" t="s">
        <v>692</v>
      </c>
      <c r="AK156" s="61" t="s">
        <v>59</v>
      </c>
      <c r="AL156" s="61" t="s">
        <v>236</v>
      </c>
      <c r="AM156" s="61" t="s">
        <v>61</v>
      </c>
      <c r="AN156" s="112" t="s">
        <v>62</v>
      </c>
      <c r="AO156" s="65">
        <v>45657</v>
      </c>
      <c r="AP156" s="49" t="s">
        <v>62</v>
      </c>
      <c r="AQ156" s="65">
        <v>45658</v>
      </c>
      <c r="AR156" s="65">
        <v>46752</v>
      </c>
      <c r="AS156" s="113"/>
    </row>
    <row r="157" spans="1:45" s="66" customFormat="1" ht="13" x14ac:dyDescent="0.15">
      <c r="A157" s="49">
        <v>25</v>
      </c>
      <c r="B157" s="49" t="s">
        <v>336</v>
      </c>
      <c r="C157" s="50">
        <v>5321007014</v>
      </c>
      <c r="D157" s="49" t="s">
        <v>337</v>
      </c>
      <c r="E157" s="49" t="s">
        <v>781</v>
      </c>
      <c r="F157" s="49" t="s">
        <v>782</v>
      </c>
      <c r="G157" s="49" t="s">
        <v>783</v>
      </c>
      <c r="H157" s="49" t="s">
        <v>339</v>
      </c>
      <c r="I157" s="49" t="s">
        <v>508</v>
      </c>
      <c r="J157" s="49" t="s">
        <v>784</v>
      </c>
      <c r="K157" s="49" t="s">
        <v>341</v>
      </c>
      <c r="L157" s="49" t="s">
        <v>339</v>
      </c>
      <c r="M157" s="51" t="s">
        <v>787</v>
      </c>
      <c r="N157" s="49"/>
      <c r="O157" s="53" t="s">
        <v>788</v>
      </c>
      <c r="P157" s="53" t="s">
        <v>90</v>
      </c>
      <c r="Q157" s="53">
        <v>36</v>
      </c>
      <c r="R157" s="49">
        <v>36</v>
      </c>
      <c r="S157" s="54" t="s">
        <v>63</v>
      </c>
      <c r="T157" s="54" t="s">
        <v>63</v>
      </c>
      <c r="U157" s="54" t="s">
        <v>63</v>
      </c>
      <c r="V157" s="55">
        <f t="shared" si="49"/>
        <v>0</v>
      </c>
      <c r="W157" s="56">
        <v>14865</v>
      </c>
      <c r="X157" s="56">
        <v>70557</v>
      </c>
      <c r="Y157" s="56">
        <v>0</v>
      </c>
      <c r="Z157" s="57">
        <f t="shared" si="50"/>
        <v>85422</v>
      </c>
      <c r="AA157" s="56">
        <f t="shared" si="58"/>
        <v>14865</v>
      </c>
      <c r="AB157" s="56">
        <f t="shared" si="51"/>
        <v>70557</v>
      </c>
      <c r="AC157" s="56">
        <f t="shared" si="52"/>
        <v>0</v>
      </c>
      <c r="AD157" s="57">
        <f t="shared" si="53"/>
        <v>85422</v>
      </c>
      <c r="AE157" s="56">
        <f t="shared" si="59"/>
        <v>14865</v>
      </c>
      <c r="AF157" s="56">
        <f t="shared" si="54"/>
        <v>70557</v>
      </c>
      <c r="AG157" s="56">
        <f t="shared" si="55"/>
        <v>0</v>
      </c>
      <c r="AH157" s="59">
        <f t="shared" si="56"/>
        <v>85422</v>
      </c>
      <c r="AI157" s="60">
        <f t="shared" si="57"/>
        <v>256266</v>
      </c>
      <c r="AJ157" s="61" t="s">
        <v>692</v>
      </c>
      <c r="AK157" s="61" t="s">
        <v>59</v>
      </c>
      <c r="AL157" s="61" t="s">
        <v>236</v>
      </c>
      <c r="AM157" s="61" t="s">
        <v>61</v>
      </c>
      <c r="AN157" s="112" t="s">
        <v>62</v>
      </c>
      <c r="AO157" s="65">
        <v>45657</v>
      </c>
      <c r="AP157" s="49" t="s">
        <v>62</v>
      </c>
      <c r="AQ157" s="65">
        <v>45658</v>
      </c>
      <c r="AR157" s="65">
        <v>46752</v>
      </c>
      <c r="AS157" s="113"/>
    </row>
    <row r="158" spans="1:45" s="66" customFormat="1" ht="13" x14ac:dyDescent="0.15">
      <c r="A158" s="49">
        <v>26</v>
      </c>
      <c r="B158" s="49" t="s">
        <v>336</v>
      </c>
      <c r="C158" s="50">
        <v>5321007014</v>
      </c>
      <c r="D158" s="49" t="s">
        <v>337</v>
      </c>
      <c r="E158" s="49" t="s">
        <v>789</v>
      </c>
      <c r="F158" s="49" t="s">
        <v>790</v>
      </c>
      <c r="G158" s="49" t="s">
        <v>791</v>
      </c>
      <c r="H158" s="49" t="s">
        <v>339</v>
      </c>
      <c r="I158" s="49" t="s">
        <v>792</v>
      </c>
      <c r="J158" s="49" t="s">
        <v>793</v>
      </c>
      <c r="K158" s="49" t="s">
        <v>341</v>
      </c>
      <c r="L158" s="49" t="s">
        <v>339</v>
      </c>
      <c r="M158" s="51" t="s">
        <v>794</v>
      </c>
      <c r="N158" s="49"/>
      <c r="O158" s="53" t="s">
        <v>795</v>
      </c>
      <c r="P158" s="53" t="s">
        <v>90</v>
      </c>
      <c r="Q158" s="53">
        <v>40</v>
      </c>
      <c r="R158" s="49">
        <v>36</v>
      </c>
      <c r="S158" s="54" t="s">
        <v>63</v>
      </c>
      <c r="T158" s="54" t="s">
        <v>63</v>
      </c>
      <c r="U158" s="54" t="s">
        <v>63</v>
      </c>
      <c r="V158" s="55">
        <f t="shared" si="49"/>
        <v>0</v>
      </c>
      <c r="W158" s="56">
        <v>27159</v>
      </c>
      <c r="X158" s="56">
        <v>50438</v>
      </c>
      <c r="Y158" s="56">
        <v>0</v>
      </c>
      <c r="Z158" s="57">
        <f t="shared" si="50"/>
        <v>77597</v>
      </c>
      <c r="AA158" s="56">
        <f t="shared" si="58"/>
        <v>27159</v>
      </c>
      <c r="AB158" s="56">
        <f t="shared" si="51"/>
        <v>50438</v>
      </c>
      <c r="AC158" s="56">
        <f t="shared" si="52"/>
        <v>0</v>
      </c>
      <c r="AD158" s="57">
        <f t="shared" si="53"/>
        <v>77597</v>
      </c>
      <c r="AE158" s="56">
        <f t="shared" si="59"/>
        <v>27159</v>
      </c>
      <c r="AF158" s="56">
        <f t="shared" si="54"/>
        <v>50438</v>
      </c>
      <c r="AG158" s="56">
        <f t="shared" si="55"/>
        <v>0</v>
      </c>
      <c r="AH158" s="59">
        <f t="shared" si="56"/>
        <v>77597</v>
      </c>
      <c r="AI158" s="60">
        <f t="shared" si="57"/>
        <v>232791</v>
      </c>
      <c r="AJ158" s="61" t="s">
        <v>692</v>
      </c>
      <c r="AK158" s="61" t="s">
        <v>59</v>
      </c>
      <c r="AL158" s="61" t="s">
        <v>236</v>
      </c>
      <c r="AM158" s="61" t="s">
        <v>61</v>
      </c>
      <c r="AN158" s="112" t="s">
        <v>62</v>
      </c>
      <c r="AO158" s="65">
        <v>45657</v>
      </c>
      <c r="AP158" s="49" t="s">
        <v>62</v>
      </c>
      <c r="AQ158" s="65">
        <v>45658</v>
      </c>
      <c r="AR158" s="65">
        <v>46752</v>
      </c>
      <c r="AS158" s="113"/>
    </row>
    <row r="159" spans="1:45" s="66" customFormat="1" ht="13" x14ac:dyDescent="0.15">
      <c r="A159" s="49">
        <v>27</v>
      </c>
      <c r="B159" s="49" t="s">
        <v>336</v>
      </c>
      <c r="C159" s="50">
        <v>5321007014</v>
      </c>
      <c r="D159" s="49" t="s">
        <v>337</v>
      </c>
      <c r="E159" s="49" t="s">
        <v>796</v>
      </c>
      <c r="F159" s="49" t="s">
        <v>797</v>
      </c>
      <c r="G159" s="49" t="s">
        <v>791</v>
      </c>
      <c r="H159" s="49" t="s">
        <v>339</v>
      </c>
      <c r="I159" s="49" t="s">
        <v>798</v>
      </c>
      <c r="J159" s="49" t="s">
        <v>799</v>
      </c>
      <c r="K159" s="49" t="s">
        <v>341</v>
      </c>
      <c r="L159" s="49" t="s">
        <v>339</v>
      </c>
      <c r="M159" s="51" t="s">
        <v>800</v>
      </c>
      <c r="N159" s="49"/>
      <c r="O159" s="53" t="s">
        <v>801</v>
      </c>
      <c r="P159" s="53" t="s">
        <v>90</v>
      </c>
      <c r="Q159" s="53">
        <v>40</v>
      </c>
      <c r="R159" s="49">
        <v>36</v>
      </c>
      <c r="S159" s="54" t="s">
        <v>63</v>
      </c>
      <c r="T159" s="54" t="s">
        <v>63</v>
      </c>
      <c r="U159" s="54" t="s">
        <v>63</v>
      </c>
      <c r="V159" s="55">
        <f t="shared" si="49"/>
        <v>0</v>
      </c>
      <c r="W159" s="56">
        <v>16833</v>
      </c>
      <c r="X159" s="56">
        <v>25250</v>
      </c>
      <c r="Y159" s="56">
        <v>0</v>
      </c>
      <c r="Z159" s="57">
        <f t="shared" si="50"/>
        <v>42083</v>
      </c>
      <c r="AA159" s="56">
        <f t="shared" si="58"/>
        <v>16833</v>
      </c>
      <c r="AB159" s="56">
        <f t="shared" si="51"/>
        <v>25250</v>
      </c>
      <c r="AC159" s="56">
        <f t="shared" si="52"/>
        <v>0</v>
      </c>
      <c r="AD159" s="57">
        <f t="shared" si="53"/>
        <v>42083</v>
      </c>
      <c r="AE159" s="56">
        <f t="shared" si="59"/>
        <v>16833</v>
      </c>
      <c r="AF159" s="56">
        <f t="shared" si="54"/>
        <v>25250</v>
      </c>
      <c r="AG159" s="56">
        <f t="shared" si="55"/>
        <v>0</v>
      </c>
      <c r="AH159" s="59">
        <f t="shared" si="56"/>
        <v>42083</v>
      </c>
      <c r="AI159" s="60">
        <f t="shared" si="57"/>
        <v>126249</v>
      </c>
      <c r="AJ159" s="61" t="s">
        <v>692</v>
      </c>
      <c r="AK159" s="61" t="s">
        <v>59</v>
      </c>
      <c r="AL159" s="61" t="s">
        <v>236</v>
      </c>
      <c r="AM159" s="61" t="s">
        <v>61</v>
      </c>
      <c r="AN159" s="112" t="s">
        <v>62</v>
      </c>
      <c r="AO159" s="65">
        <v>45657</v>
      </c>
      <c r="AP159" s="49" t="s">
        <v>62</v>
      </c>
      <c r="AQ159" s="65">
        <v>45658</v>
      </c>
      <c r="AR159" s="65">
        <v>46752</v>
      </c>
      <c r="AS159" s="113"/>
    </row>
    <row r="160" spans="1:45" s="66" customFormat="1" ht="13" x14ac:dyDescent="0.15">
      <c r="A160" s="49">
        <v>28</v>
      </c>
      <c r="B160" s="49" t="s">
        <v>336</v>
      </c>
      <c r="C160" s="50">
        <v>5321007014</v>
      </c>
      <c r="D160" s="49" t="s">
        <v>337</v>
      </c>
      <c r="E160" s="49" t="s">
        <v>802</v>
      </c>
      <c r="F160" s="49" t="s">
        <v>803</v>
      </c>
      <c r="G160" s="49" t="s">
        <v>791</v>
      </c>
      <c r="H160" s="49" t="s">
        <v>339</v>
      </c>
      <c r="I160" s="49" t="s">
        <v>804</v>
      </c>
      <c r="J160" s="49">
        <v>31</v>
      </c>
      <c r="K160" s="49" t="s">
        <v>341</v>
      </c>
      <c r="L160" s="49" t="s">
        <v>339</v>
      </c>
      <c r="M160" s="51" t="s">
        <v>805</v>
      </c>
      <c r="N160" s="49"/>
      <c r="O160" s="53" t="s">
        <v>806</v>
      </c>
      <c r="P160" s="53" t="s">
        <v>157</v>
      </c>
      <c r="Q160" s="53">
        <v>35</v>
      </c>
      <c r="R160" s="49">
        <v>36</v>
      </c>
      <c r="S160" s="54" t="s">
        <v>63</v>
      </c>
      <c r="T160" s="54" t="s">
        <v>63</v>
      </c>
      <c r="U160" s="54" t="s">
        <v>63</v>
      </c>
      <c r="V160" s="55">
        <f t="shared" si="49"/>
        <v>0</v>
      </c>
      <c r="W160" s="56">
        <v>51882</v>
      </c>
      <c r="X160" s="56">
        <v>0</v>
      </c>
      <c r="Y160" s="56">
        <v>0</v>
      </c>
      <c r="Z160" s="57">
        <f t="shared" si="50"/>
        <v>51882</v>
      </c>
      <c r="AA160" s="56">
        <f t="shared" si="58"/>
        <v>51882</v>
      </c>
      <c r="AB160" s="56">
        <f t="shared" si="51"/>
        <v>0</v>
      </c>
      <c r="AC160" s="56">
        <f t="shared" si="52"/>
        <v>0</v>
      </c>
      <c r="AD160" s="57">
        <f t="shared" si="53"/>
        <v>51882</v>
      </c>
      <c r="AE160" s="56">
        <f t="shared" si="59"/>
        <v>51882</v>
      </c>
      <c r="AF160" s="56">
        <f t="shared" si="54"/>
        <v>0</v>
      </c>
      <c r="AG160" s="56">
        <f t="shared" si="55"/>
        <v>0</v>
      </c>
      <c r="AH160" s="59">
        <f t="shared" si="56"/>
        <v>51882</v>
      </c>
      <c r="AI160" s="60">
        <f t="shared" si="57"/>
        <v>155646</v>
      </c>
      <c r="AJ160" s="61" t="s">
        <v>692</v>
      </c>
      <c r="AK160" s="61" t="s">
        <v>59</v>
      </c>
      <c r="AL160" s="61" t="s">
        <v>236</v>
      </c>
      <c r="AM160" s="61" t="s">
        <v>61</v>
      </c>
      <c r="AN160" s="112" t="s">
        <v>62</v>
      </c>
      <c r="AO160" s="65">
        <v>45657</v>
      </c>
      <c r="AP160" s="49" t="s">
        <v>62</v>
      </c>
      <c r="AQ160" s="65">
        <v>45658</v>
      </c>
      <c r="AR160" s="65">
        <v>46752</v>
      </c>
      <c r="AS160" s="113"/>
    </row>
    <row r="161" spans="1:64" s="66" customFormat="1" ht="13" x14ac:dyDescent="0.15">
      <c r="A161" s="49">
        <v>29</v>
      </c>
      <c r="B161" s="49" t="s">
        <v>336</v>
      </c>
      <c r="C161" s="50">
        <v>5321007014</v>
      </c>
      <c r="D161" s="49" t="s">
        <v>337</v>
      </c>
      <c r="E161" s="49" t="s">
        <v>802</v>
      </c>
      <c r="F161" s="49" t="s">
        <v>803</v>
      </c>
      <c r="G161" s="49" t="s">
        <v>807</v>
      </c>
      <c r="H161" s="49" t="s">
        <v>339</v>
      </c>
      <c r="I161" s="49" t="s">
        <v>808</v>
      </c>
      <c r="J161" s="49" t="s">
        <v>809</v>
      </c>
      <c r="K161" s="49" t="s">
        <v>341</v>
      </c>
      <c r="L161" s="49" t="s">
        <v>339</v>
      </c>
      <c r="M161" s="51" t="s">
        <v>810</v>
      </c>
      <c r="N161" s="49"/>
      <c r="O161" s="53" t="s">
        <v>811</v>
      </c>
      <c r="P161" s="53" t="s">
        <v>232</v>
      </c>
      <c r="Q161" s="53">
        <v>23</v>
      </c>
      <c r="R161" s="49">
        <v>36</v>
      </c>
      <c r="S161" s="54" t="s">
        <v>63</v>
      </c>
      <c r="T161" s="54" t="s">
        <v>63</v>
      </c>
      <c r="U161" s="54" t="s">
        <v>63</v>
      </c>
      <c r="V161" s="55">
        <f t="shared" si="49"/>
        <v>0</v>
      </c>
      <c r="W161" s="56">
        <v>1500</v>
      </c>
      <c r="X161" s="56">
        <v>4500</v>
      </c>
      <c r="Y161" s="56">
        <v>0</v>
      </c>
      <c r="Z161" s="57">
        <f t="shared" si="50"/>
        <v>6000</v>
      </c>
      <c r="AA161" s="56">
        <f t="shared" si="58"/>
        <v>1500</v>
      </c>
      <c r="AB161" s="56">
        <f t="shared" si="51"/>
        <v>4500</v>
      </c>
      <c r="AC161" s="56">
        <f t="shared" si="52"/>
        <v>0</v>
      </c>
      <c r="AD161" s="57">
        <f t="shared" si="53"/>
        <v>6000</v>
      </c>
      <c r="AE161" s="56">
        <f t="shared" si="59"/>
        <v>1500</v>
      </c>
      <c r="AF161" s="56">
        <f t="shared" si="54"/>
        <v>4500</v>
      </c>
      <c r="AG161" s="56">
        <f t="shared" si="55"/>
        <v>0</v>
      </c>
      <c r="AH161" s="59">
        <f t="shared" si="56"/>
        <v>6000</v>
      </c>
      <c r="AI161" s="60">
        <f t="shared" si="57"/>
        <v>18000</v>
      </c>
      <c r="AJ161" s="61" t="s">
        <v>692</v>
      </c>
      <c r="AK161" s="61" t="s">
        <v>59</v>
      </c>
      <c r="AL161" s="61" t="s">
        <v>236</v>
      </c>
      <c r="AM161" s="61" t="s">
        <v>61</v>
      </c>
      <c r="AN161" s="112" t="s">
        <v>62</v>
      </c>
      <c r="AO161" s="65">
        <v>45657</v>
      </c>
      <c r="AP161" s="49" t="s">
        <v>62</v>
      </c>
      <c r="AQ161" s="65">
        <v>45658</v>
      </c>
      <c r="AR161" s="65">
        <v>46752</v>
      </c>
      <c r="AS161" s="113"/>
    </row>
    <row r="162" spans="1:64" s="66" customFormat="1" ht="13" x14ac:dyDescent="0.15">
      <c r="A162" s="49">
        <v>30</v>
      </c>
      <c r="B162" s="49" t="s">
        <v>336</v>
      </c>
      <c r="C162" s="50">
        <v>5321007014</v>
      </c>
      <c r="D162" s="49" t="s">
        <v>337</v>
      </c>
      <c r="E162" s="49" t="s">
        <v>812</v>
      </c>
      <c r="F162" s="49" t="s">
        <v>813</v>
      </c>
      <c r="G162" s="49" t="s">
        <v>783</v>
      </c>
      <c r="H162" s="49" t="s">
        <v>339</v>
      </c>
      <c r="I162" s="49" t="s">
        <v>814</v>
      </c>
      <c r="J162" s="49">
        <v>66</v>
      </c>
      <c r="K162" s="49" t="s">
        <v>341</v>
      </c>
      <c r="L162" s="49" t="s">
        <v>339</v>
      </c>
      <c r="M162" s="51" t="s">
        <v>815</v>
      </c>
      <c r="N162" s="49"/>
      <c r="O162" s="53" t="s">
        <v>816</v>
      </c>
      <c r="P162" s="53" t="s">
        <v>90</v>
      </c>
      <c r="Q162" s="53">
        <v>15</v>
      </c>
      <c r="R162" s="49">
        <v>36</v>
      </c>
      <c r="S162" s="54" t="s">
        <v>63</v>
      </c>
      <c r="T162" s="54" t="s">
        <v>63</v>
      </c>
      <c r="U162" s="54" t="s">
        <v>63</v>
      </c>
      <c r="V162" s="55">
        <f t="shared" si="49"/>
        <v>0</v>
      </c>
      <c r="W162" s="56">
        <v>17270</v>
      </c>
      <c r="X162" s="56">
        <v>35065</v>
      </c>
      <c r="Y162" s="56">
        <v>0</v>
      </c>
      <c r="Z162" s="57">
        <f t="shared" si="50"/>
        <v>52335</v>
      </c>
      <c r="AA162" s="56">
        <f t="shared" si="58"/>
        <v>17270</v>
      </c>
      <c r="AB162" s="56">
        <f t="shared" si="51"/>
        <v>35065</v>
      </c>
      <c r="AC162" s="56">
        <f t="shared" si="52"/>
        <v>0</v>
      </c>
      <c r="AD162" s="57">
        <f t="shared" si="53"/>
        <v>52335</v>
      </c>
      <c r="AE162" s="56">
        <f t="shared" si="59"/>
        <v>17270</v>
      </c>
      <c r="AF162" s="56">
        <f t="shared" si="54"/>
        <v>35065</v>
      </c>
      <c r="AG162" s="56">
        <f t="shared" si="55"/>
        <v>0</v>
      </c>
      <c r="AH162" s="59">
        <f t="shared" si="56"/>
        <v>52335</v>
      </c>
      <c r="AI162" s="60">
        <f t="shared" si="57"/>
        <v>157005</v>
      </c>
      <c r="AJ162" s="61" t="s">
        <v>692</v>
      </c>
      <c r="AK162" s="61" t="s">
        <v>59</v>
      </c>
      <c r="AL162" s="61" t="s">
        <v>236</v>
      </c>
      <c r="AM162" s="61" t="s">
        <v>61</v>
      </c>
      <c r="AN162" s="112" t="s">
        <v>62</v>
      </c>
      <c r="AO162" s="65">
        <v>45657</v>
      </c>
      <c r="AP162" s="49" t="s">
        <v>62</v>
      </c>
      <c r="AQ162" s="65">
        <v>45658</v>
      </c>
      <c r="AR162" s="65">
        <v>46752</v>
      </c>
      <c r="AS162" s="113"/>
    </row>
    <row r="163" spans="1:64" s="66" customFormat="1" ht="13" x14ac:dyDescent="0.15">
      <c r="A163" s="49">
        <v>31</v>
      </c>
      <c r="B163" s="49" t="s">
        <v>336</v>
      </c>
      <c r="C163" s="50">
        <v>5321007014</v>
      </c>
      <c r="D163" s="49" t="s">
        <v>337</v>
      </c>
      <c r="E163" s="49" t="s">
        <v>812</v>
      </c>
      <c r="F163" s="49" t="s">
        <v>813</v>
      </c>
      <c r="G163" s="49" t="s">
        <v>783</v>
      </c>
      <c r="H163" s="49" t="s">
        <v>339</v>
      </c>
      <c r="I163" s="49" t="s">
        <v>814</v>
      </c>
      <c r="J163" s="49">
        <v>66</v>
      </c>
      <c r="K163" s="49" t="s">
        <v>341</v>
      </c>
      <c r="L163" s="49" t="s">
        <v>339</v>
      </c>
      <c r="M163" s="51" t="s">
        <v>817</v>
      </c>
      <c r="N163" s="49"/>
      <c r="O163" s="53" t="s">
        <v>818</v>
      </c>
      <c r="P163" s="53" t="s">
        <v>70</v>
      </c>
      <c r="Q163" s="53">
        <v>33</v>
      </c>
      <c r="R163" s="49">
        <v>36</v>
      </c>
      <c r="S163" s="54" t="s">
        <v>63</v>
      </c>
      <c r="T163" s="54" t="s">
        <v>63</v>
      </c>
      <c r="U163" s="54" t="s">
        <v>63</v>
      </c>
      <c r="V163" s="55">
        <f t="shared" si="49"/>
        <v>0</v>
      </c>
      <c r="W163" s="56">
        <v>16522</v>
      </c>
      <c r="X163" s="56">
        <v>0</v>
      </c>
      <c r="Y163" s="56">
        <v>0</v>
      </c>
      <c r="Z163" s="57">
        <f t="shared" si="50"/>
        <v>16522</v>
      </c>
      <c r="AA163" s="56">
        <f t="shared" si="58"/>
        <v>16522</v>
      </c>
      <c r="AB163" s="56">
        <f t="shared" si="51"/>
        <v>0</v>
      </c>
      <c r="AC163" s="56">
        <f t="shared" si="52"/>
        <v>0</v>
      </c>
      <c r="AD163" s="57">
        <f t="shared" si="53"/>
        <v>16522</v>
      </c>
      <c r="AE163" s="56">
        <f t="shared" si="59"/>
        <v>16522</v>
      </c>
      <c r="AF163" s="56">
        <f t="shared" si="54"/>
        <v>0</v>
      </c>
      <c r="AG163" s="56">
        <f t="shared" si="55"/>
        <v>0</v>
      </c>
      <c r="AH163" s="59">
        <f t="shared" si="56"/>
        <v>16522</v>
      </c>
      <c r="AI163" s="60">
        <f t="shared" si="57"/>
        <v>49566</v>
      </c>
      <c r="AJ163" s="61" t="s">
        <v>692</v>
      </c>
      <c r="AK163" s="61" t="s">
        <v>59</v>
      </c>
      <c r="AL163" s="61" t="s">
        <v>236</v>
      </c>
      <c r="AM163" s="61" t="s">
        <v>61</v>
      </c>
      <c r="AN163" s="112" t="s">
        <v>62</v>
      </c>
      <c r="AO163" s="65">
        <v>45657</v>
      </c>
      <c r="AP163" s="49" t="s">
        <v>62</v>
      </c>
      <c r="AQ163" s="65">
        <v>45658</v>
      </c>
      <c r="AR163" s="65">
        <v>46752</v>
      </c>
      <c r="AS163" s="113"/>
    </row>
    <row r="164" spans="1:64" s="66" customFormat="1" ht="13" x14ac:dyDescent="0.15">
      <c r="A164" s="49">
        <v>32</v>
      </c>
      <c r="B164" s="49" t="s">
        <v>336</v>
      </c>
      <c r="C164" s="50">
        <v>5321007014</v>
      </c>
      <c r="D164" s="49" t="s">
        <v>337</v>
      </c>
      <c r="E164" s="49" t="s">
        <v>819</v>
      </c>
      <c r="F164" s="49" t="s">
        <v>820</v>
      </c>
      <c r="G164" s="49" t="s">
        <v>783</v>
      </c>
      <c r="H164" s="49" t="s">
        <v>339</v>
      </c>
      <c r="I164" s="49" t="s">
        <v>821</v>
      </c>
      <c r="J164" s="49">
        <v>1</v>
      </c>
      <c r="K164" s="49" t="s">
        <v>341</v>
      </c>
      <c r="L164" s="49" t="s">
        <v>339</v>
      </c>
      <c r="M164" s="51" t="s">
        <v>822</v>
      </c>
      <c r="N164" s="49"/>
      <c r="O164" s="53" t="s">
        <v>823</v>
      </c>
      <c r="P164" s="53" t="s">
        <v>90</v>
      </c>
      <c r="Q164" s="53">
        <v>33</v>
      </c>
      <c r="R164" s="49">
        <v>36</v>
      </c>
      <c r="S164" s="54" t="s">
        <v>63</v>
      </c>
      <c r="T164" s="54" t="s">
        <v>63</v>
      </c>
      <c r="U164" s="54" t="s">
        <v>63</v>
      </c>
      <c r="V164" s="55">
        <f t="shared" si="49"/>
        <v>0</v>
      </c>
      <c r="W164" s="56">
        <v>18969</v>
      </c>
      <c r="X164" s="56">
        <v>38513</v>
      </c>
      <c r="Y164" s="56">
        <v>0</v>
      </c>
      <c r="Z164" s="57">
        <f t="shared" si="50"/>
        <v>57482</v>
      </c>
      <c r="AA164" s="56">
        <f t="shared" si="58"/>
        <v>18969</v>
      </c>
      <c r="AB164" s="56">
        <f t="shared" si="51"/>
        <v>38513</v>
      </c>
      <c r="AC164" s="56">
        <f t="shared" si="52"/>
        <v>0</v>
      </c>
      <c r="AD164" s="57">
        <f t="shared" si="53"/>
        <v>57482</v>
      </c>
      <c r="AE164" s="56">
        <f t="shared" si="59"/>
        <v>18969</v>
      </c>
      <c r="AF164" s="56">
        <f t="shared" si="54"/>
        <v>38513</v>
      </c>
      <c r="AG164" s="56">
        <f t="shared" si="55"/>
        <v>0</v>
      </c>
      <c r="AH164" s="59">
        <f t="shared" si="56"/>
        <v>57482</v>
      </c>
      <c r="AI164" s="60">
        <f t="shared" si="57"/>
        <v>172446</v>
      </c>
      <c r="AJ164" s="61" t="s">
        <v>692</v>
      </c>
      <c r="AK164" s="61" t="s">
        <v>59</v>
      </c>
      <c r="AL164" s="61" t="s">
        <v>236</v>
      </c>
      <c r="AM164" s="61" t="s">
        <v>61</v>
      </c>
      <c r="AN164" s="112" t="s">
        <v>62</v>
      </c>
      <c r="AO164" s="65">
        <v>45657</v>
      </c>
      <c r="AP164" s="49" t="s">
        <v>62</v>
      </c>
      <c r="AQ164" s="65">
        <v>45658</v>
      </c>
      <c r="AR164" s="65">
        <v>46752</v>
      </c>
      <c r="AS164" s="113"/>
    </row>
    <row r="165" spans="1:64" s="66" customFormat="1" ht="13" x14ac:dyDescent="0.15">
      <c r="A165" s="49">
        <v>33</v>
      </c>
      <c r="B165" s="49" t="s">
        <v>336</v>
      </c>
      <c r="C165" s="50">
        <v>5321007014</v>
      </c>
      <c r="D165" s="49" t="s">
        <v>337</v>
      </c>
      <c r="E165" s="49" t="s">
        <v>819</v>
      </c>
      <c r="F165" s="49" t="s">
        <v>820</v>
      </c>
      <c r="G165" s="49" t="s">
        <v>783</v>
      </c>
      <c r="H165" s="49" t="s">
        <v>339</v>
      </c>
      <c r="I165" s="49" t="s">
        <v>821</v>
      </c>
      <c r="J165" s="49">
        <v>1</v>
      </c>
      <c r="K165" s="49" t="s">
        <v>341</v>
      </c>
      <c r="L165" s="49" t="s">
        <v>339</v>
      </c>
      <c r="M165" s="51" t="s">
        <v>824</v>
      </c>
      <c r="N165" s="49"/>
      <c r="O165" s="53" t="s">
        <v>825</v>
      </c>
      <c r="P165" s="53" t="s">
        <v>90</v>
      </c>
      <c r="Q165" s="53">
        <v>12</v>
      </c>
      <c r="R165" s="49">
        <v>36</v>
      </c>
      <c r="S165" s="54" t="s">
        <v>63</v>
      </c>
      <c r="T165" s="54" t="s">
        <v>63</v>
      </c>
      <c r="U165" s="54" t="s">
        <v>63</v>
      </c>
      <c r="V165" s="55">
        <f t="shared" si="49"/>
        <v>0</v>
      </c>
      <c r="W165" s="56">
        <v>4173</v>
      </c>
      <c r="X165" s="56">
        <v>9618</v>
      </c>
      <c r="Y165" s="56">
        <v>0</v>
      </c>
      <c r="Z165" s="57">
        <f t="shared" si="50"/>
        <v>13791</v>
      </c>
      <c r="AA165" s="56">
        <f t="shared" si="58"/>
        <v>4173</v>
      </c>
      <c r="AB165" s="56">
        <f t="shared" si="51"/>
        <v>9618</v>
      </c>
      <c r="AC165" s="56">
        <f t="shared" si="52"/>
        <v>0</v>
      </c>
      <c r="AD165" s="57">
        <f t="shared" si="53"/>
        <v>13791</v>
      </c>
      <c r="AE165" s="56">
        <f t="shared" si="59"/>
        <v>4173</v>
      </c>
      <c r="AF165" s="56">
        <f t="shared" si="54"/>
        <v>9618</v>
      </c>
      <c r="AG165" s="56">
        <f t="shared" si="55"/>
        <v>0</v>
      </c>
      <c r="AH165" s="59">
        <f t="shared" si="56"/>
        <v>13791</v>
      </c>
      <c r="AI165" s="60">
        <f t="shared" si="57"/>
        <v>41373</v>
      </c>
      <c r="AJ165" s="61" t="s">
        <v>692</v>
      </c>
      <c r="AK165" s="61" t="s">
        <v>59</v>
      </c>
      <c r="AL165" s="61" t="s">
        <v>236</v>
      </c>
      <c r="AM165" s="61" t="s">
        <v>61</v>
      </c>
      <c r="AN165" s="112" t="s">
        <v>62</v>
      </c>
      <c r="AO165" s="65">
        <v>45657</v>
      </c>
      <c r="AP165" s="49" t="s">
        <v>62</v>
      </c>
      <c r="AQ165" s="65">
        <v>45658</v>
      </c>
      <c r="AR165" s="65">
        <v>46752</v>
      </c>
      <c r="AS165" s="113"/>
    </row>
    <row r="166" spans="1:64" s="66" customFormat="1" ht="13" x14ac:dyDescent="0.15">
      <c r="A166" s="49">
        <v>34</v>
      </c>
      <c r="B166" s="49" t="s">
        <v>336</v>
      </c>
      <c r="C166" s="50">
        <v>5321007014</v>
      </c>
      <c r="D166" s="49" t="s">
        <v>337</v>
      </c>
      <c r="E166" s="49" t="s">
        <v>826</v>
      </c>
      <c r="F166" s="49" t="s">
        <v>827</v>
      </c>
      <c r="G166" s="49" t="s">
        <v>791</v>
      </c>
      <c r="H166" s="49" t="s">
        <v>339</v>
      </c>
      <c r="I166" s="49" t="s">
        <v>593</v>
      </c>
      <c r="J166" s="49" t="s">
        <v>828</v>
      </c>
      <c r="K166" s="49" t="s">
        <v>341</v>
      </c>
      <c r="L166" s="49" t="s">
        <v>339</v>
      </c>
      <c r="M166" s="51" t="s">
        <v>829</v>
      </c>
      <c r="N166" s="49"/>
      <c r="O166" s="53" t="s">
        <v>830</v>
      </c>
      <c r="P166" s="53" t="s">
        <v>70</v>
      </c>
      <c r="Q166" s="53">
        <v>28</v>
      </c>
      <c r="R166" s="49">
        <v>36</v>
      </c>
      <c r="S166" s="54" t="s">
        <v>63</v>
      </c>
      <c r="T166" s="54" t="s">
        <v>63</v>
      </c>
      <c r="U166" s="54" t="s">
        <v>63</v>
      </c>
      <c r="V166" s="55">
        <f t="shared" si="49"/>
        <v>0</v>
      </c>
      <c r="W166" s="56">
        <v>28926</v>
      </c>
      <c r="X166" s="56">
        <v>0</v>
      </c>
      <c r="Y166" s="56">
        <v>0</v>
      </c>
      <c r="Z166" s="57">
        <f t="shared" si="50"/>
        <v>28926</v>
      </c>
      <c r="AA166" s="56">
        <f t="shared" si="58"/>
        <v>28926</v>
      </c>
      <c r="AB166" s="56">
        <f t="shared" si="51"/>
        <v>0</v>
      </c>
      <c r="AC166" s="56">
        <f t="shared" si="52"/>
        <v>0</v>
      </c>
      <c r="AD166" s="57">
        <f t="shared" si="53"/>
        <v>28926</v>
      </c>
      <c r="AE166" s="56">
        <f t="shared" si="59"/>
        <v>28926</v>
      </c>
      <c r="AF166" s="56">
        <f t="shared" si="54"/>
        <v>0</v>
      </c>
      <c r="AG166" s="56">
        <f t="shared" si="55"/>
        <v>0</v>
      </c>
      <c r="AH166" s="59">
        <f t="shared" si="56"/>
        <v>28926</v>
      </c>
      <c r="AI166" s="60">
        <f t="shared" si="57"/>
        <v>86778</v>
      </c>
      <c r="AJ166" s="61" t="s">
        <v>692</v>
      </c>
      <c r="AK166" s="61" t="s">
        <v>59</v>
      </c>
      <c r="AL166" s="61" t="s">
        <v>236</v>
      </c>
      <c r="AM166" s="61" t="s">
        <v>61</v>
      </c>
      <c r="AN166" s="112" t="s">
        <v>62</v>
      </c>
      <c r="AO166" s="65">
        <v>45657</v>
      </c>
      <c r="AP166" s="49" t="s">
        <v>62</v>
      </c>
      <c r="AQ166" s="65">
        <v>45658</v>
      </c>
      <c r="AR166" s="65">
        <v>46752</v>
      </c>
      <c r="AS166" s="113"/>
    </row>
    <row r="167" spans="1:64" s="66" customFormat="1" ht="13" x14ac:dyDescent="0.15">
      <c r="A167" s="49">
        <v>35</v>
      </c>
      <c r="B167" s="49" t="s">
        <v>336</v>
      </c>
      <c r="C167" s="50">
        <v>5321007014</v>
      </c>
      <c r="D167" s="49" t="s">
        <v>337</v>
      </c>
      <c r="E167" s="49" t="s">
        <v>831</v>
      </c>
      <c r="F167" s="49" t="s">
        <v>832</v>
      </c>
      <c r="G167" s="49" t="s">
        <v>783</v>
      </c>
      <c r="H167" s="49" t="s">
        <v>339</v>
      </c>
      <c r="I167" s="49" t="s">
        <v>833</v>
      </c>
      <c r="J167" s="49">
        <v>235</v>
      </c>
      <c r="K167" s="49" t="s">
        <v>341</v>
      </c>
      <c r="L167" s="49" t="s">
        <v>339</v>
      </c>
      <c r="M167" s="51" t="s">
        <v>834</v>
      </c>
      <c r="N167" s="49"/>
      <c r="O167" s="53" t="s">
        <v>835</v>
      </c>
      <c r="P167" s="53" t="s">
        <v>836</v>
      </c>
      <c r="Q167" s="53">
        <v>30</v>
      </c>
      <c r="R167" s="49">
        <v>36</v>
      </c>
      <c r="S167" s="54" t="s">
        <v>63</v>
      </c>
      <c r="T167" s="54" t="s">
        <v>63</v>
      </c>
      <c r="U167" s="54" t="s">
        <v>63</v>
      </c>
      <c r="V167" s="55">
        <f t="shared" si="49"/>
        <v>0</v>
      </c>
      <c r="W167" s="56">
        <v>7654</v>
      </c>
      <c r="X167" s="56">
        <v>11481</v>
      </c>
      <c r="Y167" s="56">
        <v>0</v>
      </c>
      <c r="Z167" s="57">
        <f t="shared" si="50"/>
        <v>19135</v>
      </c>
      <c r="AA167" s="56">
        <f t="shared" si="58"/>
        <v>7654</v>
      </c>
      <c r="AB167" s="56">
        <f t="shared" si="51"/>
        <v>11481</v>
      </c>
      <c r="AC167" s="56">
        <f t="shared" si="52"/>
        <v>0</v>
      </c>
      <c r="AD167" s="57">
        <f t="shared" si="53"/>
        <v>19135</v>
      </c>
      <c r="AE167" s="56">
        <f t="shared" si="59"/>
        <v>7654</v>
      </c>
      <c r="AF167" s="56">
        <f t="shared" si="54"/>
        <v>11481</v>
      </c>
      <c r="AG167" s="56">
        <f t="shared" si="55"/>
        <v>0</v>
      </c>
      <c r="AH167" s="59">
        <f t="shared" si="56"/>
        <v>19135</v>
      </c>
      <c r="AI167" s="60">
        <f t="shared" si="57"/>
        <v>57405</v>
      </c>
      <c r="AJ167" s="61" t="s">
        <v>692</v>
      </c>
      <c r="AK167" s="61" t="s">
        <v>59</v>
      </c>
      <c r="AL167" s="61" t="s">
        <v>236</v>
      </c>
      <c r="AM167" s="61" t="s">
        <v>61</v>
      </c>
      <c r="AN167" s="112" t="s">
        <v>62</v>
      </c>
      <c r="AO167" s="65">
        <v>45657</v>
      </c>
      <c r="AP167" s="49" t="s">
        <v>62</v>
      </c>
      <c r="AQ167" s="65">
        <v>45658</v>
      </c>
      <c r="AR167" s="65">
        <v>46752</v>
      </c>
      <c r="AS167" s="113"/>
    </row>
    <row r="168" spans="1:64" s="66" customFormat="1" ht="13" x14ac:dyDescent="0.15">
      <c r="A168" s="49">
        <v>36</v>
      </c>
      <c r="B168" s="49" t="s">
        <v>336</v>
      </c>
      <c r="C168" s="50">
        <v>5321007014</v>
      </c>
      <c r="D168" s="49" t="s">
        <v>337</v>
      </c>
      <c r="E168" s="49" t="s">
        <v>837</v>
      </c>
      <c r="F168" s="49" t="s">
        <v>838</v>
      </c>
      <c r="G168" s="49" t="s">
        <v>783</v>
      </c>
      <c r="H168" s="49" t="s">
        <v>339</v>
      </c>
      <c r="I168" s="49" t="s">
        <v>839</v>
      </c>
      <c r="J168" s="49">
        <v>275</v>
      </c>
      <c r="K168" s="49" t="s">
        <v>341</v>
      </c>
      <c r="L168" s="49" t="s">
        <v>339</v>
      </c>
      <c r="M168" s="51" t="s">
        <v>840</v>
      </c>
      <c r="N168" s="49"/>
      <c r="O168" s="53" t="s">
        <v>841</v>
      </c>
      <c r="P168" s="53" t="s">
        <v>70</v>
      </c>
      <c r="Q168" s="53">
        <v>9</v>
      </c>
      <c r="R168" s="49">
        <v>36</v>
      </c>
      <c r="S168" s="54" t="s">
        <v>63</v>
      </c>
      <c r="T168" s="54" t="s">
        <v>63</v>
      </c>
      <c r="U168" s="54" t="s">
        <v>63</v>
      </c>
      <c r="V168" s="55">
        <f t="shared" si="49"/>
        <v>0</v>
      </c>
      <c r="W168" s="56">
        <v>17320</v>
      </c>
      <c r="X168" s="56">
        <v>0</v>
      </c>
      <c r="Y168" s="56">
        <v>0</v>
      </c>
      <c r="Z168" s="57">
        <f t="shared" si="50"/>
        <v>17320</v>
      </c>
      <c r="AA168" s="56">
        <f t="shared" si="58"/>
        <v>17320</v>
      </c>
      <c r="AB168" s="56">
        <f t="shared" si="51"/>
        <v>0</v>
      </c>
      <c r="AC168" s="56">
        <f t="shared" si="52"/>
        <v>0</v>
      </c>
      <c r="AD168" s="57">
        <f t="shared" si="53"/>
        <v>17320</v>
      </c>
      <c r="AE168" s="56">
        <f t="shared" si="59"/>
        <v>17320</v>
      </c>
      <c r="AF168" s="56">
        <f t="shared" si="54"/>
        <v>0</v>
      </c>
      <c r="AG168" s="56">
        <f t="shared" si="55"/>
        <v>0</v>
      </c>
      <c r="AH168" s="59">
        <f t="shared" si="56"/>
        <v>17320</v>
      </c>
      <c r="AI168" s="60">
        <f t="shared" si="57"/>
        <v>51960</v>
      </c>
      <c r="AJ168" s="61" t="s">
        <v>692</v>
      </c>
      <c r="AK168" s="61" t="s">
        <v>59</v>
      </c>
      <c r="AL168" s="61" t="s">
        <v>236</v>
      </c>
      <c r="AM168" s="61" t="s">
        <v>61</v>
      </c>
      <c r="AN168" s="112" t="s">
        <v>62</v>
      </c>
      <c r="AO168" s="65">
        <v>45657</v>
      </c>
      <c r="AP168" s="49" t="s">
        <v>62</v>
      </c>
      <c r="AQ168" s="65">
        <v>45658</v>
      </c>
      <c r="AR168" s="65">
        <v>46752</v>
      </c>
      <c r="AS168" s="113"/>
    </row>
    <row r="169" spans="1:64" s="66" customFormat="1" ht="13" x14ac:dyDescent="0.15">
      <c r="A169" s="49">
        <v>37</v>
      </c>
      <c r="B169" s="49" t="s">
        <v>336</v>
      </c>
      <c r="C169" s="50">
        <v>5321007014</v>
      </c>
      <c r="D169" s="49" t="s">
        <v>337</v>
      </c>
      <c r="E169" s="49" t="s">
        <v>842</v>
      </c>
      <c r="F169" s="49" t="s">
        <v>843</v>
      </c>
      <c r="G169" s="49" t="s">
        <v>783</v>
      </c>
      <c r="H169" s="49" t="s">
        <v>339</v>
      </c>
      <c r="I169" s="49" t="s">
        <v>844</v>
      </c>
      <c r="J169" s="49">
        <v>76</v>
      </c>
      <c r="K169" s="49" t="s">
        <v>341</v>
      </c>
      <c r="L169" s="49" t="s">
        <v>339</v>
      </c>
      <c r="M169" s="51" t="s">
        <v>845</v>
      </c>
      <c r="N169" s="49"/>
      <c r="O169" s="53" t="s">
        <v>846</v>
      </c>
      <c r="P169" s="53" t="s">
        <v>90</v>
      </c>
      <c r="Q169" s="53">
        <v>4</v>
      </c>
      <c r="R169" s="49">
        <v>36</v>
      </c>
      <c r="S169" s="54" t="s">
        <v>63</v>
      </c>
      <c r="T169" s="54" t="s">
        <v>63</v>
      </c>
      <c r="U169" s="54" t="s">
        <v>63</v>
      </c>
      <c r="V169" s="55">
        <f t="shared" si="49"/>
        <v>0</v>
      </c>
      <c r="W169" s="56">
        <v>330</v>
      </c>
      <c r="X169" s="56">
        <v>769</v>
      </c>
      <c r="Y169" s="56">
        <v>0</v>
      </c>
      <c r="Z169" s="57">
        <f t="shared" si="50"/>
        <v>1099</v>
      </c>
      <c r="AA169" s="56">
        <f t="shared" si="58"/>
        <v>330</v>
      </c>
      <c r="AB169" s="56">
        <f t="shared" si="51"/>
        <v>769</v>
      </c>
      <c r="AC169" s="56">
        <f t="shared" si="52"/>
        <v>0</v>
      </c>
      <c r="AD169" s="57">
        <f t="shared" si="53"/>
        <v>1099</v>
      </c>
      <c r="AE169" s="56">
        <f t="shared" si="59"/>
        <v>330</v>
      </c>
      <c r="AF169" s="56">
        <f t="shared" si="54"/>
        <v>769</v>
      </c>
      <c r="AG169" s="56">
        <f t="shared" si="55"/>
        <v>0</v>
      </c>
      <c r="AH169" s="59">
        <f t="shared" si="56"/>
        <v>1099</v>
      </c>
      <c r="AI169" s="60">
        <f t="shared" si="57"/>
        <v>3297</v>
      </c>
      <c r="AJ169" s="61" t="s">
        <v>692</v>
      </c>
      <c r="AK169" s="61" t="s">
        <v>59</v>
      </c>
      <c r="AL169" s="61" t="s">
        <v>236</v>
      </c>
      <c r="AM169" s="61" t="s">
        <v>61</v>
      </c>
      <c r="AN169" s="112" t="s">
        <v>62</v>
      </c>
      <c r="AO169" s="65">
        <v>45657</v>
      </c>
      <c r="AP169" s="49" t="s">
        <v>62</v>
      </c>
      <c r="AQ169" s="65">
        <v>45658</v>
      </c>
      <c r="AR169" s="65">
        <v>46752</v>
      </c>
      <c r="AS169" s="113"/>
    </row>
    <row r="170" spans="1:64" s="66" customFormat="1" ht="13" x14ac:dyDescent="0.15">
      <c r="A170" s="49">
        <v>38</v>
      </c>
      <c r="B170" s="49" t="s">
        <v>336</v>
      </c>
      <c r="C170" s="50">
        <v>5321007014</v>
      </c>
      <c r="D170" s="49" t="s">
        <v>337</v>
      </c>
      <c r="E170" s="49" t="s">
        <v>842</v>
      </c>
      <c r="F170" s="49" t="s">
        <v>843</v>
      </c>
      <c r="G170" s="49" t="s">
        <v>783</v>
      </c>
      <c r="H170" s="49" t="s">
        <v>339</v>
      </c>
      <c r="I170" s="49" t="s">
        <v>844</v>
      </c>
      <c r="J170" s="49">
        <v>76</v>
      </c>
      <c r="K170" s="49" t="s">
        <v>341</v>
      </c>
      <c r="L170" s="49" t="s">
        <v>339</v>
      </c>
      <c r="M170" s="51" t="s">
        <v>847</v>
      </c>
      <c r="N170" s="49"/>
      <c r="O170" s="53" t="s">
        <v>848</v>
      </c>
      <c r="P170" s="53" t="s">
        <v>90</v>
      </c>
      <c r="Q170" s="53">
        <v>38</v>
      </c>
      <c r="R170" s="49">
        <v>36</v>
      </c>
      <c r="S170" s="54" t="s">
        <v>63</v>
      </c>
      <c r="T170" s="54" t="s">
        <v>63</v>
      </c>
      <c r="U170" s="54" t="s">
        <v>63</v>
      </c>
      <c r="V170" s="55">
        <f t="shared" si="49"/>
        <v>0</v>
      </c>
      <c r="W170" s="56">
        <v>14327</v>
      </c>
      <c r="X170" s="56">
        <v>33430</v>
      </c>
      <c r="Y170" s="56">
        <v>0</v>
      </c>
      <c r="Z170" s="57">
        <f t="shared" si="50"/>
        <v>47757</v>
      </c>
      <c r="AA170" s="56">
        <f t="shared" si="58"/>
        <v>14327</v>
      </c>
      <c r="AB170" s="56">
        <f t="shared" si="51"/>
        <v>33430</v>
      </c>
      <c r="AC170" s="56">
        <f t="shared" si="52"/>
        <v>0</v>
      </c>
      <c r="AD170" s="57">
        <f t="shared" si="53"/>
        <v>47757</v>
      </c>
      <c r="AE170" s="56">
        <f t="shared" si="59"/>
        <v>14327</v>
      </c>
      <c r="AF170" s="56">
        <f t="shared" si="54"/>
        <v>33430</v>
      </c>
      <c r="AG170" s="56">
        <f t="shared" si="55"/>
        <v>0</v>
      </c>
      <c r="AH170" s="59">
        <f t="shared" si="56"/>
        <v>47757</v>
      </c>
      <c r="AI170" s="60">
        <f t="shared" si="57"/>
        <v>143271</v>
      </c>
      <c r="AJ170" s="61" t="s">
        <v>692</v>
      </c>
      <c r="AK170" s="61" t="s">
        <v>59</v>
      </c>
      <c r="AL170" s="61" t="s">
        <v>236</v>
      </c>
      <c r="AM170" s="61" t="s">
        <v>61</v>
      </c>
      <c r="AN170" s="112" t="s">
        <v>62</v>
      </c>
      <c r="AO170" s="65">
        <v>45657</v>
      </c>
      <c r="AP170" s="49" t="s">
        <v>62</v>
      </c>
      <c r="AQ170" s="65">
        <v>45658</v>
      </c>
      <c r="AR170" s="65">
        <v>46752</v>
      </c>
      <c r="AS170" s="113"/>
    </row>
    <row r="171" spans="1:64" s="66" customFormat="1" ht="13" x14ac:dyDescent="0.15">
      <c r="A171" s="49">
        <v>39</v>
      </c>
      <c r="B171" s="49" t="s">
        <v>336</v>
      </c>
      <c r="C171" s="50">
        <v>5321007014</v>
      </c>
      <c r="D171" s="49" t="s">
        <v>337</v>
      </c>
      <c r="E171" s="49" t="s">
        <v>842</v>
      </c>
      <c r="F171" s="49" t="s">
        <v>843</v>
      </c>
      <c r="G171" s="49" t="s">
        <v>783</v>
      </c>
      <c r="H171" s="49" t="s">
        <v>339</v>
      </c>
      <c r="I171" s="49" t="s">
        <v>844</v>
      </c>
      <c r="J171" s="49">
        <v>76</v>
      </c>
      <c r="K171" s="49" t="s">
        <v>341</v>
      </c>
      <c r="L171" s="49" t="s">
        <v>339</v>
      </c>
      <c r="M171" s="51" t="s">
        <v>849</v>
      </c>
      <c r="N171" s="49"/>
      <c r="O171" s="53" t="s">
        <v>850</v>
      </c>
      <c r="P171" s="53" t="s">
        <v>90</v>
      </c>
      <c r="Q171" s="53">
        <v>31</v>
      </c>
      <c r="R171" s="49">
        <v>36</v>
      </c>
      <c r="S171" s="54" t="s">
        <v>63</v>
      </c>
      <c r="T171" s="54" t="s">
        <v>63</v>
      </c>
      <c r="U171" s="54" t="s">
        <v>63</v>
      </c>
      <c r="V171" s="55">
        <f t="shared" si="49"/>
        <v>0</v>
      </c>
      <c r="W171" s="56">
        <v>26496</v>
      </c>
      <c r="X171" s="56">
        <v>56393</v>
      </c>
      <c r="Y171" s="56">
        <v>0</v>
      </c>
      <c r="Z171" s="57">
        <f t="shared" si="50"/>
        <v>82889</v>
      </c>
      <c r="AA171" s="56">
        <f t="shared" si="58"/>
        <v>26496</v>
      </c>
      <c r="AB171" s="56">
        <f t="shared" si="51"/>
        <v>56393</v>
      </c>
      <c r="AC171" s="56">
        <f t="shared" si="52"/>
        <v>0</v>
      </c>
      <c r="AD171" s="57">
        <f t="shared" si="53"/>
        <v>82889</v>
      </c>
      <c r="AE171" s="56">
        <f t="shared" si="59"/>
        <v>26496</v>
      </c>
      <c r="AF171" s="56">
        <f t="shared" si="54"/>
        <v>56393</v>
      </c>
      <c r="AG171" s="56">
        <f t="shared" si="55"/>
        <v>0</v>
      </c>
      <c r="AH171" s="59">
        <f t="shared" si="56"/>
        <v>82889</v>
      </c>
      <c r="AI171" s="60">
        <f t="shared" si="57"/>
        <v>248667</v>
      </c>
      <c r="AJ171" s="61" t="s">
        <v>692</v>
      </c>
      <c r="AK171" s="61" t="s">
        <v>59</v>
      </c>
      <c r="AL171" s="61" t="s">
        <v>236</v>
      </c>
      <c r="AM171" s="61" t="s">
        <v>61</v>
      </c>
      <c r="AN171" s="112" t="s">
        <v>62</v>
      </c>
      <c r="AO171" s="65">
        <v>45657</v>
      </c>
      <c r="AP171" s="49" t="s">
        <v>62</v>
      </c>
      <c r="AQ171" s="65">
        <v>45658</v>
      </c>
      <c r="AR171" s="65">
        <v>46752</v>
      </c>
      <c r="AS171" s="113"/>
    </row>
    <row r="172" spans="1:64" s="66" customFormat="1" ht="13" x14ac:dyDescent="0.15">
      <c r="A172" s="49">
        <v>40</v>
      </c>
      <c r="B172" s="49" t="s">
        <v>336</v>
      </c>
      <c r="C172" s="50">
        <v>5321007014</v>
      </c>
      <c r="D172" s="49" t="s">
        <v>337</v>
      </c>
      <c r="E172" s="49" t="s">
        <v>851</v>
      </c>
      <c r="F172" s="49" t="s">
        <v>852</v>
      </c>
      <c r="G172" s="49" t="s">
        <v>851</v>
      </c>
      <c r="H172" s="49" t="s">
        <v>339</v>
      </c>
      <c r="I172" s="49" t="s">
        <v>853</v>
      </c>
      <c r="J172" s="49">
        <v>7</v>
      </c>
      <c r="K172" s="49" t="s">
        <v>341</v>
      </c>
      <c r="L172" s="49" t="s">
        <v>339</v>
      </c>
      <c r="M172" s="51" t="s">
        <v>854</v>
      </c>
      <c r="N172" s="49"/>
      <c r="O172" s="53" t="s">
        <v>855</v>
      </c>
      <c r="P172" s="53" t="s">
        <v>90</v>
      </c>
      <c r="Q172" s="53">
        <v>31</v>
      </c>
      <c r="R172" s="49">
        <v>36</v>
      </c>
      <c r="S172" s="54" t="s">
        <v>63</v>
      </c>
      <c r="T172" s="54" t="s">
        <v>63</v>
      </c>
      <c r="U172" s="54" t="s">
        <v>63</v>
      </c>
      <c r="V172" s="55">
        <f t="shared" si="49"/>
        <v>0</v>
      </c>
      <c r="W172" s="56">
        <v>10811</v>
      </c>
      <c r="X172" s="56">
        <v>25225</v>
      </c>
      <c r="Y172" s="56">
        <v>0</v>
      </c>
      <c r="Z172" s="57">
        <f t="shared" si="50"/>
        <v>36036</v>
      </c>
      <c r="AA172" s="56">
        <f t="shared" si="58"/>
        <v>10811</v>
      </c>
      <c r="AB172" s="56">
        <f t="shared" si="51"/>
        <v>25225</v>
      </c>
      <c r="AC172" s="56">
        <f t="shared" si="52"/>
        <v>0</v>
      </c>
      <c r="AD172" s="57">
        <f t="shared" si="53"/>
        <v>36036</v>
      </c>
      <c r="AE172" s="56">
        <f t="shared" si="59"/>
        <v>10811</v>
      </c>
      <c r="AF172" s="56">
        <f t="shared" si="54"/>
        <v>25225</v>
      </c>
      <c r="AG172" s="56">
        <f t="shared" si="55"/>
        <v>0</v>
      </c>
      <c r="AH172" s="59">
        <f t="shared" si="56"/>
        <v>36036</v>
      </c>
      <c r="AI172" s="60">
        <f t="shared" si="57"/>
        <v>108108</v>
      </c>
      <c r="AJ172" s="61" t="s">
        <v>692</v>
      </c>
      <c r="AK172" s="61" t="s">
        <v>59</v>
      </c>
      <c r="AL172" s="61" t="s">
        <v>236</v>
      </c>
      <c r="AM172" s="61" t="s">
        <v>61</v>
      </c>
      <c r="AN172" s="112" t="s">
        <v>62</v>
      </c>
      <c r="AO172" s="65">
        <v>45657</v>
      </c>
      <c r="AP172" s="49" t="s">
        <v>62</v>
      </c>
      <c r="AQ172" s="65">
        <v>45658</v>
      </c>
      <c r="AR172" s="65">
        <v>46752</v>
      </c>
      <c r="AS172" s="113"/>
    </row>
    <row r="173" spans="1:64" s="66" customFormat="1" ht="13" x14ac:dyDescent="0.15">
      <c r="A173" s="80"/>
      <c r="B173" s="80" t="s">
        <v>336</v>
      </c>
      <c r="C173" s="80"/>
      <c r="D173" s="80"/>
      <c r="E173" s="80"/>
      <c r="F173" s="80"/>
      <c r="G173" s="81"/>
      <c r="H173" s="81"/>
      <c r="I173" s="81"/>
      <c r="J173" s="80"/>
      <c r="K173" s="82"/>
      <c r="L173" s="82"/>
      <c r="M173" s="82"/>
      <c r="N173" s="83"/>
      <c r="O173" s="83"/>
      <c r="P173" s="85"/>
      <c r="Q173" s="85"/>
      <c r="R173" s="80"/>
      <c r="S173" s="86">
        <f t="shared" ref="S173:AI173" si="60">SUM(S133:S172)</f>
        <v>0</v>
      </c>
      <c r="T173" s="86">
        <f t="shared" si="60"/>
        <v>0</v>
      </c>
      <c r="U173" s="86">
        <f t="shared" si="60"/>
        <v>0</v>
      </c>
      <c r="V173" s="86">
        <f>SUM(V133:V172)</f>
        <v>0</v>
      </c>
      <c r="W173" s="86">
        <f t="shared" si="60"/>
        <v>713270</v>
      </c>
      <c r="X173" s="86">
        <f t="shared" si="60"/>
        <v>586712</v>
      </c>
      <c r="Y173" s="86">
        <f t="shared" si="60"/>
        <v>0</v>
      </c>
      <c r="Z173" s="86">
        <f>SUM(Z133:Z172)</f>
        <v>1299982</v>
      </c>
      <c r="AA173" s="86">
        <f t="shared" si="60"/>
        <v>713270</v>
      </c>
      <c r="AB173" s="86">
        <f t="shared" si="60"/>
        <v>586712</v>
      </c>
      <c r="AC173" s="86">
        <f t="shared" si="60"/>
        <v>0</v>
      </c>
      <c r="AD173" s="86">
        <f t="shared" si="60"/>
        <v>1299982</v>
      </c>
      <c r="AE173" s="86">
        <f t="shared" si="60"/>
        <v>713270</v>
      </c>
      <c r="AF173" s="86">
        <f t="shared" si="60"/>
        <v>586712</v>
      </c>
      <c r="AG173" s="86">
        <f t="shared" si="60"/>
        <v>0</v>
      </c>
      <c r="AH173" s="86">
        <f t="shared" si="60"/>
        <v>1299982</v>
      </c>
      <c r="AI173" s="86">
        <f t="shared" si="60"/>
        <v>3899946</v>
      </c>
      <c r="AJ173" s="87"/>
      <c r="AK173" s="87"/>
      <c r="AL173" s="87"/>
      <c r="AM173" s="87"/>
      <c r="AN173" s="87"/>
      <c r="AO173" s="87"/>
      <c r="AP173" s="87"/>
      <c r="AQ173" s="87"/>
      <c r="AR173" s="87"/>
      <c r="AS173" s="116"/>
      <c r="AT173" s="89"/>
      <c r="AU173" s="89"/>
      <c r="AV173" s="89"/>
      <c r="AW173" s="89"/>
      <c r="AX173" s="89"/>
      <c r="AY173" s="89"/>
      <c r="AZ173" s="89"/>
      <c r="BA173" s="89"/>
      <c r="BB173" s="89"/>
      <c r="BC173" s="89"/>
      <c r="BD173" s="89"/>
      <c r="BE173" s="89"/>
      <c r="BF173" s="89"/>
      <c r="BG173" s="89"/>
      <c r="BH173" s="89"/>
      <c r="BI173" s="89"/>
      <c r="BJ173" s="89"/>
      <c r="BK173" s="89"/>
      <c r="BL173" s="89"/>
    </row>
    <row r="174" spans="1:64" s="66" customFormat="1" ht="13" x14ac:dyDescent="0.15">
      <c r="A174" s="49">
        <v>1</v>
      </c>
      <c r="B174" s="49" t="s">
        <v>856</v>
      </c>
      <c r="C174" s="50" t="s">
        <v>857</v>
      </c>
      <c r="D174" s="49" t="s">
        <v>858</v>
      </c>
      <c r="E174" s="49" t="s">
        <v>856</v>
      </c>
      <c r="F174" s="49" t="s">
        <v>858</v>
      </c>
      <c r="G174" s="49" t="s">
        <v>859</v>
      </c>
      <c r="H174" s="49"/>
      <c r="I174" s="49" t="s">
        <v>860</v>
      </c>
      <c r="J174" s="49" t="s">
        <v>861</v>
      </c>
      <c r="K174" s="49" t="s">
        <v>341</v>
      </c>
      <c r="L174" s="49" t="s">
        <v>339</v>
      </c>
      <c r="M174" s="51" t="s">
        <v>862</v>
      </c>
      <c r="N174" s="49"/>
      <c r="O174" s="53" t="s">
        <v>863</v>
      </c>
      <c r="P174" s="53" t="s">
        <v>90</v>
      </c>
      <c r="Q174" s="53">
        <v>4</v>
      </c>
      <c r="R174" s="49">
        <v>36</v>
      </c>
      <c r="S174" s="54" t="s">
        <v>63</v>
      </c>
      <c r="T174" s="54" t="s">
        <v>63</v>
      </c>
      <c r="U174" s="54" t="s">
        <v>63</v>
      </c>
      <c r="V174" s="55">
        <f t="shared" ref="V174:V179" si="61">SUM(S174:U174)</f>
        <v>0</v>
      </c>
      <c r="W174" s="56">
        <v>782</v>
      </c>
      <c r="X174" s="56">
        <v>2806</v>
      </c>
      <c r="Y174" s="56">
        <v>0</v>
      </c>
      <c r="Z174" s="57">
        <f t="shared" ref="Z174:Z179" si="62">SUM(W174:Y174)</f>
        <v>3588</v>
      </c>
      <c r="AA174" s="56">
        <f>W174</f>
        <v>782</v>
      </c>
      <c r="AB174" s="56">
        <f t="shared" ref="AB174:AB179" si="63">X174</f>
        <v>2806</v>
      </c>
      <c r="AC174" s="56">
        <f t="shared" ref="AC174:AC179" si="64">Y174</f>
        <v>0</v>
      </c>
      <c r="AD174" s="57">
        <f t="shared" ref="AD174:AD179" si="65">SUM(AA174:AC174)</f>
        <v>3588</v>
      </c>
      <c r="AE174" s="56">
        <f>W174</f>
        <v>782</v>
      </c>
      <c r="AF174" s="56">
        <f t="shared" ref="AF174:AF179" si="66">X174</f>
        <v>2806</v>
      </c>
      <c r="AG174" s="56">
        <f t="shared" ref="AG174:AG179" si="67">Y174</f>
        <v>0</v>
      </c>
      <c r="AH174" s="59">
        <f t="shared" ref="AH174:AH179" si="68">SUM(AE174:AG174)</f>
        <v>3588</v>
      </c>
      <c r="AI174" s="60">
        <f t="shared" ref="AI174:AI179" si="69">V174+Z174+AD174+AH174</f>
        <v>10764</v>
      </c>
      <c r="AJ174" s="61" t="s">
        <v>692</v>
      </c>
      <c r="AK174" s="61" t="s">
        <v>59</v>
      </c>
      <c r="AL174" s="61" t="s">
        <v>236</v>
      </c>
      <c r="AM174" s="61" t="s">
        <v>61</v>
      </c>
      <c r="AN174" s="112" t="s">
        <v>62</v>
      </c>
      <c r="AO174" s="65">
        <v>45657</v>
      </c>
      <c r="AP174" s="49" t="s">
        <v>62</v>
      </c>
      <c r="AQ174" s="65">
        <v>45658</v>
      </c>
      <c r="AR174" s="65">
        <v>46752</v>
      </c>
      <c r="AS174" s="113"/>
    </row>
    <row r="175" spans="1:64" s="66" customFormat="1" ht="13" x14ac:dyDescent="0.15">
      <c r="A175" s="49">
        <v>2</v>
      </c>
      <c r="B175" s="49" t="s">
        <v>856</v>
      </c>
      <c r="C175" s="50" t="s">
        <v>857</v>
      </c>
      <c r="D175" s="49" t="s">
        <v>858</v>
      </c>
      <c r="E175" s="49" t="s">
        <v>856</v>
      </c>
      <c r="F175" s="49" t="s">
        <v>858</v>
      </c>
      <c r="G175" s="49" t="s">
        <v>859</v>
      </c>
      <c r="H175" s="49"/>
      <c r="I175" s="49" t="s">
        <v>864</v>
      </c>
      <c r="J175" s="49">
        <v>2</v>
      </c>
      <c r="K175" s="49" t="s">
        <v>341</v>
      </c>
      <c r="L175" s="49" t="s">
        <v>339</v>
      </c>
      <c r="M175" s="51" t="s">
        <v>865</v>
      </c>
      <c r="N175" s="49"/>
      <c r="O175" s="53" t="s">
        <v>866</v>
      </c>
      <c r="P175" s="53" t="s">
        <v>90</v>
      </c>
      <c r="Q175" s="53">
        <v>10</v>
      </c>
      <c r="R175" s="49">
        <v>36</v>
      </c>
      <c r="S175" s="54" t="s">
        <v>63</v>
      </c>
      <c r="T175" s="54" t="s">
        <v>63</v>
      </c>
      <c r="U175" s="54" t="s">
        <v>63</v>
      </c>
      <c r="V175" s="55">
        <f t="shared" si="61"/>
        <v>0</v>
      </c>
      <c r="W175" s="56">
        <v>3980</v>
      </c>
      <c r="X175" s="56">
        <v>11282</v>
      </c>
      <c r="Y175" s="56">
        <v>0</v>
      </c>
      <c r="Z175" s="57">
        <f t="shared" si="62"/>
        <v>15262</v>
      </c>
      <c r="AA175" s="56">
        <f t="shared" ref="AA175:AA179" si="70">W175</f>
        <v>3980</v>
      </c>
      <c r="AB175" s="56">
        <f t="shared" si="63"/>
        <v>11282</v>
      </c>
      <c r="AC175" s="56">
        <f t="shared" si="64"/>
        <v>0</v>
      </c>
      <c r="AD175" s="57">
        <f t="shared" si="65"/>
        <v>15262</v>
      </c>
      <c r="AE175" s="56">
        <f t="shared" ref="AE175:AE179" si="71">W175</f>
        <v>3980</v>
      </c>
      <c r="AF175" s="56">
        <f t="shared" si="66"/>
        <v>11282</v>
      </c>
      <c r="AG175" s="56">
        <f t="shared" si="67"/>
        <v>0</v>
      </c>
      <c r="AH175" s="59">
        <f t="shared" si="68"/>
        <v>15262</v>
      </c>
      <c r="AI175" s="60">
        <f t="shared" si="69"/>
        <v>45786</v>
      </c>
      <c r="AJ175" s="61" t="s">
        <v>692</v>
      </c>
      <c r="AK175" s="61" t="s">
        <v>59</v>
      </c>
      <c r="AL175" s="61" t="s">
        <v>236</v>
      </c>
      <c r="AM175" s="61" t="s">
        <v>61</v>
      </c>
      <c r="AN175" s="112" t="s">
        <v>62</v>
      </c>
      <c r="AO175" s="65">
        <v>45657</v>
      </c>
      <c r="AP175" s="49" t="s">
        <v>62</v>
      </c>
      <c r="AQ175" s="65">
        <v>45658</v>
      </c>
      <c r="AR175" s="65">
        <v>46752</v>
      </c>
      <c r="AS175" s="113"/>
    </row>
    <row r="176" spans="1:64" s="66" customFormat="1" ht="13" x14ac:dyDescent="0.15">
      <c r="A176" s="49">
        <v>3</v>
      </c>
      <c r="B176" s="49" t="s">
        <v>856</v>
      </c>
      <c r="C176" s="50" t="s">
        <v>857</v>
      </c>
      <c r="D176" s="49" t="s">
        <v>858</v>
      </c>
      <c r="E176" s="49" t="s">
        <v>856</v>
      </c>
      <c r="F176" s="49" t="s">
        <v>858</v>
      </c>
      <c r="G176" s="49" t="s">
        <v>859</v>
      </c>
      <c r="H176" s="49"/>
      <c r="I176" s="49" t="s">
        <v>867</v>
      </c>
      <c r="J176" s="49" t="s">
        <v>868</v>
      </c>
      <c r="K176" s="49" t="s">
        <v>341</v>
      </c>
      <c r="L176" s="49" t="s">
        <v>339</v>
      </c>
      <c r="M176" s="51" t="s">
        <v>869</v>
      </c>
      <c r="N176" s="49"/>
      <c r="O176" s="53" t="s">
        <v>870</v>
      </c>
      <c r="P176" s="53" t="s">
        <v>90</v>
      </c>
      <c r="Q176" s="53">
        <v>4.5</v>
      </c>
      <c r="R176" s="49">
        <v>36</v>
      </c>
      <c r="S176" s="54" t="s">
        <v>63</v>
      </c>
      <c r="T176" s="54" t="s">
        <v>63</v>
      </c>
      <c r="U176" s="54" t="s">
        <v>63</v>
      </c>
      <c r="V176" s="55">
        <f t="shared" si="61"/>
        <v>0</v>
      </c>
      <c r="W176" s="56">
        <v>272</v>
      </c>
      <c r="X176" s="56">
        <v>1540</v>
      </c>
      <c r="Y176" s="56">
        <v>0</v>
      </c>
      <c r="Z176" s="57">
        <f t="shared" si="62"/>
        <v>1812</v>
      </c>
      <c r="AA176" s="56">
        <f t="shared" si="70"/>
        <v>272</v>
      </c>
      <c r="AB176" s="56">
        <f t="shared" si="63"/>
        <v>1540</v>
      </c>
      <c r="AC176" s="56">
        <f t="shared" si="64"/>
        <v>0</v>
      </c>
      <c r="AD176" s="57">
        <f t="shared" si="65"/>
        <v>1812</v>
      </c>
      <c r="AE176" s="56">
        <f t="shared" si="71"/>
        <v>272</v>
      </c>
      <c r="AF176" s="56">
        <f t="shared" si="66"/>
        <v>1540</v>
      </c>
      <c r="AG176" s="56">
        <f t="shared" si="67"/>
        <v>0</v>
      </c>
      <c r="AH176" s="59">
        <f t="shared" si="68"/>
        <v>1812</v>
      </c>
      <c r="AI176" s="60">
        <f t="shared" si="69"/>
        <v>5436</v>
      </c>
      <c r="AJ176" s="61" t="s">
        <v>692</v>
      </c>
      <c r="AK176" s="61" t="s">
        <v>59</v>
      </c>
      <c r="AL176" s="61" t="s">
        <v>236</v>
      </c>
      <c r="AM176" s="61" t="s">
        <v>61</v>
      </c>
      <c r="AN176" s="112" t="s">
        <v>62</v>
      </c>
      <c r="AO176" s="65">
        <v>45657</v>
      </c>
      <c r="AP176" s="49" t="s">
        <v>62</v>
      </c>
      <c r="AQ176" s="65">
        <v>45658</v>
      </c>
      <c r="AR176" s="65">
        <v>46752</v>
      </c>
      <c r="AS176" s="113"/>
    </row>
    <row r="177" spans="1:64" s="66" customFormat="1" ht="13" x14ac:dyDescent="0.15">
      <c r="A177" s="49">
        <v>4</v>
      </c>
      <c r="B177" s="49" t="s">
        <v>856</v>
      </c>
      <c r="C177" s="50" t="s">
        <v>857</v>
      </c>
      <c r="D177" s="49" t="s">
        <v>858</v>
      </c>
      <c r="E177" s="49" t="s">
        <v>856</v>
      </c>
      <c r="F177" s="49" t="s">
        <v>858</v>
      </c>
      <c r="G177" s="49" t="s">
        <v>859</v>
      </c>
      <c r="H177" s="49"/>
      <c r="I177" s="49" t="s">
        <v>734</v>
      </c>
      <c r="J177" s="49">
        <v>14</v>
      </c>
      <c r="K177" s="49" t="s">
        <v>341</v>
      </c>
      <c r="L177" s="49" t="s">
        <v>339</v>
      </c>
      <c r="M177" s="51" t="s">
        <v>871</v>
      </c>
      <c r="N177" s="49"/>
      <c r="O177" s="53" t="s">
        <v>872</v>
      </c>
      <c r="P177" s="53" t="s">
        <v>90</v>
      </c>
      <c r="Q177" s="53">
        <v>7</v>
      </c>
      <c r="R177" s="49">
        <v>36</v>
      </c>
      <c r="S177" s="54" t="s">
        <v>63</v>
      </c>
      <c r="T177" s="54" t="s">
        <v>63</v>
      </c>
      <c r="U177" s="54" t="s">
        <v>63</v>
      </c>
      <c r="V177" s="55">
        <f t="shared" si="61"/>
        <v>0</v>
      </c>
      <c r="W177" s="56">
        <v>572</v>
      </c>
      <c r="X177" s="56">
        <v>1834</v>
      </c>
      <c r="Y177" s="56">
        <v>0</v>
      </c>
      <c r="Z177" s="57">
        <f t="shared" si="62"/>
        <v>2406</v>
      </c>
      <c r="AA177" s="56">
        <f t="shared" si="70"/>
        <v>572</v>
      </c>
      <c r="AB177" s="56">
        <f t="shared" si="63"/>
        <v>1834</v>
      </c>
      <c r="AC177" s="56">
        <f t="shared" si="64"/>
        <v>0</v>
      </c>
      <c r="AD177" s="57">
        <f t="shared" si="65"/>
        <v>2406</v>
      </c>
      <c r="AE177" s="56">
        <f t="shared" si="71"/>
        <v>572</v>
      </c>
      <c r="AF177" s="56">
        <f t="shared" si="66"/>
        <v>1834</v>
      </c>
      <c r="AG177" s="56">
        <f t="shared" si="67"/>
        <v>0</v>
      </c>
      <c r="AH177" s="59">
        <f t="shared" si="68"/>
        <v>2406</v>
      </c>
      <c r="AI177" s="60">
        <f t="shared" si="69"/>
        <v>7218</v>
      </c>
      <c r="AJ177" s="61" t="s">
        <v>692</v>
      </c>
      <c r="AK177" s="61" t="s">
        <v>59</v>
      </c>
      <c r="AL177" s="61" t="s">
        <v>236</v>
      </c>
      <c r="AM177" s="61" t="s">
        <v>61</v>
      </c>
      <c r="AN177" s="112" t="s">
        <v>62</v>
      </c>
      <c r="AO177" s="65">
        <v>45657</v>
      </c>
      <c r="AP177" s="49" t="s">
        <v>62</v>
      </c>
      <c r="AQ177" s="65">
        <v>45658</v>
      </c>
      <c r="AR177" s="65">
        <v>46752</v>
      </c>
      <c r="AS177" s="113"/>
    </row>
    <row r="178" spans="1:64" s="66" customFormat="1" ht="13" x14ac:dyDescent="0.15">
      <c r="A178" s="49">
        <v>5</v>
      </c>
      <c r="B178" s="49" t="s">
        <v>856</v>
      </c>
      <c r="C178" s="50" t="s">
        <v>857</v>
      </c>
      <c r="D178" s="49" t="s">
        <v>858</v>
      </c>
      <c r="E178" s="49" t="s">
        <v>856</v>
      </c>
      <c r="F178" s="49" t="s">
        <v>858</v>
      </c>
      <c r="G178" s="49" t="s">
        <v>859</v>
      </c>
      <c r="H178" s="49"/>
      <c r="I178" s="49" t="s">
        <v>873</v>
      </c>
      <c r="J178" s="49">
        <v>45</v>
      </c>
      <c r="K178" s="49" t="s">
        <v>341</v>
      </c>
      <c r="L178" s="49" t="s">
        <v>339</v>
      </c>
      <c r="M178" s="51" t="s">
        <v>874</v>
      </c>
      <c r="N178" s="49"/>
      <c r="O178" s="53" t="s">
        <v>875</v>
      </c>
      <c r="P178" s="53" t="s">
        <v>90</v>
      </c>
      <c r="Q178" s="53">
        <v>3.5</v>
      </c>
      <c r="R178" s="49">
        <v>36</v>
      </c>
      <c r="S178" s="54" t="s">
        <v>63</v>
      </c>
      <c r="T178" s="54" t="s">
        <v>63</v>
      </c>
      <c r="U178" s="54" t="s">
        <v>63</v>
      </c>
      <c r="V178" s="55">
        <f t="shared" si="61"/>
        <v>0</v>
      </c>
      <c r="W178" s="56">
        <v>906</v>
      </c>
      <c r="X178" s="56">
        <v>2496</v>
      </c>
      <c r="Y178" s="56">
        <v>0</v>
      </c>
      <c r="Z178" s="57">
        <f t="shared" si="62"/>
        <v>3402</v>
      </c>
      <c r="AA178" s="56">
        <f t="shared" si="70"/>
        <v>906</v>
      </c>
      <c r="AB178" s="56">
        <f t="shared" si="63"/>
        <v>2496</v>
      </c>
      <c r="AC178" s="56">
        <f t="shared" si="64"/>
        <v>0</v>
      </c>
      <c r="AD178" s="57">
        <f t="shared" si="65"/>
        <v>3402</v>
      </c>
      <c r="AE178" s="56">
        <f t="shared" si="71"/>
        <v>906</v>
      </c>
      <c r="AF178" s="56">
        <f t="shared" si="66"/>
        <v>2496</v>
      </c>
      <c r="AG178" s="56">
        <f t="shared" si="67"/>
        <v>0</v>
      </c>
      <c r="AH178" s="59">
        <f t="shared" si="68"/>
        <v>3402</v>
      </c>
      <c r="AI178" s="60">
        <f t="shared" si="69"/>
        <v>10206</v>
      </c>
      <c r="AJ178" s="61" t="s">
        <v>692</v>
      </c>
      <c r="AK178" s="61" t="s">
        <v>59</v>
      </c>
      <c r="AL178" s="61" t="s">
        <v>236</v>
      </c>
      <c r="AM178" s="61" t="s">
        <v>61</v>
      </c>
      <c r="AN178" s="112" t="s">
        <v>62</v>
      </c>
      <c r="AO178" s="65">
        <v>45657</v>
      </c>
      <c r="AP178" s="49" t="s">
        <v>62</v>
      </c>
      <c r="AQ178" s="65">
        <v>45658</v>
      </c>
      <c r="AR178" s="65">
        <v>46752</v>
      </c>
      <c r="AS178" s="113"/>
    </row>
    <row r="179" spans="1:64" s="66" customFormat="1" ht="13" x14ac:dyDescent="0.15">
      <c r="A179" s="49">
        <v>6</v>
      </c>
      <c r="B179" s="49" t="s">
        <v>856</v>
      </c>
      <c r="C179" s="50" t="s">
        <v>857</v>
      </c>
      <c r="D179" s="49" t="s">
        <v>858</v>
      </c>
      <c r="E179" s="49" t="s">
        <v>856</v>
      </c>
      <c r="F179" s="49" t="s">
        <v>858</v>
      </c>
      <c r="G179" s="49" t="s">
        <v>859</v>
      </c>
      <c r="H179" s="49"/>
      <c r="I179" s="49" t="s">
        <v>876</v>
      </c>
      <c r="J179" s="49">
        <v>16</v>
      </c>
      <c r="K179" s="49" t="s">
        <v>341</v>
      </c>
      <c r="L179" s="49" t="s">
        <v>339</v>
      </c>
      <c r="M179" s="51" t="s">
        <v>877</v>
      </c>
      <c r="N179" s="49"/>
      <c r="O179" s="53" t="s">
        <v>878</v>
      </c>
      <c r="P179" s="53" t="s">
        <v>90</v>
      </c>
      <c r="Q179" s="53">
        <v>10</v>
      </c>
      <c r="R179" s="49">
        <v>36</v>
      </c>
      <c r="S179" s="54" t="s">
        <v>63</v>
      </c>
      <c r="T179" s="54" t="s">
        <v>63</v>
      </c>
      <c r="U179" s="54" t="s">
        <v>63</v>
      </c>
      <c r="V179" s="55">
        <f t="shared" si="61"/>
        <v>0</v>
      </c>
      <c r="W179" s="56">
        <v>2826</v>
      </c>
      <c r="X179" s="56">
        <v>25334</v>
      </c>
      <c r="Y179" s="56">
        <v>0</v>
      </c>
      <c r="Z179" s="57">
        <f t="shared" si="62"/>
        <v>28160</v>
      </c>
      <c r="AA179" s="56">
        <f t="shared" si="70"/>
        <v>2826</v>
      </c>
      <c r="AB179" s="56">
        <f t="shared" si="63"/>
        <v>25334</v>
      </c>
      <c r="AC179" s="56">
        <f t="shared" si="64"/>
        <v>0</v>
      </c>
      <c r="AD179" s="57">
        <f t="shared" si="65"/>
        <v>28160</v>
      </c>
      <c r="AE179" s="56">
        <f t="shared" si="71"/>
        <v>2826</v>
      </c>
      <c r="AF179" s="56">
        <f t="shared" si="66"/>
        <v>25334</v>
      </c>
      <c r="AG179" s="56">
        <f t="shared" si="67"/>
        <v>0</v>
      </c>
      <c r="AH179" s="59">
        <f t="shared" si="68"/>
        <v>28160</v>
      </c>
      <c r="AI179" s="60">
        <f t="shared" si="69"/>
        <v>84480</v>
      </c>
      <c r="AJ179" s="61" t="s">
        <v>692</v>
      </c>
      <c r="AK179" s="61" t="s">
        <v>59</v>
      </c>
      <c r="AL179" s="61" t="s">
        <v>236</v>
      </c>
      <c r="AM179" s="61" t="s">
        <v>61</v>
      </c>
      <c r="AN179" s="112" t="s">
        <v>62</v>
      </c>
      <c r="AO179" s="65">
        <v>45657</v>
      </c>
      <c r="AP179" s="49" t="s">
        <v>62</v>
      </c>
      <c r="AQ179" s="65">
        <v>45658</v>
      </c>
      <c r="AR179" s="65">
        <v>46752</v>
      </c>
      <c r="AS179" s="113"/>
    </row>
    <row r="180" spans="1:64" s="66" customFormat="1" ht="13" x14ac:dyDescent="0.15">
      <c r="A180" s="80"/>
      <c r="B180" s="80" t="s">
        <v>856</v>
      </c>
      <c r="C180" s="80"/>
      <c r="D180" s="80"/>
      <c r="E180" s="80"/>
      <c r="F180" s="80"/>
      <c r="G180" s="81"/>
      <c r="H180" s="81"/>
      <c r="I180" s="81"/>
      <c r="J180" s="80"/>
      <c r="K180" s="82"/>
      <c r="L180" s="82"/>
      <c r="M180" s="82"/>
      <c r="N180" s="83"/>
      <c r="O180" s="83"/>
      <c r="P180" s="85"/>
      <c r="Q180" s="85"/>
      <c r="R180" s="80"/>
      <c r="S180" s="86">
        <f t="shared" ref="S180:AI180" si="72">SUM(S174:S179)</f>
        <v>0</v>
      </c>
      <c r="T180" s="86">
        <f t="shared" si="72"/>
        <v>0</v>
      </c>
      <c r="U180" s="86">
        <f t="shared" si="72"/>
        <v>0</v>
      </c>
      <c r="V180" s="86">
        <f t="shared" si="72"/>
        <v>0</v>
      </c>
      <c r="W180" s="86">
        <f t="shared" si="72"/>
        <v>9338</v>
      </c>
      <c r="X180" s="86">
        <f t="shared" si="72"/>
        <v>45292</v>
      </c>
      <c r="Y180" s="86">
        <f t="shared" si="72"/>
        <v>0</v>
      </c>
      <c r="Z180" s="86">
        <f t="shared" si="72"/>
        <v>54630</v>
      </c>
      <c r="AA180" s="86">
        <f t="shared" si="72"/>
        <v>9338</v>
      </c>
      <c r="AB180" s="86">
        <f t="shared" si="72"/>
        <v>45292</v>
      </c>
      <c r="AC180" s="86">
        <f t="shared" si="72"/>
        <v>0</v>
      </c>
      <c r="AD180" s="86">
        <f t="shared" si="72"/>
        <v>54630</v>
      </c>
      <c r="AE180" s="86">
        <f t="shared" si="72"/>
        <v>9338</v>
      </c>
      <c r="AF180" s="86">
        <f t="shared" si="72"/>
        <v>45292</v>
      </c>
      <c r="AG180" s="86">
        <f t="shared" si="72"/>
        <v>0</v>
      </c>
      <c r="AH180" s="86">
        <f t="shared" si="72"/>
        <v>54630</v>
      </c>
      <c r="AI180" s="86">
        <f t="shared" si="72"/>
        <v>163890</v>
      </c>
      <c r="AJ180" s="87"/>
      <c r="AK180" s="87"/>
      <c r="AL180" s="87"/>
      <c r="AM180" s="87"/>
      <c r="AN180" s="87"/>
      <c r="AO180" s="87"/>
      <c r="AP180" s="87"/>
      <c r="AQ180" s="87"/>
      <c r="AR180" s="87"/>
      <c r="AS180" s="116"/>
      <c r="AT180" s="89"/>
      <c r="AU180" s="89"/>
      <c r="AV180" s="89"/>
      <c r="AW180" s="89"/>
      <c r="AX180" s="89"/>
      <c r="AY180" s="89"/>
      <c r="AZ180" s="89"/>
      <c r="BA180" s="89"/>
      <c r="BB180" s="89"/>
      <c r="BC180" s="89"/>
      <c r="BD180" s="89"/>
      <c r="BE180" s="89"/>
      <c r="BF180" s="89"/>
      <c r="BG180" s="89"/>
      <c r="BH180" s="89"/>
      <c r="BI180" s="89"/>
      <c r="BJ180" s="89"/>
      <c r="BK180" s="89"/>
      <c r="BL180" s="89"/>
    </row>
    <row r="181" spans="1:64" s="66" customFormat="1" ht="13" x14ac:dyDescent="0.15">
      <c r="A181" s="49">
        <v>1</v>
      </c>
      <c r="B181" s="49" t="s">
        <v>879</v>
      </c>
      <c r="C181" s="50" t="s">
        <v>880</v>
      </c>
      <c r="D181" s="49" t="s">
        <v>881</v>
      </c>
      <c r="E181" s="49" t="s">
        <v>879</v>
      </c>
      <c r="F181" s="49" t="s">
        <v>881</v>
      </c>
      <c r="G181" s="49" t="s">
        <v>879</v>
      </c>
      <c r="H181" s="49"/>
      <c r="I181" s="49" t="s">
        <v>679</v>
      </c>
      <c r="J181" s="49" t="s">
        <v>868</v>
      </c>
      <c r="K181" s="49" t="s">
        <v>341</v>
      </c>
      <c r="L181" s="49" t="s">
        <v>339</v>
      </c>
      <c r="M181" s="51" t="s">
        <v>882</v>
      </c>
      <c r="N181" s="49"/>
      <c r="O181" s="53" t="s">
        <v>883</v>
      </c>
      <c r="P181" s="53" t="s">
        <v>70</v>
      </c>
      <c r="Q181" s="53">
        <v>15</v>
      </c>
      <c r="R181" s="49">
        <v>36</v>
      </c>
      <c r="S181" s="54" t="s">
        <v>63</v>
      </c>
      <c r="T181" s="54" t="s">
        <v>63</v>
      </c>
      <c r="U181" s="54" t="s">
        <v>63</v>
      </c>
      <c r="V181" s="55">
        <f t="shared" ref="V181:V184" si="73">SUM(S181:U181)</f>
        <v>0</v>
      </c>
      <c r="W181" s="56">
        <v>5538</v>
      </c>
      <c r="X181" s="56">
        <v>0</v>
      </c>
      <c r="Y181" s="56">
        <v>0</v>
      </c>
      <c r="Z181" s="57">
        <f t="shared" ref="Z181:Z184" si="74">SUM(W181:Y181)</f>
        <v>5538</v>
      </c>
      <c r="AA181" s="56">
        <f>W181</f>
        <v>5538</v>
      </c>
      <c r="AB181" s="56">
        <f t="shared" ref="AB181:AB184" si="75">X181</f>
        <v>0</v>
      </c>
      <c r="AC181" s="56">
        <f t="shared" ref="AC181:AC184" si="76">Y181</f>
        <v>0</v>
      </c>
      <c r="AD181" s="57">
        <f t="shared" ref="AD181:AD184" si="77">SUM(AA181:AC181)</f>
        <v>5538</v>
      </c>
      <c r="AE181" s="56">
        <f>W181</f>
        <v>5538</v>
      </c>
      <c r="AF181" s="56">
        <f t="shared" ref="AF181:AF184" si="78">X181</f>
        <v>0</v>
      </c>
      <c r="AG181" s="56">
        <f t="shared" ref="AG181:AG184" si="79">Y181</f>
        <v>0</v>
      </c>
      <c r="AH181" s="59">
        <f t="shared" ref="AH181:AH184" si="80">SUM(AE181:AG181)</f>
        <v>5538</v>
      </c>
      <c r="AI181" s="60">
        <f t="shared" ref="AI181:AI184" si="81">V181+Z181+AD181+AH181</f>
        <v>16614</v>
      </c>
      <c r="AJ181" s="61" t="s">
        <v>692</v>
      </c>
      <c r="AK181" s="61" t="s">
        <v>59</v>
      </c>
      <c r="AL181" s="61" t="s">
        <v>236</v>
      </c>
      <c r="AM181" s="61" t="s">
        <v>61</v>
      </c>
      <c r="AN181" s="112" t="s">
        <v>62</v>
      </c>
      <c r="AO181" s="65">
        <v>45657</v>
      </c>
      <c r="AP181" s="49" t="s">
        <v>62</v>
      </c>
      <c r="AQ181" s="65">
        <v>45658</v>
      </c>
      <c r="AR181" s="65">
        <v>46752</v>
      </c>
      <c r="AS181" s="113"/>
    </row>
    <row r="182" spans="1:64" s="66" customFormat="1" ht="13" x14ac:dyDescent="0.15">
      <c r="A182" s="49">
        <v>2</v>
      </c>
      <c r="B182" s="49" t="s">
        <v>879</v>
      </c>
      <c r="C182" s="50" t="s">
        <v>880</v>
      </c>
      <c r="D182" s="49" t="s">
        <v>881</v>
      </c>
      <c r="E182" s="49" t="s">
        <v>879</v>
      </c>
      <c r="F182" s="49" t="s">
        <v>881</v>
      </c>
      <c r="G182" s="49" t="s">
        <v>879</v>
      </c>
      <c r="H182" s="49"/>
      <c r="I182" s="49" t="s">
        <v>778</v>
      </c>
      <c r="J182" s="49">
        <v>202</v>
      </c>
      <c r="K182" s="49" t="s">
        <v>341</v>
      </c>
      <c r="L182" s="49" t="s">
        <v>339</v>
      </c>
      <c r="M182" s="51" t="s">
        <v>884</v>
      </c>
      <c r="N182" s="49"/>
      <c r="O182" s="53" t="s">
        <v>885</v>
      </c>
      <c r="P182" s="53" t="s">
        <v>70</v>
      </c>
      <c r="Q182" s="53">
        <v>10</v>
      </c>
      <c r="R182" s="49">
        <v>36</v>
      </c>
      <c r="S182" s="54" t="s">
        <v>63</v>
      </c>
      <c r="T182" s="54" t="s">
        <v>63</v>
      </c>
      <c r="U182" s="54" t="s">
        <v>63</v>
      </c>
      <c r="V182" s="55">
        <f t="shared" si="73"/>
        <v>0</v>
      </c>
      <c r="W182" s="56">
        <v>4964</v>
      </c>
      <c r="X182" s="56">
        <v>0</v>
      </c>
      <c r="Y182" s="56">
        <v>0</v>
      </c>
      <c r="Z182" s="57">
        <f t="shared" si="74"/>
        <v>4964</v>
      </c>
      <c r="AA182" s="56">
        <f t="shared" ref="AA182:AA184" si="82">W182</f>
        <v>4964</v>
      </c>
      <c r="AB182" s="56">
        <f t="shared" si="75"/>
        <v>0</v>
      </c>
      <c r="AC182" s="56">
        <f t="shared" si="76"/>
        <v>0</v>
      </c>
      <c r="AD182" s="57">
        <f t="shared" si="77"/>
        <v>4964</v>
      </c>
      <c r="AE182" s="56">
        <f t="shared" ref="AE182:AE184" si="83">W182</f>
        <v>4964</v>
      </c>
      <c r="AF182" s="56">
        <f t="shared" si="78"/>
        <v>0</v>
      </c>
      <c r="AG182" s="56">
        <f t="shared" si="79"/>
        <v>0</v>
      </c>
      <c r="AH182" s="59">
        <f t="shared" si="80"/>
        <v>4964</v>
      </c>
      <c r="AI182" s="60">
        <f t="shared" si="81"/>
        <v>14892</v>
      </c>
      <c r="AJ182" s="61" t="s">
        <v>692</v>
      </c>
      <c r="AK182" s="61" t="s">
        <v>59</v>
      </c>
      <c r="AL182" s="61" t="s">
        <v>236</v>
      </c>
      <c r="AM182" s="61" t="s">
        <v>61</v>
      </c>
      <c r="AN182" s="112" t="s">
        <v>62</v>
      </c>
      <c r="AO182" s="65">
        <v>45657</v>
      </c>
      <c r="AP182" s="49" t="s">
        <v>62</v>
      </c>
      <c r="AQ182" s="65">
        <v>45658</v>
      </c>
      <c r="AR182" s="65">
        <v>46752</v>
      </c>
      <c r="AS182" s="113"/>
    </row>
    <row r="183" spans="1:64" s="66" customFormat="1" ht="13" x14ac:dyDescent="0.15">
      <c r="A183" s="49">
        <v>3</v>
      </c>
      <c r="B183" s="49" t="s">
        <v>879</v>
      </c>
      <c r="C183" s="50" t="s">
        <v>880</v>
      </c>
      <c r="D183" s="49" t="s">
        <v>881</v>
      </c>
      <c r="E183" s="49" t="s">
        <v>879</v>
      </c>
      <c r="F183" s="49" t="s">
        <v>881</v>
      </c>
      <c r="G183" s="49" t="s">
        <v>879</v>
      </c>
      <c r="H183" s="49"/>
      <c r="I183" s="49" t="s">
        <v>839</v>
      </c>
      <c r="J183" s="49" t="s">
        <v>886</v>
      </c>
      <c r="K183" s="49" t="s">
        <v>341</v>
      </c>
      <c r="L183" s="49" t="s">
        <v>339</v>
      </c>
      <c r="M183" s="51" t="s">
        <v>887</v>
      </c>
      <c r="N183" s="49"/>
      <c r="O183" s="53" t="s">
        <v>888</v>
      </c>
      <c r="P183" s="53" t="s">
        <v>90</v>
      </c>
      <c r="Q183" s="53">
        <v>31</v>
      </c>
      <c r="R183" s="49">
        <v>36</v>
      </c>
      <c r="S183" s="54" t="s">
        <v>63</v>
      </c>
      <c r="T183" s="54" t="s">
        <v>63</v>
      </c>
      <c r="U183" s="54" t="s">
        <v>63</v>
      </c>
      <c r="V183" s="55">
        <f t="shared" si="73"/>
        <v>0</v>
      </c>
      <c r="W183" s="56">
        <v>2247</v>
      </c>
      <c r="X183" s="56">
        <v>5240</v>
      </c>
      <c r="Y183" s="56">
        <v>0</v>
      </c>
      <c r="Z183" s="57">
        <f t="shared" si="74"/>
        <v>7487</v>
      </c>
      <c r="AA183" s="56">
        <f t="shared" si="82"/>
        <v>2247</v>
      </c>
      <c r="AB183" s="56">
        <f t="shared" si="75"/>
        <v>5240</v>
      </c>
      <c r="AC183" s="56">
        <f t="shared" si="76"/>
        <v>0</v>
      </c>
      <c r="AD183" s="57">
        <f t="shared" si="77"/>
        <v>7487</v>
      </c>
      <c r="AE183" s="56">
        <f t="shared" si="83"/>
        <v>2247</v>
      </c>
      <c r="AF183" s="56">
        <f t="shared" si="78"/>
        <v>5240</v>
      </c>
      <c r="AG183" s="56">
        <f t="shared" si="79"/>
        <v>0</v>
      </c>
      <c r="AH183" s="59">
        <f t="shared" si="80"/>
        <v>7487</v>
      </c>
      <c r="AI183" s="60">
        <f t="shared" si="81"/>
        <v>22461</v>
      </c>
      <c r="AJ183" s="61" t="s">
        <v>692</v>
      </c>
      <c r="AK183" s="61" t="s">
        <v>59</v>
      </c>
      <c r="AL183" s="61" t="s">
        <v>236</v>
      </c>
      <c r="AM183" s="61" t="s">
        <v>61</v>
      </c>
      <c r="AN183" s="112" t="s">
        <v>62</v>
      </c>
      <c r="AO183" s="65">
        <v>45657</v>
      </c>
      <c r="AP183" s="49" t="s">
        <v>62</v>
      </c>
      <c r="AQ183" s="65">
        <v>45658</v>
      </c>
      <c r="AR183" s="65">
        <v>46752</v>
      </c>
      <c r="AS183" s="113"/>
    </row>
    <row r="184" spans="1:64" s="66" customFormat="1" ht="13" x14ac:dyDescent="0.15">
      <c r="A184" s="49">
        <v>4</v>
      </c>
      <c r="B184" s="49" t="s">
        <v>879</v>
      </c>
      <c r="C184" s="50" t="s">
        <v>880</v>
      </c>
      <c r="D184" s="49" t="s">
        <v>881</v>
      </c>
      <c r="E184" s="49" t="s">
        <v>879</v>
      </c>
      <c r="F184" s="49" t="s">
        <v>881</v>
      </c>
      <c r="G184" s="49" t="s">
        <v>879</v>
      </c>
      <c r="H184" s="49"/>
      <c r="I184" s="49" t="s">
        <v>438</v>
      </c>
      <c r="J184" s="49">
        <v>4</v>
      </c>
      <c r="K184" s="49" t="s">
        <v>341</v>
      </c>
      <c r="L184" s="49" t="s">
        <v>339</v>
      </c>
      <c r="M184" s="51" t="s">
        <v>889</v>
      </c>
      <c r="N184" s="49"/>
      <c r="O184" s="53" t="s">
        <v>890</v>
      </c>
      <c r="P184" s="53" t="s">
        <v>157</v>
      </c>
      <c r="Q184" s="53">
        <v>78</v>
      </c>
      <c r="R184" s="49">
        <v>36</v>
      </c>
      <c r="S184" s="54" t="s">
        <v>63</v>
      </c>
      <c r="T184" s="54" t="s">
        <v>63</v>
      </c>
      <c r="U184" s="54" t="s">
        <v>63</v>
      </c>
      <c r="V184" s="55">
        <f t="shared" si="73"/>
        <v>0</v>
      </c>
      <c r="W184" s="56">
        <v>40584</v>
      </c>
      <c r="X184" s="56">
        <v>0</v>
      </c>
      <c r="Y184" s="56">
        <v>0</v>
      </c>
      <c r="Z184" s="57">
        <f t="shared" si="74"/>
        <v>40584</v>
      </c>
      <c r="AA184" s="56">
        <f t="shared" si="82"/>
        <v>40584</v>
      </c>
      <c r="AB184" s="56">
        <f t="shared" si="75"/>
        <v>0</v>
      </c>
      <c r="AC184" s="56">
        <f t="shared" si="76"/>
        <v>0</v>
      </c>
      <c r="AD184" s="57">
        <f t="shared" si="77"/>
        <v>40584</v>
      </c>
      <c r="AE184" s="56">
        <f t="shared" si="83"/>
        <v>40584</v>
      </c>
      <c r="AF184" s="56">
        <f t="shared" si="78"/>
        <v>0</v>
      </c>
      <c r="AG184" s="56">
        <f t="shared" si="79"/>
        <v>0</v>
      </c>
      <c r="AH184" s="59">
        <f t="shared" si="80"/>
        <v>40584</v>
      </c>
      <c r="AI184" s="60">
        <f t="shared" si="81"/>
        <v>121752</v>
      </c>
      <c r="AJ184" s="61" t="s">
        <v>692</v>
      </c>
      <c r="AK184" s="61" t="s">
        <v>59</v>
      </c>
      <c r="AL184" s="61" t="s">
        <v>236</v>
      </c>
      <c r="AM184" s="61" t="s">
        <v>61</v>
      </c>
      <c r="AN184" s="112" t="s">
        <v>62</v>
      </c>
      <c r="AO184" s="65">
        <v>45657</v>
      </c>
      <c r="AP184" s="49" t="s">
        <v>62</v>
      </c>
      <c r="AQ184" s="65">
        <v>45658</v>
      </c>
      <c r="AR184" s="65">
        <v>46752</v>
      </c>
      <c r="AS184" s="113"/>
    </row>
    <row r="185" spans="1:64" s="66" customFormat="1" ht="13" x14ac:dyDescent="0.15">
      <c r="A185" s="80"/>
      <c r="B185" s="80" t="s">
        <v>879</v>
      </c>
      <c r="C185" s="80"/>
      <c r="D185" s="80"/>
      <c r="E185" s="80"/>
      <c r="F185" s="80"/>
      <c r="G185" s="81"/>
      <c r="H185" s="81"/>
      <c r="I185" s="81"/>
      <c r="J185" s="80"/>
      <c r="K185" s="82"/>
      <c r="L185" s="82"/>
      <c r="M185" s="82"/>
      <c r="N185" s="83"/>
      <c r="O185" s="83"/>
      <c r="P185" s="85"/>
      <c r="Q185" s="85"/>
      <c r="R185" s="80"/>
      <c r="S185" s="86">
        <f t="shared" ref="S185:AI185" si="84">SUM(S181:S184)</f>
        <v>0</v>
      </c>
      <c r="T185" s="86">
        <f t="shared" si="84"/>
        <v>0</v>
      </c>
      <c r="U185" s="86">
        <f t="shared" si="84"/>
        <v>0</v>
      </c>
      <c r="V185" s="86">
        <f t="shared" si="84"/>
        <v>0</v>
      </c>
      <c r="W185" s="86">
        <f t="shared" si="84"/>
        <v>53333</v>
      </c>
      <c r="X185" s="86">
        <f t="shared" si="84"/>
        <v>5240</v>
      </c>
      <c r="Y185" s="86">
        <f t="shared" si="84"/>
        <v>0</v>
      </c>
      <c r="Z185" s="86">
        <f t="shared" si="84"/>
        <v>58573</v>
      </c>
      <c r="AA185" s="86">
        <f t="shared" si="84"/>
        <v>53333</v>
      </c>
      <c r="AB185" s="86">
        <f t="shared" si="84"/>
        <v>5240</v>
      </c>
      <c r="AC185" s="86">
        <f t="shared" si="84"/>
        <v>0</v>
      </c>
      <c r="AD185" s="86">
        <f t="shared" si="84"/>
        <v>58573</v>
      </c>
      <c r="AE185" s="86">
        <f t="shared" si="84"/>
        <v>53333</v>
      </c>
      <c r="AF185" s="86">
        <f t="shared" si="84"/>
        <v>5240</v>
      </c>
      <c r="AG185" s="86">
        <f t="shared" si="84"/>
        <v>0</v>
      </c>
      <c r="AH185" s="86">
        <f t="shared" si="84"/>
        <v>58573</v>
      </c>
      <c r="AI185" s="86">
        <f t="shared" si="84"/>
        <v>175719</v>
      </c>
      <c r="AJ185" s="87"/>
      <c r="AK185" s="87"/>
      <c r="AL185" s="87"/>
      <c r="AM185" s="87"/>
      <c r="AN185" s="87"/>
      <c r="AO185" s="87"/>
      <c r="AP185" s="87"/>
      <c r="AQ185" s="87"/>
      <c r="AR185" s="87"/>
      <c r="AS185" s="116"/>
      <c r="AT185" s="89"/>
      <c r="AU185" s="89"/>
      <c r="AV185" s="89"/>
      <c r="AW185" s="89"/>
      <c r="AX185" s="89"/>
      <c r="AY185" s="89"/>
      <c r="AZ185" s="89"/>
      <c r="BA185" s="89"/>
      <c r="BB185" s="89"/>
      <c r="BC185" s="89"/>
      <c r="BD185" s="89"/>
      <c r="BE185" s="89"/>
      <c r="BF185" s="89"/>
      <c r="BG185" s="89"/>
      <c r="BH185" s="89"/>
      <c r="BI185" s="89"/>
      <c r="BJ185" s="89"/>
      <c r="BK185" s="89"/>
      <c r="BL185" s="89"/>
    </row>
    <row r="186" spans="1:64" s="66" customFormat="1" ht="13" x14ac:dyDescent="0.15">
      <c r="A186" s="49">
        <v>1</v>
      </c>
      <c r="B186" s="49" t="s">
        <v>891</v>
      </c>
      <c r="C186" s="50">
        <v>6831742730</v>
      </c>
      <c r="D186" s="49" t="s">
        <v>892</v>
      </c>
      <c r="E186" s="49" t="s">
        <v>904</v>
      </c>
      <c r="F186" s="49" t="s">
        <v>893</v>
      </c>
      <c r="G186" s="49" t="s">
        <v>894</v>
      </c>
      <c r="H186" s="49" t="s">
        <v>895</v>
      </c>
      <c r="I186" s="49" t="s">
        <v>896</v>
      </c>
      <c r="J186" s="49" t="s">
        <v>897</v>
      </c>
      <c r="K186" s="49" t="s">
        <v>898</v>
      </c>
      <c r="L186" s="49" t="s">
        <v>895</v>
      </c>
      <c r="M186" s="51" t="s">
        <v>899</v>
      </c>
      <c r="N186" s="49"/>
      <c r="O186" s="53" t="s">
        <v>900</v>
      </c>
      <c r="P186" s="53" t="s">
        <v>70</v>
      </c>
      <c r="Q186" s="53" t="s">
        <v>901</v>
      </c>
      <c r="R186" s="49">
        <v>36</v>
      </c>
      <c r="S186" s="54" t="s">
        <v>63</v>
      </c>
      <c r="T186" s="54" t="s">
        <v>63</v>
      </c>
      <c r="U186" s="54" t="s">
        <v>63</v>
      </c>
      <c r="V186" s="55">
        <f t="shared" ref="V186" si="85">SUM(S186:U186)</f>
        <v>0</v>
      </c>
      <c r="W186" s="56">
        <v>10727</v>
      </c>
      <c r="X186" s="56">
        <v>0</v>
      </c>
      <c r="Y186" s="56">
        <v>0</v>
      </c>
      <c r="Z186" s="57">
        <f t="shared" ref="Z186" si="86">SUM(W186:Y186)</f>
        <v>10727</v>
      </c>
      <c r="AA186" s="56">
        <f>W186</f>
        <v>10727</v>
      </c>
      <c r="AB186" s="56">
        <f t="shared" ref="AB186" si="87">X186</f>
        <v>0</v>
      </c>
      <c r="AC186" s="56">
        <f t="shared" ref="AC186" si="88">Y186</f>
        <v>0</v>
      </c>
      <c r="AD186" s="57">
        <f t="shared" ref="AD186" si="89">SUM(AA186:AC186)</f>
        <v>10727</v>
      </c>
      <c r="AE186" s="56">
        <f>W186</f>
        <v>10727</v>
      </c>
      <c r="AF186" s="56">
        <f t="shared" ref="AF186" si="90">X186</f>
        <v>0</v>
      </c>
      <c r="AG186" s="56">
        <f t="shared" ref="AG186" si="91">Y186</f>
        <v>0</v>
      </c>
      <c r="AH186" s="59">
        <f t="shared" ref="AH186" si="92">SUM(AE186:AG186)</f>
        <v>10727</v>
      </c>
      <c r="AI186" s="60">
        <f t="shared" ref="AI186" si="93">V186+Z186+AD186+AH186</f>
        <v>32181</v>
      </c>
      <c r="AJ186" s="61" t="s">
        <v>902</v>
      </c>
      <c r="AK186" s="61" t="s">
        <v>59</v>
      </c>
      <c r="AL186" s="61" t="s">
        <v>903</v>
      </c>
      <c r="AM186" s="61" t="s">
        <v>61</v>
      </c>
      <c r="AN186" s="112" t="s">
        <v>62</v>
      </c>
      <c r="AO186" s="65">
        <v>45657</v>
      </c>
      <c r="AP186" s="49" t="s">
        <v>62</v>
      </c>
      <c r="AQ186" s="65">
        <v>45658</v>
      </c>
      <c r="AR186" s="65">
        <v>46752</v>
      </c>
      <c r="AS186" s="113"/>
    </row>
    <row r="187" spans="1:64" s="66" customFormat="1" ht="13" x14ac:dyDescent="0.15">
      <c r="A187" s="80"/>
      <c r="B187" s="80" t="s">
        <v>891</v>
      </c>
      <c r="C187" s="80"/>
      <c r="D187" s="80"/>
      <c r="E187" s="80"/>
      <c r="F187" s="80"/>
      <c r="G187" s="81"/>
      <c r="H187" s="81"/>
      <c r="I187" s="81"/>
      <c r="J187" s="80"/>
      <c r="K187" s="82"/>
      <c r="L187" s="82"/>
      <c r="M187" s="82"/>
      <c r="N187" s="83"/>
      <c r="O187" s="83"/>
      <c r="P187" s="85"/>
      <c r="Q187" s="85"/>
      <c r="R187" s="80"/>
      <c r="S187" s="86">
        <f t="shared" ref="S187:AI187" si="94">SUM(S186:S186)</f>
        <v>0</v>
      </c>
      <c r="T187" s="86">
        <f t="shared" si="94"/>
        <v>0</v>
      </c>
      <c r="U187" s="86">
        <f t="shared" si="94"/>
        <v>0</v>
      </c>
      <c r="V187" s="86">
        <f t="shared" si="94"/>
        <v>0</v>
      </c>
      <c r="W187" s="86">
        <f t="shared" si="94"/>
        <v>10727</v>
      </c>
      <c r="X187" s="86">
        <f t="shared" si="94"/>
        <v>0</v>
      </c>
      <c r="Y187" s="86">
        <f t="shared" si="94"/>
        <v>0</v>
      </c>
      <c r="Z187" s="86">
        <f t="shared" si="94"/>
        <v>10727</v>
      </c>
      <c r="AA187" s="86">
        <f t="shared" si="94"/>
        <v>10727</v>
      </c>
      <c r="AB187" s="86">
        <f t="shared" si="94"/>
        <v>0</v>
      </c>
      <c r="AC187" s="86">
        <f t="shared" si="94"/>
        <v>0</v>
      </c>
      <c r="AD187" s="86">
        <f t="shared" si="94"/>
        <v>10727</v>
      </c>
      <c r="AE187" s="86">
        <f t="shared" si="94"/>
        <v>10727</v>
      </c>
      <c r="AF187" s="86">
        <f t="shared" si="94"/>
        <v>0</v>
      </c>
      <c r="AG187" s="86">
        <f t="shared" si="94"/>
        <v>0</v>
      </c>
      <c r="AH187" s="86">
        <f t="shared" si="94"/>
        <v>10727</v>
      </c>
      <c r="AI187" s="86">
        <f t="shared" si="94"/>
        <v>32181</v>
      </c>
      <c r="AJ187" s="87"/>
      <c r="AK187" s="87"/>
      <c r="AL187" s="87"/>
      <c r="AM187" s="87"/>
      <c r="AN187" s="87"/>
      <c r="AO187" s="87"/>
      <c r="AP187" s="87"/>
      <c r="AQ187" s="87"/>
      <c r="AR187" s="87"/>
      <c r="AS187" s="116"/>
      <c r="AT187" s="89"/>
      <c r="AU187" s="89"/>
      <c r="AV187" s="89"/>
      <c r="AW187" s="89"/>
      <c r="AX187" s="89"/>
      <c r="AY187" s="89"/>
      <c r="AZ187" s="89"/>
      <c r="BA187" s="89"/>
      <c r="BB187" s="89"/>
      <c r="BC187" s="89"/>
      <c r="BD187" s="89"/>
      <c r="BE187" s="89"/>
      <c r="BF187" s="89"/>
      <c r="BG187" s="89"/>
      <c r="BH187" s="89"/>
      <c r="BI187" s="89"/>
      <c r="BJ187" s="89"/>
      <c r="BK187" s="89"/>
      <c r="BL187" s="89"/>
    </row>
    <row r="188" spans="1:64" s="66" customFormat="1" ht="13" x14ac:dyDescent="0.15">
      <c r="A188" s="49">
        <v>1</v>
      </c>
      <c r="B188" s="49" t="s">
        <v>905</v>
      </c>
      <c r="C188" s="50">
        <v>6831404714</v>
      </c>
      <c r="D188" s="49" t="s">
        <v>906</v>
      </c>
      <c r="E188" s="49" t="s">
        <v>905</v>
      </c>
      <c r="F188" s="49" t="s">
        <v>907</v>
      </c>
      <c r="G188" s="49" t="s">
        <v>905</v>
      </c>
      <c r="H188" s="49" t="s">
        <v>895</v>
      </c>
      <c r="I188" s="49" t="s">
        <v>908</v>
      </c>
      <c r="J188" s="49" t="s">
        <v>909</v>
      </c>
      <c r="K188" s="49" t="s">
        <v>898</v>
      </c>
      <c r="L188" s="49" t="s">
        <v>895</v>
      </c>
      <c r="M188" s="51" t="s">
        <v>910</v>
      </c>
      <c r="N188" s="49"/>
      <c r="O188" s="53" t="s">
        <v>911</v>
      </c>
      <c r="P188" s="53" t="s">
        <v>70</v>
      </c>
      <c r="Q188" s="53">
        <v>40</v>
      </c>
      <c r="R188" s="49">
        <v>36</v>
      </c>
      <c r="S188" s="54" t="s">
        <v>63</v>
      </c>
      <c r="T188" s="54" t="s">
        <v>63</v>
      </c>
      <c r="U188" s="54" t="s">
        <v>63</v>
      </c>
      <c r="V188" s="55">
        <f t="shared" ref="V188" si="95">SUM(S188:U188)</f>
        <v>0</v>
      </c>
      <c r="W188" s="56">
        <v>26000</v>
      </c>
      <c r="X188" s="56">
        <v>0</v>
      </c>
      <c r="Y188" s="56">
        <v>0</v>
      </c>
      <c r="Z188" s="57">
        <f t="shared" ref="Z188" si="96">SUM(W188:Y188)</f>
        <v>26000</v>
      </c>
      <c r="AA188" s="56">
        <f>W188</f>
        <v>26000</v>
      </c>
      <c r="AB188" s="56">
        <f t="shared" ref="AB188" si="97">X188</f>
        <v>0</v>
      </c>
      <c r="AC188" s="56">
        <f t="shared" ref="AC188" si="98">Y188</f>
        <v>0</v>
      </c>
      <c r="AD188" s="57">
        <f t="shared" ref="AD188" si="99">SUM(AA188:AC188)</f>
        <v>26000</v>
      </c>
      <c r="AE188" s="56">
        <f>W188</f>
        <v>26000</v>
      </c>
      <c r="AF188" s="56">
        <f t="shared" ref="AF188" si="100">X188</f>
        <v>0</v>
      </c>
      <c r="AG188" s="56">
        <f t="shared" ref="AG188" si="101">Y188</f>
        <v>0</v>
      </c>
      <c r="AH188" s="59">
        <f t="shared" ref="AH188" si="102">SUM(AE188:AG188)</f>
        <v>26000</v>
      </c>
      <c r="AI188" s="60">
        <f t="shared" ref="AI188" si="103">V188+Z188+AD188+AH188</f>
        <v>78000</v>
      </c>
      <c r="AJ188" s="61" t="s">
        <v>902</v>
      </c>
      <c r="AK188" s="61" t="s">
        <v>59</v>
      </c>
      <c r="AL188" s="61" t="s">
        <v>912</v>
      </c>
      <c r="AM188" s="61" t="s">
        <v>61</v>
      </c>
      <c r="AN188" s="112" t="s">
        <v>62</v>
      </c>
      <c r="AO188" s="65">
        <v>45657</v>
      </c>
      <c r="AP188" s="49" t="s">
        <v>62</v>
      </c>
      <c r="AQ188" s="65">
        <v>45658</v>
      </c>
      <c r="AR188" s="65">
        <v>46752</v>
      </c>
      <c r="AS188" s="113"/>
    </row>
    <row r="189" spans="1:64" s="66" customFormat="1" ht="13" x14ac:dyDescent="0.15">
      <c r="A189" s="80"/>
      <c r="B189" s="80" t="s">
        <v>905</v>
      </c>
      <c r="C189" s="80"/>
      <c r="D189" s="80"/>
      <c r="E189" s="80"/>
      <c r="F189" s="80"/>
      <c r="G189" s="81"/>
      <c r="H189" s="81"/>
      <c r="I189" s="81"/>
      <c r="J189" s="80"/>
      <c r="K189" s="82"/>
      <c r="L189" s="82"/>
      <c r="M189" s="82"/>
      <c r="N189" s="83"/>
      <c r="O189" s="83"/>
      <c r="P189" s="85"/>
      <c r="Q189" s="85"/>
      <c r="R189" s="80"/>
      <c r="S189" s="86">
        <f t="shared" ref="S189:AI189" si="104">SUM(S188:S188)</f>
        <v>0</v>
      </c>
      <c r="T189" s="86">
        <f t="shared" si="104"/>
        <v>0</v>
      </c>
      <c r="U189" s="86">
        <f t="shared" si="104"/>
        <v>0</v>
      </c>
      <c r="V189" s="86">
        <f t="shared" si="104"/>
        <v>0</v>
      </c>
      <c r="W189" s="86">
        <f t="shared" si="104"/>
        <v>26000</v>
      </c>
      <c r="X189" s="86">
        <f t="shared" si="104"/>
        <v>0</v>
      </c>
      <c r="Y189" s="86">
        <f t="shared" si="104"/>
        <v>0</v>
      </c>
      <c r="Z189" s="86">
        <f t="shared" si="104"/>
        <v>26000</v>
      </c>
      <c r="AA189" s="86">
        <f t="shared" si="104"/>
        <v>26000</v>
      </c>
      <c r="AB189" s="86">
        <f t="shared" si="104"/>
        <v>0</v>
      </c>
      <c r="AC189" s="86">
        <f t="shared" si="104"/>
        <v>0</v>
      </c>
      <c r="AD189" s="86">
        <f t="shared" si="104"/>
        <v>26000</v>
      </c>
      <c r="AE189" s="86">
        <f t="shared" si="104"/>
        <v>26000</v>
      </c>
      <c r="AF189" s="86">
        <f t="shared" si="104"/>
        <v>0</v>
      </c>
      <c r="AG189" s="86">
        <f t="shared" si="104"/>
        <v>0</v>
      </c>
      <c r="AH189" s="86">
        <f t="shared" si="104"/>
        <v>26000</v>
      </c>
      <c r="AI189" s="86">
        <f t="shared" si="104"/>
        <v>78000</v>
      </c>
      <c r="AJ189" s="87"/>
      <c r="AK189" s="87"/>
      <c r="AL189" s="87"/>
      <c r="AM189" s="87"/>
      <c r="AN189" s="87"/>
      <c r="AO189" s="87"/>
      <c r="AP189" s="87"/>
      <c r="AQ189" s="87"/>
      <c r="AR189" s="87"/>
      <c r="AS189" s="116"/>
      <c r="AT189" s="89"/>
      <c r="AU189" s="89"/>
      <c r="AV189" s="89"/>
      <c r="AW189" s="89"/>
      <c r="AX189" s="89"/>
      <c r="AY189" s="89"/>
      <c r="AZ189" s="89"/>
      <c r="BA189" s="89"/>
      <c r="BB189" s="89"/>
      <c r="BC189" s="89"/>
      <c r="BD189" s="89"/>
      <c r="BE189" s="89"/>
      <c r="BF189" s="89"/>
      <c r="BG189" s="89"/>
      <c r="BH189" s="89"/>
      <c r="BI189" s="89"/>
      <c r="BJ189" s="89"/>
      <c r="BK189" s="89"/>
      <c r="BL189" s="89"/>
    </row>
    <row r="190" spans="1:64" s="66" customFormat="1" ht="13" x14ac:dyDescent="0.15">
      <c r="A190" s="49">
        <v>1</v>
      </c>
      <c r="B190" s="49" t="s">
        <v>922</v>
      </c>
      <c r="C190" s="50">
        <v>7751359739</v>
      </c>
      <c r="D190" s="49" t="s">
        <v>923</v>
      </c>
      <c r="E190" s="49" t="s">
        <v>922</v>
      </c>
      <c r="F190" s="49" t="s">
        <v>923</v>
      </c>
      <c r="G190" s="49" t="s">
        <v>924</v>
      </c>
      <c r="H190" s="49" t="s">
        <v>925</v>
      </c>
      <c r="I190" s="49" t="s">
        <v>926</v>
      </c>
      <c r="J190" s="49" t="s">
        <v>927</v>
      </c>
      <c r="K190" s="49" t="s">
        <v>928</v>
      </c>
      <c r="L190" s="49" t="s">
        <v>925</v>
      </c>
      <c r="M190" s="51" t="s">
        <v>929</v>
      </c>
      <c r="N190" s="49" t="s">
        <v>930</v>
      </c>
      <c r="O190" s="53" t="s">
        <v>931</v>
      </c>
      <c r="P190" s="53" t="s">
        <v>836</v>
      </c>
      <c r="Q190" s="53">
        <v>60</v>
      </c>
      <c r="R190" s="49">
        <v>40</v>
      </c>
      <c r="S190" s="120">
        <f>W190*0.3</f>
        <v>2483.1</v>
      </c>
      <c r="T190" s="120">
        <f t="shared" ref="T190:U190" si="105">X190*0.3</f>
        <v>5513.4</v>
      </c>
      <c r="U190" s="120">
        <f t="shared" si="105"/>
        <v>0</v>
      </c>
      <c r="V190" s="55">
        <f t="shared" ref="V190" si="106">SUM(S190:U190)</f>
        <v>7996.5</v>
      </c>
      <c r="W190" s="56">
        <v>8277</v>
      </c>
      <c r="X190" s="56">
        <v>18378</v>
      </c>
      <c r="Y190" s="56">
        <v>0</v>
      </c>
      <c r="Z190" s="57">
        <f t="shared" ref="Z190" si="107">SUM(W190:Y190)</f>
        <v>26655</v>
      </c>
      <c r="AA190" s="56">
        <f>W190</f>
        <v>8277</v>
      </c>
      <c r="AB190" s="56">
        <f t="shared" ref="AB190" si="108">X190</f>
        <v>18378</v>
      </c>
      <c r="AC190" s="56">
        <f t="shared" ref="AC190" si="109">Y190</f>
        <v>0</v>
      </c>
      <c r="AD190" s="57">
        <f t="shared" ref="AD190" si="110">SUM(AA190:AC190)</f>
        <v>26655</v>
      </c>
      <c r="AE190" s="56">
        <f>W190</f>
        <v>8277</v>
      </c>
      <c r="AF190" s="56">
        <f t="shared" ref="AF190" si="111">X190</f>
        <v>18378</v>
      </c>
      <c r="AG190" s="56">
        <f t="shared" ref="AG190" si="112">Y190</f>
        <v>0</v>
      </c>
      <c r="AH190" s="59">
        <f t="shared" ref="AH190" si="113">SUM(AE190:AG190)</f>
        <v>26655</v>
      </c>
      <c r="AI190" s="60">
        <f t="shared" ref="AI190" si="114">V190+Z190+AD190+AH190</f>
        <v>87961.5</v>
      </c>
      <c r="AJ190" s="61" t="s">
        <v>58</v>
      </c>
      <c r="AK190" s="61" t="s">
        <v>59</v>
      </c>
      <c r="AL190" s="61" t="s">
        <v>912</v>
      </c>
      <c r="AM190" s="61" t="s">
        <v>61</v>
      </c>
      <c r="AN190" s="112" t="s">
        <v>62</v>
      </c>
      <c r="AO190" s="65">
        <v>45535</v>
      </c>
      <c r="AP190" s="49" t="s">
        <v>62</v>
      </c>
      <c r="AQ190" s="65">
        <v>45536</v>
      </c>
      <c r="AR190" s="65">
        <v>46752</v>
      </c>
      <c r="AS190" s="113"/>
    </row>
    <row r="191" spans="1:64" s="66" customFormat="1" ht="13" x14ac:dyDescent="0.15">
      <c r="A191" s="67">
        <v>2</v>
      </c>
      <c r="B191" s="67" t="s">
        <v>922</v>
      </c>
      <c r="C191" s="50">
        <v>7751359739</v>
      </c>
      <c r="D191" s="67" t="s">
        <v>923</v>
      </c>
      <c r="E191" s="67" t="s">
        <v>922</v>
      </c>
      <c r="F191" s="67" t="s">
        <v>923</v>
      </c>
      <c r="G191" s="67" t="s">
        <v>922</v>
      </c>
      <c r="H191" s="67" t="s">
        <v>925</v>
      </c>
      <c r="I191" s="67" t="s">
        <v>932</v>
      </c>
      <c r="J191" s="67">
        <v>4</v>
      </c>
      <c r="K191" s="67" t="s">
        <v>928</v>
      </c>
      <c r="L191" s="67" t="s">
        <v>925</v>
      </c>
      <c r="M191" s="68" t="s">
        <v>933</v>
      </c>
      <c r="N191" s="67" t="s">
        <v>930</v>
      </c>
      <c r="O191" s="69" t="s">
        <v>934</v>
      </c>
      <c r="P191" s="69" t="s">
        <v>836</v>
      </c>
      <c r="Q191" s="69">
        <v>130</v>
      </c>
      <c r="R191" s="67">
        <v>40</v>
      </c>
      <c r="S191" s="120">
        <f>W191*0.3</f>
        <v>23125.200000000001</v>
      </c>
      <c r="T191" s="120">
        <f t="shared" ref="T191" si="115">X191*0.3</f>
        <v>69440.399999999994</v>
      </c>
      <c r="U191" s="120">
        <f t="shared" ref="U191" si="116">Y191*0.3</f>
        <v>0</v>
      </c>
      <c r="V191" s="55">
        <f t="shared" ref="V191" si="117">SUM(S191:U191)</f>
        <v>92565.599999999991</v>
      </c>
      <c r="W191" s="56">
        <v>77084</v>
      </c>
      <c r="X191" s="56">
        <v>231468</v>
      </c>
      <c r="Y191" s="56">
        <v>0</v>
      </c>
      <c r="Z191" s="57">
        <f t="shared" ref="Z191" si="118">SUM(W191:Y191)</f>
        <v>308552</v>
      </c>
      <c r="AA191" s="56">
        <f>W191</f>
        <v>77084</v>
      </c>
      <c r="AB191" s="56">
        <f t="shared" ref="AB191" si="119">X191</f>
        <v>231468</v>
      </c>
      <c r="AC191" s="56">
        <f t="shared" ref="AC191" si="120">Y191</f>
        <v>0</v>
      </c>
      <c r="AD191" s="57">
        <f t="shared" ref="AD191" si="121">SUM(AA191:AC191)</f>
        <v>308552</v>
      </c>
      <c r="AE191" s="56">
        <f>W191</f>
        <v>77084</v>
      </c>
      <c r="AF191" s="56">
        <f t="shared" ref="AF191" si="122">X191</f>
        <v>231468</v>
      </c>
      <c r="AG191" s="56">
        <f t="shared" ref="AG191" si="123">Y191</f>
        <v>0</v>
      </c>
      <c r="AH191" s="59">
        <f t="shared" ref="AH191" si="124">SUM(AE191:AG191)</f>
        <v>308552</v>
      </c>
      <c r="AI191" s="60">
        <f t="shared" ref="AI191" si="125">V191+Z191+AD191+AH191</f>
        <v>1018221.6</v>
      </c>
      <c r="AJ191" s="61" t="s">
        <v>58</v>
      </c>
      <c r="AK191" s="61" t="s">
        <v>59</v>
      </c>
      <c r="AL191" s="61" t="s">
        <v>912</v>
      </c>
      <c r="AM191" s="61" t="s">
        <v>61</v>
      </c>
      <c r="AN191" s="112" t="s">
        <v>62</v>
      </c>
      <c r="AO191" s="65">
        <v>45535</v>
      </c>
      <c r="AP191" s="49" t="s">
        <v>62</v>
      </c>
      <c r="AQ191" s="65">
        <v>45536</v>
      </c>
      <c r="AR191" s="65">
        <v>46752</v>
      </c>
      <c r="AS191" s="121"/>
    </row>
    <row r="192" spans="1:64" s="66" customFormat="1" ht="13" x14ac:dyDescent="0.15">
      <c r="A192" s="80"/>
      <c r="B192" s="80" t="s">
        <v>922</v>
      </c>
      <c r="C192" s="80"/>
      <c r="D192" s="80"/>
      <c r="E192" s="80"/>
      <c r="F192" s="80"/>
      <c r="G192" s="81"/>
      <c r="H192" s="81"/>
      <c r="I192" s="81"/>
      <c r="J192" s="80"/>
      <c r="K192" s="82"/>
      <c r="L192" s="82"/>
      <c r="M192" s="82"/>
      <c r="N192" s="83"/>
      <c r="O192" s="83"/>
      <c r="P192" s="85"/>
      <c r="Q192" s="85"/>
      <c r="R192" s="80"/>
      <c r="S192" s="86">
        <f>SUM(S190:S191)</f>
        <v>25608.3</v>
      </c>
      <c r="T192" s="86">
        <f t="shared" ref="T192:AI192" si="126">SUM(T190:T191)</f>
        <v>74953.799999999988</v>
      </c>
      <c r="U192" s="86">
        <f t="shared" si="126"/>
        <v>0</v>
      </c>
      <c r="V192" s="86">
        <f t="shared" si="126"/>
        <v>100562.09999999999</v>
      </c>
      <c r="W192" s="86">
        <f t="shared" si="126"/>
        <v>85361</v>
      </c>
      <c r="X192" s="86">
        <f t="shared" si="126"/>
        <v>249846</v>
      </c>
      <c r="Y192" s="86">
        <f t="shared" si="126"/>
        <v>0</v>
      </c>
      <c r="Z192" s="86">
        <f t="shared" si="126"/>
        <v>335207</v>
      </c>
      <c r="AA192" s="86">
        <f t="shared" si="126"/>
        <v>85361</v>
      </c>
      <c r="AB192" s="86">
        <f t="shared" si="126"/>
        <v>249846</v>
      </c>
      <c r="AC192" s="86">
        <f t="shared" si="126"/>
        <v>0</v>
      </c>
      <c r="AD192" s="86">
        <f t="shared" si="126"/>
        <v>335207</v>
      </c>
      <c r="AE192" s="86">
        <f t="shared" si="126"/>
        <v>85361</v>
      </c>
      <c r="AF192" s="86">
        <f t="shared" si="126"/>
        <v>249846</v>
      </c>
      <c r="AG192" s="86">
        <f t="shared" si="126"/>
        <v>0</v>
      </c>
      <c r="AH192" s="86">
        <f t="shared" si="126"/>
        <v>335207</v>
      </c>
      <c r="AI192" s="86">
        <f t="shared" si="126"/>
        <v>1106183.1000000001</v>
      </c>
      <c r="AJ192" s="87"/>
      <c r="AK192" s="87"/>
      <c r="AL192" s="87"/>
      <c r="AM192" s="87"/>
      <c r="AN192" s="87"/>
      <c r="AO192" s="87"/>
      <c r="AP192" s="87"/>
      <c r="AQ192" s="87"/>
      <c r="AR192" s="87"/>
      <c r="AS192" s="116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</row>
    <row r="193" spans="1:64" s="66" customFormat="1" ht="13" x14ac:dyDescent="0.15">
      <c r="A193" s="49">
        <v>1</v>
      </c>
      <c r="B193" s="49" t="s">
        <v>935</v>
      </c>
      <c r="C193" s="50">
        <v>7751300410</v>
      </c>
      <c r="D193" s="49" t="s">
        <v>936</v>
      </c>
      <c r="E193" s="49" t="s">
        <v>935</v>
      </c>
      <c r="F193" s="49" t="s">
        <v>937</v>
      </c>
      <c r="G193" s="49" t="s">
        <v>935</v>
      </c>
      <c r="H193" s="49" t="s">
        <v>925</v>
      </c>
      <c r="I193" s="49" t="s">
        <v>938</v>
      </c>
      <c r="J193" s="49" t="s">
        <v>939</v>
      </c>
      <c r="K193" s="49" t="s">
        <v>928</v>
      </c>
      <c r="L193" s="49" t="s">
        <v>925</v>
      </c>
      <c r="M193" s="51" t="s">
        <v>945</v>
      </c>
      <c r="N193" s="49"/>
      <c r="O193" s="53" t="s">
        <v>940</v>
      </c>
      <c r="P193" s="53" t="s">
        <v>157</v>
      </c>
      <c r="Q193" s="53">
        <v>80</v>
      </c>
      <c r="R193" s="49">
        <v>36</v>
      </c>
      <c r="S193" s="54" t="s">
        <v>63</v>
      </c>
      <c r="T193" s="54" t="s">
        <v>63</v>
      </c>
      <c r="U193" s="54" t="s">
        <v>63</v>
      </c>
      <c r="V193" s="55">
        <f t="shared" ref="V193:V194" si="127">SUM(S193:U193)</f>
        <v>0</v>
      </c>
      <c r="W193" s="56">
        <v>240000</v>
      </c>
      <c r="X193" s="56"/>
      <c r="Y193" s="56">
        <v>0</v>
      </c>
      <c r="Z193" s="57">
        <f t="shared" ref="Z193:Z194" si="128">SUM(W193:Y193)</f>
        <v>240000</v>
      </c>
      <c r="AA193" s="56">
        <f>W193</f>
        <v>240000</v>
      </c>
      <c r="AB193" s="56">
        <f t="shared" ref="AB193:AB194" si="129">X193</f>
        <v>0</v>
      </c>
      <c r="AC193" s="56">
        <f t="shared" ref="AC193:AC194" si="130">Y193</f>
        <v>0</v>
      </c>
      <c r="AD193" s="57">
        <f t="shared" ref="AD193:AD194" si="131">SUM(AA193:AC193)</f>
        <v>240000</v>
      </c>
      <c r="AE193" s="56">
        <f>W193</f>
        <v>240000</v>
      </c>
      <c r="AF193" s="56">
        <f t="shared" ref="AF193:AF194" si="132">X193</f>
        <v>0</v>
      </c>
      <c r="AG193" s="56">
        <f t="shared" ref="AG193:AG194" si="133">Y193</f>
        <v>0</v>
      </c>
      <c r="AH193" s="59">
        <f t="shared" ref="AH193:AH194" si="134">SUM(AE193:AG193)</f>
        <v>240000</v>
      </c>
      <c r="AI193" s="60">
        <f t="shared" ref="AI193:AI194" si="135">V193+Z193+AD193+AH193</f>
        <v>720000</v>
      </c>
      <c r="AJ193" s="61" t="s">
        <v>58</v>
      </c>
      <c r="AK193" s="61" t="s">
        <v>59</v>
      </c>
      <c r="AL193" s="61" t="s">
        <v>946</v>
      </c>
      <c r="AM193" s="61" t="s">
        <v>61</v>
      </c>
      <c r="AN193" s="112" t="s">
        <v>62</v>
      </c>
      <c r="AO193" s="65">
        <v>45657</v>
      </c>
      <c r="AP193" s="49" t="s">
        <v>62</v>
      </c>
      <c r="AQ193" s="65">
        <v>45658</v>
      </c>
      <c r="AR193" s="65">
        <v>46752</v>
      </c>
      <c r="AS193" s="113"/>
    </row>
    <row r="194" spans="1:64" s="66" customFormat="1" ht="13" x14ac:dyDescent="0.15">
      <c r="A194" s="67">
        <v>2</v>
      </c>
      <c r="B194" s="67" t="s">
        <v>935</v>
      </c>
      <c r="C194" s="50">
        <v>7751300410</v>
      </c>
      <c r="D194" s="67" t="s">
        <v>936</v>
      </c>
      <c r="E194" s="67" t="s">
        <v>935</v>
      </c>
      <c r="F194" s="67" t="s">
        <v>937</v>
      </c>
      <c r="G194" s="67" t="s">
        <v>935</v>
      </c>
      <c r="H194" s="67" t="s">
        <v>925</v>
      </c>
      <c r="I194" s="67" t="s">
        <v>941</v>
      </c>
      <c r="J194" s="67"/>
      <c r="K194" s="67" t="s">
        <v>928</v>
      </c>
      <c r="L194" s="67" t="s">
        <v>925</v>
      </c>
      <c r="M194" s="68" t="s">
        <v>944</v>
      </c>
      <c r="N194" s="67"/>
      <c r="O194" s="69" t="s">
        <v>942</v>
      </c>
      <c r="P194" s="69" t="s">
        <v>943</v>
      </c>
      <c r="Q194" s="69">
        <v>40</v>
      </c>
      <c r="R194" s="67">
        <v>36</v>
      </c>
      <c r="S194" s="54" t="s">
        <v>63</v>
      </c>
      <c r="T194" s="54" t="s">
        <v>63</v>
      </c>
      <c r="U194" s="54" t="s">
        <v>63</v>
      </c>
      <c r="V194" s="55">
        <f t="shared" si="127"/>
        <v>0</v>
      </c>
      <c r="W194" s="56">
        <v>3000</v>
      </c>
      <c r="X194" s="56">
        <v>600</v>
      </c>
      <c r="Y194" s="56">
        <v>0</v>
      </c>
      <c r="Z194" s="57">
        <f t="shared" si="128"/>
        <v>3600</v>
      </c>
      <c r="AA194" s="56">
        <f>W194</f>
        <v>3000</v>
      </c>
      <c r="AB194" s="56">
        <f t="shared" si="129"/>
        <v>600</v>
      </c>
      <c r="AC194" s="56">
        <f t="shared" si="130"/>
        <v>0</v>
      </c>
      <c r="AD194" s="57">
        <f t="shared" si="131"/>
        <v>3600</v>
      </c>
      <c r="AE194" s="56">
        <f>W194</f>
        <v>3000</v>
      </c>
      <c r="AF194" s="56">
        <f t="shared" si="132"/>
        <v>600</v>
      </c>
      <c r="AG194" s="56">
        <f t="shared" si="133"/>
        <v>0</v>
      </c>
      <c r="AH194" s="59">
        <f t="shared" si="134"/>
        <v>3600</v>
      </c>
      <c r="AI194" s="60">
        <f t="shared" si="135"/>
        <v>10800</v>
      </c>
      <c r="AJ194" s="61" t="s">
        <v>58</v>
      </c>
      <c r="AK194" s="61" t="s">
        <v>59</v>
      </c>
      <c r="AL194" s="61" t="s">
        <v>946</v>
      </c>
      <c r="AM194" s="61" t="s">
        <v>61</v>
      </c>
      <c r="AN194" s="112" t="s">
        <v>62</v>
      </c>
      <c r="AO194" s="65">
        <v>45657</v>
      </c>
      <c r="AP194" s="49" t="s">
        <v>62</v>
      </c>
      <c r="AQ194" s="65">
        <v>45658</v>
      </c>
      <c r="AR194" s="65">
        <v>46752</v>
      </c>
      <c r="AS194" s="121"/>
    </row>
    <row r="195" spans="1:64" s="66" customFormat="1" ht="13" x14ac:dyDescent="0.15">
      <c r="A195" s="80"/>
      <c r="B195" s="80" t="s">
        <v>935</v>
      </c>
      <c r="C195" s="80"/>
      <c r="D195" s="80"/>
      <c r="E195" s="80"/>
      <c r="F195" s="80"/>
      <c r="G195" s="81"/>
      <c r="H195" s="81"/>
      <c r="I195" s="81"/>
      <c r="J195" s="80"/>
      <c r="K195" s="82"/>
      <c r="L195" s="82"/>
      <c r="M195" s="82"/>
      <c r="N195" s="83"/>
      <c r="O195" s="83"/>
      <c r="P195" s="85"/>
      <c r="Q195" s="85"/>
      <c r="R195" s="80"/>
      <c r="S195" s="86">
        <f>SUM(S193:S194)</f>
        <v>0</v>
      </c>
      <c r="T195" s="86">
        <f t="shared" ref="T195" si="136">SUM(T193:T194)</f>
        <v>0</v>
      </c>
      <c r="U195" s="86">
        <f t="shared" ref="U195" si="137">SUM(U193:U194)</f>
        <v>0</v>
      </c>
      <c r="V195" s="86">
        <f t="shared" ref="V195" si="138">SUM(V193:V194)</f>
        <v>0</v>
      </c>
      <c r="W195" s="86">
        <f t="shared" ref="W195" si="139">SUM(W193:W194)</f>
        <v>243000</v>
      </c>
      <c r="X195" s="86">
        <f t="shared" ref="X195" si="140">SUM(X193:X194)</f>
        <v>600</v>
      </c>
      <c r="Y195" s="86">
        <f t="shared" ref="Y195" si="141">SUM(Y193:Y194)</f>
        <v>0</v>
      </c>
      <c r="Z195" s="86">
        <f t="shared" ref="Z195" si="142">SUM(Z193:Z194)</f>
        <v>243600</v>
      </c>
      <c r="AA195" s="86">
        <f t="shared" ref="AA195" si="143">SUM(AA193:AA194)</f>
        <v>243000</v>
      </c>
      <c r="AB195" s="86">
        <f t="shared" ref="AB195" si="144">SUM(AB193:AB194)</f>
        <v>600</v>
      </c>
      <c r="AC195" s="86">
        <f t="shared" ref="AC195" si="145">SUM(AC193:AC194)</f>
        <v>0</v>
      </c>
      <c r="AD195" s="86">
        <f t="shared" ref="AD195" si="146">SUM(AD193:AD194)</f>
        <v>243600</v>
      </c>
      <c r="AE195" s="86">
        <f t="shared" ref="AE195" si="147">SUM(AE193:AE194)</f>
        <v>243000</v>
      </c>
      <c r="AF195" s="86">
        <f t="shared" ref="AF195" si="148">SUM(AF193:AF194)</f>
        <v>600</v>
      </c>
      <c r="AG195" s="86">
        <f t="shared" ref="AG195" si="149">SUM(AG193:AG194)</f>
        <v>0</v>
      </c>
      <c r="AH195" s="86">
        <f t="shared" ref="AH195" si="150">SUM(AH193:AH194)</f>
        <v>243600</v>
      </c>
      <c r="AI195" s="86">
        <f t="shared" ref="AI195" si="151">SUM(AI193:AI194)</f>
        <v>730800</v>
      </c>
      <c r="AJ195" s="87"/>
      <c r="AK195" s="87"/>
      <c r="AL195" s="87"/>
      <c r="AM195" s="87"/>
      <c r="AN195" s="87"/>
      <c r="AO195" s="87"/>
      <c r="AP195" s="87"/>
      <c r="AQ195" s="87"/>
      <c r="AR195" s="87"/>
      <c r="AS195" s="116"/>
      <c r="AT195" s="89"/>
      <c r="AU195" s="89"/>
      <c r="AV195" s="89"/>
      <c r="AW195" s="89"/>
      <c r="AX195" s="89"/>
      <c r="AY195" s="89"/>
      <c r="AZ195" s="89"/>
      <c r="BA195" s="89"/>
      <c r="BB195" s="89"/>
      <c r="BC195" s="89"/>
      <c r="BD195" s="89"/>
      <c r="BE195" s="89"/>
      <c r="BF195" s="89"/>
      <c r="BG195" s="89"/>
      <c r="BH195" s="89"/>
      <c r="BI195" s="89"/>
      <c r="BJ195" s="89"/>
      <c r="BK195" s="89"/>
      <c r="BL195" s="89"/>
    </row>
    <row r="196" spans="1:64" s="66" customFormat="1" ht="13" x14ac:dyDescent="0.15">
      <c r="A196" s="53">
        <v>1</v>
      </c>
      <c r="B196" s="53" t="s">
        <v>962</v>
      </c>
      <c r="C196" s="50">
        <v>6832075715</v>
      </c>
      <c r="D196" s="53" t="s">
        <v>963</v>
      </c>
      <c r="E196" s="53" t="s">
        <v>962</v>
      </c>
      <c r="F196" s="53" t="s">
        <v>963</v>
      </c>
      <c r="G196" s="53" t="s">
        <v>970</v>
      </c>
      <c r="H196" s="53" t="s">
        <v>965</v>
      </c>
      <c r="I196" s="53" t="s">
        <v>966</v>
      </c>
      <c r="J196" s="53" t="s">
        <v>967</v>
      </c>
      <c r="K196" s="53" t="s">
        <v>898</v>
      </c>
      <c r="L196" s="53" t="s">
        <v>895</v>
      </c>
      <c r="M196" s="122" t="s">
        <v>979</v>
      </c>
      <c r="N196" s="53"/>
      <c r="O196" s="123" t="s">
        <v>1756</v>
      </c>
      <c r="P196" s="53" t="s">
        <v>70</v>
      </c>
      <c r="Q196" s="53" t="s">
        <v>265</v>
      </c>
      <c r="R196" s="53">
        <v>36</v>
      </c>
      <c r="S196" s="54" t="s">
        <v>63</v>
      </c>
      <c r="T196" s="54" t="s">
        <v>63</v>
      </c>
      <c r="U196" s="54" t="s">
        <v>63</v>
      </c>
      <c r="V196" s="55">
        <f t="shared" ref="V196" si="152">SUM(S196:U196)</f>
        <v>0</v>
      </c>
      <c r="W196" s="124">
        <v>120</v>
      </c>
      <c r="X196" s="56"/>
      <c r="Y196" s="56">
        <v>0</v>
      </c>
      <c r="Z196" s="57">
        <f t="shared" ref="Z196" si="153">SUM(W196:Y196)</f>
        <v>120</v>
      </c>
      <c r="AA196" s="56">
        <f>W196</f>
        <v>120</v>
      </c>
      <c r="AB196" s="56">
        <f t="shared" ref="AB196" si="154">X196</f>
        <v>0</v>
      </c>
      <c r="AC196" s="56">
        <f t="shared" ref="AC196" si="155">Y196</f>
        <v>0</v>
      </c>
      <c r="AD196" s="57">
        <f t="shared" ref="AD196" si="156">SUM(AA196:AC196)</f>
        <v>120</v>
      </c>
      <c r="AE196" s="56">
        <f>W196</f>
        <v>120</v>
      </c>
      <c r="AF196" s="56">
        <f t="shared" ref="AF196" si="157">X196</f>
        <v>0</v>
      </c>
      <c r="AG196" s="56">
        <f t="shared" ref="AG196" si="158">Y196</f>
        <v>0</v>
      </c>
      <c r="AH196" s="59">
        <f t="shared" ref="AH196" si="159">SUM(AE196:AG196)</f>
        <v>120</v>
      </c>
      <c r="AI196" s="60">
        <f t="shared" ref="AI196" si="160">V196+Z196+AD196+AH196</f>
        <v>360</v>
      </c>
      <c r="AJ196" s="61" t="s">
        <v>902</v>
      </c>
      <c r="AK196" s="61" t="s">
        <v>59</v>
      </c>
      <c r="AL196" s="61" t="s">
        <v>903</v>
      </c>
      <c r="AM196" s="61" t="s">
        <v>61</v>
      </c>
      <c r="AN196" s="112" t="s">
        <v>62</v>
      </c>
      <c r="AO196" s="65">
        <v>45657</v>
      </c>
      <c r="AP196" s="49" t="s">
        <v>62</v>
      </c>
      <c r="AQ196" s="65">
        <v>45658</v>
      </c>
      <c r="AR196" s="65">
        <v>46752</v>
      </c>
      <c r="AS196" s="113"/>
    </row>
    <row r="197" spans="1:64" s="66" customFormat="1" ht="13" x14ac:dyDescent="0.15">
      <c r="A197" s="69">
        <v>2</v>
      </c>
      <c r="B197" s="69" t="s">
        <v>962</v>
      </c>
      <c r="C197" s="50">
        <v>6832075715</v>
      </c>
      <c r="D197" s="69" t="s">
        <v>963</v>
      </c>
      <c r="E197" s="69" t="s">
        <v>962</v>
      </c>
      <c r="F197" s="69" t="s">
        <v>963</v>
      </c>
      <c r="G197" s="69" t="s">
        <v>971</v>
      </c>
      <c r="H197" s="69" t="s">
        <v>965</v>
      </c>
      <c r="I197" s="69" t="s">
        <v>972</v>
      </c>
      <c r="J197" s="69" t="s">
        <v>973</v>
      </c>
      <c r="K197" s="69" t="s">
        <v>898</v>
      </c>
      <c r="L197" s="69" t="s">
        <v>895</v>
      </c>
      <c r="M197" s="94" t="s">
        <v>980</v>
      </c>
      <c r="N197" s="69"/>
      <c r="O197" s="69">
        <v>96482126</v>
      </c>
      <c r="P197" s="69" t="s">
        <v>70</v>
      </c>
      <c r="Q197" s="69" t="s">
        <v>974</v>
      </c>
      <c r="R197" s="69">
        <v>36</v>
      </c>
      <c r="S197" s="54" t="s">
        <v>63</v>
      </c>
      <c r="T197" s="54" t="s">
        <v>63</v>
      </c>
      <c r="U197" s="54" t="s">
        <v>63</v>
      </c>
      <c r="V197" s="55">
        <f t="shared" ref="V197:V198" si="161">SUM(S197:U197)</f>
        <v>0</v>
      </c>
      <c r="W197" s="56">
        <v>10200</v>
      </c>
      <c r="X197" s="56"/>
      <c r="Y197" s="56">
        <v>0</v>
      </c>
      <c r="Z197" s="57">
        <f t="shared" ref="Z197:Z198" si="162">SUM(W197:Y197)</f>
        <v>10200</v>
      </c>
      <c r="AA197" s="56">
        <f t="shared" ref="AA197:AA198" si="163">W197</f>
        <v>10200</v>
      </c>
      <c r="AB197" s="56">
        <f t="shared" ref="AB197:AB198" si="164">X197</f>
        <v>0</v>
      </c>
      <c r="AC197" s="56">
        <f t="shared" ref="AC197:AC198" si="165">Y197</f>
        <v>0</v>
      </c>
      <c r="AD197" s="57">
        <f t="shared" ref="AD197:AD198" si="166">SUM(AA197:AC197)</f>
        <v>10200</v>
      </c>
      <c r="AE197" s="56">
        <f t="shared" ref="AE197:AE198" si="167">W197</f>
        <v>10200</v>
      </c>
      <c r="AF197" s="56">
        <f t="shared" ref="AF197:AF198" si="168">X197</f>
        <v>0</v>
      </c>
      <c r="AG197" s="56">
        <f t="shared" ref="AG197:AG198" si="169">Y197</f>
        <v>0</v>
      </c>
      <c r="AH197" s="59">
        <f t="shared" ref="AH197:AH198" si="170">SUM(AE197:AG197)</f>
        <v>10200</v>
      </c>
      <c r="AI197" s="60">
        <f t="shared" ref="AI197:AI198" si="171">V197+Z197+AD197+AH197</f>
        <v>30600</v>
      </c>
      <c r="AJ197" s="61" t="s">
        <v>902</v>
      </c>
      <c r="AK197" s="61" t="s">
        <v>59</v>
      </c>
      <c r="AL197" s="61" t="s">
        <v>903</v>
      </c>
      <c r="AM197" s="61" t="s">
        <v>61</v>
      </c>
      <c r="AN197" s="112" t="s">
        <v>62</v>
      </c>
      <c r="AO197" s="65">
        <v>45657</v>
      </c>
      <c r="AP197" s="49" t="s">
        <v>62</v>
      </c>
      <c r="AQ197" s="65">
        <v>45658</v>
      </c>
      <c r="AR197" s="65">
        <v>46752</v>
      </c>
      <c r="AS197" s="121"/>
    </row>
    <row r="198" spans="1:64" s="66" customFormat="1" ht="13" x14ac:dyDescent="0.15">
      <c r="A198" s="69">
        <v>3</v>
      </c>
      <c r="B198" s="69" t="s">
        <v>962</v>
      </c>
      <c r="C198" s="70">
        <v>6832075715</v>
      </c>
      <c r="D198" s="69" t="s">
        <v>963</v>
      </c>
      <c r="E198" s="69" t="s">
        <v>962</v>
      </c>
      <c r="F198" s="69" t="s">
        <v>963</v>
      </c>
      <c r="G198" s="69" t="s">
        <v>975</v>
      </c>
      <c r="H198" s="69" t="s">
        <v>965</v>
      </c>
      <c r="I198" s="69" t="s">
        <v>976</v>
      </c>
      <c r="J198" s="69" t="s">
        <v>977</v>
      </c>
      <c r="K198" s="69" t="s">
        <v>898</v>
      </c>
      <c r="L198" s="69" t="s">
        <v>895</v>
      </c>
      <c r="M198" s="94" t="s">
        <v>1755</v>
      </c>
      <c r="N198" s="69"/>
      <c r="O198" s="69">
        <v>50581256</v>
      </c>
      <c r="P198" s="69" t="s">
        <v>157</v>
      </c>
      <c r="Q198" s="69" t="s">
        <v>978</v>
      </c>
      <c r="R198" s="69">
        <v>36</v>
      </c>
      <c r="S198" s="54" t="s">
        <v>63</v>
      </c>
      <c r="T198" s="54" t="s">
        <v>63</v>
      </c>
      <c r="U198" s="54" t="s">
        <v>63</v>
      </c>
      <c r="V198" s="55">
        <f t="shared" si="161"/>
        <v>0</v>
      </c>
      <c r="W198" s="56">
        <v>135000</v>
      </c>
      <c r="X198" s="56"/>
      <c r="Y198" s="56">
        <v>0</v>
      </c>
      <c r="Z198" s="57">
        <f t="shared" si="162"/>
        <v>135000</v>
      </c>
      <c r="AA198" s="56">
        <f t="shared" si="163"/>
        <v>135000</v>
      </c>
      <c r="AB198" s="56">
        <f t="shared" si="164"/>
        <v>0</v>
      </c>
      <c r="AC198" s="56">
        <f t="shared" si="165"/>
        <v>0</v>
      </c>
      <c r="AD198" s="57">
        <f t="shared" si="166"/>
        <v>135000</v>
      </c>
      <c r="AE198" s="56">
        <f t="shared" si="167"/>
        <v>135000</v>
      </c>
      <c r="AF198" s="56">
        <f t="shared" si="168"/>
        <v>0</v>
      </c>
      <c r="AG198" s="56">
        <f t="shared" si="169"/>
        <v>0</v>
      </c>
      <c r="AH198" s="59">
        <f t="shared" si="170"/>
        <v>135000</v>
      </c>
      <c r="AI198" s="60">
        <f t="shared" si="171"/>
        <v>405000</v>
      </c>
      <c r="AJ198" s="73" t="s">
        <v>902</v>
      </c>
      <c r="AK198" s="73" t="s">
        <v>59</v>
      </c>
      <c r="AL198" s="73" t="s">
        <v>903</v>
      </c>
      <c r="AM198" s="73" t="s">
        <v>61</v>
      </c>
      <c r="AN198" s="125" t="s">
        <v>62</v>
      </c>
      <c r="AO198" s="78">
        <v>45657</v>
      </c>
      <c r="AP198" s="126" t="s">
        <v>62</v>
      </c>
      <c r="AQ198" s="78">
        <v>45658</v>
      </c>
      <c r="AR198" s="78">
        <v>46752</v>
      </c>
      <c r="AS198" s="121"/>
    </row>
    <row r="199" spans="1:64" s="66" customFormat="1" ht="13" x14ac:dyDescent="0.15">
      <c r="A199" s="80"/>
      <c r="B199" s="80" t="s">
        <v>962</v>
      </c>
      <c r="C199" s="80"/>
      <c r="D199" s="80"/>
      <c r="E199" s="80"/>
      <c r="F199" s="80"/>
      <c r="G199" s="81"/>
      <c r="H199" s="81"/>
      <c r="I199" s="81"/>
      <c r="J199" s="80"/>
      <c r="K199" s="82"/>
      <c r="L199" s="82"/>
      <c r="M199" s="82"/>
      <c r="N199" s="83"/>
      <c r="O199" s="83"/>
      <c r="P199" s="85"/>
      <c r="Q199" s="85"/>
      <c r="R199" s="80"/>
      <c r="S199" s="86">
        <f t="shared" ref="S199:AH199" si="172">SUM(S196:S198)</f>
        <v>0</v>
      </c>
      <c r="T199" s="86">
        <f t="shared" si="172"/>
        <v>0</v>
      </c>
      <c r="U199" s="86">
        <f t="shared" si="172"/>
        <v>0</v>
      </c>
      <c r="V199" s="86">
        <f t="shared" si="172"/>
        <v>0</v>
      </c>
      <c r="W199" s="86">
        <f t="shared" si="172"/>
        <v>145320</v>
      </c>
      <c r="X199" s="86">
        <f t="shared" si="172"/>
        <v>0</v>
      </c>
      <c r="Y199" s="86">
        <f t="shared" si="172"/>
        <v>0</v>
      </c>
      <c r="Z199" s="86">
        <f t="shared" si="172"/>
        <v>145320</v>
      </c>
      <c r="AA199" s="86">
        <f t="shared" si="172"/>
        <v>145320</v>
      </c>
      <c r="AB199" s="86">
        <f t="shared" si="172"/>
        <v>0</v>
      </c>
      <c r="AC199" s="86">
        <f t="shared" si="172"/>
        <v>0</v>
      </c>
      <c r="AD199" s="86">
        <f t="shared" si="172"/>
        <v>145320</v>
      </c>
      <c r="AE199" s="86">
        <f t="shared" si="172"/>
        <v>145320</v>
      </c>
      <c r="AF199" s="86">
        <f t="shared" si="172"/>
        <v>0</v>
      </c>
      <c r="AG199" s="86">
        <f t="shared" si="172"/>
        <v>0</v>
      </c>
      <c r="AH199" s="86">
        <f t="shared" si="172"/>
        <v>145320</v>
      </c>
      <c r="AI199" s="86">
        <f>SUM(AI196:AI198)</f>
        <v>435960</v>
      </c>
      <c r="AJ199" s="87"/>
      <c r="AK199" s="87"/>
      <c r="AL199" s="87"/>
      <c r="AM199" s="87"/>
      <c r="AN199" s="87"/>
      <c r="AO199" s="87"/>
      <c r="AP199" s="87"/>
      <c r="AQ199" s="87"/>
      <c r="AR199" s="87"/>
      <c r="AS199" s="116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89"/>
      <c r="BL199" s="89"/>
    </row>
    <row r="200" spans="1:64" s="66" customFormat="1" ht="13" x14ac:dyDescent="0.15">
      <c r="A200" s="49">
        <v>1</v>
      </c>
      <c r="B200" s="49" t="s">
        <v>981</v>
      </c>
      <c r="C200" s="50">
        <v>7442345666</v>
      </c>
      <c r="D200" s="49" t="s">
        <v>982</v>
      </c>
      <c r="E200" s="49" t="s">
        <v>981</v>
      </c>
      <c r="F200" s="49" t="s">
        <v>983</v>
      </c>
      <c r="G200" s="49" t="s">
        <v>981</v>
      </c>
      <c r="H200" s="49" t="s">
        <v>984</v>
      </c>
      <c r="I200" s="49" t="s">
        <v>985</v>
      </c>
      <c r="J200" s="49" t="s">
        <v>986</v>
      </c>
      <c r="K200" s="49" t="s">
        <v>987</v>
      </c>
      <c r="L200" s="49" t="s">
        <v>984</v>
      </c>
      <c r="M200" s="51" t="s">
        <v>988</v>
      </c>
      <c r="N200" s="49"/>
      <c r="O200" s="53">
        <v>96270348</v>
      </c>
      <c r="P200" s="53" t="s">
        <v>989</v>
      </c>
      <c r="Q200" s="53" t="s">
        <v>990</v>
      </c>
      <c r="R200" s="49">
        <v>36</v>
      </c>
      <c r="S200" s="90">
        <f>W200/2</f>
        <v>28323.5</v>
      </c>
      <c r="T200" s="90">
        <f t="shared" ref="T200:U200" si="173">X200/2</f>
        <v>11335.5</v>
      </c>
      <c r="U200" s="90">
        <f t="shared" si="173"/>
        <v>0</v>
      </c>
      <c r="V200" s="55">
        <f t="shared" ref="V200" si="174">SUM(S200:U200)</f>
        <v>39659</v>
      </c>
      <c r="W200" s="56">
        <v>56647</v>
      </c>
      <c r="X200" s="56">
        <v>22671</v>
      </c>
      <c r="Y200" s="56">
        <v>0</v>
      </c>
      <c r="Z200" s="57">
        <f t="shared" ref="Z200" si="175">SUM(W200:Y200)</f>
        <v>79318</v>
      </c>
      <c r="AA200" s="56">
        <f>W200</f>
        <v>56647</v>
      </c>
      <c r="AB200" s="56">
        <f t="shared" ref="AB200" si="176">X200</f>
        <v>22671</v>
      </c>
      <c r="AC200" s="56">
        <f t="shared" ref="AC200" si="177">Y200</f>
        <v>0</v>
      </c>
      <c r="AD200" s="57">
        <f t="shared" ref="AD200" si="178">SUM(AA200:AC200)</f>
        <v>79318</v>
      </c>
      <c r="AE200" s="56">
        <f>W200/2</f>
        <v>28323.5</v>
      </c>
      <c r="AF200" s="56">
        <f t="shared" ref="AF200:AG200" si="179">X200/2</f>
        <v>11335.5</v>
      </c>
      <c r="AG200" s="56">
        <f t="shared" si="179"/>
        <v>0</v>
      </c>
      <c r="AH200" s="59">
        <f t="shared" ref="AH200" si="180">SUM(AE200:AG200)</f>
        <v>39659</v>
      </c>
      <c r="AI200" s="60">
        <f t="shared" ref="AI200" si="181">V200+Z200+AD200+AH200</f>
        <v>237954</v>
      </c>
      <c r="AJ200" s="61" t="s">
        <v>58</v>
      </c>
      <c r="AK200" s="61" t="s">
        <v>59</v>
      </c>
      <c r="AL200" s="61" t="s">
        <v>60</v>
      </c>
      <c r="AM200" s="61" t="s">
        <v>993</v>
      </c>
      <c r="AN200" s="112" t="s">
        <v>994</v>
      </c>
      <c r="AO200" s="65" t="s">
        <v>960</v>
      </c>
      <c r="AP200" s="49" t="s">
        <v>961</v>
      </c>
      <c r="AQ200" s="65">
        <v>45474</v>
      </c>
      <c r="AR200" s="65">
        <v>46568</v>
      </c>
      <c r="AS200" s="113"/>
    </row>
    <row r="201" spans="1:64" s="66" customFormat="1" ht="13" x14ac:dyDescent="0.15">
      <c r="A201" s="67">
        <v>2</v>
      </c>
      <c r="B201" s="67" t="s">
        <v>981</v>
      </c>
      <c r="C201" s="50">
        <v>7442345666</v>
      </c>
      <c r="D201" s="67" t="s">
        <v>982</v>
      </c>
      <c r="E201" s="67" t="s">
        <v>981</v>
      </c>
      <c r="F201" s="67" t="s">
        <v>982</v>
      </c>
      <c r="G201" s="67" t="s">
        <v>981</v>
      </c>
      <c r="H201" s="67" t="s">
        <v>984</v>
      </c>
      <c r="I201" s="67" t="s">
        <v>985</v>
      </c>
      <c r="J201" s="67" t="s">
        <v>986</v>
      </c>
      <c r="K201" s="67" t="s">
        <v>987</v>
      </c>
      <c r="L201" s="67" t="s">
        <v>984</v>
      </c>
      <c r="M201" s="68" t="s">
        <v>991</v>
      </c>
      <c r="N201" s="67"/>
      <c r="O201" s="69">
        <v>96270294</v>
      </c>
      <c r="P201" s="69" t="s">
        <v>989</v>
      </c>
      <c r="Q201" s="69" t="s">
        <v>992</v>
      </c>
      <c r="R201" s="67">
        <v>36</v>
      </c>
      <c r="S201" s="90">
        <f>W201/2</f>
        <v>8251</v>
      </c>
      <c r="T201" s="90">
        <f t="shared" ref="T201" si="182">X201/2</f>
        <v>3075.5</v>
      </c>
      <c r="U201" s="90">
        <f t="shared" ref="U201" si="183">Y201/2</f>
        <v>0</v>
      </c>
      <c r="V201" s="55">
        <f t="shared" ref="V201" si="184">SUM(S201:U201)</f>
        <v>11326.5</v>
      </c>
      <c r="W201" s="56">
        <v>16502</v>
      </c>
      <c r="X201" s="56">
        <v>6151</v>
      </c>
      <c r="Y201" s="56">
        <v>0</v>
      </c>
      <c r="Z201" s="57">
        <f t="shared" ref="Z201" si="185">SUM(W201:Y201)</f>
        <v>22653</v>
      </c>
      <c r="AA201" s="56">
        <f>W201</f>
        <v>16502</v>
      </c>
      <c r="AB201" s="56">
        <f t="shared" ref="AB201" si="186">X201</f>
        <v>6151</v>
      </c>
      <c r="AC201" s="56">
        <f t="shared" ref="AC201" si="187">Y201</f>
        <v>0</v>
      </c>
      <c r="AD201" s="57">
        <f t="shared" ref="AD201" si="188">SUM(AA201:AC201)</f>
        <v>22653</v>
      </c>
      <c r="AE201" s="56">
        <f>W201/2</f>
        <v>8251</v>
      </c>
      <c r="AF201" s="56">
        <f t="shared" ref="AF201" si="189">X201/2</f>
        <v>3075.5</v>
      </c>
      <c r="AG201" s="56">
        <f t="shared" ref="AG201" si="190">Y201/2</f>
        <v>0</v>
      </c>
      <c r="AH201" s="59">
        <f t="shared" ref="AH201" si="191">SUM(AE201:AG201)</f>
        <v>11326.5</v>
      </c>
      <c r="AI201" s="60">
        <f t="shared" ref="AI201" si="192">V201+Z201+AD201+AH201</f>
        <v>67959</v>
      </c>
      <c r="AJ201" s="61" t="s">
        <v>58</v>
      </c>
      <c r="AK201" s="61" t="s">
        <v>59</v>
      </c>
      <c r="AL201" s="61" t="s">
        <v>60</v>
      </c>
      <c r="AM201" s="61" t="s">
        <v>993</v>
      </c>
      <c r="AN201" s="112" t="s">
        <v>994</v>
      </c>
      <c r="AO201" s="65" t="s">
        <v>960</v>
      </c>
      <c r="AP201" s="49" t="s">
        <v>961</v>
      </c>
      <c r="AQ201" s="65">
        <v>45474</v>
      </c>
      <c r="AR201" s="65">
        <v>46568</v>
      </c>
      <c r="AS201" s="121"/>
    </row>
    <row r="202" spans="1:64" s="66" customFormat="1" ht="13" x14ac:dyDescent="0.15">
      <c r="A202" s="80"/>
      <c r="B202" s="80" t="s">
        <v>981</v>
      </c>
      <c r="C202" s="80"/>
      <c r="D202" s="80"/>
      <c r="E202" s="80"/>
      <c r="F202" s="80"/>
      <c r="G202" s="81"/>
      <c r="H202" s="81"/>
      <c r="I202" s="81"/>
      <c r="J202" s="80"/>
      <c r="K202" s="82"/>
      <c r="L202" s="82"/>
      <c r="M202" s="82"/>
      <c r="N202" s="83"/>
      <c r="O202" s="83"/>
      <c r="P202" s="85"/>
      <c r="Q202" s="85"/>
      <c r="R202" s="80"/>
      <c r="S202" s="86">
        <f>SUM(S200:S201)</f>
        <v>36574.5</v>
      </c>
      <c r="T202" s="86">
        <f t="shared" ref="T202:AI202" si="193">SUM(T200:T201)</f>
        <v>14411</v>
      </c>
      <c r="U202" s="86">
        <f t="shared" si="193"/>
        <v>0</v>
      </c>
      <c r="V202" s="86">
        <f t="shared" si="193"/>
        <v>50985.5</v>
      </c>
      <c r="W202" s="86">
        <f t="shared" si="193"/>
        <v>73149</v>
      </c>
      <c r="X202" s="86">
        <f t="shared" si="193"/>
        <v>28822</v>
      </c>
      <c r="Y202" s="86">
        <f t="shared" si="193"/>
        <v>0</v>
      </c>
      <c r="Z202" s="86">
        <f t="shared" si="193"/>
        <v>101971</v>
      </c>
      <c r="AA202" s="86">
        <f t="shared" si="193"/>
        <v>73149</v>
      </c>
      <c r="AB202" s="86">
        <f t="shared" si="193"/>
        <v>28822</v>
      </c>
      <c r="AC202" s="86">
        <f t="shared" si="193"/>
        <v>0</v>
      </c>
      <c r="AD202" s="86">
        <f t="shared" si="193"/>
        <v>101971</v>
      </c>
      <c r="AE202" s="86">
        <f t="shared" si="193"/>
        <v>36574.5</v>
      </c>
      <c r="AF202" s="86">
        <f t="shared" si="193"/>
        <v>14411</v>
      </c>
      <c r="AG202" s="86">
        <f t="shared" si="193"/>
        <v>0</v>
      </c>
      <c r="AH202" s="86">
        <f t="shared" si="193"/>
        <v>50985.5</v>
      </c>
      <c r="AI202" s="86">
        <f t="shared" si="193"/>
        <v>305913</v>
      </c>
      <c r="AJ202" s="87"/>
      <c r="AK202" s="87"/>
      <c r="AL202" s="87"/>
      <c r="AM202" s="87"/>
      <c r="AN202" s="87"/>
      <c r="AO202" s="87"/>
      <c r="AP202" s="87"/>
      <c r="AQ202" s="87"/>
      <c r="AR202" s="87"/>
      <c r="AS202" s="116"/>
      <c r="AT202" s="89"/>
      <c r="AU202" s="89"/>
      <c r="AV202" s="89"/>
      <c r="AW202" s="89"/>
      <c r="AX202" s="89"/>
      <c r="AY202" s="89"/>
      <c r="AZ202" s="89"/>
      <c r="BA202" s="89"/>
      <c r="BB202" s="89"/>
      <c r="BC202" s="89"/>
      <c r="BD202" s="89"/>
      <c r="BE202" s="89"/>
      <c r="BF202" s="89"/>
      <c r="BG202" s="89"/>
      <c r="BH202" s="89"/>
      <c r="BI202" s="89"/>
      <c r="BJ202" s="89"/>
      <c r="BK202" s="89"/>
      <c r="BL202" s="89"/>
    </row>
    <row r="203" spans="1:64" s="66" customFormat="1" ht="13" x14ac:dyDescent="0.15">
      <c r="A203" s="49">
        <v>1</v>
      </c>
      <c r="B203" s="49" t="s">
        <v>995</v>
      </c>
      <c r="C203" s="50" t="s">
        <v>996</v>
      </c>
      <c r="D203" s="49" t="s">
        <v>997</v>
      </c>
      <c r="E203" s="49" t="s">
        <v>995</v>
      </c>
      <c r="F203" s="49" t="s">
        <v>997</v>
      </c>
      <c r="G203" s="49" t="s">
        <v>998</v>
      </c>
      <c r="H203" s="49" t="s">
        <v>999</v>
      </c>
      <c r="I203" s="49"/>
      <c r="J203" s="49" t="s">
        <v>1000</v>
      </c>
      <c r="K203" s="49">
        <v>5660</v>
      </c>
      <c r="L203" s="49" t="s">
        <v>1001</v>
      </c>
      <c r="M203" s="122" t="s">
        <v>1753</v>
      </c>
      <c r="N203" s="49" t="s">
        <v>1002</v>
      </c>
      <c r="O203" s="53" t="s">
        <v>1003</v>
      </c>
      <c r="P203" s="53" t="s">
        <v>70</v>
      </c>
      <c r="Q203" s="53">
        <v>10</v>
      </c>
      <c r="R203" s="49">
        <v>18</v>
      </c>
      <c r="S203" s="90">
        <f>W203/2</f>
        <v>1300</v>
      </c>
      <c r="T203" s="90">
        <f t="shared" ref="T203:T205" si="194">X203/2</f>
        <v>0</v>
      </c>
      <c r="U203" s="90">
        <f t="shared" ref="U203:U205" si="195">Y203/2</f>
        <v>0</v>
      </c>
      <c r="V203" s="55">
        <f t="shared" ref="V203:V205" si="196">SUM(S203:U203)</f>
        <v>1300</v>
      </c>
      <c r="W203" s="56">
        <v>2600</v>
      </c>
      <c r="X203" s="56">
        <v>0</v>
      </c>
      <c r="Y203" s="56">
        <v>0</v>
      </c>
      <c r="Z203" s="57">
        <f t="shared" ref="Z203:Z205" si="197">SUM(W203:Y203)</f>
        <v>2600</v>
      </c>
      <c r="AA203" s="111" t="s">
        <v>63</v>
      </c>
      <c r="AB203" s="111" t="s">
        <v>63</v>
      </c>
      <c r="AC203" s="111" t="s">
        <v>63</v>
      </c>
      <c r="AD203" s="57">
        <f t="shared" ref="AD203:AD205" si="198">SUM(AA203:AC203)</f>
        <v>0</v>
      </c>
      <c r="AE203" s="111" t="s">
        <v>63</v>
      </c>
      <c r="AF203" s="111" t="s">
        <v>63</v>
      </c>
      <c r="AG203" s="111" t="s">
        <v>63</v>
      </c>
      <c r="AH203" s="59">
        <f t="shared" ref="AH203:AH205" si="199">SUM(AE203:AG203)</f>
        <v>0</v>
      </c>
      <c r="AI203" s="60">
        <f t="shared" ref="AI203:AI205" si="200">V203+Z203+AD203+AH203</f>
        <v>3900</v>
      </c>
      <c r="AJ203" s="61" t="s">
        <v>692</v>
      </c>
      <c r="AK203" s="61" t="s">
        <v>1011</v>
      </c>
      <c r="AL203" s="61" t="s">
        <v>912</v>
      </c>
      <c r="AM203" s="61" t="s">
        <v>993</v>
      </c>
      <c r="AN203" s="112" t="s">
        <v>1012</v>
      </c>
      <c r="AO203" s="65" t="s">
        <v>960</v>
      </c>
      <c r="AP203" s="49" t="s">
        <v>1013</v>
      </c>
      <c r="AQ203" s="65">
        <v>45474</v>
      </c>
      <c r="AR203" s="65">
        <v>46022</v>
      </c>
      <c r="AS203" s="113"/>
    </row>
    <row r="204" spans="1:64" s="66" customFormat="1" ht="13" x14ac:dyDescent="0.15">
      <c r="A204" s="80"/>
      <c r="B204" s="80" t="s">
        <v>995</v>
      </c>
      <c r="C204" s="80"/>
      <c r="D204" s="80"/>
      <c r="E204" s="80"/>
      <c r="F204" s="80"/>
      <c r="G204" s="81"/>
      <c r="H204" s="81"/>
      <c r="I204" s="81"/>
      <c r="J204" s="80"/>
      <c r="K204" s="82"/>
      <c r="L204" s="82"/>
      <c r="M204" s="82"/>
      <c r="N204" s="83"/>
      <c r="O204" s="83"/>
      <c r="P204" s="85"/>
      <c r="Q204" s="85"/>
      <c r="R204" s="80"/>
      <c r="S204" s="86">
        <f t="shared" ref="S204" si="201">SUM(S203)</f>
        <v>1300</v>
      </c>
      <c r="T204" s="86">
        <f t="shared" ref="T204:U204" si="202">SUM(T203)</f>
        <v>0</v>
      </c>
      <c r="U204" s="86">
        <f t="shared" si="202"/>
        <v>0</v>
      </c>
      <c r="V204" s="86">
        <f t="shared" ref="V204" si="203">SUM(V203)</f>
        <v>1300</v>
      </c>
      <c r="W204" s="86">
        <f t="shared" ref="W204" si="204">SUM(W203)</f>
        <v>2600</v>
      </c>
      <c r="X204" s="86">
        <f t="shared" ref="X204" si="205">SUM(X203)</f>
        <v>0</v>
      </c>
      <c r="Y204" s="86">
        <f t="shared" ref="Y204:Z204" si="206">SUM(Y203)</f>
        <v>0</v>
      </c>
      <c r="Z204" s="86">
        <f t="shared" si="206"/>
        <v>2600</v>
      </c>
      <c r="AA204" s="86">
        <f t="shared" ref="AA204" si="207">SUM(AA203)</f>
        <v>0</v>
      </c>
      <c r="AB204" s="86">
        <f t="shared" ref="AB204" si="208">SUM(AB203)</f>
        <v>0</v>
      </c>
      <c r="AC204" s="86">
        <f t="shared" ref="AC204" si="209">SUM(AC203)</f>
        <v>0</v>
      </c>
      <c r="AD204" s="86">
        <f t="shared" ref="AD204" si="210">SUM(AD203)</f>
        <v>0</v>
      </c>
      <c r="AE204" s="86">
        <f>SUM(AE203)</f>
        <v>0</v>
      </c>
      <c r="AF204" s="86">
        <f t="shared" ref="AF204:AI204" si="211">SUM(AF203)</f>
        <v>0</v>
      </c>
      <c r="AG204" s="86">
        <f t="shared" si="211"/>
        <v>0</v>
      </c>
      <c r="AH204" s="86">
        <f t="shared" si="211"/>
        <v>0</v>
      </c>
      <c r="AI204" s="86">
        <f t="shared" si="211"/>
        <v>3900</v>
      </c>
      <c r="AJ204" s="87"/>
      <c r="AK204" s="87"/>
      <c r="AL204" s="87"/>
      <c r="AM204" s="87"/>
      <c r="AN204" s="87"/>
      <c r="AO204" s="87"/>
      <c r="AP204" s="87"/>
      <c r="AQ204" s="87"/>
      <c r="AR204" s="87"/>
      <c r="AS204" s="116"/>
      <c r="AT204" s="89"/>
      <c r="AU204" s="89"/>
      <c r="AV204" s="89"/>
      <c r="AW204" s="89"/>
      <c r="AX204" s="89"/>
      <c r="AY204" s="89"/>
      <c r="AZ204" s="89"/>
      <c r="BA204" s="89"/>
      <c r="BB204" s="89"/>
      <c r="BC204" s="89"/>
      <c r="BD204" s="89"/>
      <c r="BE204" s="89"/>
      <c r="BF204" s="89"/>
      <c r="BG204" s="89"/>
      <c r="BH204" s="89"/>
      <c r="BI204" s="89"/>
      <c r="BJ204" s="89"/>
      <c r="BK204" s="89"/>
      <c r="BL204" s="89"/>
    </row>
    <row r="205" spans="1:64" s="66" customFormat="1" ht="13" x14ac:dyDescent="0.15">
      <c r="A205" s="67">
        <v>1</v>
      </c>
      <c r="B205" s="67" t="s">
        <v>1004</v>
      </c>
      <c r="C205" s="50" t="s">
        <v>1005</v>
      </c>
      <c r="D205" s="67" t="s">
        <v>1006</v>
      </c>
      <c r="E205" s="67" t="s">
        <v>1004</v>
      </c>
      <c r="F205" s="67" t="s">
        <v>1006</v>
      </c>
      <c r="G205" s="67" t="s">
        <v>1007</v>
      </c>
      <c r="H205" s="67" t="s">
        <v>1001</v>
      </c>
      <c r="I205" s="67" t="s">
        <v>1008</v>
      </c>
      <c r="J205" s="67">
        <v>10</v>
      </c>
      <c r="K205" s="67">
        <v>5660</v>
      </c>
      <c r="L205" s="67" t="s">
        <v>1001</v>
      </c>
      <c r="M205" s="94" t="s">
        <v>1754</v>
      </c>
      <c r="N205" s="67" t="s">
        <v>1009</v>
      </c>
      <c r="O205" s="69" t="s">
        <v>1010</v>
      </c>
      <c r="P205" s="69" t="s">
        <v>70</v>
      </c>
      <c r="Q205" s="69">
        <v>30</v>
      </c>
      <c r="R205" s="67">
        <v>18</v>
      </c>
      <c r="S205" s="90">
        <f>W205/2</f>
        <v>23300</v>
      </c>
      <c r="T205" s="90">
        <f t="shared" si="194"/>
        <v>0</v>
      </c>
      <c r="U205" s="90">
        <f t="shared" si="195"/>
        <v>0</v>
      </c>
      <c r="V205" s="55">
        <f t="shared" si="196"/>
        <v>23300</v>
      </c>
      <c r="W205" s="56">
        <v>46600</v>
      </c>
      <c r="X205" s="56">
        <v>0</v>
      </c>
      <c r="Y205" s="56">
        <v>0</v>
      </c>
      <c r="Z205" s="57">
        <f t="shared" si="197"/>
        <v>46600</v>
      </c>
      <c r="AA205" s="111" t="s">
        <v>63</v>
      </c>
      <c r="AB205" s="111" t="s">
        <v>63</v>
      </c>
      <c r="AC205" s="111" t="s">
        <v>63</v>
      </c>
      <c r="AD205" s="57">
        <f t="shared" si="198"/>
        <v>0</v>
      </c>
      <c r="AE205" s="111" t="s">
        <v>63</v>
      </c>
      <c r="AF205" s="111" t="s">
        <v>63</v>
      </c>
      <c r="AG205" s="111" t="s">
        <v>63</v>
      </c>
      <c r="AH205" s="59">
        <f t="shared" si="199"/>
        <v>0</v>
      </c>
      <c r="AI205" s="60">
        <f t="shared" si="200"/>
        <v>69900</v>
      </c>
      <c r="AJ205" s="61" t="s">
        <v>692</v>
      </c>
      <c r="AK205" s="61" t="s">
        <v>59</v>
      </c>
      <c r="AL205" s="61" t="s">
        <v>912</v>
      </c>
      <c r="AM205" s="61" t="s">
        <v>958</v>
      </c>
      <c r="AN205" s="112" t="s">
        <v>959</v>
      </c>
      <c r="AO205" s="65" t="s">
        <v>960</v>
      </c>
      <c r="AP205" s="49" t="s">
        <v>961</v>
      </c>
      <c r="AQ205" s="65">
        <v>45474</v>
      </c>
      <c r="AR205" s="65">
        <v>46022</v>
      </c>
      <c r="AS205" s="121"/>
    </row>
    <row r="206" spans="1:64" s="66" customFormat="1" ht="13" x14ac:dyDescent="0.15">
      <c r="A206" s="80"/>
      <c r="B206" s="80" t="s">
        <v>1004</v>
      </c>
      <c r="C206" s="80"/>
      <c r="D206" s="80"/>
      <c r="E206" s="80"/>
      <c r="F206" s="80"/>
      <c r="G206" s="81"/>
      <c r="H206" s="81"/>
      <c r="I206" s="81"/>
      <c r="J206" s="80"/>
      <c r="K206" s="82"/>
      <c r="L206" s="82"/>
      <c r="M206" s="82"/>
      <c r="N206" s="83"/>
      <c r="O206" s="83"/>
      <c r="P206" s="85"/>
      <c r="Q206" s="85"/>
      <c r="R206" s="80"/>
      <c r="S206" s="86">
        <f t="shared" ref="S206:AH206" si="212">SUM(S205)</f>
        <v>23300</v>
      </c>
      <c r="T206" s="86">
        <f t="shared" si="212"/>
        <v>0</v>
      </c>
      <c r="U206" s="86">
        <f t="shared" si="212"/>
        <v>0</v>
      </c>
      <c r="V206" s="86">
        <f t="shared" si="212"/>
        <v>23300</v>
      </c>
      <c r="W206" s="86">
        <f t="shared" si="212"/>
        <v>46600</v>
      </c>
      <c r="X206" s="86">
        <f t="shared" si="212"/>
        <v>0</v>
      </c>
      <c r="Y206" s="86">
        <f t="shared" si="212"/>
        <v>0</v>
      </c>
      <c r="Z206" s="86">
        <f t="shared" si="212"/>
        <v>46600</v>
      </c>
      <c r="AA206" s="86">
        <f t="shared" si="212"/>
        <v>0</v>
      </c>
      <c r="AB206" s="86">
        <f t="shared" si="212"/>
        <v>0</v>
      </c>
      <c r="AC206" s="86">
        <f t="shared" si="212"/>
        <v>0</v>
      </c>
      <c r="AD206" s="86">
        <f t="shared" si="212"/>
        <v>0</v>
      </c>
      <c r="AE206" s="86">
        <f t="shared" si="212"/>
        <v>0</v>
      </c>
      <c r="AF206" s="86">
        <f t="shared" si="212"/>
        <v>0</v>
      </c>
      <c r="AG206" s="86">
        <f t="shared" si="212"/>
        <v>0</v>
      </c>
      <c r="AH206" s="86">
        <f t="shared" si="212"/>
        <v>0</v>
      </c>
      <c r="AI206" s="86">
        <f>SUM(AI205)</f>
        <v>69900</v>
      </c>
      <c r="AJ206" s="87"/>
      <c r="AK206" s="87"/>
      <c r="AL206" s="87"/>
      <c r="AM206" s="87"/>
      <c r="AN206" s="87"/>
      <c r="AO206" s="87"/>
      <c r="AP206" s="87"/>
      <c r="AQ206" s="87"/>
      <c r="AR206" s="87"/>
      <c r="AS206" s="116"/>
      <c r="AT206" s="89"/>
      <c r="AU206" s="89"/>
      <c r="AV206" s="89"/>
      <c r="AW206" s="89"/>
      <c r="AX206" s="89"/>
      <c r="AY206" s="89"/>
      <c r="AZ206" s="89"/>
      <c r="BA206" s="89"/>
      <c r="BB206" s="89"/>
      <c r="BC206" s="89"/>
      <c r="BD206" s="89"/>
      <c r="BE206" s="89"/>
      <c r="BF206" s="89"/>
      <c r="BG206" s="89"/>
      <c r="BH206" s="89"/>
      <c r="BI206" s="89"/>
      <c r="BJ206" s="89"/>
      <c r="BK206" s="89"/>
      <c r="BL206" s="89"/>
    </row>
    <row r="207" spans="1:64" s="66" customFormat="1" ht="13" x14ac:dyDescent="0.15">
      <c r="A207" s="49">
        <v>1</v>
      </c>
      <c r="B207" s="49" t="s">
        <v>1014</v>
      </c>
      <c r="C207" s="50">
        <v>4660331828</v>
      </c>
      <c r="D207" s="49" t="s">
        <v>1015</v>
      </c>
      <c r="E207" s="49" t="s">
        <v>1016</v>
      </c>
      <c r="F207" s="49" t="s">
        <v>1017</v>
      </c>
      <c r="G207" s="49" t="s">
        <v>791</v>
      </c>
      <c r="H207" s="49" t="s">
        <v>1018</v>
      </c>
      <c r="I207" s="49" t="s">
        <v>1019</v>
      </c>
      <c r="J207" s="49" t="s">
        <v>1020</v>
      </c>
      <c r="K207" s="49" t="s">
        <v>1021</v>
      </c>
      <c r="L207" s="49" t="s">
        <v>1022</v>
      </c>
      <c r="M207" s="51" t="s">
        <v>1023</v>
      </c>
      <c r="N207" s="49"/>
      <c r="O207" s="110"/>
      <c r="P207" s="53" t="s">
        <v>90</v>
      </c>
      <c r="Q207" s="53">
        <v>16.5</v>
      </c>
      <c r="R207" s="67">
        <v>30</v>
      </c>
      <c r="S207" s="90">
        <f>W207/2</f>
        <v>3102.5</v>
      </c>
      <c r="T207" s="90">
        <f t="shared" ref="T207:U207" si="213">X207/2</f>
        <v>4979</v>
      </c>
      <c r="U207" s="90">
        <f t="shared" si="213"/>
        <v>0</v>
      </c>
      <c r="V207" s="55">
        <f t="shared" ref="V207" si="214">SUM(S207:U207)</f>
        <v>8081.5</v>
      </c>
      <c r="W207" s="56">
        <v>6205</v>
      </c>
      <c r="X207" s="56">
        <v>9958</v>
      </c>
      <c r="Y207" s="56">
        <v>0</v>
      </c>
      <c r="Z207" s="57">
        <f t="shared" ref="Z207" si="215">SUM(W207:Y207)</f>
        <v>16163</v>
      </c>
      <c r="AA207" s="56">
        <f>W207</f>
        <v>6205</v>
      </c>
      <c r="AB207" s="56">
        <f t="shared" ref="AB207:AC207" si="216">X207</f>
        <v>9958</v>
      </c>
      <c r="AC207" s="56">
        <f t="shared" si="216"/>
        <v>0</v>
      </c>
      <c r="AD207" s="57">
        <f t="shared" ref="AD207" si="217">SUM(AA207:AC207)</f>
        <v>16163</v>
      </c>
      <c r="AE207" s="111" t="s">
        <v>63</v>
      </c>
      <c r="AF207" s="111" t="s">
        <v>63</v>
      </c>
      <c r="AG207" s="111" t="s">
        <v>63</v>
      </c>
      <c r="AH207" s="59">
        <f t="shared" ref="AH207" si="218">SUM(AE207:AG207)</f>
        <v>0</v>
      </c>
      <c r="AI207" s="60">
        <f t="shared" ref="AI207" si="219">V207+Z207+AD207+AH207</f>
        <v>40407.5</v>
      </c>
      <c r="AJ207" s="61" t="s">
        <v>58</v>
      </c>
      <c r="AK207" s="61" t="s">
        <v>59</v>
      </c>
      <c r="AL207" s="61" t="s">
        <v>60</v>
      </c>
      <c r="AM207" s="61" t="s">
        <v>958</v>
      </c>
      <c r="AN207" s="112" t="s">
        <v>959</v>
      </c>
      <c r="AO207" s="65" t="s">
        <v>960</v>
      </c>
      <c r="AP207" s="49" t="s">
        <v>961</v>
      </c>
      <c r="AQ207" s="65">
        <v>45474</v>
      </c>
      <c r="AR207" s="65">
        <v>46387</v>
      </c>
      <c r="AS207" s="113"/>
    </row>
    <row r="208" spans="1:64" s="66" customFormat="1" ht="13" x14ac:dyDescent="0.15">
      <c r="A208" s="49">
        <v>2</v>
      </c>
      <c r="B208" s="49" t="s">
        <v>1014</v>
      </c>
      <c r="C208" s="50">
        <v>4660331828</v>
      </c>
      <c r="D208" s="49" t="s">
        <v>1015</v>
      </c>
      <c r="E208" s="49" t="s">
        <v>1016</v>
      </c>
      <c r="F208" s="49" t="s">
        <v>1017</v>
      </c>
      <c r="G208" s="49" t="s">
        <v>791</v>
      </c>
      <c r="H208" s="49" t="s">
        <v>1018</v>
      </c>
      <c r="I208" s="49" t="s">
        <v>1024</v>
      </c>
      <c r="J208" s="49" t="s">
        <v>1025</v>
      </c>
      <c r="K208" s="49" t="s">
        <v>1021</v>
      </c>
      <c r="L208" s="49" t="s">
        <v>1022</v>
      </c>
      <c r="M208" s="51" t="s">
        <v>1026</v>
      </c>
      <c r="N208" s="49"/>
      <c r="O208" s="110"/>
      <c r="P208" s="53" t="s">
        <v>70</v>
      </c>
      <c r="Q208" s="53">
        <v>16.5</v>
      </c>
      <c r="R208" s="67">
        <v>30</v>
      </c>
      <c r="S208" s="90">
        <f t="shared" ref="S208:S245" si="220">W208/2</f>
        <v>118.5</v>
      </c>
      <c r="T208" s="90">
        <f t="shared" ref="T208:T245" si="221">X208/2</f>
        <v>0</v>
      </c>
      <c r="U208" s="90">
        <f t="shared" ref="U208:U245" si="222">Y208/2</f>
        <v>0</v>
      </c>
      <c r="V208" s="55">
        <f t="shared" ref="V208:V245" si="223">SUM(S208:U208)</f>
        <v>118.5</v>
      </c>
      <c r="W208" s="56">
        <v>237</v>
      </c>
      <c r="X208" s="56">
        <v>0</v>
      </c>
      <c r="Y208" s="56">
        <v>0</v>
      </c>
      <c r="Z208" s="57">
        <f t="shared" ref="Z208:Z245" si="224">SUM(W208:Y208)</f>
        <v>237</v>
      </c>
      <c r="AA208" s="56">
        <f t="shared" ref="AA208:AA245" si="225">W208</f>
        <v>237</v>
      </c>
      <c r="AB208" s="56">
        <f t="shared" ref="AB208:AB245" si="226">X208</f>
        <v>0</v>
      </c>
      <c r="AC208" s="56">
        <f t="shared" ref="AC208:AC245" si="227">Y208</f>
        <v>0</v>
      </c>
      <c r="AD208" s="57">
        <f t="shared" ref="AD208:AD245" si="228">SUM(AA208:AC208)</f>
        <v>237</v>
      </c>
      <c r="AE208" s="111" t="s">
        <v>63</v>
      </c>
      <c r="AF208" s="111" t="s">
        <v>63</v>
      </c>
      <c r="AG208" s="111" t="s">
        <v>63</v>
      </c>
      <c r="AH208" s="59">
        <f t="shared" ref="AH208:AH245" si="229">SUM(AE208:AG208)</f>
        <v>0</v>
      </c>
      <c r="AI208" s="60">
        <f t="shared" ref="AI208:AI245" si="230">V208+Z208+AD208+AH208</f>
        <v>592.5</v>
      </c>
      <c r="AJ208" s="61" t="s">
        <v>58</v>
      </c>
      <c r="AK208" s="61" t="s">
        <v>59</v>
      </c>
      <c r="AL208" s="61" t="s">
        <v>60</v>
      </c>
      <c r="AM208" s="61" t="s">
        <v>958</v>
      </c>
      <c r="AN208" s="112" t="s">
        <v>959</v>
      </c>
      <c r="AO208" s="65" t="s">
        <v>960</v>
      </c>
      <c r="AP208" s="49" t="s">
        <v>961</v>
      </c>
      <c r="AQ208" s="65">
        <v>45474</v>
      </c>
      <c r="AR208" s="65">
        <v>46387</v>
      </c>
      <c r="AS208" s="113"/>
    </row>
    <row r="209" spans="1:45" s="66" customFormat="1" ht="13" x14ac:dyDescent="0.15">
      <c r="A209" s="49">
        <v>3</v>
      </c>
      <c r="B209" s="49" t="s">
        <v>1014</v>
      </c>
      <c r="C209" s="50">
        <v>4660331828</v>
      </c>
      <c r="D209" s="49" t="s">
        <v>1015</v>
      </c>
      <c r="E209" s="49" t="s">
        <v>1027</v>
      </c>
      <c r="F209" s="49" t="s">
        <v>1028</v>
      </c>
      <c r="G209" s="49" t="s">
        <v>1029</v>
      </c>
      <c r="H209" s="49" t="s">
        <v>1030</v>
      </c>
      <c r="I209" s="49" t="s">
        <v>1031</v>
      </c>
      <c r="J209" s="49"/>
      <c r="K209" s="49" t="s">
        <v>1021</v>
      </c>
      <c r="L209" s="49" t="s">
        <v>1022</v>
      </c>
      <c r="M209" s="51" t="s">
        <v>1032</v>
      </c>
      <c r="N209" s="49"/>
      <c r="O209" s="110"/>
      <c r="P209" s="53" t="s">
        <v>90</v>
      </c>
      <c r="Q209" s="53">
        <v>16.5</v>
      </c>
      <c r="R209" s="67">
        <v>30</v>
      </c>
      <c r="S209" s="90">
        <f t="shared" si="220"/>
        <v>4756</v>
      </c>
      <c r="T209" s="90">
        <f t="shared" si="221"/>
        <v>0</v>
      </c>
      <c r="U209" s="90">
        <f t="shared" si="222"/>
        <v>0</v>
      </c>
      <c r="V209" s="55">
        <f t="shared" si="223"/>
        <v>4756</v>
      </c>
      <c r="W209" s="56">
        <v>9512</v>
      </c>
      <c r="X209" s="56">
        <v>0</v>
      </c>
      <c r="Y209" s="56">
        <v>0</v>
      </c>
      <c r="Z209" s="57">
        <f t="shared" si="224"/>
        <v>9512</v>
      </c>
      <c r="AA209" s="56">
        <f t="shared" si="225"/>
        <v>9512</v>
      </c>
      <c r="AB209" s="56">
        <f t="shared" si="226"/>
        <v>0</v>
      </c>
      <c r="AC209" s="56">
        <f t="shared" si="227"/>
        <v>0</v>
      </c>
      <c r="AD209" s="57">
        <f t="shared" si="228"/>
        <v>9512</v>
      </c>
      <c r="AE209" s="111" t="s">
        <v>63</v>
      </c>
      <c r="AF209" s="111" t="s">
        <v>63</v>
      </c>
      <c r="AG209" s="111" t="s">
        <v>63</v>
      </c>
      <c r="AH209" s="59">
        <f t="shared" si="229"/>
        <v>0</v>
      </c>
      <c r="AI209" s="60">
        <f t="shared" si="230"/>
        <v>23780</v>
      </c>
      <c r="AJ209" s="61" t="s">
        <v>58</v>
      </c>
      <c r="AK209" s="61" t="s">
        <v>59</v>
      </c>
      <c r="AL209" s="61" t="s">
        <v>60</v>
      </c>
      <c r="AM209" s="61" t="s">
        <v>958</v>
      </c>
      <c r="AN209" s="112" t="s">
        <v>959</v>
      </c>
      <c r="AO209" s="65" t="s">
        <v>960</v>
      </c>
      <c r="AP209" s="49" t="s">
        <v>961</v>
      </c>
      <c r="AQ209" s="65">
        <v>45474</v>
      </c>
      <c r="AR209" s="65">
        <v>46387</v>
      </c>
      <c r="AS209" s="113"/>
    </row>
    <row r="210" spans="1:45" s="66" customFormat="1" ht="13" x14ac:dyDescent="0.15">
      <c r="A210" s="49">
        <v>4</v>
      </c>
      <c r="B210" s="49" t="s">
        <v>1014</v>
      </c>
      <c r="C210" s="50">
        <v>4660331828</v>
      </c>
      <c r="D210" s="49" t="s">
        <v>1015</v>
      </c>
      <c r="E210" s="49" t="s">
        <v>1033</v>
      </c>
      <c r="F210" s="49" t="s">
        <v>1034</v>
      </c>
      <c r="G210" s="49" t="s">
        <v>791</v>
      </c>
      <c r="H210" s="49" t="s">
        <v>1022</v>
      </c>
      <c r="I210" s="49" t="s">
        <v>1035</v>
      </c>
      <c r="J210" s="49" t="s">
        <v>275</v>
      </c>
      <c r="K210" s="49" t="s">
        <v>1021</v>
      </c>
      <c r="L210" s="49" t="s">
        <v>1022</v>
      </c>
      <c r="M210" s="51" t="s">
        <v>1036</v>
      </c>
      <c r="N210" s="49"/>
      <c r="O210" s="110"/>
      <c r="P210" s="53" t="s">
        <v>90</v>
      </c>
      <c r="Q210" s="53">
        <v>12.5</v>
      </c>
      <c r="R210" s="67">
        <v>30</v>
      </c>
      <c r="S210" s="90">
        <f t="shared" si="220"/>
        <v>5479.5</v>
      </c>
      <c r="T210" s="90">
        <f t="shared" si="221"/>
        <v>9778.5</v>
      </c>
      <c r="U210" s="90">
        <f t="shared" si="222"/>
        <v>0</v>
      </c>
      <c r="V210" s="55">
        <f t="shared" si="223"/>
        <v>15258</v>
      </c>
      <c r="W210" s="56">
        <v>10959</v>
      </c>
      <c r="X210" s="56">
        <v>19557</v>
      </c>
      <c r="Y210" s="56">
        <v>0</v>
      </c>
      <c r="Z210" s="57">
        <f t="shared" si="224"/>
        <v>30516</v>
      </c>
      <c r="AA210" s="56">
        <f t="shared" si="225"/>
        <v>10959</v>
      </c>
      <c r="AB210" s="56">
        <f t="shared" si="226"/>
        <v>19557</v>
      </c>
      <c r="AC210" s="56">
        <f t="shared" si="227"/>
        <v>0</v>
      </c>
      <c r="AD210" s="57">
        <f t="shared" si="228"/>
        <v>30516</v>
      </c>
      <c r="AE210" s="111" t="s">
        <v>63</v>
      </c>
      <c r="AF210" s="111" t="s">
        <v>63</v>
      </c>
      <c r="AG210" s="111" t="s">
        <v>63</v>
      </c>
      <c r="AH210" s="59">
        <f t="shared" si="229"/>
        <v>0</v>
      </c>
      <c r="AI210" s="60">
        <f t="shared" si="230"/>
        <v>76290</v>
      </c>
      <c r="AJ210" s="61" t="s">
        <v>58</v>
      </c>
      <c r="AK210" s="61" t="s">
        <v>59</v>
      </c>
      <c r="AL210" s="61" t="s">
        <v>60</v>
      </c>
      <c r="AM210" s="61" t="s">
        <v>958</v>
      </c>
      <c r="AN210" s="112" t="s">
        <v>959</v>
      </c>
      <c r="AO210" s="65" t="s">
        <v>960</v>
      </c>
      <c r="AP210" s="49" t="s">
        <v>961</v>
      </c>
      <c r="AQ210" s="65">
        <v>45474</v>
      </c>
      <c r="AR210" s="65">
        <v>46387</v>
      </c>
      <c r="AS210" s="113"/>
    </row>
    <row r="211" spans="1:45" s="66" customFormat="1" ht="13" x14ac:dyDescent="0.15">
      <c r="A211" s="49">
        <v>5</v>
      </c>
      <c r="B211" s="49" t="s">
        <v>1014</v>
      </c>
      <c r="C211" s="50">
        <v>4660331828</v>
      </c>
      <c r="D211" s="49" t="s">
        <v>1015</v>
      </c>
      <c r="E211" s="49" t="s">
        <v>1033</v>
      </c>
      <c r="F211" s="49" t="s">
        <v>1034</v>
      </c>
      <c r="G211" s="49" t="s">
        <v>791</v>
      </c>
      <c r="H211" s="49" t="s">
        <v>1022</v>
      </c>
      <c r="I211" s="49" t="s">
        <v>1037</v>
      </c>
      <c r="J211" s="49" t="s">
        <v>951</v>
      </c>
      <c r="K211" s="49" t="s">
        <v>1021</v>
      </c>
      <c r="L211" s="49" t="s">
        <v>1022</v>
      </c>
      <c r="M211" s="51" t="s">
        <v>1038</v>
      </c>
      <c r="N211" s="49"/>
      <c r="O211" s="110"/>
      <c r="P211" s="53" t="s">
        <v>90</v>
      </c>
      <c r="Q211" s="53">
        <v>34</v>
      </c>
      <c r="R211" s="67">
        <v>30</v>
      </c>
      <c r="S211" s="90">
        <f t="shared" si="220"/>
        <v>6799</v>
      </c>
      <c r="T211" s="90">
        <f t="shared" si="221"/>
        <v>12803.5</v>
      </c>
      <c r="U211" s="90">
        <f t="shared" si="222"/>
        <v>0</v>
      </c>
      <c r="V211" s="55">
        <f t="shared" si="223"/>
        <v>19602.5</v>
      </c>
      <c r="W211" s="56">
        <v>13598</v>
      </c>
      <c r="X211" s="56">
        <v>25607</v>
      </c>
      <c r="Y211" s="56">
        <v>0</v>
      </c>
      <c r="Z211" s="57">
        <f t="shared" si="224"/>
        <v>39205</v>
      </c>
      <c r="AA211" s="56">
        <f t="shared" si="225"/>
        <v>13598</v>
      </c>
      <c r="AB211" s="56">
        <f t="shared" si="226"/>
        <v>25607</v>
      </c>
      <c r="AC211" s="56">
        <f t="shared" si="227"/>
        <v>0</v>
      </c>
      <c r="AD211" s="57">
        <f t="shared" si="228"/>
        <v>39205</v>
      </c>
      <c r="AE211" s="111" t="s">
        <v>63</v>
      </c>
      <c r="AF211" s="111" t="s">
        <v>63</v>
      </c>
      <c r="AG211" s="111" t="s">
        <v>63</v>
      </c>
      <c r="AH211" s="59">
        <f t="shared" si="229"/>
        <v>0</v>
      </c>
      <c r="AI211" s="60">
        <f t="shared" si="230"/>
        <v>98012.5</v>
      </c>
      <c r="AJ211" s="61" t="s">
        <v>58</v>
      </c>
      <c r="AK211" s="61" t="s">
        <v>59</v>
      </c>
      <c r="AL211" s="61" t="s">
        <v>60</v>
      </c>
      <c r="AM211" s="61" t="s">
        <v>958</v>
      </c>
      <c r="AN211" s="112" t="s">
        <v>959</v>
      </c>
      <c r="AO211" s="65" t="s">
        <v>960</v>
      </c>
      <c r="AP211" s="49" t="s">
        <v>961</v>
      </c>
      <c r="AQ211" s="65">
        <v>45474</v>
      </c>
      <c r="AR211" s="65">
        <v>46387</v>
      </c>
      <c r="AS211" s="113"/>
    </row>
    <row r="212" spans="1:45" s="66" customFormat="1" ht="13" x14ac:dyDescent="0.15">
      <c r="A212" s="49">
        <v>6</v>
      </c>
      <c r="B212" s="49" t="s">
        <v>1014</v>
      </c>
      <c r="C212" s="50">
        <v>4660331828</v>
      </c>
      <c r="D212" s="49" t="s">
        <v>1015</v>
      </c>
      <c r="E212" s="49" t="s">
        <v>1033</v>
      </c>
      <c r="F212" s="49" t="s">
        <v>1034</v>
      </c>
      <c r="G212" s="49" t="s">
        <v>1039</v>
      </c>
      <c r="H212" s="49" t="s">
        <v>1022</v>
      </c>
      <c r="I212" s="49" t="s">
        <v>1040</v>
      </c>
      <c r="J212" s="49" t="s">
        <v>1041</v>
      </c>
      <c r="K212" s="49" t="s">
        <v>1021</v>
      </c>
      <c r="L212" s="49" t="s">
        <v>1022</v>
      </c>
      <c r="M212" s="51" t="s">
        <v>1042</v>
      </c>
      <c r="N212" s="49"/>
      <c r="O212" s="110"/>
      <c r="P212" s="53" t="s">
        <v>70</v>
      </c>
      <c r="Q212" s="53">
        <v>12.5</v>
      </c>
      <c r="R212" s="67">
        <v>30</v>
      </c>
      <c r="S212" s="90">
        <f t="shared" si="220"/>
        <v>2885.5</v>
      </c>
      <c r="T212" s="90">
        <f t="shared" si="221"/>
        <v>0</v>
      </c>
      <c r="U212" s="90">
        <f t="shared" si="222"/>
        <v>0</v>
      </c>
      <c r="V212" s="55">
        <f t="shared" si="223"/>
        <v>2885.5</v>
      </c>
      <c r="W212" s="56">
        <v>5771</v>
      </c>
      <c r="X212" s="56">
        <v>0</v>
      </c>
      <c r="Y212" s="56">
        <v>0</v>
      </c>
      <c r="Z212" s="57">
        <f t="shared" si="224"/>
        <v>5771</v>
      </c>
      <c r="AA212" s="56">
        <f t="shared" si="225"/>
        <v>5771</v>
      </c>
      <c r="AB212" s="56">
        <f t="shared" si="226"/>
        <v>0</v>
      </c>
      <c r="AC212" s="56">
        <f t="shared" si="227"/>
        <v>0</v>
      </c>
      <c r="AD212" s="57">
        <f t="shared" si="228"/>
        <v>5771</v>
      </c>
      <c r="AE212" s="111" t="s">
        <v>63</v>
      </c>
      <c r="AF212" s="111" t="s">
        <v>63</v>
      </c>
      <c r="AG212" s="111" t="s">
        <v>63</v>
      </c>
      <c r="AH212" s="59">
        <f t="shared" si="229"/>
        <v>0</v>
      </c>
      <c r="AI212" s="60">
        <f t="shared" si="230"/>
        <v>14427.5</v>
      </c>
      <c r="AJ212" s="61" t="s">
        <v>58</v>
      </c>
      <c r="AK212" s="61" t="s">
        <v>59</v>
      </c>
      <c r="AL212" s="61" t="s">
        <v>60</v>
      </c>
      <c r="AM212" s="61" t="s">
        <v>958</v>
      </c>
      <c r="AN212" s="112" t="s">
        <v>959</v>
      </c>
      <c r="AO212" s="65" t="s">
        <v>960</v>
      </c>
      <c r="AP212" s="49" t="s">
        <v>961</v>
      </c>
      <c r="AQ212" s="65">
        <v>45474</v>
      </c>
      <c r="AR212" s="65">
        <v>46387</v>
      </c>
      <c r="AS212" s="113"/>
    </row>
    <row r="213" spans="1:45" s="66" customFormat="1" ht="13" x14ac:dyDescent="0.15">
      <c r="A213" s="49">
        <v>7</v>
      </c>
      <c r="B213" s="49" t="s">
        <v>1014</v>
      </c>
      <c r="C213" s="50">
        <v>4660331828</v>
      </c>
      <c r="D213" s="49" t="s">
        <v>1015</v>
      </c>
      <c r="E213" s="49" t="s">
        <v>1043</v>
      </c>
      <c r="F213" s="49" t="s">
        <v>1044</v>
      </c>
      <c r="G213" s="49" t="s">
        <v>1045</v>
      </c>
      <c r="H213" s="49" t="s">
        <v>1022</v>
      </c>
      <c r="I213" s="49" t="s">
        <v>1046</v>
      </c>
      <c r="J213" s="49" t="s">
        <v>265</v>
      </c>
      <c r="K213" s="49" t="s">
        <v>1021</v>
      </c>
      <c r="L213" s="49" t="s">
        <v>1022</v>
      </c>
      <c r="M213" s="51" t="s">
        <v>1047</v>
      </c>
      <c r="N213" s="49"/>
      <c r="O213" s="110"/>
      <c r="P213" s="53" t="s">
        <v>70</v>
      </c>
      <c r="Q213" s="53">
        <v>3.5</v>
      </c>
      <c r="R213" s="67">
        <v>30</v>
      </c>
      <c r="S213" s="90">
        <f t="shared" si="220"/>
        <v>105</v>
      </c>
      <c r="T213" s="90">
        <f t="shared" si="221"/>
        <v>0</v>
      </c>
      <c r="U213" s="90">
        <f t="shared" si="222"/>
        <v>0</v>
      </c>
      <c r="V213" s="55">
        <f t="shared" si="223"/>
        <v>105</v>
      </c>
      <c r="W213" s="56">
        <v>210</v>
      </c>
      <c r="X213" s="56">
        <v>0</v>
      </c>
      <c r="Y213" s="56">
        <v>0</v>
      </c>
      <c r="Z213" s="57">
        <f t="shared" si="224"/>
        <v>210</v>
      </c>
      <c r="AA213" s="56">
        <f t="shared" si="225"/>
        <v>210</v>
      </c>
      <c r="AB213" s="56">
        <f t="shared" si="226"/>
        <v>0</v>
      </c>
      <c r="AC213" s="56">
        <f t="shared" si="227"/>
        <v>0</v>
      </c>
      <c r="AD213" s="57">
        <f t="shared" si="228"/>
        <v>210</v>
      </c>
      <c r="AE213" s="111" t="s">
        <v>63</v>
      </c>
      <c r="AF213" s="111" t="s">
        <v>63</v>
      </c>
      <c r="AG213" s="111" t="s">
        <v>63</v>
      </c>
      <c r="AH213" s="59">
        <f t="shared" si="229"/>
        <v>0</v>
      </c>
      <c r="AI213" s="60">
        <f t="shared" si="230"/>
        <v>525</v>
      </c>
      <c r="AJ213" s="61" t="s">
        <v>58</v>
      </c>
      <c r="AK213" s="61" t="s">
        <v>59</v>
      </c>
      <c r="AL213" s="61" t="s">
        <v>60</v>
      </c>
      <c r="AM213" s="61" t="s">
        <v>958</v>
      </c>
      <c r="AN213" s="112" t="s">
        <v>959</v>
      </c>
      <c r="AO213" s="65" t="s">
        <v>960</v>
      </c>
      <c r="AP213" s="49" t="s">
        <v>961</v>
      </c>
      <c r="AQ213" s="65">
        <v>45474</v>
      </c>
      <c r="AR213" s="65">
        <v>46387</v>
      </c>
      <c r="AS213" s="113"/>
    </row>
    <row r="214" spans="1:45" s="66" customFormat="1" ht="13" x14ac:dyDescent="0.15">
      <c r="A214" s="49">
        <v>8</v>
      </c>
      <c r="B214" s="49" t="s">
        <v>1014</v>
      </c>
      <c r="C214" s="50">
        <v>4660331828</v>
      </c>
      <c r="D214" s="49" t="s">
        <v>1015</v>
      </c>
      <c r="E214" s="49" t="s">
        <v>1043</v>
      </c>
      <c r="F214" s="49" t="s">
        <v>1044</v>
      </c>
      <c r="G214" s="49" t="s">
        <v>733</v>
      </c>
      <c r="H214" s="49" t="s">
        <v>1022</v>
      </c>
      <c r="I214" s="49" t="s">
        <v>1046</v>
      </c>
      <c r="J214" s="49" t="s">
        <v>265</v>
      </c>
      <c r="K214" s="49" t="s">
        <v>1021</v>
      </c>
      <c r="L214" s="49" t="s">
        <v>1022</v>
      </c>
      <c r="M214" s="51" t="s">
        <v>1048</v>
      </c>
      <c r="N214" s="49"/>
      <c r="O214" s="110"/>
      <c r="P214" s="53" t="s">
        <v>90</v>
      </c>
      <c r="Q214" s="53">
        <v>12.5</v>
      </c>
      <c r="R214" s="67">
        <v>30</v>
      </c>
      <c r="S214" s="90">
        <f t="shared" si="220"/>
        <v>414.5</v>
      </c>
      <c r="T214" s="90">
        <f t="shared" si="221"/>
        <v>972.5</v>
      </c>
      <c r="U214" s="90">
        <f t="shared" si="222"/>
        <v>0</v>
      </c>
      <c r="V214" s="55">
        <f t="shared" si="223"/>
        <v>1387</v>
      </c>
      <c r="W214" s="56">
        <v>829</v>
      </c>
      <c r="X214" s="56">
        <v>1945</v>
      </c>
      <c r="Y214" s="56">
        <v>0</v>
      </c>
      <c r="Z214" s="57">
        <f t="shared" si="224"/>
        <v>2774</v>
      </c>
      <c r="AA214" s="56">
        <f t="shared" si="225"/>
        <v>829</v>
      </c>
      <c r="AB214" s="56">
        <f t="shared" si="226"/>
        <v>1945</v>
      </c>
      <c r="AC214" s="56">
        <f t="shared" si="227"/>
        <v>0</v>
      </c>
      <c r="AD214" s="57">
        <f t="shared" si="228"/>
        <v>2774</v>
      </c>
      <c r="AE214" s="111" t="s">
        <v>63</v>
      </c>
      <c r="AF214" s="111" t="s">
        <v>63</v>
      </c>
      <c r="AG214" s="111" t="s">
        <v>63</v>
      </c>
      <c r="AH214" s="59">
        <f t="shared" si="229"/>
        <v>0</v>
      </c>
      <c r="AI214" s="60">
        <f t="shared" si="230"/>
        <v>6935</v>
      </c>
      <c r="AJ214" s="61" t="s">
        <v>58</v>
      </c>
      <c r="AK214" s="61" t="s">
        <v>59</v>
      </c>
      <c r="AL214" s="61" t="s">
        <v>60</v>
      </c>
      <c r="AM214" s="61" t="s">
        <v>958</v>
      </c>
      <c r="AN214" s="112" t="s">
        <v>959</v>
      </c>
      <c r="AO214" s="65" t="s">
        <v>960</v>
      </c>
      <c r="AP214" s="49" t="s">
        <v>961</v>
      </c>
      <c r="AQ214" s="65">
        <v>45474</v>
      </c>
      <c r="AR214" s="65">
        <v>46387</v>
      </c>
      <c r="AS214" s="113"/>
    </row>
    <row r="215" spans="1:45" s="66" customFormat="1" ht="13" x14ac:dyDescent="0.15">
      <c r="A215" s="49">
        <v>9</v>
      </c>
      <c r="B215" s="49" t="s">
        <v>1014</v>
      </c>
      <c r="C215" s="50">
        <v>4660331828</v>
      </c>
      <c r="D215" s="49" t="s">
        <v>1015</v>
      </c>
      <c r="E215" s="49" t="s">
        <v>1049</v>
      </c>
      <c r="F215" s="49" t="s">
        <v>1050</v>
      </c>
      <c r="G215" s="49" t="s">
        <v>791</v>
      </c>
      <c r="H215" s="49" t="s">
        <v>1051</v>
      </c>
      <c r="I215" s="49"/>
      <c r="J215" s="49" t="s">
        <v>285</v>
      </c>
      <c r="K215" s="49" t="s">
        <v>1021</v>
      </c>
      <c r="L215" s="49" t="s">
        <v>1022</v>
      </c>
      <c r="M215" s="51" t="s">
        <v>1052</v>
      </c>
      <c r="N215" s="49"/>
      <c r="O215" s="110"/>
      <c r="P215" s="53" t="s">
        <v>90</v>
      </c>
      <c r="Q215" s="53">
        <v>16.5</v>
      </c>
      <c r="R215" s="67">
        <v>30</v>
      </c>
      <c r="S215" s="90">
        <f t="shared" si="220"/>
        <v>1269</v>
      </c>
      <c r="T215" s="90">
        <f t="shared" si="221"/>
        <v>1788</v>
      </c>
      <c r="U215" s="90">
        <f t="shared" si="222"/>
        <v>0</v>
      </c>
      <c r="V215" s="55">
        <f t="shared" si="223"/>
        <v>3057</v>
      </c>
      <c r="W215" s="56">
        <v>2538</v>
      </c>
      <c r="X215" s="56">
        <v>3576</v>
      </c>
      <c r="Y215" s="56">
        <v>0</v>
      </c>
      <c r="Z215" s="57">
        <f t="shared" si="224"/>
        <v>6114</v>
      </c>
      <c r="AA215" s="56">
        <f t="shared" si="225"/>
        <v>2538</v>
      </c>
      <c r="AB215" s="56">
        <f t="shared" si="226"/>
        <v>3576</v>
      </c>
      <c r="AC215" s="56">
        <f t="shared" si="227"/>
        <v>0</v>
      </c>
      <c r="AD215" s="57">
        <f t="shared" si="228"/>
        <v>6114</v>
      </c>
      <c r="AE215" s="111" t="s">
        <v>63</v>
      </c>
      <c r="AF215" s="111" t="s">
        <v>63</v>
      </c>
      <c r="AG215" s="111" t="s">
        <v>63</v>
      </c>
      <c r="AH215" s="59">
        <f t="shared" si="229"/>
        <v>0</v>
      </c>
      <c r="AI215" s="60">
        <f t="shared" si="230"/>
        <v>15285</v>
      </c>
      <c r="AJ215" s="61" t="s">
        <v>58</v>
      </c>
      <c r="AK215" s="61" t="s">
        <v>59</v>
      </c>
      <c r="AL215" s="61" t="s">
        <v>60</v>
      </c>
      <c r="AM215" s="61" t="s">
        <v>958</v>
      </c>
      <c r="AN215" s="112" t="s">
        <v>959</v>
      </c>
      <c r="AO215" s="65" t="s">
        <v>960</v>
      </c>
      <c r="AP215" s="49" t="s">
        <v>961</v>
      </c>
      <c r="AQ215" s="65">
        <v>45474</v>
      </c>
      <c r="AR215" s="65">
        <v>46387</v>
      </c>
      <c r="AS215" s="113"/>
    </row>
    <row r="216" spans="1:45" s="66" customFormat="1" ht="13" x14ac:dyDescent="0.15">
      <c r="A216" s="49">
        <v>10</v>
      </c>
      <c r="B216" s="49" t="s">
        <v>1014</v>
      </c>
      <c r="C216" s="50">
        <v>4660331828</v>
      </c>
      <c r="D216" s="49" t="s">
        <v>1015</v>
      </c>
      <c r="E216" s="49" t="s">
        <v>1014</v>
      </c>
      <c r="F216" s="49" t="s">
        <v>1053</v>
      </c>
      <c r="G216" s="49" t="s">
        <v>1054</v>
      </c>
      <c r="H216" s="49" t="s">
        <v>1055</v>
      </c>
      <c r="I216" s="49" t="s">
        <v>1056</v>
      </c>
      <c r="J216" s="49" t="s">
        <v>1057</v>
      </c>
      <c r="K216" s="49" t="s">
        <v>1021</v>
      </c>
      <c r="L216" s="49" t="s">
        <v>1022</v>
      </c>
      <c r="M216" s="51" t="s">
        <v>1058</v>
      </c>
      <c r="N216" s="49"/>
      <c r="O216" s="110"/>
      <c r="P216" s="53" t="s">
        <v>70</v>
      </c>
      <c r="Q216" s="53">
        <v>11</v>
      </c>
      <c r="R216" s="67">
        <v>30</v>
      </c>
      <c r="S216" s="90">
        <f t="shared" si="220"/>
        <v>2047</v>
      </c>
      <c r="T216" s="90">
        <f t="shared" si="221"/>
        <v>0</v>
      </c>
      <c r="U216" s="90">
        <f t="shared" si="222"/>
        <v>0</v>
      </c>
      <c r="V216" s="55">
        <f t="shared" si="223"/>
        <v>2047</v>
      </c>
      <c r="W216" s="56">
        <v>4094</v>
      </c>
      <c r="X216" s="56">
        <v>0</v>
      </c>
      <c r="Y216" s="56">
        <v>0</v>
      </c>
      <c r="Z216" s="57">
        <f t="shared" si="224"/>
        <v>4094</v>
      </c>
      <c r="AA216" s="56">
        <f t="shared" si="225"/>
        <v>4094</v>
      </c>
      <c r="AB216" s="56">
        <f t="shared" si="226"/>
        <v>0</v>
      </c>
      <c r="AC216" s="56">
        <f t="shared" si="227"/>
        <v>0</v>
      </c>
      <c r="AD216" s="57">
        <f t="shared" si="228"/>
        <v>4094</v>
      </c>
      <c r="AE216" s="111" t="s">
        <v>63</v>
      </c>
      <c r="AF216" s="111" t="s">
        <v>63</v>
      </c>
      <c r="AG216" s="111" t="s">
        <v>63</v>
      </c>
      <c r="AH216" s="59">
        <f t="shared" si="229"/>
        <v>0</v>
      </c>
      <c r="AI216" s="60">
        <f t="shared" si="230"/>
        <v>10235</v>
      </c>
      <c r="AJ216" s="61" t="s">
        <v>58</v>
      </c>
      <c r="AK216" s="61" t="s">
        <v>59</v>
      </c>
      <c r="AL216" s="61" t="s">
        <v>60</v>
      </c>
      <c r="AM216" s="61" t="s">
        <v>958</v>
      </c>
      <c r="AN216" s="112" t="s">
        <v>959</v>
      </c>
      <c r="AO216" s="65" t="s">
        <v>960</v>
      </c>
      <c r="AP216" s="49" t="s">
        <v>961</v>
      </c>
      <c r="AQ216" s="65">
        <v>45474</v>
      </c>
      <c r="AR216" s="65">
        <v>46387</v>
      </c>
      <c r="AS216" s="113"/>
    </row>
    <row r="217" spans="1:45" s="66" customFormat="1" ht="13" x14ac:dyDescent="0.15">
      <c r="A217" s="49">
        <v>11</v>
      </c>
      <c r="B217" s="49" t="s">
        <v>1014</v>
      </c>
      <c r="C217" s="50">
        <v>4660331828</v>
      </c>
      <c r="D217" s="49" t="s">
        <v>1015</v>
      </c>
      <c r="E217" s="49" t="s">
        <v>1014</v>
      </c>
      <c r="F217" s="49" t="s">
        <v>1053</v>
      </c>
      <c r="G217" s="49" t="s">
        <v>1059</v>
      </c>
      <c r="H217" s="49" t="s">
        <v>1060</v>
      </c>
      <c r="I217" s="49" t="s">
        <v>1061</v>
      </c>
      <c r="J217" s="49" t="s">
        <v>1062</v>
      </c>
      <c r="K217" s="49" t="s">
        <v>1021</v>
      </c>
      <c r="L217" s="49" t="s">
        <v>1022</v>
      </c>
      <c r="M217" s="51" t="s">
        <v>1063</v>
      </c>
      <c r="N217" s="49"/>
      <c r="O217" s="110"/>
      <c r="P217" s="53" t="s">
        <v>70</v>
      </c>
      <c r="Q217" s="53">
        <v>14</v>
      </c>
      <c r="R217" s="67">
        <v>30</v>
      </c>
      <c r="S217" s="90">
        <f t="shared" si="220"/>
        <v>1589.5</v>
      </c>
      <c r="T217" s="90">
        <f t="shared" si="221"/>
        <v>0</v>
      </c>
      <c r="U217" s="90">
        <f t="shared" si="222"/>
        <v>0</v>
      </c>
      <c r="V217" s="55">
        <f t="shared" si="223"/>
        <v>1589.5</v>
      </c>
      <c r="W217" s="56">
        <v>3179</v>
      </c>
      <c r="X217" s="56">
        <v>0</v>
      </c>
      <c r="Y217" s="56">
        <v>0</v>
      </c>
      <c r="Z217" s="57">
        <f t="shared" si="224"/>
        <v>3179</v>
      </c>
      <c r="AA217" s="56">
        <f t="shared" si="225"/>
        <v>3179</v>
      </c>
      <c r="AB217" s="56">
        <f t="shared" si="226"/>
        <v>0</v>
      </c>
      <c r="AC217" s="56">
        <f t="shared" si="227"/>
        <v>0</v>
      </c>
      <c r="AD217" s="57">
        <f t="shared" si="228"/>
        <v>3179</v>
      </c>
      <c r="AE217" s="111" t="s">
        <v>63</v>
      </c>
      <c r="AF217" s="111" t="s">
        <v>63</v>
      </c>
      <c r="AG217" s="111" t="s">
        <v>63</v>
      </c>
      <c r="AH217" s="59">
        <f t="shared" si="229"/>
        <v>0</v>
      </c>
      <c r="AI217" s="60">
        <f t="shared" si="230"/>
        <v>7947.5</v>
      </c>
      <c r="AJ217" s="61" t="s">
        <v>58</v>
      </c>
      <c r="AK217" s="61" t="s">
        <v>59</v>
      </c>
      <c r="AL217" s="61" t="s">
        <v>60</v>
      </c>
      <c r="AM217" s="61" t="s">
        <v>958</v>
      </c>
      <c r="AN217" s="112" t="s">
        <v>959</v>
      </c>
      <c r="AO217" s="65" t="s">
        <v>960</v>
      </c>
      <c r="AP217" s="49" t="s">
        <v>961</v>
      </c>
      <c r="AQ217" s="65">
        <v>45474</v>
      </c>
      <c r="AR217" s="65">
        <v>46387</v>
      </c>
      <c r="AS217" s="113"/>
    </row>
    <row r="218" spans="1:45" s="66" customFormat="1" ht="13" x14ac:dyDescent="0.15">
      <c r="A218" s="49">
        <v>12</v>
      </c>
      <c r="B218" s="49" t="s">
        <v>1014</v>
      </c>
      <c r="C218" s="50">
        <v>4660331828</v>
      </c>
      <c r="D218" s="49" t="s">
        <v>1015</v>
      </c>
      <c r="E218" s="49" t="s">
        <v>1014</v>
      </c>
      <c r="F218" s="49" t="s">
        <v>1053</v>
      </c>
      <c r="G218" s="49" t="s">
        <v>1064</v>
      </c>
      <c r="H218" s="49" t="s">
        <v>1051</v>
      </c>
      <c r="I218" s="49" t="s">
        <v>1065</v>
      </c>
      <c r="J218" s="49" t="s">
        <v>1066</v>
      </c>
      <c r="K218" s="49" t="s">
        <v>1021</v>
      </c>
      <c r="L218" s="49" t="s">
        <v>1022</v>
      </c>
      <c r="M218" s="51" t="s">
        <v>1067</v>
      </c>
      <c r="N218" s="49"/>
      <c r="O218" s="110"/>
      <c r="P218" s="53" t="s">
        <v>70</v>
      </c>
      <c r="Q218" s="53">
        <v>14</v>
      </c>
      <c r="R218" s="67">
        <v>30</v>
      </c>
      <c r="S218" s="90">
        <f t="shared" si="220"/>
        <v>6734</v>
      </c>
      <c r="T218" s="90">
        <f t="shared" si="221"/>
        <v>0</v>
      </c>
      <c r="U218" s="90">
        <f t="shared" si="222"/>
        <v>0</v>
      </c>
      <c r="V218" s="55">
        <f t="shared" si="223"/>
        <v>6734</v>
      </c>
      <c r="W218" s="56">
        <v>13468</v>
      </c>
      <c r="X218" s="56">
        <v>0</v>
      </c>
      <c r="Y218" s="56">
        <v>0</v>
      </c>
      <c r="Z218" s="57">
        <f t="shared" si="224"/>
        <v>13468</v>
      </c>
      <c r="AA218" s="56">
        <f t="shared" si="225"/>
        <v>13468</v>
      </c>
      <c r="AB218" s="56">
        <f t="shared" si="226"/>
        <v>0</v>
      </c>
      <c r="AC218" s="56">
        <f t="shared" si="227"/>
        <v>0</v>
      </c>
      <c r="AD218" s="57">
        <f t="shared" si="228"/>
        <v>13468</v>
      </c>
      <c r="AE218" s="111" t="s">
        <v>63</v>
      </c>
      <c r="AF218" s="111" t="s">
        <v>63</v>
      </c>
      <c r="AG218" s="111" t="s">
        <v>63</v>
      </c>
      <c r="AH218" s="59">
        <f t="shared" si="229"/>
        <v>0</v>
      </c>
      <c r="AI218" s="60">
        <f t="shared" si="230"/>
        <v>33670</v>
      </c>
      <c r="AJ218" s="61" t="s">
        <v>58</v>
      </c>
      <c r="AK218" s="61" t="s">
        <v>59</v>
      </c>
      <c r="AL218" s="61" t="s">
        <v>60</v>
      </c>
      <c r="AM218" s="61" t="s">
        <v>958</v>
      </c>
      <c r="AN218" s="112" t="s">
        <v>959</v>
      </c>
      <c r="AO218" s="65" t="s">
        <v>960</v>
      </c>
      <c r="AP218" s="49" t="s">
        <v>961</v>
      </c>
      <c r="AQ218" s="65">
        <v>45474</v>
      </c>
      <c r="AR218" s="65">
        <v>46387</v>
      </c>
      <c r="AS218" s="113"/>
    </row>
    <row r="219" spans="1:45" s="66" customFormat="1" ht="13" x14ac:dyDescent="0.15">
      <c r="A219" s="49">
        <v>13</v>
      </c>
      <c r="B219" s="49" t="s">
        <v>1014</v>
      </c>
      <c r="C219" s="50">
        <v>4660331828</v>
      </c>
      <c r="D219" s="49" t="s">
        <v>1015</v>
      </c>
      <c r="E219" s="49" t="s">
        <v>1014</v>
      </c>
      <c r="F219" s="49" t="s">
        <v>1053</v>
      </c>
      <c r="G219" s="49" t="s">
        <v>1068</v>
      </c>
      <c r="H219" s="49" t="s">
        <v>1022</v>
      </c>
      <c r="I219" s="49" t="s">
        <v>1069</v>
      </c>
      <c r="J219" s="49" t="s">
        <v>1070</v>
      </c>
      <c r="K219" s="49" t="s">
        <v>1021</v>
      </c>
      <c r="L219" s="49" t="s">
        <v>1022</v>
      </c>
      <c r="M219" s="51" t="s">
        <v>1071</v>
      </c>
      <c r="N219" s="49"/>
      <c r="O219" s="110"/>
      <c r="P219" s="53" t="s">
        <v>90</v>
      </c>
      <c r="Q219" s="53">
        <v>14</v>
      </c>
      <c r="R219" s="67">
        <v>30</v>
      </c>
      <c r="S219" s="90">
        <f t="shared" si="220"/>
        <v>3667.5</v>
      </c>
      <c r="T219" s="90">
        <f t="shared" si="221"/>
        <v>9873.5</v>
      </c>
      <c r="U219" s="90">
        <f t="shared" si="222"/>
        <v>0</v>
      </c>
      <c r="V219" s="55">
        <f t="shared" si="223"/>
        <v>13541</v>
      </c>
      <c r="W219" s="56">
        <v>7335</v>
      </c>
      <c r="X219" s="56">
        <v>19747</v>
      </c>
      <c r="Y219" s="56">
        <v>0</v>
      </c>
      <c r="Z219" s="57">
        <f t="shared" si="224"/>
        <v>27082</v>
      </c>
      <c r="AA219" s="56">
        <f t="shared" si="225"/>
        <v>7335</v>
      </c>
      <c r="AB219" s="56">
        <f t="shared" si="226"/>
        <v>19747</v>
      </c>
      <c r="AC219" s="56">
        <f t="shared" si="227"/>
        <v>0</v>
      </c>
      <c r="AD219" s="57">
        <f t="shared" si="228"/>
        <v>27082</v>
      </c>
      <c r="AE219" s="111" t="s">
        <v>63</v>
      </c>
      <c r="AF219" s="111" t="s">
        <v>63</v>
      </c>
      <c r="AG219" s="111" t="s">
        <v>63</v>
      </c>
      <c r="AH219" s="59">
        <f t="shared" si="229"/>
        <v>0</v>
      </c>
      <c r="AI219" s="60">
        <f t="shared" si="230"/>
        <v>67705</v>
      </c>
      <c r="AJ219" s="61" t="s">
        <v>58</v>
      </c>
      <c r="AK219" s="61" t="s">
        <v>59</v>
      </c>
      <c r="AL219" s="61" t="s">
        <v>60</v>
      </c>
      <c r="AM219" s="61" t="s">
        <v>958</v>
      </c>
      <c r="AN219" s="112" t="s">
        <v>959</v>
      </c>
      <c r="AO219" s="65" t="s">
        <v>960</v>
      </c>
      <c r="AP219" s="49" t="s">
        <v>961</v>
      </c>
      <c r="AQ219" s="65">
        <v>45474</v>
      </c>
      <c r="AR219" s="65">
        <v>46387</v>
      </c>
      <c r="AS219" s="113"/>
    </row>
    <row r="220" spans="1:45" s="66" customFormat="1" ht="13" x14ac:dyDescent="0.15">
      <c r="A220" s="49">
        <v>14</v>
      </c>
      <c r="B220" s="49" t="s">
        <v>1014</v>
      </c>
      <c r="C220" s="50">
        <v>4660331828</v>
      </c>
      <c r="D220" s="49" t="s">
        <v>1015</v>
      </c>
      <c r="E220" s="49" t="s">
        <v>1014</v>
      </c>
      <c r="F220" s="49" t="s">
        <v>1053</v>
      </c>
      <c r="G220" s="49" t="s">
        <v>1054</v>
      </c>
      <c r="H220" s="49" t="s">
        <v>1022</v>
      </c>
      <c r="I220" s="49" t="s">
        <v>1037</v>
      </c>
      <c r="J220" s="49" t="s">
        <v>275</v>
      </c>
      <c r="K220" s="49" t="s">
        <v>1021</v>
      </c>
      <c r="L220" s="49" t="s">
        <v>1022</v>
      </c>
      <c r="M220" s="51" t="s">
        <v>1072</v>
      </c>
      <c r="N220" s="49"/>
      <c r="O220" s="110"/>
      <c r="P220" s="53" t="s">
        <v>90</v>
      </c>
      <c r="Q220" s="53">
        <v>16.5</v>
      </c>
      <c r="R220" s="67">
        <v>30</v>
      </c>
      <c r="S220" s="90">
        <f t="shared" si="220"/>
        <v>4184</v>
      </c>
      <c r="T220" s="90">
        <f t="shared" si="221"/>
        <v>9317</v>
      </c>
      <c r="U220" s="90">
        <f t="shared" si="222"/>
        <v>0</v>
      </c>
      <c r="V220" s="55">
        <f t="shared" si="223"/>
        <v>13501</v>
      </c>
      <c r="W220" s="56">
        <v>8368</v>
      </c>
      <c r="X220" s="56">
        <v>18634</v>
      </c>
      <c r="Y220" s="56">
        <v>0</v>
      </c>
      <c r="Z220" s="57">
        <f t="shared" si="224"/>
        <v>27002</v>
      </c>
      <c r="AA220" s="56">
        <f t="shared" si="225"/>
        <v>8368</v>
      </c>
      <c r="AB220" s="56">
        <f t="shared" si="226"/>
        <v>18634</v>
      </c>
      <c r="AC220" s="56">
        <f t="shared" si="227"/>
        <v>0</v>
      </c>
      <c r="AD220" s="57">
        <f t="shared" si="228"/>
        <v>27002</v>
      </c>
      <c r="AE220" s="111" t="s">
        <v>63</v>
      </c>
      <c r="AF220" s="111" t="s">
        <v>63</v>
      </c>
      <c r="AG220" s="111" t="s">
        <v>63</v>
      </c>
      <c r="AH220" s="59">
        <f t="shared" si="229"/>
        <v>0</v>
      </c>
      <c r="AI220" s="60">
        <f t="shared" si="230"/>
        <v>67505</v>
      </c>
      <c r="AJ220" s="61" t="s">
        <v>58</v>
      </c>
      <c r="AK220" s="61" t="s">
        <v>59</v>
      </c>
      <c r="AL220" s="61" t="s">
        <v>60</v>
      </c>
      <c r="AM220" s="61" t="s">
        <v>958</v>
      </c>
      <c r="AN220" s="112" t="s">
        <v>959</v>
      </c>
      <c r="AO220" s="65" t="s">
        <v>960</v>
      </c>
      <c r="AP220" s="49" t="s">
        <v>961</v>
      </c>
      <c r="AQ220" s="65">
        <v>45474</v>
      </c>
      <c r="AR220" s="65">
        <v>46387</v>
      </c>
      <c r="AS220" s="113"/>
    </row>
    <row r="221" spans="1:45" s="66" customFormat="1" ht="13" x14ac:dyDescent="0.15">
      <c r="A221" s="49">
        <v>15</v>
      </c>
      <c r="B221" s="49" t="s">
        <v>1014</v>
      </c>
      <c r="C221" s="50">
        <v>4660331828</v>
      </c>
      <c r="D221" s="49" t="s">
        <v>1015</v>
      </c>
      <c r="E221" s="49" t="s">
        <v>1014</v>
      </c>
      <c r="F221" s="49" t="s">
        <v>1053</v>
      </c>
      <c r="G221" s="49" t="s">
        <v>162</v>
      </c>
      <c r="H221" s="49" t="s">
        <v>1073</v>
      </c>
      <c r="I221" s="49" t="s">
        <v>1074</v>
      </c>
      <c r="J221" s="49" t="s">
        <v>1075</v>
      </c>
      <c r="K221" s="49" t="s">
        <v>1021</v>
      </c>
      <c r="L221" s="49" t="s">
        <v>1022</v>
      </c>
      <c r="M221" s="51" t="s">
        <v>1076</v>
      </c>
      <c r="N221" s="49"/>
      <c r="O221" s="110"/>
      <c r="P221" s="53" t="s">
        <v>836</v>
      </c>
      <c r="Q221" s="53">
        <v>40.5</v>
      </c>
      <c r="R221" s="67">
        <v>30</v>
      </c>
      <c r="S221" s="90">
        <f t="shared" si="220"/>
        <v>29204.5</v>
      </c>
      <c r="T221" s="90">
        <f t="shared" si="221"/>
        <v>84744.5</v>
      </c>
      <c r="U221" s="90">
        <f t="shared" si="222"/>
        <v>0</v>
      </c>
      <c r="V221" s="55">
        <f t="shared" si="223"/>
        <v>113949</v>
      </c>
      <c r="W221" s="56">
        <v>58409</v>
      </c>
      <c r="X221" s="56">
        <v>169489</v>
      </c>
      <c r="Y221" s="56">
        <v>0</v>
      </c>
      <c r="Z221" s="57">
        <f t="shared" si="224"/>
        <v>227898</v>
      </c>
      <c r="AA221" s="56">
        <f t="shared" si="225"/>
        <v>58409</v>
      </c>
      <c r="AB221" s="56">
        <f t="shared" si="226"/>
        <v>169489</v>
      </c>
      <c r="AC221" s="56">
        <f t="shared" si="227"/>
        <v>0</v>
      </c>
      <c r="AD221" s="57">
        <f t="shared" si="228"/>
        <v>227898</v>
      </c>
      <c r="AE221" s="111" t="s">
        <v>63</v>
      </c>
      <c r="AF221" s="111" t="s">
        <v>63</v>
      </c>
      <c r="AG221" s="111" t="s">
        <v>63</v>
      </c>
      <c r="AH221" s="59">
        <f t="shared" si="229"/>
        <v>0</v>
      </c>
      <c r="AI221" s="60">
        <f t="shared" si="230"/>
        <v>569745</v>
      </c>
      <c r="AJ221" s="61" t="s">
        <v>58</v>
      </c>
      <c r="AK221" s="61" t="s">
        <v>59</v>
      </c>
      <c r="AL221" s="61" t="s">
        <v>60</v>
      </c>
      <c r="AM221" s="61" t="s">
        <v>958</v>
      </c>
      <c r="AN221" s="112" t="s">
        <v>959</v>
      </c>
      <c r="AO221" s="65" t="s">
        <v>960</v>
      </c>
      <c r="AP221" s="49" t="s">
        <v>961</v>
      </c>
      <c r="AQ221" s="65">
        <v>45474</v>
      </c>
      <c r="AR221" s="65">
        <v>46387</v>
      </c>
      <c r="AS221" s="113"/>
    </row>
    <row r="222" spans="1:45" s="66" customFormat="1" ht="13" x14ac:dyDescent="0.15">
      <c r="A222" s="49">
        <v>16</v>
      </c>
      <c r="B222" s="49" t="s">
        <v>1014</v>
      </c>
      <c r="C222" s="50">
        <v>4660331828</v>
      </c>
      <c r="D222" s="49" t="s">
        <v>1015</v>
      </c>
      <c r="E222" s="49" t="s">
        <v>1014</v>
      </c>
      <c r="F222" s="49" t="s">
        <v>1053</v>
      </c>
      <c r="G222" s="49" t="s">
        <v>151</v>
      </c>
      <c r="H222" s="49" t="s">
        <v>1073</v>
      </c>
      <c r="I222" s="49"/>
      <c r="J222" s="49" t="s">
        <v>1077</v>
      </c>
      <c r="K222" s="49" t="s">
        <v>1021</v>
      </c>
      <c r="L222" s="49" t="s">
        <v>1022</v>
      </c>
      <c r="M222" s="51" t="s">
        <v>1078</v>
      </c>
      <c r="N222" s="49"/>
      <c r="O222" s="110"/>
      <c r="P222" s="53" t="s">
        <v>70</v>
      </c>
      <c r="Q222" s="53">
        <v>7</v>
      </c>
      <c r="R222" s="67">
        <v>30</v>
      </c>
      <c r="S222" s="90">
        <f t="shared" si="220"/>
        <v>1015</v>
      </c>
      <c r="T222" s="90">
        <f t="shared" si="221"/>
        <v>0</v>
      </c>
      <c r="U222" s="90">
        <f t="shared" si="222"/>
        <v>0</v>
      </c>
      <c r="V222" s="55">
        <f t="shared" si="223"/>
        <v>1015</v>
      </c>
      <c r="W222" s="56">
        <v>2030</v>
      </c>
      <c r="X222" s="56">
        <v>0</v>
      </c>
      <c r="Y222" s="56">
        <v>0</v>
      </c>
      <c r="Z222" s="57">
        <f t="shared" si="224"/>
        <v>2030</v>
      </c>
      <c r="AA222" s="56">
        <f t="shared" si="225"/>
        <v>2030</v>
      </c>
      <c r="AB222" s="56">
        <f t="shared" si="226"/>
        <v>0</v>
      </c>
      <c r="AC222" s="56">
        <f t="shared" si="227"/>
        <v>0</v>
      </c>
      <c r="AD222" s="57">
        <f t="shared" si="228"/>
        <v>2030</v>
      </c>
      <c r="AE222" s="111" t="s">
        <v>63</v>
      </c>
      <c r="AF222" s="111" t="s">
        <v>63</v>
      </c>
      <c r="AG222" s="111" t="s">
        <v>63</v>
      </c>
      <c r="AH222" s="59">
        <f t="shared" si="229"/>
        <v>0</v>
      </c>
      <c r="AI222" s="60">
        <f t="shared" si="230"/>
        <v>5075</v>
      </c>
      <c r="AJ222" s="61" t="s">
        <v>58</v>
      </c>
      <c r="AK222" s="61" t="s">
        <v>59</v>
      </c>
      <c r="AL222" s="61" t="s">
        <v>60</v>
      </c>
      <c r="AM222" s="61" t="s">
        <v>958</v>
      </c>
      <c r="AN222" s="112" t="s">
        <v>959</v>
      </c>
      <c r="AO222" s="65" t="s">
        <v>960</v>
      </c>
      <c r="AP222" s="49" t="s">
        <v>961</v>
      </c>
      <c r="AQ222" s="65">
        <v>45474</v>
      </c>
      <c r="AR222" s="65">
        <v>46387</v>
      </c>
      <c r="AS222" s="113"/>
    </row>
    <row r="223" spans="1:45" s="66" customFormat="1" ht="13" x14ac:dyDescent="0.15">
      <c r="A223" s="49">
        <v>17</v>
      </c>
      <c r="B223" s="49" t="s">
        <v>1014</v>
      </c>
      <c r="C223" s="50">
        <v>4660331828</v>
      </c>
      <c r="D223" s="49" t="s">
        <v>1015</v>
      </c>
      <c r="E223" s="49" t="s">
        <v>1014</v>
      </c>
      <c r="F223" s="49" t="s">
        <v>1053</v>
      </c>
      <c r="G223" s="49" t="s">
        <v>1079</v>
      </c>
      <c r="H223" s="49" t="s">
        <v>1022</v>
      </c>
      <c r="I223" s="49" t="s">
        <v>1046</v>
      </c>
      <c r="J223" s="49" t="s">
        <v>1080</v>
      </c>
      <c r="K223" s="49" t="s">
        <v>1021</v>
      </c>
      <c r="L223" s="49" t="s">
        <v>1022</v>
      </c>
      <c r="M223" s="51" t="s">
        <v>1081</v>
      </c>
      <c r="N223" s="49"/>
      <c r="O223" s="110"/>
      <c r="P223" s="53" t="s">
        <v>90</v>
      </c>
      <c r="Q223" s="53">
        <v>6</v>
      </c>
      <c r="R223" s="67">
        <v>30</v>
      </c>
      <c r="S223" s="90">
        <f t="shared" si="220"/>
        <v>337.5</v>
      </c>
      <c r="T223" s="90">
        <f t="shared" si="221"/>
        <v>931</v>
      </c>
      <c r="U223" s="90">
        <f t="shared" si="222"/>
        <v>0</v>
      </c>
      <c r="V223" s="55">
        <f t="shared" si="223"/>
        <v>1268.5</v>
      </c>
      <c r="W223" s="56">
        <v>675</v>
      </c>
      <c r="X223" s="56">
        <v>1862</v>
      </c>
      <c r="Y223" s="56">
        <v>0</v>
      </c>
      <c r="Z223" s="57">
        <f t="shared" si="224"/>
        <v>2537</v>
      </c>
      <c r="AA223" s="56">
        <f t="shared" si="225"/>
        <v>675</v>
      </c>
      <c r="AB223" s="56">
        <f t="shared" si="226"/>
        <v>1862</v>
      </c>
      <c r="AC223" s="56">
        <f t="shared" si="227"/>
        <v>0</v>
      </c>
      <c r="AD223" s="57">
        <f t="shared" si="228"/>
        <v>2537</v>
      </c>
      <c r="AE223" s="111" t="s">
        <v>63</v>
      </c>
      <c r="AF223" s="111" t="s">
        <v>63</v>
      </c>
      <c r="AG223" s="111" t="s">
        <v>63</v>
      </c>
      <c r="AH223" s="59">
        <f t="shared" si="229"/>
        <v>0</v>
      </c>
      <c r="AI223" s="60">
        <f t="shared" si="230"/>
        <v>6342.5</v>
      </c>
      <c r="AJ223" s="61" t="s">
        <v>58</v>
      </c>
      <c r="AK223" s="61" t="s">
        <v>59</v>
      </c>
      <c r="AL223" s="61" t="s">
        <v>60</v>
      </c>
      <c r="AM223" s="61" t="s">
        <v>958</v>
      </c>
      <c r="AN223" s="112" t="s">
        <v>959</v>
      </c>
      <c r="AO223" s="65" t="s">
        <v>960</v>
      </c>
      <c r="AP223" s="49" t="s">
        <v>961</v>
      </c>
      <c r="AQ223" s="65">
        <v>45474</v>
      </c>
      <c r="AR223" s="65">
        <v>46387</v>
      </c>
      <c r="AS223" s="113"/>
    </row>
    <row r="224" spans="1:45" s="66" customFormat="1" ht="13" x14ac:dyDescent="0.15">
      <c r="A224" s="49">
        <v>18</v>
      </c>
      <c r="B224" s="49" t="s">
        <v>1014</v>
      </c>
      <c r="C224" s="50">
        <v>4660331828</v>
      </c>
      <c r="D224" s="49" t="s">
        <v>1015</v>
      </c>
      <c r="E224" s="49" t="s">
        <v>1014</v>
      </c>
      <c r="F224" s="49" t="s">
        <v>1053</v>
      </c>
      <c r="G224" s="49" t="s">
        <v>1082</v>
      </c>
      <c r="H224" s="49" t="s">
        <v>1083</v>
      </c>
      <c r="I224" s="49" t="s">
        <v>1084</v>
      </c>
      <c r="J224" s="49" t="s">
        <v>886</v>
      </c>
      <c r="K224" s="49" t="s">
        <v>1021</v>
      </c>
      <c r="L224" s="49" t="s">
        <v>1022</v>
      </c>
      <c r="M224" s="51" t="s">
        <v>1085</v>
      </c>
      <c r="N224" s="49"/>
      <c r="O224" s="110"/>
      <c r="P224" s="53" t="s">
        <v>90</v>
      </c>
      <c r="Q224" s="53">
        <v>27</v>
      </c>
      <c r="R224" s="67">
        <v>30</v>
      </c>
      <c r="S224" s="90">
        <f t="shared" si="220"/>
        <v>13962.5</v>
      </c>
      <c r="T224" s="90">
        <f t="shared" si="221"/>
        <v>36213</v>
      </c>
      <c r="U224" s="90">
        <f t="shared" si="222"/>
        <v>0</v>
      </c>
      <c r="V224" s="55">
        <f t="shared" si="223"/>
        <v>50175.5</v>
      </c>
      <c r="W224" s="56">
        <v>27925</v>
      </c>
      <c r="X224" s="56">
        <v>72426</v>
      </c>
      <c r="Y224" s="56">
        <v>0</v>
      </c>
      <c r="Z224" s="57">
        <f t="shared" si="224"/>
        <v>100351</v>
      </c>
      <c r="AA224" s="56">
        <f t="shared" si="225"/>
        <v>27925</v>
      </c>
      <c r="AB224" s="56">
        <f t="shared" si="226"/>
        <v>72426</v>
      </c>
      <c r="AC224" s="56">
        <f t="shared" si="227"/>
        <v>0</v>
      </c>
      <c r="AD224" s="57">
        <f t="shared" si="228"/>
        <v>100351</v>
      </c>
      <c r="AE224" s="111" t="s">
        <v>63</v>
      </c>
      <c r="AF224" s="111" t="s">
        <v>63</v>
      </c>
      <c r="AG224" s="111" t="s">
        <v>63</v>
      </c>
      <c r="AH224" s="59">
        <f t="shared" si="229"/>
        <v>0</v>
      </c>
      <c r="AI224" s="60">
        <f t="shared" si="230"/>
        <v>250877.5</v>
      </c>
      <c r="AJ224" s="61" t="s">
        <v>58</v>
      </c>
      <c r="AK224" s="61" t="s">
        <v>59</v>
      </c>
      <c r="AL224" s="61" t="s">
        <v>60</v>
      </c>
      <c r="AM224" s="61" t="s">
        <v>958</v>
      </c>
      <c r="AN224" s="112" t="s">
        <v>959</v>
      </c>
      <c r="AO224" s="65" t="s">
        <v>960</v>
      </c>
      <c r="AP224" s="49" t="s">
        <v>961</v>
      </c>
      <c r="AQ224" s="65">
        <v>45474</v>
      </c>
      <c r="AR224" s="65">
        <v>46387</v>
      </c>
      <c r="AS224" s="113"/>
    </row>
    <row r="225" spans="1:45" s="66" customFormat="1" ht="13" x14ac:dyDescent="0.15">
      <c r="A225" s="49">
        <v>19</v>
      </c>
      <c r="B225" s="49" t="s">
        <v>1014</v>
      </c>
      <c r="C225" s="50">
        <v>4660331828</v>
      </c>
      <c r="D225" s="49" t="s">
        <v>1015</v>
      </c>
      <c r="E225" s="49" t="s">
        <v>1014</v>
      </c>
      <c r="F225" s="49" t="s">
        <v>1053</v>
      </c>
      <c r="G225" s="49" t="s">
        <v>1079</v>
      </c>
      <c r="H225" s="49" t="s">
        <v>1022</v>
      </c>
      <c r="I225" s="49" t="s">
        <v>1086</v>
      </c>
      <c r="J225" s="49" t="s">
        <v>1087</v>
      </c>
      <c r="K225" s="49" t="s">
        <v>1021</v>
      </c>
      <c r="L225" s="49" t="s">
        <v>1022</v>
      </c>
      <c r="M225" s="51" t="s">
        <v>1088</v>
      </c>
      <c r="N225" s="49"/>
      <c r="O225" s="110"/>
      <c r="P225" s="53" t="s">
        <v>70</v>
      </c>
      <c r="Q225" s="53">
        <v>6</v>
      </c>
      <c r="R225" s="67">
        <v>30</v>
      </c>
      <c r="S225" s="90">
        <f t="shared" si="220"/>
        <v>65</v>
      </c>
      <c r="T225" s="90">
        <f t="shared" si="221"/>
        <v>0</v>
      </c>
      <c r="U225" s="90">
        <f t="shared" si="222"/>
        <v>0</v>
      </c>
      <c r="V225" s="55">
        <f t="shared" si="223"/>
        <v>65</v>
      </c>
      <c r="W225" s="56">
        <v>130</v>
      </c>
      <c r="X225" s="56">
        <v>0</v>
      </c>
      <c r="Y225" s="56">
        <v>0</v>
      </c>
      <c r="Z225" s="57">
        <f t="shared" si="224"/>
        <v>130</v>
      </c>
      <c r="AA225" s="56">
        <f t="shared" si="225"/>
        <v>130</v>
      </c>
      <c r="AB225" s="56">
        <f t="shared" si="226"/>
        <v>0</v>
      </c>
      <c r="AC225" s="56">
        <f t="shared" si="227"/>
        <v>0</v>
      </c>
      <c r="AD225" s="57">
        <f t="shared" si="228"/>
        <v>130</v>
      </c>
      <c r="AE225" s="111" t="s">
        <v>63</v>
      </c>
      <c r="AF225" s="111" t="s">
        <v>63</v>
      </c>
      <c r="AG225" s="111" t="s">
        <v>63</v>
      </c>
      <c r="AH225" s="59">
        <f t="shared" si="229"/>
        <v>0</v>
      </c>
      <c r="AI225" s="60">
        <f t="shared" si="230"/>
        <v>325</v>
      </c>
      <c r="AJ225" s="61" t="s">
        <v>58</v>
      </c>
      <c r="AK225" s="61" t="s">
        <v>59</v>
      </c>
      <c r="AL225" s="61" t="s">
        <v>60</v>
      </c>
      <c r="AM225" s="61" t="s">
        <v>958</v>
      </c>
      <c r="AN225" s="112" t="s">
        <v>959</v>
      </c>
      <c r="AO225" s="65" t="s">
        <v>960</v>
      </c>
      <c r="AP225" s="49" t="s">
        <v>961</v>
      </c>
      <c r="AQ225" s="65">
        <v>45474</v>
      </c>
      <c r="AR225" s="65">
        <v>46387</v>
      </c>
      <c r="AS225" s="113"/>
    </row>
    <row r="226" spans="1:45" s="66" customFormat="1" ht="13" x14ac:dyDescent="0.15">
      <c r="A226" s="49">
        <v>20</v>
      </c>
      <c r="B226" s="49" t="s">
        <v>1014</v>
      </c>
      <c r="C226" s="50">
        <v>4660331828</v>
      </c>
      <c r="D226" s="49" t="s">
        <v>1015</v>
      </c>
      <c r="E226" s="49" t="s">
        <v>1014</v>
      </c>
      <c r="F226" s="49" t="s">
        <v>1053</v>
      </c>
      <c r="G226" s="49" t="s">
        <v>1079</v>
      </c>
      <c r="H226" s="49" t="s">
        <v>1022</v>
      </c>
      <c r="I226" s="49" t="s">
        <v>1089</v>
      </c>
      <c r="J226" s="49" t="s">
        <v>280</v>
      </c>
      <c r="K226" s="49" t="s">
        <v>1021</v>
      </c>
      <c r="L226" s="49" t="s">
        <v>1022</v>
      </c>
      <c r="M226" s="51" t="s">
        <v>1090</v>
      </c>
      <c r="N226" s="49"/>
      <c r="O226" s="110"/>
      <c r="P226" s="53" t="s">
        <v>70</v>
      </c>
      <c r="Q226" s="53">
        <v>14</v>
      </c>
      <c r="R226" s="67">
        <v>30</v>
      </c>
      <c r="S226" s="90">
        <f t="shared" si="220"/>
        <v>5717</v>
      </c>
      <c r="T226" s="90">
        <f t="shared" si="221"/>
        <v>0</v>
      </c>
      <c r="U226" s="90">
        <f t="shared" si="222"/>
        <v>0</v>
      </c>
      <c r="V226" s="55">
        <f t="shared" si="223"/>
        <v>5717</v>
      </c>
      <c r="W226" s="56">
        <v>11434</v>
      </c>
      <c r="X226" s="56">
        <v>0</v>
      </c>
      <c r="Y226" s="56">
        <v>0</v>
      </c>
      <c r="Z226" s="57">
        <f t="shared" si="224"/>
        <v>11434</v>
      </c>
      <c r="AA226" s="56">
        <f t="shared" si="225"/>
        <v>11434</v>
      </c>
      <c r="AB226" s="56">
        <f t="shared" si="226"/>
        <v>0</v>
      </c>
      <c r="AC226" s="56">
        <f t="shared" si="227"/>
        <v>0</v>
      </c>
      <c r="AD226" s="57">
        <f t="shared" si="228"/>
        <v>11434</v>
      </c>
      <c r="AE226" s="111" t="s">
        <v>63</v>
      </c>
      <c r="AF226" s="111" t="s">
        <v>63</v>
      </c>
      <c r="AG226" s="111" t="s">
        <v>63</v>
      </c>
      <c r="AH226" s="59">
        <f t="shared" si="229"/>
        <v>0</v>
      </c>
      <c r="AI226" s="60">
        <f t="shared" si="230"/>
        <v>28585</v>
      </c>
      <c r="AJ226" s="61" t="s">
        <v>58</v>
      </c>
      <c r="AK226" s="61" t="s">
        <v>59</v>
      </c>
      <c r="AL226" s="61" t="s">
        <v>60</v>
      </c>
      <c r="AM226" s="61" t="s">
        <v>958</v>
      </c>
      <c r="AN226" s="112" t="s">
        <v>959</v>
      </c>
      <c r="AO226" s="65" t="s">
        <v>960</v>
      </c>
      <c r="AP226" s="49" t="s">
        <v>961</v>
      </c>
      <c r="AQ226" s="65">
        <v>45474</v>
      </c>
      <c r="AR226" s="65">
        <v>46387</v>
      </c>
      <c r="AS226" s="113"/>
    </row>
    <row r="227" spans="1:45" s="66" customFormat="1" ht="13" x14ac:dyDescent="0.15">
      <c r="A227" s="49">
        <v>21</v>
      </c>
      <c r="B227" s="49" t="s">
        <v>1014</v>
      </c>
      <c r="C227" s="50">
        <v>4660331828</v>
      </c>
      <c r="D227" s="49" t="s">
        <v>1015</v>
      </c>
      <c r="E227" s="49" t="s">
        <v>1014</v>
      </c>
      <c r="F227" s="49" t="s">
        <v>1053</v>
      </c>
      <c r="G227" s="49" t="s">
        <v>110</v>
      </c>
      <c r="H227" s="49" t="s">
        <v>1091</v>
      </c>
      <c r="I227" s="49"/>
      <c r="J227" s="49"/>
      <c r="K227" s="49" t="s">
        <v>1021</v>
      </c>
      <c r="L227" s="49" t="s">
        <v>1022</v>
      </c>
      <c r="M227" s="51" t="s">
        <v>1092</v>
      </c>
      <c r="N227" s="49"/>
      <c r="O227" s="110"/>
      <c r="P227" s="53" t="s">
        <v>90</v>
      </c>
      <c r="Q227" s="53">
        <v>27</v>
      </c>
      <c r="R227" s="67">
        <v>30</v>
      </c>
      <c r="S227" s="90">
        <f t="shared" si="220"/>
        <v>10893</v>
      </c>
      <c r="T227" s="90">
        <f t="shared" si="221"/>
        <v>28676.5</v>
      </c>
      <c r="U227" s="90">
        <f t="shared" si="222"/>
        <v>0</v>
      </c>
      <c r="V227" s="55">
        <f t="shared" si="223"/>
        <v>39569.5</v>
      </c>
      <c r="W227" s="56">
        <v>21786</v>
      </c>
      <c r="X227" s="56">
        <v>57353</v>
      </c>
      <c r="Y227" s="56">
        <v>0</v>
      </c>
      <c r="Z227" s="57">
        <f t="shared" si="224"/>
        <v>79139</v>
      </c>
      <c r="AA227" s="56">
        <f t="shared" si="225"/>
        <v>21786</v>
      </c>
      <c r="AB227" s="56">
        <f t="shared" si="226"/>
        <v>57353</v>
      </c>
      <c r="AC227" s="56">
        <f t="shared" si="227"/>
        <v>0</v>
      </c>
      <c r="AD227" s="57">
        <f t="shared" si="228"/>
        <v>79139</v>
      </c>
      <c r="AE227" s="111" t="s">
        <v>63</v>
      </c>
      <c r="AF227" s="111" t="s">
        <v>63</v>
      </c>
      <c r="AG227" s="111" t="s">
        <v>63</v>
      </c>
      <c r="AH227" s="59">
        <f t="shared" si="229"/>
        <v>0</v>
      </c>
      <c r="AI227" s="60">
        <f t="shared" si="230"/>
        <v>197847.5</v>
      </c>
      <c r="AJ227" s="61" t="s">
        <v>58</v>
      </c>
      <c r="AK227" s="61" t="s">
        <v>59</v>
      </c>
      <c r="AL227" s="61" t="s">
        <v>60</v>
      </c>
      <c r="AM227" s="61" t="s">
        <v>958</v>
      </c>
      <c r="AN227" s="112" t="s">
        <v>959</v>
      </c>
      <c r="AO227" s="65" t="s">
        <v>960</v>
      </c>
      <c r="AP227" s="49" t="s">
        <v>961</v>
      </c>
      <c r="AQ227" s="65">
        <v>45474</v>
      </c>
      <c r="AR227" s="65">
        <v>46387</v>
      </c>
      <c r="AS227" s="113"/>
    </row>
    <row r="228" spans="1:45" s="66" customFormat="1" ht="13" x14ac:dyDescent="0.15">
      <c r="A228" s="49">
        <v>22</v>
      </c>
      <c r="B228" s="49" t="s">
        <v>1014</v>
      </c>
      <c r="C228" s="50">
        <v>4660331828</v>
      </c>
      <c r="D228" s="49" t="s">
        <v>1015</v>
      </c>
      <c r="E228" s="49" t="s">
        <v>1014</v>
      </c>
      <c r="F228" s="49" t="s">
        <v>1053</v>
      </c>
      <c r="G228" s="49" t="s">
        <v>1079</v>
      </c>
      <c r="H228" s="49" t="s">
        <v>1022</v>
      </c>
      <c r="I228" s="49" t="s">
        <v>96</v>
      </c>
      <c r="J228" s="49" t="s">
        <v>1093</v>
      </c>
      <c r="K228" s="49" t="s">
        <v>1021</v>
      </c>
      <c r="L228" s="49" t="s">
        <v>1022</v>
      </c>
      <c r="M228" s="51" t="s">
        <v>1094</v>
      </c>
      <c r="N228" s="49"/>
      <c r="O228" s="110"/>
      <c r="P228" s="53" t="s">
        <v>70</v>
      </c>
      <c r="Q228" s="53">
        <v>6</v>
      </c>
      <c r="R228" s="67">
        <v>30</v>
      </c>
      <c r="S228" s="90">
        <f t="shared" si="220"/>
        <v>551</v>
      </c>
      <c r="T228" s="90">
        <f t="shared" si="221"/>
        <v>0</v>
      </c>
      <c r="U228" s="90">
        <f t="shared" si="222"/>
        <v>0</v>
      </c>
      <c r="V228" s="55">
        <f t="shared" si="223"/>
        <v>551</v>
      </c>
      <c r="W228" s="56">
        <v>1102</v>
      </c>
      <c r="X228" s="56">
        <v>0</v>
      </c>
      <c r="Y228" s="56">
        <v>0</v>
      </c>
      <c r="Z228" s="57">
        <f t="shared" si="224"/>
        <v>1102</v>
      </c>
      <c r="AA228" s="56">
        <f t="shared" si="225"/>
        <v>1102</v>
      </c>
      <c r="AB228" s="56">
        <f t="shared" si="226"/>
        <v>0</v>
      </c>
      <c r="AC228" s="56">
        <f t="shared" si="227"/>
        <v>0</v>
      </c>
      <c r="AD228" s="57">
        <f t="shared" si="228"/>
        <v>1102</v>
      </c>
      <c r="AE228" s="111" t="s">
        <v>63</v>
      </c>
      <c r="AF228" s="111" t="s">
        <v>63</v>
      </c>
      <c r="AG228" s="111" t="s">
        <v>63</v>
      </c>
      <c r="AH228" s="59">
        <f t="shared" si="229"/>
        <v>0</v>
      </c>
      <c r="AI228" s="60">
        <f t="shared" si="230"/>
        <v>2755</v>
      </c>
      <c r="AJ228" s="61" t="s">
        <v>58</v>
      </c>
      <c r="AK228" s="61" t="s">
        <v>59</v>
      </c>
      <c r="AL228" s="61" t="s">
        <v>60</v>
      </c>
      <c r="AM228" s="61" t="s">
        <v>958</v>
      </c>
      <c r="AN228" s="112" t="s">
        <v>959</v>
      </c>
      <c r="AO228" s="65" t="s">
        <v>960</v>
      </c>
      <c r="AP228" s="49" t="s">
        <v>961</v>
      </c>
      <c r="AQ228" s="65">
        <v>45474</v>
      </c>
      <c r="AR228" s="65">
        <v>46387</v>
      </c>
      <c r="AS228" s="113"/>
    </row>
    <row r="229" spans="1:45" s="66" customFormat="1" ht="13" x14ac:dyDescent="0.15">
      <c r="A229" s="49">
        <v>23</v>
      </c>
      <c r="B229" s="49" t="s">
        <v>1014</v>
      </c>
      <c r="C229" s="50">
        <v>4660331828</v>
      </c>
      <c r="D229" s="49" t="s">
        <v>1015</v>
      </c>
      <c r="E229" s="49" t="s">
        <v>1014</v>
      </c>
      <c r="F229" s="49" t="s">
        <v>1053</v>
      </c>
      <c r="G229" s="49" t="s">
        <v>1079</v>
      </c>
      <c r="H229" s="49" t="s">
        <v>1022</v>
      </c>
      <c r="I229" s="49" t="s">
        <v>279</v>
      </c>
      <c r="J229" s="114" t="s">
        <v>1095</v>
      </c>
      <c r="K229" s="49" t="s">
        <v>1021</v>
      </c>
      <c r="L229" s="49" t="s">
        <v>1022</v>
      </c>
      <c r="M229" s="51" t="s">
        <v>1096</v>
      </c>
      <c r="N229" s="49"/>
      <c r="O229" s="110"/>
      <c r="P229" s="53" t="s">
        <v>70</v>
      </c>
      <c r="Q229" s="53">
        <v>7</v>
      </c>
      <c r="R229" s="67">
        <v>30</v>
      </c>
      <c r="S229" s="90">
        <f t="shared" si="220"/>
        <v>288</v>
      </c>
      <c r="T229" s="90">
        <f t="shared" si="221"/>
        <v>0</v>
      </c>
      <c r="U229" s="90">
        <f t="shared" si="222"/>
        <v>0</v>
      </c>
      <c r="V229" s="55">
        <f t="shared" si="223"/>
        <v>288</v>
      </c>
      <c r="W229" s="56">
        <v>576</v>
      </c>
      <c r="X229" s="56">
        <v>0</v>
      </c>
      <c r="Y229" s="56">
        <v>0</v>
      </c>
      <c r="Z229" s="57">
        <f t="shared" si="224"/>
        <v>576</v>
      </c>
      <c r="AA229" s="56">
        <f t="shared" si="225"/>
        <v>576</v>
      </c>
      <c r="AB229" s="56">
        <f t="shared" si="226"/>
        <v>0</v>
      </c>
      <c r="AC229" s="56">
        <f t="shared" si="227"/>
        <v>0</v>
      </c>
      <c r="AD229" s="57">
        <f t="shared" si="228"/>
        <v>576</v>
      </c>
      <c r="AE229" s="111" t="s">
        <v>63</v>
      </c>
      <c r="AF229" s="111" t="s">
        <v>63</v>
      </c>
      <c r="AG229" s="111" t="s">
        <v>63</v>
      </c>
      <c r="AH229" s="59">
        <f t="shared" si="229"/>
        <v>0</v>
      </c>
      <c r="AI229" s="60">
        <f t="shared" si="230"/>
        <v>1440</v>
      </c>
      <c r="AJ229" s="61" t="s">
        <v>58</v>
      </c>
      <c r="AK229" s="61" t="s">
        <v>59</v>
      </c>
      <c r="AL229" s="61" t="s">
        <v>60</v>
      </c>
      <c r="AM229" s="61" t="s">
        <v>958</v>
      </c>
      <c r="AN229" s="112" t="s">
        <v>959</v>
      </c>
      <c r="AO229" s="65" t="s">
        <v>960</v>
      </c>
      <c r="AP229" s="49" t="s">
        <v>961</v>
      </c>
      <c r="AQ229" s="65">
        <v>45474</v>
      </c>
      <c r="AR229" s="65">
        <v>46387</v>
      </c>
      <c r="AS229" s="113"/>
    </row>
    <row r="230" spans="1:45" s="66" customFormat="1" ht="13" x14ac:dyDescent="0.15">
      <c r="A230" s="49">
        <v>24</v>
      </c>
      <c r="B230" s="49" t="s">
        <v>1014</v>
      </c>
      <c r="C230" s="50">
        <v>4660331828</v>
      </c>
      <c r="D230" s="49" t="s">
        <v>1015</v>
      </c>
      <c r="E230" s="49" t="s">
        <v>1014</v>
      </c>
      <c r="F230" s="49" t="s">
        <v>1053</v>
      </c>
      <c r="G230" s="49" t="s">
        <v>1097</v>
      </c>
      <c r="H230" s="49" t="s">
        <v>1022</v>
      </c>
      <c r="I230" s="49" t="s">
        <v>1098</v>
      </c>
      <c r="J230" s="49" t="s">
        <v>939</v>
      </c>
      <c r="K230" s="49" t="s">
        <v>1021</v>
      </c>
      <c r="L230" s="49" t="s">
        <v>1022</v>
      </c>
      <c r="M230" s="51" t="s">
        <v>1099</v>
      </c>
      <c r="N230" s="49"/>
      <c r="O230" s="110"/>
      <c r="P230" s="53" t="s">
        <v>90</v>
      </c>
      <c r="Q230" s="53">
        <v>11</v>
      </c>
      <c r="R230" s="67">
        <v>30</v>
      </c>
      <c r="S230" s="90">
        <f t="shared" si="220"/>
        <v>1868.5</v>
      </c>
      <c r="T230" s="90">
        <f t="shared" si="221"/>
        <v>4971</v>
      </c>
      <c r="U230" s="90">
        <f t="shared" si="222"/>
        <v>0</v>
      </c>
      <c r="V230" s="55">
        <f t="shared" si="223"/>
        <v>6839.5</v>
      </c>
      <c r="W230" s="56">
        <v>3737</v>
      </c>
      <c r="X230" s="56">
        <v>9942</v>
      </c>
      <c r="Y230" s="56">
        <v>0</v>
      </c>
      <c r="Z230" s="57">
        <f t="shared" si="224"/>
        <v>13679</v>
      </c>
      <c r="AA230" s="56">
        <f t="shared" si="225"/>
        <v>3737</v>
      </c>
      <c r="AB230" s="56">
        <f t="shared" si="226"/>
        <v>9942</v>
      </c>
      <c r="AC230" s="56">
        <f t="shared" si="227"/>
        <v>0</v>
      </c>
      <c r="AD230" s="57">
        <f t="shared" si="228"/>
        <v>13679</v>
      </c>
      <c r="AE230" s="111" t="s">
        <v>63</v>
      </c>
      <c r="AF230" s="111" t="s">
        <v>63</v>
      </c>
      <c r="AG230" s="111" t="s">
        <v>63</v>
      </c>
      <c r="AH230" s="59">
        <f t="shared" si="229"/>
        <v>0</v>
      </c>
      <c r="AI230" s="60">
        <f t="shared" si="230"/>
        <v>34197.5</v>
      </c>
      <c r="AJ230" s="61" t="s">
        <v>58</v>
      </c>
      <c r="AK230" s="61" t="s">
        <v>59</v>
      </c>
      <c r="AL230" s="61" t="s">
        <v>60</v>
      </c>
      <c r="AM230" s="61" t="s">
        <v>958</v>
      </c>
      <c r="AN230" s="112" t="s">
        <v>959</v>
      </c>
      <c r="AO230" s="65" t="s">
        <v>960</v>
      </c>
      <c r="AP230" s="49" t="s">
        <v>961</v>
      </c>
      <c r="AQ230" s="65">
        <v>45474</v>
      </c>
      <c r="AR230" s="65">
        <v>46387</v>
      </c>
      <c r="AS230" s="113"/>
    </row>
    <row r="231" spans="1:45" s="66" customFormat="1" ht="13" x14ac:dyDescent="0.15">
      <c r="A231" s="49">
        <v>25</v>
      </c>
      <c r="B231" s="49" t="s">
        <v>1014</v>
      </c>
      <c r="C231" s="50">
        <v>4660331828</v>
      </c>
      <c r="D231" s="49" t="s">
        <v>1015</v>
      </c>
      <c r="E231" s="49" t="s">
        <v>1014</v>
      </c>
      <c r="F231" s="49" t="s">
        <v>1053</v>
      </c>
      <c r="G231" s="49" t="s">
        <v>1100</v>
      </c>
      <c r="H231" s="49" t="s">
        <v>1022</v>
      </c>
      <c r="I231" s="49" t="s">
        <v>1037</v>
      </c>
      <c r="J231" s="49" t="s">
        <v>267</v>
      </c>
      <c r="K231" s="49" t="s">
        <v>1021</v>
      </c>
      <c r="L231" s="49" t="s">
        <v>1022</v>
      </c>
      <c r="M231" s="51" t="s">
        <v>1101</v>
      </c>
      <c r="N231" s="49"/>
      <c r="O231" s="110"/>
      <c r="P231" s="53" t="s">
        <v>90</v>
      </c>
      <c r="Q231" s="53">
        <v>11</v>
      </c>
      <c r="R231" s="67">
        <v>30</v>
      </c>
      <c r="S231" s="90">
        <f t="shared" si="220"/>
        <v>127.5</v>
      </c>
      <c r="T231" s="90">
        <f t="shared" si="221"/>
        <v>506.5</v>
      </c>
      <c r="U231" s="90">
        <f t="shared" si="222"/>
        <v>0</v>
      </c>
      <c r="V231" s="55">
        <f t="shared" si="223"/>
        <v>634</v>
      </c>
      <c r="W231" s="56">
        <v>255</v>
      </c>
      <c r="X231" s="56">
        <v>1013</v>
      </c>
      <c r="Y231" s="56">
        <v>0</v>
      </c>
      <c r="Z231" s="57">
        <f t="shared" si="224"/>
        <v>1268</v>
      </c>
      <c r="AA231" s="56">
        <f t="shared" si="225"/>
        <v>255</v>
      </c>
      <c r="AB231" s="56">
        <f t="shared" si="226"/>
        <v>1013</v>
      </c>
      <c r="AC231" s="56">
        <f t="shared" si="227"/>
        <v>0</v>
      </c>
      <c r="AD231" s="57">
        <f t="shared" si="228"/>
        <v>1268</v>
      </c>
      <c r="AE231" s="111" t="s">
        <v>63</v>
      </c>
      <c r="AF231" s="111" t="s">
        <v>63</v>
      </c>
      <c r="AG231" s="111" t="s">
        <v>63</v>
      </c>
      <c r="AH231" s="59">
        <f t="shared" si="229"/>
        <v>0</v>
      </c>
      <c r="AI231" s="60">
        <f t="shared" si="230"/>
        <v>3170</v>
      </c>
      <c r="AJ231" s="61" t="s">
        <v>58</v>
      </c>
      <c r="AK231" s="61" t="s">
        <v>59</v>
      </c>
      <c r="AL231" s="61" t="s">
        <v>60</v>
      </c>
      <c r="AM231" s="61" t="s">
        <v>958</v>
      </c>
      <c r="AN231" s="112" t="s">
        <v>959</v>
      </c>
      <c r="AO231" s="65" t="s">
        <v>960</v>
      </c>
      <c r="AP231" s="49" t="s">
        <v>961</v>
      </c>
      <c r="AQ231" s="65">
        <v>45474</v>
      </c>
      <c r="AR231" s="65">
        <v>46387</v>
      </c>
      <c r="AS231" s="113"/>
    </row>
    <row r="232" spans="1:45" s="66" customFormat="1" ht="13" x14ac:dyDescent="0.15">
      <c r="A232" s="49">
        <v>26</v>
      </c>
      <c r="B232" s="49" t="s">
        <v>1014</v>
      </c>
      <c r="C232" s="50">
        <v>4660331828</v>
      </c>
      <c r="D232" s="49" t="s">
        <v>1015</v>
      </c>
      <c r="E232" s="49" t="s">
        <v>1014</v>
      </c>
      <c r="F232" s="49" t="s">
        <v>1053</v>
      </c>
      <c r="G232" s="49" t="s">
        <v>1054</v>
      </c>
      <c r="H232" s="49" t="s">
        <v>1060</v>
      </c>
      <c r="I232" s="49" t="s">
        <v>1084</v>
      </c>
      <c r="J232" s="49" t="s">
        <v>267</v>
      </c>
      <c r="K232" s="49" t="s">
        <v>1021</v>
      </c>
      <c r="L232" s="49" t="s">
        <v>1022</v>
      </c>
      <c r="M232" s="51" t="s">
        <v>1102</v>
      </c>
      <c r="N232" s="49"/>
      <c r="O232" s="110"/>
      <c r="P232" s="53" t="s">
        <v>70</v>
      </c>
      <c r="Q232" s="53">
        <v>14</v>
      </c>
      <c r="R232" s="67">
        <v>30</v>
      </c>
      <c r="S232" s="90">
        <f t="shared" si="220"/>
        <v>951.5</v>
      </c>
      <c r="T232" s="90">
        <f t="shared" si="221"/>
        <v>0</v>
      </c>
      <c r="U232" s="90">
        <f t="shared" si="222"/>
        <v>0</v>
      </c>
      <c r="V232" s="55">
        <f t="shared" si="223"/>
        <v>951.5</v>
      </c>
      <c r="W232" s="56">
        <v>1903</v>
      </c>
      <c r="X232" s="56">
        <v>0</v>
      </c>
      <c r="Y232" s="56">
        <v>0</v>
      </c>
      <c r="Z232" s="57">
        <f t="shared" si="224"/>
        <v>1903</v>
      </c>
      <c r="AA232" s="56">
        <f t="shared" si="225"/>
        <v>1903</v>
      </c>
      <c r="AB232" s="56">
        <f t="shared" si="226"/>
        <v>0</v>
      </c>
      <c r="AC232" s="56">
        <f t="shared" si="227"/>
        <v>0</v>
      </c>
      <c r="AD232" s="57">
        <f t="shared" si="228"/>
        <v>1903</v>
      </c>
      <c r="AE232" s="111" t="s">
        <v>63</v>
      </c>
      <c r="AF232" s="111" t="s">
        <v>63</v>
      </c>
      <c r="AG232" s="111" t="s">
        <v>63</v>
      </c>
      <c r="AH232" s="59">
        <f t="shared" si="229"/>
        <v>0</v>
      </c>
      <c r="AI232" s="60">
        <f t="shared" si="230"/>
        <v>4757.5</v>
      </c>
      <c r="AJ232" s="61" t="s">
        <v>58</v>
      </c>
      <c r="AK232" s="61" t="s">
        <v>59</v>
      </c>
      <c r="AL232" s="61" t="s">
        <v>60</v>
      </c>
      <c r="AM232" s="61" t="s">
        <v>958</v>
      </c>
      <c r="AN232" s="112" t="s">
        <v>959</v>
      </c>
      <c r="AO232" s="65" t="s">
        <v>960</v>
      </c>
      <c r="AP232" s="49" t="s">
        <v>961</v>
      </c>
      <c r="AQ232" s="65">
        <v>45474</v>
      </c>
      <c r="AR232" s="65">
        <v>46387</v>
      </c>
      <c r="AS232" s="113"/>
    </row>
    <row r="233" spans="1:45" s="66" customFormat="1" ht="13" x14ac:dyDescent="0.15">
      <c r="A233" s="49">
        <v>27</v>
      </c>
      <c r="B233" s="49" t="s">
        <v>1014</v>
      </c>
      <c r="C233" s="50">
        <v>4660331828</v>
      </c>
      <c r="D233" s="49" t="s">
        <v>1015</v>
      </c>
      <c r="E233" s="49" t="s">
        <v>1014</v>
      </c>
      <c r="F233" s="49" t="s">
        <v>1053</v>
      </c>
      <c r="G233" s="49" t="s">
        <v>110</v>
      </c>
      <c r="H233" s="49" t="s">
        <v>1022</v>
      </c>
      <c r="I233" s="49" t="s">
        <v>1069</v>
      </c>
      <c r="J233" s="49" t="s">
        <v>286</v>
      </c>
      <c r="K233" s="49" t="s">
        <v>1021</v>
      </c>
      <c r="L233" s="49" t="s">
        <v>1022</v>
      </c>
      <c r="M233" s="51" t="s">
        <v>1103</v>
      </c>
      <c r="N233" s="49"/>
      <c r="O233" s="110"/>
      <c r="P233" s="53" t="s">
        <v>90</v>
      </c>
      <c r="Q233" s="53">
        <v>35</v>
      </c>
      <c r="R233" s="67">
        <v>30</v>
      </c>
      <c r="S233" s="90">
        <f t="shared" si="220"/>
        <v>19610</v>
      </c>
      <c r="T233" s="90">
        <f t="shared" si="221"/>
        <v>52906.5</v>
      </c>
      <c r="U233" s="90">
        <f t="shared" si="222"/>
        <v>0</v>
      </c>
      <c r="V233" s="55">
        <f t="shared" si="223"/>
        <v>72516.5</v>
      </c>
      <c r="W233" s="56">
        <v>39220</v>
      </c>
      <c r="X233" s="56">
        <v>105813</v>
      </c>
      <c r="Y233" s="56">
        <v>0</v>
      </c>
      <c r="Z233" s="57">
        <f t="shared" si="224"/>
        <v>145033</v>
      </c>
      <c r="AA233" s="56">
        <f t="shared" si="225"/>
        <v>39220</v>
      </c>
      <c r="AB233" s="56">
        <f t="shared" si="226"/>
        <v>105813</v>
      </c>
      <c r="AC233" s="56">
        <f t="shared" si="227"/>
        <v>0</v>
      </c>
      <c r="AD233" s="57">
        <f t="shared" si="228"/>
        <v>145033</v>
      </c>
      <c r="AE233" s="111" t="s">
        <v>63</v>
      </c>
      <c r="AF233" s="111" t="s">
        <v>63</v>
      </c>
      <c r="AG233" s="111" t="s">
        <v>63</v>
      </c>
      <c r="AH233" s="59">
        <f t="shared" si="229"/>
        <v>0</v>
      </c>
      <c r="AI233" s="60">
        <f t="shared" si="230"/>
        <v>362582.5</v>
      </c>
      <c r="AJ233" s="61" t="s">
        <v>58</v>
      </c>
      <c r="AK233" s="61" t="s">
        <v>59</v>
      </c>
      <c r="AL233" s="61" t="s">
        <v>60</v>
      </c>
      <c r="AM233" s="61" t="s">
        <v>958</v>
      </c>
      <c r="AN233" s="112" t="s">
        <v>959</v>
      </c>
      <c r="AO233" s="65" t="s">
        <v>960</v>
      </c>
      <c r="AP233" s="49" t="s">
        <v>961</v>
      </c>
      <c r="AQ233" s="65">
        <v>45474</v>
      </c>
      <c r="AR233" s="65">
        <v>46387</v>
      </c>
      <c r="AS233" s="113"/>
    </row>
    <row r="234" spans="1:45" s="66" customFormat="1" ht="13" x14ac:dyDescent="0.15">
      <c r="A234" s="49">
        <v>28</v>
      </c>
      <c r="B234" s="49" t="s">
        <v>1014</v>
      </c>
      <c r="C234" s="50">
        <v>4660331828</v>
      </c>
      <c r="D234" s="49" t="s">
        <v>1015</v>
      </c>
      <c r="E234" s="49" t="s">
        <v>1014</v>
      </c>
      <c r="F234" s="49" t="s">
        <v>1053</v>
      </c>
      <c r="G234" s="49" t="s">
        <v>1104</v>
      </c>
      <c r="H234" s="49" t="s">
        <v>1105</v>
      </c>
      <c r="I234" s="49" t="s">
        <v>1106</v>
      </c>
      <c r="J234" s="49" t="s">
        <v>939</v>
      </c>
      <c r="K234" s="49" t="s">
        <v>1021</v>
      </c>
      <c r="L234" s="49" t="s">
        <v>1022</v>
      </c>
      <c r="M234" s="51" t="s">
        <v>1107</v>
      </c>
      <c r="N234" s="49"/>
      <c r="O234" s="110"/>
      <c r="P234" s="53" t="s">
        <v>70</v>
      </c>
      <c r="Q234" s="53">
        <v>2</v>
      </c>
      <c r="R234" s="67">
        <v>30</v>
      </c>
      <c r="S234" s="90">
        <f t="shared" si="220"/>
        <v>329.5</v>
      </c>
      <c r="T234" s="90">
        <f t="shared" si="221"/>
        <v>0</v>
      </c>
      <c r="U234" s="90">
        <f t="shared" si="222"/>
        <v>0</v>
      </c>
      <c r="V234" s="55">
        <f t="shared" si="223"/>
        <v>329.5</v>
      </c>
      <c r="W234" s="56">
        <v>659</v>
      </c>
      <c r="X234" s="56">
        <v>0</v>
      </c>
      <c r="Y234" s="56">
        <v>0</v>
      </c>
      <c r="Z234" s="57">
        <f t="shared" si="224"/>
        <v>659</v>
      </c>
      <c r="AA234" s="56">
        <f t="shared" si="225"/>
        <v>659</v>
      </c>
      <c r="AB234" s="56">
        <f t="shared" si="226"/>
        <v>0</v>
      </c>
      <c r="AC234" s="56">
        <f t="shared" si="227"/>
        <v>0</v>
      </c>
      <c r="AD234" s="57">
        <f t="shared" si="228"/>
        <v>659</v>
      </c>
      <c r="AE234" s="111" t="s">
        <v>63</v>
      </c>
      <c r="AF234" s="111" t="s">
        <v>63</v>
      </c>
      <c r="AG234" s="111" t="s">
        <v>63</v>
      </c>
      <c r="AH234" s="59">
        <f t="shared" si="229"/>
        <v>0</v>
      </c>
      <c r="AI234" s="60">
        <f t="shared" si="230"/>
        <v>1647.5</v>
      </c>
      <c r="AJ234" s="61" t="s">
        <v>58</v>
      </c>
      <c r="AK234" s="61" t="s">
        <v>59</v>
      </c>
      <c r="AL234" s="61" t="s">
        <v>60</v>
      </c>
      <c r="AM234" s="61" t="s">
        <v>958</v>
      </c>
      <c r="AN234" s="112" t="s">
        <v>959</v>
      </c>
      <c r="AO234" s="65" t="s">
        <v>960</v>
      </c>
      <c r="AP234" s="49" t="s">
        <v>961</v>
      </c>
      <c r="AQ234" s="65">
        <v>45474</v>
      </c>
      <c r="AR234" s="65">
        <v>46387</v>
      </c>
      <c r="AS234" s="113"/>
    </row>
    <row r="235" spans="1:45" s="66" customFormat="1" ht="13" x14ac:dyDescent="0.15">
      <c r="A235" s="49">
        <v>29</v>
      </c>
      <c r="B235" s="49" t="s">
        <v>1014</v>
      </c>
      <c r="C235" s="50">
        <v>4660331828</v>
      </c>
      <c r="D235" s="49" t="s">
        <v>1015</v>
      </c>
      <c r="E235" s="49" t="s">
        <v>1014</v>
      </c>
      <c r="F235" s="49" t="s">
        <v>1053</v>
      </c>
      <c r="G235" s="49" t="s">
        <v>1108</v>
      </c>
      <c r="H235" s="49" t="s">
        <v>1018</v>
      </c>
      <c r="I235" s="49" t="s">
        <v>1109</v>
      </c>
      <c r="J235" s="49" t="s">
        <v>886</v>
      </c>
      <c r="K235" s="49" t="s">
        <v>1021</v>
      </c>
      <c r="L235" s="49" t="s">
        <v>1022</v>
      </c>
      <c r="M235" s="51" t="s">
        <v>1110</v>
      </c>
      <c r="N235" s="49"/>
      <c r="O235" s="110"/>
      <c r="P235" s="53" t="s">
        <v>70</v>
      </c>
      <c r="Q235" s="53">
        <v>11</v>
      </c>
      <c r="R235" s="67">
        <v>30</v>
      </c>
      <c r="S235" s="90">
        <f t="shared" si="220"/>
        <v>0</v>
      </c>
      <c r="T235" s="90">
        <f t="shared" si="221"/>
        <v>0</v>
      </c>
      <c r="U235" s="90">
        <f t="shared" si="222"/>
        <v>0</v>
      </c>
      <c r="V235" s="55">
        <f t="shared" si="223"/>
        <v>0</v>
      </c>
      <c r="W235" s="93">
        <v>0</v>
      </c>
      <c r="X235" s="56">
        <v>0</v>
      </c>
      <c r="Y235" s="56">
        <v>0</v>
      </c>
      <c r="Z235" s="57">
        <f t="shared" si="224"/>
        <v>0</v>
      </c>
      <c r="AA235" s="56">
        <f t="shared" si="225"/>
        <v>0</v>
      </c>
      <c r="AB235" s="56">
        <f t="shared" si="226"/>
        <v>0</v>
      </c>
      <c r="AC235" s="56">
        <f t="shared" si="227"/>
        <v>0</v>
      </c>
      <c r="AD235" s="57">
        <f t="shared" si="228"/>
        <v>0</v>
      </c>
      <c r="AE235" s="111" t="s">
        <v>63</v>
      </c>
      <c r="AF235" s="111" t="s">
        <v>63</v>
      </c>
      <c r="AG235" s="111" t="s">
        <v>63</v>
      </c>
      <c r="AH235" s="59">
        <f t="shared" si="229"/>
        <v>0</v>
      </c>
      <c r="AI235" s="60">
        <f t="shared" si="230"/>
        <v>0</v>
      </c>
      <c r="AJ235" s="61" t="s">
        <v>58</v>
      </c>
      <c r="AK235" s="61" t="s">
        <v>59</v>
      </c>
      <c r="AL235" s="61" t="s">
        <v>60</v>
      </c>
      <c r="AM235" s="61" t="s">
        <v>958</v>
      </c>
      <c r="AN235" s="112" t="s">
        <v>959</v>
      </c>
      <c r="AO235" s="65" t="s">
        <v>960</v>
      </c>
      <c r="AP235" s="49" t="s">
        <v>961</v>
      </c>
      <c r="AQ235" s="65">
        <v>45474</v>
      </c>
      <c r="AR235" s="65">
        <v>46387</v>
      </c>
      <c r="AS235" s="113"/>
    </row>
    <row r="236" spans="1:45" s="66" customFormat="1" ht="13" x14ac:dyDescent="0.15">
      <c r="A236" s="49">
        <v>30</v>
      </c>
      <c r="B236" s="49" t="s">
        <v>1014</v>
      </c>
      <c r="C236" s="50">
        <v>4660331828</v>
      </c>
      <c r="D236" s="49" t="s">
        <v>1015</v>
      </c>
      <c r="E236" s="49" t="s">
        <v>1014</v>
      </c>
      <c r="F236" s="49" t="s">
        <v>1053</v>
      </c>
      <c r="G236" s="49" t="s">
        <v>1064</v>
      </c>
      <c r="H236" s="49" t="s">
        <v>1111</v>
      </c>
      <c r="I236" s="49" t="s">
        <v>1112</v>
      </c>
      <c r="J236" s="49" t="s">
        <v>289</v>
      </c>
      <c r="K236" s="49" t="s">
        <v>1021</v>
      </c>
      <c r="L236" s="49" t="s">
        <v>1022</v>
      </c>
      <c r="M236" s="51" t="s">
        <v>1113</v>
      </c>
      <c r="N236" s="49"/>
      <c r="O236" s="110"/>
      <c r="P236" s="53" t="s">
        <v>70</v>
      </c>
      <c r="Q236" s="53">
        <v>11</v>
      </c>
      <c r="R236" s="67">
        <v>30</v>
      </c>
      <c r="S236" s="90">
        <f t="shared" si="220"/>
        <v>1264</v>
      </c>
      <c r="T236" s="90">
        <f t="shared" si="221"/>
        <v>0</v>
      </c>
      <c r="U236" s="90">
        <f t="shared" si="222"/>
        <v>0</v>
      </c>
      <c r="V236" s="55">
        <f t="shared" si="223"/>
        <v>1264</v>
      </c>
      <c r="W236" s="93">
        <v>2528</v>
      </c>
      <c r="X236" s="56">
        <v>0</v>
      </c>
      <c r="Y236" s="56">
        <v>0</v>
      </c>
      <c r="Z236" s="57">
        <f t="shared" si="224"/>
        <v>2528</v>
      </c>
      <c r="AA236" s="56">
        <f t="shared" si="225"/>
        <v>2528</v>
      </c>
      <c r="AB236" s="56">
        <f t="shared" si="226"/>
        <v>0</v>
      </c>
      <c r="AC236" s="56">
        <f t="shared" si="227"/>
        <v>0</v>
      </c>
      <c r="AD236" s="57">
        <f t="shared" si="228"/>
        <v>2528</v>
      </c>
      <c r="AE236" s="111" t="s">
        <v>63</v>
      </c>
      <c r="AF236" s="111" t="s">
        <v>63</v>
      </c>
      <c r="AG236" s="111" t="s">
        <v>63</v>
      </c>
      <c r="AH236" s="59">
        <f t="shared" si="229"/>
        <v>0</v>
      </c>
      <c r="AI236" s="60">
        <f t="shared" si="230"/>
        <v>6320</v>
      </c>
      <c r="AJ236" s="61" t="s">
        <v>58</v>
      </c>
      <c r="AK236" s="61" t="s">
        <v>59</v>
      </c>
      <c r="AL236" s="61" t="s">
        <v>60</v>
      </c>
      <c r="AM236" s="61" t="s">
        <v>958</v>
      </c>
      <c r="AN236" s="112" t="s">
        <v>959</v>
      </c>
      <c r="AO236" s="65" t="s">
        <v>960</v>
      </c>
      <c r="AP236" s="49" t="s">
        <v>961</v>
      </c>
      <c r="AQ236" s="65">
        <v>45474</v>
      </c>
      <c r="AR236" s="65">
        <v>46387</v>
      </c>
      <c r="AS236" s="113"/>
    </row>
    <row r="237" spans="1:45" s="66" customFormat="1" ht="13" x14ac:dyDescent="0.15">
      <c r="A237" s="49">
        <v>31</v>
      </c>
      <c r="B237" s="49" t="s">
        <v>1014</v>
      </c>
      <c r="C237" s="50">
        <v>4660331828</v>
      </c>
      <c r="D237" s="49" t="s">
        <v>1015</v>
      </c>
      <c r="E237" s="49" t="s">
        <v>1014</v>
      </c>
      <c r="F237" s="49" t="s">
        <v>1053</v>
      </c>
      <c r="G237" s="49" t="s">
        <v>1064</v>
      </c>
      <c r="H237" s="49" t="s">
        <v>1105</v>
      </c>
      <c r="I237" s="49" t="s">
        <v>1114</v>
      </c>
      <c r="J237" s="49" t="s">
        <v>977</v>
      </c>
      <c r="K237" s="49" t="s">
        <v>1021</v>
      </c>
      <c r="L237" s="49" t="s">
        <v>1022</v>
      </c>
      <c r="M237" s="51" t="s">
        <v>1115</v>
      </c>
      <c r="N237" s="49"/>
      <c r="O237" s="110"/>
      <c r="P237" s="53" t="s">
        <v>70</v>
      </c>
      <c r="Q237" s="53">
        <v>11</v>
      </c>
      <c r="R237" s="67">
        <v>30</v>
      </c>
      <c r="S237" s="90">
        <f t="shared" si="220"/>
        <v>545</v>
      </c>
      <c r="T237" s="90">
        <f t="shared" si="221"/>
        <v>0</v>
      </c>
      <c r="U237" s="90">
        <f t="shared" si="222"/>
        <v>0</v>
      </c>
      <c r="V237" s="55">
        <f t="shared" si="223"/>
        <v>545</v>
      </c>
      <c r="W237" s="93">
        <v>1090</v>
      </c>
      <c r="X237" s="56">
        <v>0</v>
      </c>
      <c r="Y237" s="56">
        <v>0</v>
      </c>
      <c r="Z237" s="57">
        <f t="shared" si="224"/>
        <v>1090</v>
      </c>
      <c r="AA237" s="56">
        <f t="shared" si="225"/>
        <v>1090</v>
      </c>
      <c r="AB237" s="56">
        <f t="shared" si="226"/>
        <v>0</v>
      </c>
      <c r="AC237" s="56">
        <f t="shared" si="227"/>
        <v>0</v>
      </c>
      <c r="AD237" s="57">
        <f t="shared" si="228"/>
        <v>1090</v>
      </c>
      <c r="AE237" s="111" t="s">
        <v>63</v>
      </c>
      <c r="AF237" s="111" t="s">
        <v>63</v>
      </c>
      <c r="AG237" s="111" t="s">
        <v>63</v>
      </c>
      <c r="AH237" s="59">
        <f t="shared" si="229"/>
        <v>0</v>
      </c>
      <c r="AI237" s="60">
        <f t="shared" si="230"/>
        <v>2725</v>
      </c>
      <c r="AJ237" s="61" t="s">
        <v>58</v>
      </c>
      <c r="AK237" s="61" t="s">
        <v>59</v>
      </c>
      <c r="AL237" s="61" t="s">
        <v>60</v>
      </c>
      <c r="AM237" s="61" t="s">
        <v>958</v>
      </c>
      <c r="AN237" s="112" t="s">
        <v>959</v>
      </c>
      <c r="AO237" s="65" t="s">
        <v>960</v>
      </c>
      <c r="AP237" s="49" t="s">
        <v>961</v>
      </c>
      <c r="AQ237" s="65">
        <v>45474</v>
      </c>
      <c r="AR237" s="65">
        <v>46387</v>
      </c>
      <c r="AS237" s="113"/>
    </row>
    <row r="238" spans="1:45" s="66" customFormat="1" ht="13" x14ac:dyDescent="0.15">
      <c r="A238" s="49">
        <v>32</v>
      </c>
      <c r="B238" s="49" t="s">
        <v>1014</v>
      </c>
      <c r="C238" s="50">
        <v>4660331828</v>
      </c>
      <c r="D238" s="49" t="s">
        <v>1015</v>
      </c>
      <c r="E238" s="49" t="s">
        <v>1014</v>
      </c>
      <c r="F238" s="49" t="s">
        <v>1053</v>
      </c>
      <c r="G238" s="49" t="s">
        <v>1116</v>
      </c>
      <c r="H238" s="49" t="s">
        <v>1022</v>
      </c>
      <c r="I238" s="49" t="s">
        <v>1035</v>
      </c>
      <c r="J238" s="49" t="s">
        <v>1117</v>
      </c>
      <c r="K238" s="49" t="s">
        <v>1021</v>
      </c>
      <c r="L238" s="49" t="s">
        <v>1022</v>
      </c>
      <c r="M238" s="51" t="s">
        <v>1118</v>
      </c>
      <c r="N238" s="49"/>
      <c r="O238" s="110"/>
      <c r="P238" s="53" t="s">
        <v>70</v>
      </c>
      <c r="Q238" s="53">
        <v>10</v>
      </c>
      <c r="R238" s="67">
        <v>30</v>
      </c>
      <c r="S238" s="90">
        <f t="shared" si="220"/>
        <v>1670</v>
      </c>
      <c r="T238" s="90">
        <f t="shared" si="221"/>
        <v>0</v>
      </c>
      <c r="U238" s="90">
        <f t="shared" si="222"/>
        <v>0</v>
      </c>
      <c r="V238" s="55">
        <f t="shared" si="223"/>
        <v>1670</v>
      </c>
      <c r="W238" s="93">
        <v>3340</v>
      </c>
      <c r="X238" s="56">
        <v>0</v>
      </c>
      <c r="Y238" s="56">
        <v>0</v>
      </c>
      <c r="Z238" s="57">
        <f t="shared" si="224"/>
        <v>3340</v>
      </c>
      <c r="AA238" s="56">
        <f t="shared" si="225"/>
        <v>3340</v>
      </c>
      <c r="AB238" s="56">
        <f t="shared" si="226"/>
        <v>0</v>
      </c>
      <c r="AC238" s="56">
        <f t="shared" si="227"/>
        <v>0</v>
      </c>
      <c r="AD238" s="57">
        <f t="shared" si="228"/>
        <v>3340</v>
      </c>
      <c r="AE238" s="111" t="s">
        <v>63</v>
      </c>
      <c r="AF238" s="111" t="s">
        <v>63</v>
      </c>
      <c r="AG238" s="111" t="s">
        <v>63</v>
      </c>
      <c r="AH238" s="59">
        <f t="shared" si="229"/>
        <v>0</v>
      </c>
      <c r="AI238" s="60">
        <f t="shared" si="230"/>
        <v>8350</v>
      </c>
      <c r="AJ238" s="61" t="s">
        <v>58</v>
      </c>
      <c r="AK238" s="61" t="s">
        <v>59</v>
      </c>
      <c r="AL238" s="61" t="s">
        <v>60</v>
      </c>
      <c r="AM238" s="61" t="s">
        <v>958</v>
      </c>
      <c r="AN238" s="112" t="s">
        <v>959</v>
      </c>
      <c r="AO238" s="65" t="s">
        <v>960</v>
      </c>
      <c r="AP238" s="49" t="s">
        <v>961</v>
      </c>
      <c r="AQ238" s="65">
        <v>45474</v>
      </c>
      <c r="AR238" s="65">
        <v>46387</v>
      </c>
      <c r="AS238" s="113"/>
    </row>
    <row r="239" spans="1:45" s="66" customFormat="1" ht="13" x14ac:dyDescent="0.15">
      <c r="A239" s="49">
        <v>33</v>
      </c>
      <c r="B239" s="49" t="s">
        <v>1014</v>
      </c>
      <c r="C239" s="50">
        <v>4660331828</v>
      </c>
      <c r="D239" s="49" t="s">
        <v>1015</v>
      </c>
      <c r="E239" s="49" t="s">
        <v>1014</v>
      </c>
      <c r="F239" s="49" t="s">
        <v>1053</v>
      </c>
      <c r="G239" s="49" t="s">
        <v>1119</v>
      </c>
      <c r="H239" s="49" t="s">
        <v>1120</v>
      </c>
      <c r="I239" s="49" t="s">
        <v>1084</v>
      </c>
      <c r="J239" s="49" t="s">
        <v>1121</v>
      </c>
      <c r="K239" s="49" t="s">
        <v>1021</v>
      </c>
      <c r="L239" s="49" t="s">
        <v>1022</v>
      </c>
      <c r="M239" s="51" t="s">
        <v>1122</v>
      </c>
      <c r="N239" s="49"/>
      <c r="O239" s="110"/>
      <c r="P239" s="53" t="s">
        <v>70</v>
      </c>
      <c r="Q239" s="53">
        <v>12.5</v>
      </c>
      <c r="R239" s="67">
        <v>30</v>
      </c>
      <c r="S239" s="90">
        <f t="shared" si="220"/>
        <v>29.5</v>
      </c>
      <c r="T239" s="90">
        <f t="shared" si="221"/>
        <v>0</v>
      </c>
      <c r="U239" s="90">
        <f t="shared" si="222"/>
        <v>0</v>
      </c>
      <c r="V239" s="55">
        <f t="shared" si="223"/>
        <v>29.5</v>
      </c>
      <c r="W239" s="93">
        <v>59</v>
      </c>
      <c r="X239" s="56">
        <v>0</v>
      </c>
      <c r="Y239" s="56">
        <v>0</v>
      </c>
      <c r="Z239" s="57">
        <f t="shared" si="224"/>
        <v>59</v>
      </c>
      <c r="AA239" s="56">
        <f t="shared" si="225"/>
        <v>59</v>
      </c>
      <c r="AB239" s="56">
        <f t="shared" si="226"/>
        <v>0</v>
      </c>
      <c r="AC239" s="56">
        <f t="shared" si="227"/>
        <v>0</v>
      </c>
      <c r="AD239" s="57">
        <f t="shared" si="228"/>
        <v>59</v>
      </c>
      <c r="AE239" s="111" t="s">
        <v>63</v>
      </c>
      <c r="AF239" s="111" t="s">
        <v>63</v>
      </c>
      <c r="AG239" s="111" t="s">
        <v>63</v>
      </c>
      <c r="AH239" s="59">
        <f t="shared" si="229"/>
        <v>0</v>
      </c>
      <c r="AI239" s="60">
        <f t="shared" si="230"/>
        <v>147.5</v>
      </c>
      <c r="AJ239" s="61" t="s">
        <v>58</v>
      </c>
      <c r="AK239" s="61" t="s">
        <v>59</v>
      </c>
      <c r="AL239" s="61" t="s">
        <v>60</v>
      </c>
      <c r="AM239" s="61" t="s">
        <v>958</v>
      </c>
      <c r="AN239" s="112" t="s">
        <v>959</v>
      </c>
      <c r="AO239" s="65" t="s">
        <v>960</v>
      </c>
      <c r="AP239" s="49" t="s">
        <v>961</v>
      </c>
      <c r="AQ239" s="65">
        <v>45474</v>
      </c>
      <c r="AR239" s="65">
        <v>46387</v>
      </c>
      <c r="AS239" s="113"/>
    </row>
    <row r="240" spans="1:45" s="66" customFormat="1" ht="13" x14ac:dyDescent="0.15">
      <c r="A240" s="49">
        <v>34</v>
      </c>
      <c r="B240" s="49" t="s">
        <v>1014</v>
      </c>
      <c r="C240" s="50">
        <v>4660331828</v>
      </c>
      <c r="D240" s="49" t="s">
        <v>1015</v>
      </c>
      <c r="E240" s="49" t="s">
        <v>1014</v>
      </c>
      <c r="F240" s="49" t="s">
        <v>1053</v>
      </c>
      <c r="G240" s="49" t="s">
        <v>1123</v>
      </c>
      <c r="H240" s="49" t="s">
        <v>1022</v>
      </c>
      <c r="I240" s="49" t="s">
        <v>1069</v>
      </c>
      <c r="J240" s="49" t="s">
        <v>1124</v>
      </c>
      <c r="K240" s="49" t="s">
        <v>1021</v>
      </c>
      <c r="L240" s="49" t="s">
        <v>1022</v>
      </c>
      <c r="M240" s="51" t="s">
        <v>1125</v>
      </c>
      <c r="N240" s="49"/>
      <c r="O240" s="110"/>
      <c r="P240" s="53" t="s">
        <v>70</v>
      </c>
      <c r="Q240" s="53">
        <v>6.5</v>
      </c>
      <c r="R240" s="67">
        <v>30</v>
      </c>
      <c r="S240" s="90">
        <f t="shared" si="220"/>
        <v>223</v>
      </c>
      <c r="T240" s="90">
        <f t="shared" si="221"/>
        <v>0</v>
      </c>
      <c r="U240" s="90">
        <f t="shared" si="222"/>
        <v>0</v>
      </c>
      <c r="V240" s="55">
        <f t="shared" si="223"/>
        <v>223</v>
      </c>
      <c r="W240" s="93">
        <v>446</v>
      </c>
      <c r="X240" s="56">
        <v>0</v>
      </c>
      <c r="Y240" s="56">
        <v>0</v>
      </c>
      <c r="Z240" s="57">
        <f t="shared" si="224"/>
        <v>446</v>
      </c>
      <c r="AA240" s="56">
        <f t="shared" si="225"/>
        <v>446</v>
      </c>
      <c r="AB240" s="56">
        <f t="shared" si="226"/>
        <v>0</v>
      </c>
      <c r="AC240" s="56">
        <f t="shared" si="227"/>
        <v>0</v>
      </c>
      <c r="AD240" s="57">
        <f t="shared" si="228"/>
        <v>446</v>
      </c>
      <c r="AE240" s="111" t="s">
        <v>63</v>
      </c>
      <c r="AF240" s="111" t="s">
        <v>63</v>
      </c>
      <c r="AG240" s="111" t="s">
        <v>63</v>
      </c>
      <c r="AH240" s="59">
        <f t="shared" si="229"/>
        <v>0</v>
      </c>
      <c r="AI240" s="60">
        <f t="shared" si="230"/>
        <v>1115</v>
      </c>
      <c r="AJ240" s="61" t="s">
        <v>58</v>
      </c>
      <c r="AK240" s="61" t="s">
        <v>59</v>
      </c>
      <c r="AL240" s="61" t="s">
        <v>60</v>
      </c>
      <c r="AM240" s="61" t="s">
        <v>958</v>
      </c>
      <c r="AN240" s="112" t="s">
        <v>959</v>
      </c>
      <c r="AO240" s="65" t="s">
        <v>960</v>
      </c>
      <c r="AP240" s="49" t="s">
        <v>961</v>
      </c>
      <c r="AQ240" s="65">
        <v>45474</v>
      </c>
      <c r="AR240" s="65">
        <v>46387</v>
      </c>
      <c r="AS240" s="113"/>
    </row>
    <row r="241" spans="1:64" s="66" customFormat="1" ht="13" x14ac:dyDescent="0.15">
      <c r="A241" s="49">
        <v>35</v>
      </c>
      <c r="B241" s="49" t="s">
        <v>1014</v>
      </c>
      <c r="C241" s="50">
        <v>4660331828</v>
      </c>
      <c r="D241" s="49" t="s">
        <v>1015</v>
      </c>
      <c r="E241" s="49" t="s">
        <v>1014</v>
      </c>
      <c r="F241" s="49" t="s">
        <v>1053</v>
      </c>
      <c r="G241" s="49" t="s">
        <v>1054</v>
      </c>
      <c r="H241" s="49" t="s">
        <v>1073</v>
      </c>
      <c r="I241" s="49" t="s">
        <v>1106</v>
      </c>
      <c r="J241" s="49" t="s">
        <v>1126</v>
      </c>
      <c r="K241" s="49" t="s">
        <v>1021</v>
      </c>
      <c r="L241" s="49" t="s">
        <v>1022</v>
      </c>
      <c r="M241" s="51" t="s">
        <v>1127</v>
      </c>
      <c r="N241" s="49"/>
      <c r="O241" s="110"/>
      <c r="P241" s="53" t="s">
        <v>70</v>
      </c>
      <c r="Q241" s="53">
        <v>20.5</v>
      </c>
      <c r="R241" s="67">
        <v>30</v>
      </c>
      <c r="S241" s="90">
        <f t="shared" si="220"/>
        <v>2732.5</v>
      </c>
      <c r="T241" s="90">
        <f t="shared" si="221"/>
        <v>0</v>
      </c>
      <c r="U241" s="90">
        <f t="shared" si="222"/>
        <v>0</v>
      </c>
      <c r="V241" s="55">
        <f t="shared" si="223"/>
        <v>2732.5</v>
      </c>
      <c r="W241" s="93">
        <v>5465</v>
      </c>
      <c r="X241" s="56">
        <v>0</v>
      </c>
      <c r="Y241" s="56">
        <v>0</v>
      </c>
      <c r="Z241" s="57">
        <f t="shared" si="224"/>
        <v>5465</v>
      </c>
      <c r="AA241" s="56">
        <f t="shared" si="225"/>
        <v>5465</v>
      </c>
      <c r="AB241" s="56">
        <f t="shared" si="226"/>
        <v>0</v>
      </c>
      <c r="AC241" s="56">
        <f t="shared" si="227"/>
        <v>0</v>
      </c>
      <c r="AD241" s="57">
        <f t="shared" si="228"/>
        <v>5465</v>
      </c>
      <c r="AE241" s="111" t="s">
        <v>63</v>
      </c>
      <c r="AF241" s="111" t="s">
        <v>63</v>
      </c>
      <c r="AG241" s="111" t="s">
        <v>63</v>
      </c>
      <c r="AH241" s="59">
        <f t="shared" si="229"/>
        <v>0</v>
      </c>
      <c r="AI241" s="60">
        <f t="shared" si="230"/>
        <v>13662.5</v>
      </c>
      <c r="AJ241" s="61" t="s">
        <v>58</v>
      </c>
      <c r="AK241" s="61" t="s">
        <v>59</v>
      </c>
      <c r="AL241" s="61" t="s">
        <v>60</v>
      </c>
      <c r="AM241" s="61" t="s">
        <v>958</v>
      </c>
      <c r="AN241" s="112" t="s">
        <v>959</v>
      </c>
      <c r="AO241" s="65" t="s">
        <v>960</v>
      </c>
      <c r="AP241" s="49" t="s">
        <v>961</v>
      </c>
      <c r="AQ241" s="65">
        <v>45474</v>
      </c>
      <c r="AR241" s="65">
        <v>46387</v>
      </c>
      <c r="AS241" s="113"/>
    </row>
    <row r="242" spans="1:64" s="66" customFormat="1" ht="13" x14ac:dyDescent="0.15">
      <c r="A242" s="49">
        <v>36</v>
      </c>
      <c r="B242" s="49" t="s">
        <v>1014</v>
      </c>
      <c r="C242" s="50">
        <v>4660331828</v>
      </c>
      <c r="D242" s="49" t="s">
        <v>1015</v>
      </c>
      <c r="E242" s="49" t="s">
        <v>1014</v>
      </c>
      <c r="F242" s="49" t="s">
        <v>1053</v>
      </c>
      <c r="G242" s="49" t="s">
        <v>1054</v>
      </c>
      <c r="H242" s="49" t="s">
        <v>1128</v>
      </c>
      <c r="I242" s="49" t="s">
        <v>1129</v>
      </c>
      <c r="J242" s="49" t="s">
        <v>1057</v>
      </c>
      <c r="K242" s="49" t="s">
        <v>1021</v>
      </c>
      <c r="L242" s="49" t="s">
        <v>1022</v>
      </c>
      <c r="M242" s="51" t="s">
        <v>1130</v>
      </c>
      <c r="N242" s="49"/>
      <c r="O242" s="110"/>
      <c r="P242" s="53" t="s">
        <v>90</v>
      </c>
      <c r="Q242" s="53">
        <v>12.5</v>
      </c>
      <c r="R242" s="67">
        <v>30</v>
      </c>
      <c r="S242" s="90">
        <f t="shared" si="220"/>
        <v>652</v>
      </c>
      <c r="T242" s="90">
        <f t="shared" si="221"/>
        <v>1669.5</v>
      </c>
      <c r="U242" s="90">
        <f t="shared" si="222"/>
        <v>0</v>
      </c>
      <c r="V242" s="55">
        <f t="shared" si="223"/>
        <v>2321.5</v>
      </c>
      <c r="W242" s="93">
        <v>1304</v>
      </c>
      <c r="X242" s="56">
        <v>3339</v>
      </c>
      <c r="Y242" s="56">
        <v>0</v>
      </c>
      <c r="Z242" s="57">
        <f t="shared" si="224"/>
        <v>4643</v>
      </c>
      <c r="AA242" s="56">
        <f t="shared" si="225"/>
        <v>1304</v>
      </c>
      <c r="AB242" s="56">
        <f t="shared" si="226"/>
        <v>3339</v>
      </c>
      <c r="AC242" s="56">
        <f t="shared" si="227"/>
        <v>0</v>
      </c>
      <c r="AD242" s="57">
        <f t="shared" si="228"/>
        <v>4643</v>
      </c>
      <c r="AE242" s="111" t="s">
        <v>63</v>
      </c>
      <c r="AF242" s="111" t="s">
        <v>63</v>
      </c>
      <c r="AG242" s="111" t="s">
        <v>63</v>
      </c>
      <c r="AH242" s="59">
        <f t="shared" si="229"/>
        <v>0</v>
      </c>
      <c r="AI242" s="60">
        <f t="shared" si="230"/>
        <v>11607.5</v>
      </c>
      <c r="AJ242" s="61" t="s">
        <v>58</v>
      </c>
      <c r="AK242" s="61" t="s">
        <v>59</v>
      </c>
      <c r="AL242" s="61" t="s">
        <v>60</v>
      </c>
      <c r="AM242" s="61" t="s">
        <v>958</v>
      </c>
      <c r="AN242" s="112" t="s">
        <v>959</v>
      </c>
      <c r="AO242" s="65" t="s">
        <v>960</v>
      </c>
      <c r="AP242" s="49" t="s">
        <v>961</v>
      </c>
      <c r="AQ242" s="65">
        <v>45474</v>
      </c>
      <c r="AR242" s="65">
        <v>46387</v>
      </c>
      <c r="AS242" s="113"/>
    </row>
    <row r="243" spans="1:64" s="66" customFormat="1" ht="13" x14ac:dyDescent="0.15">
      <c r="A243" s="49">
        <v>37</v>
      </c>
      <c r="B243" s="49" t="s">
        <v>1014</v>
      </c>
      <c r="C243" s="50">
        <v>4660331828</v>
      </c>
      <c r="D243" s="49" t="s">
        <v>1015</v>
      </c>
      <c r="E243" s="49" t="s">
        <v>1014</v>
      </c>
      <c r="F243" s="49" t="s">
        <v>1053</v>
      </c>
      <c r="G243" s="49" t="s">
        <v>1131</v>
      </c>
      <c r="H243" s="49" t="s">
        <v>1022</v>
      </c>
      <c r="I243" s="49" t="s">
        <v>1069</v>
      </c>
      <c r="J243" s="49" t="s">
        <v>1132</v>
      </c>
      <c r="K243" s="49" t="s">
        <v>1021</v>
      </c>
      <c r="L243" s="49" t="s">
        <v>1022</v>
      </c>
      <c r="M243" s="51" t="s">
        <v>1133</v>
      </c>
      <c r="N243" s="49"/>
      <c r="O243" s="110"/>
      <c r="P243" s="53" t="s">
        <v>70</v>
      </c>
      <c r="Q243" s="53">
        <v>3.5</v>
      </c>
      <c r="R243" s="67">
        <v>30</v>
      </c>
      <c r="S243" s="90">
        <f t="shared" si="220"/>
        <v>614</v>
      </c>
      <c r="T243" s="90">
        <f t="shared" si="221"/>
        <v>0</v>
      </c>
      <c r="U243" s="90">
        <f t="shared" si="222"/>
        <v>0</v>
      </c>
      <c r="V243" s="55">
        <f t="shared" si="223"/>
        <v>614</v>
      </c>
      <c r="W243" s="93">
        <v>1228</v>
      </c>
      <c r="X243" s="56">
        <v>0</v>
      </c>
      <c r="Y243" s="56">
        <v>0</v>
      </c>
      <c r="Z243" s="57">
        <f t="shared" si="224"/>
        <v>1228</v>
      </c>
      <c r="AA243" s="56">
        <f t="shared" si="225"/>
        <v>1228</v>
      </c>
      <c r="AB243" s="56">
        <f t="shared" si="226"/>
        <v>0</v>
      </c>
      <c r="AC243" s="56">
        <f t="shared" si="227"/>
        <v>0</v>
      </c>
      <c r="AD243" s="57">
        <f t="shared" si="228"/>
        <v>1228</v>
      </c>
      <c r="AE243" s="111" t="s">
        <v>63</v>
      </c>
      <c r="AF243" s="111" t="s">
        <v>63</v>
      </c>
      <c r="AG243" s="111" t="s">
        <v>63</v>
      </c>
      <c r="AH243" s="59">
        <f t="shared" si="229"/>
        <v>0</v>
      </c>
      <c r="AI243" s="60">
        <f t="shared" si="230"/>
        <v>3070</v>
      </c>
      <c r="AJ243" s="61" t="s">
        <v>58</v>
      </c>
      <c r="AK243" s="61" t="s">
        <v>59</v>
      </c>
      <c r="AL243" s="61" t="s">
        <v>60</v>
      </c>
      <c r="AM243" s="61" t="s">
        <v>958</v>
      </c>
      <c r="AN243" s="112" t="s">
        <v>959</v>
      </c>
      <c r="AO243" s="65" t="s">
        <v>960</v>
      </c>
      <c r="AP243" s="49" t="s">
        <v>961</v>
      </c>
      <c r="AQ243" s="65">
        <v>45474</v>
      </c>
      <c r="AR243" s="65">
        <v>46387</v>
      </c>
      <c r="AS243" s="113"/>
    </row>
    <row r="244" spans="1:64" s="66" customFormat="1" ht="13" x14ac:dyDescent="0.15">
      <c r="A244" s="49">
        <v>38</v>
      </c>
      <c r="B244" s="49" t="s">
        <v>1014</v>
      </c>
      <c r="C244" s="50">
        <v>4660331828</v>
      </c>
      <c r="D244" s="49" t="s">
        <v>1015</v>
      </c>
      <c r="E244" s="49" t="s">
        <v>1014</v>
      </c>
      <c r="F244" s="49" t="s">
        <v>1053</v>
      </c>
      <c r="G244" s="49" t="s">
        <v>1134</v>
      </c>
      <c r="H244" s="49" t="s">
        <v>1073</v>
      </c>
      <c r="I244" s="49"/>
      <c r="J244" s="49" t="s">
        <v>1135</v>
      </c>
      <c r="K244" s="49" t="s">
        <v>1021</v>
      </c>
      <c r="L244" s="49" t="s">
        <v>1022</v>
      </c>
      <c r="M244" s="51" t="s">
        <v>1136</v>
      </c>
      <c r="N244" s="49"/>
      <c r="O244" s="110"/>
      <c r="P244" s="53" t="s">
        <v>70</v>
      </c>
      <c r="Q244" s="53">
        <v>2</v>
      </c>
      <c r="R244" s="67">
        <v>30</v>
      </c>
      <c r="S244" s="90">
        <f t="shared" si="220"/>
        <v>181.5</v>
      </c>
      <c r="T244" s="90">
        <f t="shared" si="221"/>
        <v>0</v>
      </c>
      <c r="U244" s="90">
        <f t="shared" si="222"/>
        <v>0</v>
      </c>
      <c r="V244" s="55">
        <f t="shared" si="223"/>
        <v>181.5</v>
      </c>
      <c r="W244" s="93">
        <v>363</v>
      </c>
      <c r="X244" s="56">
        <v>0</v>
      </c>
      <c r="Y244" s="56">
        <v>0</v>
      </c>
      <c r="Z244" s="57">
        <f t="shared" si="224"/>
        <v>363</v>
      </c>
      <c r="AA244" s="56">
        <f t="shared" si="225"/>
        <v>363</v>
      </c>
      <c r="AB244" s="56">
        <f t="shared" si="226"/>
        <v>0</v>
      </c>
      <c r="AC244" s="56">
        <f t="shared" si="227"/>
        <v>0</v>
      </c>
      <c r="AD244" s="57">
        <f t="shared" si="228"/>
        <v>363</v>
      </c>
      <c r="AE244" s="111" t="s">
        <v>63</v>
      </c>
      <c r="AF244" s="111" t="s">
        <v>63</v>
      </c>
      <c r="AG244" s="111" t="s">
        <v>63</v>
      </c>
      <c r="AH244" s="59">
        <f t="shared" si="229"/>
        <v>0</v>
      </c>
      <c r="AI244" s="60">
        <f t="shared" si="230"/>
        <v>907.5</v>
      </c>
      <c r="AJ244" s="61" t="s">
        <v>58</v>
      </c>
      <c r="AK244" s="61" t="s">
        <v>59</v>
      </c>
      <c r="AL244" s="61" t="s">
        <v>60</v>
      </c>
      <c r="AM244" s="61" t="s">
        <v>958</v>
      </c>
      <c r="AN244" s="112" t="s">
        <v>959</v>
      </c>
      <c r="AO244" s="65" t="s">
        <v>960</v>
      </c>
      <c r="AP244" s="49" t="s">
        <v>961</v>
      </c>
      <c r="AQ244" s="65">
        <v>45474</v>
      </c>
      <c r="AR244" s="65">
        <v>46387</v>
      </c>
      <c r="AS244" s="113"/>
    </row>
    <row r="245" spans="1:64" s="66" customFormat="1" ht="13" x14ac:dyDescent="0.15">
      <c r="A245" s="49">
        <v>39</v>
      </c>
      <c r="B245" s="49" t="s">
        <v>1014</v>
      </c>
      <c r="C245" s="50">
        <v>4660331828</v>
      </c>
      <c r="D245" s="49" t="s">
        <v>1015</v>
      </c>
      <c r="E245" s="49" t="s">
        <v>1014</v>
      </c>
      <c r="F245" s="49" t="s">
        <v>1053</v>
      </c>
      <c r="G245" s="49" t="s">
        <v>1137</v>
      </c>
      <c r="H245" s="49" t="s">
        <v>1030</v>
      </c>
      <c r="I245" s="49"/>
      <c r="J245" s="49" t="s">
        <v>1135</v>
      </c>
      <c r="K245" s="49" t="s">
        <v>1021</v>
      </c>
      <c r="L245" s="49" t="s">
        <v>1022</v>
      </c>
      <c r="M245" s="51" t="s">
        <v>1138</v>
      </c>
      <c r="N245" s="49"/>
      <c r="O245" s="110"/>
      <c r="P245" s="53" t="s">
        <v>90</v>
      </c>
      <c r="Q245" s="53">
        <v>35</v>
      </c>
      <c r="R245" s="67">
        <v>30</v>
      </c>
      <c r="S245" s="90">
        <f t="shared" si="220"/>
        <v>12676.5</v>
      </c>
      <c r="T245" s="90">
        <f t="shared" si="221"/>
        <v>39351.5</v>
      </c>
      <c r="U245" s="90">
        <f t="shared" si="222"/>
        <v>0</v>
      </c>
      <c r="V245" s="55">
        <f t="shared" si="223"/>
        <v>52028</v>
      </c>
      <c r="W245" s="93">
        <v>25353</v>
      </c>
      <c r="X245" s="56">
        <v>78703</v>
      </c>
      <c r="Y245" s="56">
        <v>0</v>
      </c>
      <c r="Z245" s="57">
        <f t="shared" si="224"/>
        <v>104056</v>
      </c>
      <c r="AA245" s="56">
        <f t="shared" si="225"/>
        <v>25353</v>
      </c>
      <c r="AB245" s="56">
        <f t="shared" si="226"/>
        <v>78703</v>
      </c>
      <c r="AC245" s="56">
        <f t="shared" si="227"/>
        <v>0</v>
      </c>
      <c r="AD245" s="57">
        <f t="shared" si="228"/>
        <v>104056</v>
      </c>
      <c r="AE245" s="111" t="s">
        <v>63</v>
      </c>
      <c r="AF245" s="111" t="s">
        <v>63</v>
      </c>
      <c r="AG245" s="111" t="s">
        <v>63</v>
      </c>
      <c r="AH245" s="59">
        <f t="shared" si="229"/>
        <v>0</v>
      </c>
      <c r="AI245" s="60">
        <f t="shared" si="230"/>
        <v>260140</v>
      </c>
      <c r="AJ245" s="61" t="s">
        <v>58</v>
      </c>
      <c r="AK245" s="61" t="s">
        <v>59</v>
      </c>
      <c r="AL245" s="61" t="s">
        <v>60</v>
      </c>
      <c r="AM245" s="61" t="s">
        <v>958</v>
      </c>
      <c r="AN245" s="112" t="s">
        <v>959</v>
      </c>
      <c r="AO245" s="65" t="s">
        <v>960</v>
      </c>
      <c r="AP245" s="49" t="s">
        <v>961</v>
      </c>
      <c r="AQ245" s="65">
        <v>45474</v>
      </c>
      <c r="AR245" s="65">
        <v>46387</v>
      </c>
      <c r="AS245" s="113"/>
    </row>
    <row r="246" spans="1:64" s="66" customFormat="1" ht="13" x14ac:dyDescent="0.15">
      <c r="A246" s="49">
        <v>40</v>
      </c>
      <c r="B246" s="67" t="s">
        <v>1014</v>
      </c>
      <c r="C246" s="70">
        <v>4660331828</v>
      </c>
      <c r="D246" s="67" t="s">
        <v>1015</v>
      </c>
      <c r="E246" s="67" t="s">
        <v>1014</v>
      </c>
      <c r="F246" s="67" t="s">
        <v>1053</v>
      </c>
      <c r="G246" s="67"/>
      <c r="H246" s="67" t="s">
        <v>2733</v>
      </c>
      <c r="I246" s="67" t="s">
        <v>2749</v>
      </c>
      <c r="J246" s="67"/>
      <c r="K246" s="67" t="s">
        <v>1021</v>
      </c>
      <c r="L246" s="67" t="s">
        <v>1022</v>
      </c>
      <c r="M246" s="68" t="s">
        <v>2750</v>
      </c>
      <c r="N246" s="67"/>
      <c r="O246" s="95"/>
      <c r="P246" s="95" t="s">
        <v>70</v>
      </c>
      <c r="Q246" s="95"/>
      <c r="R246" s="67">
        <v>30</v>
      </c>
      <c r="S246" s="90">
        <f t="shared" ref="S246:S247" si="231">W246/2</f>
        <v>0</v>
      </c>
      <c r="T246" s="90">
        <f t="shared" ref="T246:T247" si="232">X246/2</f>
        <v>0</v>
      </c>
      <c r="U246" s="90">
        <f t="shared" ref="U246:U247" si="233">Y246/2</f>
        <v>0.5</v>
      </c>
      <c r="V246" s="55">
        <f t="shared" ref="V246:V247" si="234">SUM(S246:U246)</f>
        <v>0.5</v>
      </c>
      <c r="W246" s="71">
        <v>0</v>
      </c>
      <c r="X246" s="72">
        <v>0</v>
      </c>
      <c r="Y246" s="56">
        <v>1</v>
      </c>
      <c r="Z246" s="57">
        <f t="shared" ref="Z246:Z247" si="235">SUM(W246:Y246)</f>
        <v>1</v>
      </c>
      <c r="AA246" s="56">
        <f t="shared" ref="AA246:AA247" si="236">W246</f>
        <v>0</v>
      </c>
      <c r="AB246" s="56">
        <f t="shared" ref="AB246:AB247" si="237">X246</f>
        <v>0</v>
      </c>
      <c r="AC246" s="56">
        <f t="shared" ref="AC246:AC247" si="238">Y246</f>
        <v>1</v>
      </c>
      <c r="AD246" s="57">
        <f t="shared" ref="AD246:AD247" si="239">SUM(AA246:AC246)</f>
        <v>1</v>
      </c>
      <c r="AE246" s="111" t="s">
        <v>63</v>
      </c>
      <c r="AF246" s="111" t="s">
        <v>63</v>
      </c>
      <c r="AG246" s="111" t="s">
        <v>63</v>
      </c>
      <c r="AH246" s="59">
        <f t="shared" ref="AH246:AH247" si="240">SUM(AE246:AG246)</f>
        <v>0</v>
      </c>
      <c r="AI246" s="60">
        <f t="shared" ref="AI246:AI247" si="241">V246+Z246+AD246+AH246</f>
        <v>2.5</v>
      </c>
      <c r="AJ246" s="61" t="s">
        <v>58</v>
      </c>
      <c r="AK246" s="61" t="s">
        <v>59</v>
      </c>
      <c r="AL246" s="61" t="s">
        <v>60</v>
      </c>
      <c r="AM246" s="61" t="s">
        <v>958</v>
      </c>
      <c r="AN246" s="112" t="s">
        <v>959</v>
      </c>
      <c r="AO246" s="65" t="s">
        <v>960</v>
      </c>
      <c r="AP246" s="49" t="s">
        <v>961</v>
      </c>
      <c r="AQ246" s="65">
        <v>45474</v>
      </c>
      <c r="AR246" s="65">
        <v>46387</v>
      </c>
      <c r="AS246" s="113"/>
    </row>
    <row r="247" spans="1:64" s="66" customFormat="1" ht="13" x14ac:dyDescent="0.15">
      <c r="A247" s="49">
        <v>41</v>
      </c>
      <c r="B247" s="67" t="s">
        <v>1014</v>
      </c>
      <c r="C247" s="70">
        <v>4660331828</v>
      </c>
      <c r="D247" s="67" t="s">
        <v>1015</v>
      </c>
      <c r="E247" s="67" t="s">
        <v>1014</v>
      </c>
      <c r="F247" s="67" t="s">
        <v>1053</v>
      </c>
      <c r="G247" s="67"/>
      <c r="H247" s="67" t="s">
        <v>2751</v>
      </c>
      <c r="I247" s="67"/>
      <c r="J247" s="67"/>
      <c r="K247" s="67" t="s">
        <v>1021</v>
      </c>
      <c r="L247" s="67" t="s">
        <v>2733</v>
      </c>
      <c r="M247" s="68" t="s">
        <v>2752</v>
      </c>
      <c r="N247" s="67"/>
      <c r="O247" s="95"/>
      <c r="P247" s="95" t="s">
        <v>57</v>
      </c>
      <c r="Q247" s="95"/>
      <c r="R247" s="67">
        <v>30</v>
      </c>
      <c r="S247" s="90">
        <f t="shared" si="231"/>
        <v>82</v>
      </c>
      <c r="T247" s="90">
        <f t="shared" si="232"/>
        <v>193</v>
      </c>
      <c r="U247" s="90">
        <f t="shared" si="233"/>
        <v>1</v>
      </c>
      <c r="V247" s="55">
        <f t="shared" si="234"/>
        <v>276</v>
      </c>
      <c r="W247" s="72">
        <v>164</v>
      </c>
      <c r="X247" s="72">
        <v>386</v>
      </c>
      <c r="Y247" s="56">
        <v>2</v>
      </c>
      <c r="Z247" s="57">
        <f t="shared" si="235"/>
        <v>552</v>
      </c>
      <c r="AA247" s="56">
        <f t="shared" si="236"/>
        <v>164</v>
      </c>
      <c r="AB247" s="56">
        <f t="shared" si="237"/>
        <v>386</v>
      </c>
      <c r="AC247" s="56">
        <f t="shared" si="238"/>
        <v>2</v>
      </c>
      <c r="AD247" s="57">
        <f t="shared" si="239"/>
        <v>552</v>
      </c>
      <c r="AE247" s="111" t="s">
        <v>63</v>
      </c>
      <c r="AF247" s="111" t="s">
        <v>63</v>
      </c>
      <c r="AG247" s="111" t="s">
        <v>63</v>
      </c>
      <c r="AH247" s="59">
        <f t="shared" si="240"/>
        <v>0</v>
      </c>
      <c r="AI247" s="60">
        <f t="shared" si="241"/>
        <v>1380</v>
      </c>
      <c r="AJ247" s="61" t="s">
        <v>58</v>
      </c>
      <c r="AK247" s="61" t="s">
        <v>59</v>
      </c>
      <c r="AL247" s="61" t="s">
        <v>60</v>
      </c>
      <c r="AM247" s="61" t="s">
        <v>958</v>
      </c>
      <c r="AN247" s="112" t="s">
        <v>959</v>
      </c>
      <c r="AO247" s="65" t="s">
        <v>960</v>
      </c>
      <c r="AP247" s="49" t="s">
        <v>961</v>
      </c>
      <c r="AQ247" s="65">
        <v>45474</v>
      </c>
      <c r="AR247" s="65">
        <v>46387</v>
      </c>
      <c r="AS247" s="113"/>
    </row>
    <row r="248" spans="1:64" s="66" customFormat="1" ht="13" x14ac:dyDescent="0.15">
      <c r="A248" s="80"/>
      <c r="B248" s="80" t="s">
        <v>1014</v>
      </c>
      <c r="C248" s="80"/>
      <c r="D248" s="80"/>
      <c r="E248" s="80"/>
      <c r="F248" s="80"/>
      <c r="G248" s="81"/>
      <c r="H248" s="81"/>
      <c r="I248" s="81"/>
      <c r="J248" s="80"/>
      <c r="K248" s="82"/>
      <c r="L248" s="82"/>
      <c r="M248" s="82"/>
      <c r="N248" s="83"/>
      <c r="O248" s="83"/>
      <c r="P248" s="85"/>
      <c r="Q248" s="85"/>
      <c r="R248" s="80"/>
      <c r="S248" s="86">
        <f t="shared" ref="S248:AH248" si="242">SUM(S207:S247)</f>
        <v>148742</v>
      </c>
      <c r="T248" s="86">
        <f t="shared" si="242"/>
        <v>299675</v>
      </c>
      <c r="U248" s="86">
        <f t="shared" si="242"/>
        <v>1.5</v>
      </c>
      <c r="V248" s="86">
        <f t="shared" si="242"/>
        <v>448418.5</v>
      </c>
      <c r="W248" s="86">
        <f t="shared" si="242"/>
        <v>297484</v>
      </c>
      <c r="X248" s="86">
        <f t="shared" si="242"/>
        <v>599350</v>
      </c>
      <c r="Y248" s="86">
        <f t="shared" si="242"/>
        <v>3</v>
      </c>
      <c r="Z248" s="86">
        <f t="shared" si="242"/>
        <v>896837</v>
      </c>
      <c r="AA248" s="86">
        <f t="shared" si="242"/>
        <v>297484</v>
      </c>
      <c r="AB248" s="86">
        <f t="shared" si="242"/>
        <v>599350</v>
      </c>
      <c r="AC248" s="86">
        <f t="shared" si="242"/>
        <v>3</v>
      </c>
      <c r="AD248" s="86">
        <f t="shared" si="242"/>
        <v>896837</v>
      </c>
      <c r="AE248" s="86">
        <f t="shared" si="242"/>
        <v>0</v>
      </c>
      <c r="AF248" s="86">
        <f t="shared" si="242"/>
        <v>0</v>
      </c>
      <c r="AG248" s="86">
        <f t="shared" si="242"/>
        <v>0</v>
      </c>
      <c r="AH248" s="86">
        <f t="shared" si="242"/>
        <v>0</v>
      </c>
      <c r="AI248" s="86">
        <f>SUM(AI207:AI247)</f>
        <v>2242092.5</v>
      </c>
      <c r="AJ248" s="87"/>
      <c r="AK248" s="87"/>
      <c r="AL248" s="87"/>
      <c r="AM248" s="87"/>
      <c r="AN248" s="87"/>
      <c r="AO248" s="87"/>
      <c r="AP248" s="87"/>
      <c r="AQ248" s="87"/>
      <c r="AR248" s="87"/>
      <c r="AS248" s="116"/>
      <c r="AT248" s="89"/>
      <c r="AU248" s="89"/>
      <c r="AV248" s="89"/>
      <c r="AW248" s="89"/>
      <c r="AX248" s="89"/>
      <c r="AY248" s="89"/>
      <c r="AZ248" s="89"/>
      <c r="BA248" s="89"/>
      <c r="BB248" s="89"/>
      <c r="BC248" s="89"/>
      <c r="BD248" s="89"/>
      <c r="BE248" s="89"/>
      <c r="BF248" s="89"/>
      <c r="BG248" s="89"/>
      <c r="BH248" s="89"/>
      <c r="BI248" s="89"/>
      <c r="BJ248" s="89"/>
      <c r="BK248" s="89"/>
      <c r="BL248" s="89"/>
    </row>
    <row r="249" spans="1:64" s="66" customFormat="1" ht="13" x14ac:dyDescent="0.15">
      <c r="A249" s="49">
        <v>1</v>
      </c>
      <c r="B249" s="49" t="s">
        <v>1139</v>
      </c>
      <c r="C249" s="50">
        <v>8672073110</v>
      </c>
      <c r="D249" s="49" t="s">
        <v>1140</v>
      </c>
      <c r="E249" s="49" t="s">
        <v>1139</v>
      </c>
      <c r="F249" s="49" t="s">
        <v>1140</v>
      </c>
      <c r="G249" s="49" t="s">
        <v>1141</v>
      </c>
      <c r="H249" s="49" t="s">
        <v>1142</v>
      </c>
      <c r="I249" s="49"/>
      <c r="J249" s="49"/>
      <c r="K249" s="49" t="s">
        <v>1143</v>
      </c>
      <c r="L249" s="49" t="s">
        <v>1144</v>
      </c>
      <c r="M249" s="51" t="s">
        <v>1145</v>
      </c>
      <c r="N249" s="49"/>
      <c r="O249" s="53" t="s">
        <v>1146</v>
      </c>
      <c r="P249" s="53" t="s">
        <v>70</v>
      </c>
      <c r="Q249" s="53">
        <v>22</v>
      </c>
      <c r="R249" s="67" t="s">
        <v>1147</v>
      </c>
      <c r="S249" s="90">
        <f>W249/2</f>
        <v>11.5</v>
      </c>
      <c r="T249" s="90">
        <f t="shared" ref="T249:T380" si="243">X249/2</f>
        <v>0</v>
      </c>
      <c r="U249" s="90">
        <f t="shared" ref="U249:U380" si="244">Y249/2</f>
        <v>0</v>
      </c>
      <c r="V249" s="55">
        <f t="shared" ref="V249:V380" si="245">SUM(S249:U249)</f>
        <v>11.5</v>
      </c>
      <c r="W249" s="56">
        <v>23</v>
      </c>
      <c r="X249" s="56">
        <v>0</v>
      </c>
      <c r="Y249" s="56">
        <v>0</v>
      </c>
      <c r="Z249" s="57">
        <f t="shared" ref="Z249:Z380" si="246">SUM(W249:Y249)</f>
        <v>23</v>
      </c>
      <c r="AA249" s="56">
        <f>W249/2</f>
        <v>11.5</v>
      </c>
      <c r="AB249" s="56">
        <f t="shared" ref="AB249:AC249" si="247">X249/2</f>
        <v>0</v>
      </c>
      <c r="AC249" s="56">
        <f t="shared" si="247"/>
        <v>0</v>
      </c>
      <c r="AD249" s="57">
        <f t="shared" ref="AD249:AD380" si="248">SUM(AA249:AC249)</f>
        <v>11.5</v>
      </c>
      <c r="AE249" s="111" t="s">
        <v>63</v>
      </c>
      <c r="AF249" s="111" t="s">
        <v>63</v>
      </c>
      <c r="AG249" s="111" t="s">
        <v>63</v>
      </c>
      <c r="AH249" s="59">
        <f t="shared" ref="AH249:AH380" si="249">SUM(AE249:AG249)</f>
        <v>0</v>
      </c>
      <c r="AI249" s="60">
        <f t="shared" ref="AI249:AI380" si="250">V249+Z249+AD249+AH249</f>
        <v>46</v>
      </c>
      <c r="AJ249" s="61" t="s">
        <v>692</v>
      </c>
      <c r="AK249" s="61" t="s">
        <v>59</v>
      </c>
      <c r="AL249" s="61" t="s">
        <v>1639</v>
      </c>
      <c r="AM249" s="61" t="s">
        <v>61</v>
      </c>
      <c r="AN249" s="112" t="s">
        <v>62</v>
      </c>
      <c r="AO249" s="65">
        <v>45473</v>
      </c>
      <c r="AP249" s="49" t="s">
        <v>62</v>
      </c>
      <c r="AQ249" s="65">
        <v>45474</v>
      </c>
      <c r="AR249" s="65">
        <v>46203</v>
      </c>
      <c r="AS249" s="113"/>
    </row>
    <row r="250" spans="1:64" s="66" customFormat="1" ht="13" x14ac:dyDescent="0.15">
      <c r="A250" s="49">
        <v>2</v>
      </c>
      <c r="B250" s="49" t="s">
        <v>1139</v>
      </c>
      <c r="C250" s="50">
        <v>8672073110</v>
      </c>
      <c r="D250" s="49" t="s">
        <v>1140</v>
      </c>
      <c r="E250" s="49" t="s">
        <v>1139</v>
      </c>
      <c r="F250" s="49" t="s">
        <v>1140</v>
      </c>
      <c r="G250" s="49" t="s">
        <v>1148</v>
      </c>
      <c r="H250" s="49" t="s">
        <v>1144</v>
      </c>
      <c r="I250" s="49"/>
      <c r="J250" s="49"/>
      <c r="K250" s="49" t="s">
        <v>1143</v>
      </c>
      <c r="L250" s="49" t="s">
        <v>1144</v>
      </c>
      <c r="M250" s="51" t="s">
        <v>1149</v>
      </c>
      <c r="N250" s="49"/>
      <c r="O250" s="53" t="s">
        <v>1150</v>
      </c>
      <c r="P250" s="53" t="s">
        <v>70</v>
      </c>
      <c r="Q250" s="53">
        <v>11</v>
      </c>
      <c r="R250" s="67" t="s">
        <v>1147</v>
      </c>
      <c r="S250" s="90">
        <f t="shared" ref="S250:S313" si="251">W250/2</f>
        <v>361</v>
      </c>
      <c r="T250" s="90">
        <f t="shared" ref="T250:T313" si="252">X250/2</f>
        <v>0</v>
      </c>
      <c r="U250" s="90">
        <f t="shared" ref="U250:U313" si="253">Y250/2</f>
        <v>0</v>
      </c>
      <c r="V250" s="55">
        <f t="shared" ref="V250:V313" si="254">SUM(S250:U250)</f>
        <v>361</v>
      </c>
      <c r="W250" s="56">
        <v>722</v>
      </c>
      <c r="X250" s="56">
        <v>0</v>
      </c>
      <c r="Y250" s="56">
        <v>0</v>
      </c>
      <c r="Z250" s="57">
        <f t="shared" ref="Z250:Z313" si="255">SUM(W250:Y250)</f>
        <v>722</v>
      </c>
      <c r="AA250" s="56">
        <f t="shared" ref="AA250:AA313" si="256">W250/2</f>
        <v>361</v>
      </c>
      <c r="AB250" s="56">
        <f t="shared" ref="AB250:AB313" si="257">X250/2</f>
        <v>0</v>
      </c>
      <c r="AC250" s="56">
        <f t="shared" ref="AC250:AC313" si="258">Y250/2</f>
        <v>0</v>
      </c>
      <c r="AD250" s="57">
        <f t="shared" ref="AD250:AD313" si="259">SUM(AA250:AC250)</f>
        <v>361</v>
      </c>
      <c r="AE250" s="111" t="s">
        <v>63</v>
      </c>
      <c r="AF250" s="111" t="s">
        <v>63</v>
      </c>
      <c r="AG250" s="111" t="s">
        <v>63</v>
      </c>
      <c r="AH250" s="59">
        <f t="shared" ref="AH250:AH313" si="260">SUM(AE250:AG250)</f>
        <v>0</v>
      </c>
      <c r="AI250" s="60">
        <f t="shared" ref="AI250:AI313" si="261">V250+Z250+AD250+AH250</f>
        <v>1444</v>
      </c>
      <c r="AJ250" s="61" t="s">
        <v>692</v>
      </c>
      <c r="AK250" s="61" t="s">
        <v>59</v>
      </c>
      <c r="AL250" s="61" t="s">
        <v>1639</v>
      </c>
      <c r="AM250" s="61" t="s">
        <v>61</v>
      </c>
      <c r="AN250" s="112" t="s">
        <v>62</v>
      </c>
      <c r="AO250" s="65">
        <v>45473</v>
      </c>
      <c r="AP250" s="49" t="s">
        <v>62</v>
      </c>
      <c r="AQ250" s="65">
        <v>45474</v>
      </c>
      <c r="AR250" s="65">
        <v>46203</v>
      </c>
      <c r="AS250" s="113"/>
    </row>
    <row r="251" spans="1:64" s="66" customFormat="1" ht="13" x14ac:dyDescent="0.15">
      <c r="A251" s="49">
        <v>3</v>
      </c>
      <c r="B251" s="49" t="s">
        <v>1139</v>
      </c>
      <c r="C251" s="50">
        <v>8672073110</v>
      </c>
      <c r="D251" s="49" t="s">
        <v>1140</v>
      </c>
      <c r="E251" s="49" t="s">
        <v>1139</v>
      </c>
      <c r="F251" s="49" t="s">
        <v>1140</v>
      </c>
      <c r="G251" s="49" t="s">
        <v>1151</v>
      </c>
      <c r="H251" s="49" t="s">
        <v>1152</v>
      </c>
      <c r="I251" s="49"/>
      <c r="J251" s="49"/>
      <c r="K251" s="49" t="s">
        <v>1143</v>
      </c>
      <c r="L251" s="49" t="s">
        <v>1144</v>
      </c>
      <c r="M251" s="51" t="s">
        <v>1153</v>
      </c>
      <c r="N251" s="49"/>
      <c r="O251" s="53" t="s">
        <v>1154</v>
      </c>
      <c r="P251" s="53" t="s">
        <v>70</v>
      </c>
      <c r="Q251" s="53">
        <v>3</v>
      </c>
      <c r="R251" s="67" t="s">
        <v>1147</v>
      </c>
      <c r="S251" s="90">
        <f t="shared" si="251"/>
        <v>316.5</v>
      </c>
      <c r="T251" s="90">
        <f t="shared" si="252"/>
        <v>0</v>
      </c>
      <c r="U251" s="90">
        <f t="shared" si="253"/>
        <v>0</v>
      </c>
      <c r="V251" s="55">
        <f t="shared" si="254"/>
        <v>316.5</v>
      </c>
      <c r="W251" s="56">
        <v>633</v>
      </c>
      <c r="X251" s="56">
        <v>0</v>
      </c>
      <c r="Y251" s="56">
        <v>0</v>
      </c>
      <c r="Z251" s="57">
        <f t="shared" si="255"/>
        <v>633</v>
      </c>
      <c r="AA251" s="56">
        <f t="shared" si="256"/>
        <v>316.5</v>
      </c>
      <c r="AB251" s="56">
        <f t="shared" si="257"/>
        <v>0</v>
      </c>
      <c r="AC251" s="56">
        <f t="shared" si="258"/>
        <v>0</v>
      </c>
      <c r="AD251" s="57">
        <f t="shared" si="259"/>
        <v>316.5</v>
      </c>
      <c r="AE251" s="111" t="s">
        <v>63</v>
      </c>
      <c r="AF251" s="111" t="s">
        <v>63</v>
      </c>
      <c r="AG251" s="111" t="s">
        <v>63</v>
      </c>
      <c r="AH251" s="59">
        <f t="shared" si="260"/>
        <v>0</v>
      </c>
      <c r="AI251" s="60">
        <f t="shared" si="261"/>
        <v>1266</v>
      </c>
      <c r="AJ251" s="61" t="s">
        <v>692</v>
      </c>
      <c r="AK251" s="61" t="s">
        <v>59</v>
      </c>
      <c r="AL251" s="61" t="s">
        <v>1639</v>
      </c>
      <c r="AM251" s="61" t="s">
        <v>61</v>
      </c>
      <c r="AN251" s="112" t="s">
        <v>62</v>
      </c>
      <c r="AO251" s="65">
        <v>45473</v>
      </c>
      <c r="AP251" s="49" t="s">
        <v>62</v>
      </c>
      <c r="AQ251" s="65">
        <v>45474</v>
      </c>
      <c r="AR251" s="65">
        <v>46203</v>
      </c>
      <c r="AS251" s="113"/>
    </row>
    <row r="252" spans="1:64" s="66" customFormat="1" ht="13" x14ac:dyDescent="0.15">
      <c r="A252" s="49">
        <v>4</v>
      </c>
      <c r="B252" s="49" t="s">
        <v>1139</v>
      </c>
      <c r="C252" s="50">
        <v>8672073110</v>
      </c>
      <c r="D252" s="49" t="s">
        <v>1140</v>
      </c>
      <c r="E252" s="49" t="s">
        <v>1139</v>
      </c>
      <c r="F252" s="49" t="s">
        <v>1140</v>
      </c>
      <c r="G252" s="49" t="s">
        <v>1155</v>
      </c>
      <c r="H252" s="49" t="s">
        <v>1156</v>
      </c>
      <c r="I252" s="49"/>
      <c r="J252" s="49"/>
      <c r="K252" s="49" t="s">
        <v>1143</v>
      </c>
      <c r="L252" s="49" t="s">
        <v>1144</v>
      </c>
      <c r="M252" s="51" t="s">
        <v>1157</v>
      </c>
      <c r="N252" s="49"/>
      <c r="O252" s="53" t="s">
        <v>1158</v>
      </c>
      <c r="P252" s="53" t="s">
        <v>70</v>
      </c>
      <c r="Q252" s="53">
        <v>9</v>
      </c>
      <c r="R252" s="67" t="s">
        <v>1147</v>
      </c>
      <c r="S252" s="90">
        <f t="shared" si="251"/>
        <v>572.5</v>
      </c>
      <c r="T252" s="90">
        <f t="shared" si="252"/>
        <v>0</v>
      </c>
      <c r="U252" s="90">
        <f t="shared" si="253"/>
        <v>0</v>
      </c>
      <c r="V252" s="55">
        <f t="shared" si="254"/>
        <v>572.5</v>
      </c>
      <c r="W252" s="56">
        <v>1145</v>
      </c>
      <c r="X252" s="56">
        <v>0</v>
      </c>
      <c r="Y252" s="56">
        <v>0</v>
      </c>
      <c r="Z252" s="57">
        <f t="shared" si="255"/>
        <v>1145</v>
      </c>
      <c r="AA252" s="56">
        <f t="shared" si="256"/>
        <v>572.5</v>
      </c>
      <c r="AB252" s="56">
        <f t="shared" si="257"/>
        <v>0</v>
      </c>
      <c r="AC252" s="56">
        <f t="shared" si="258"/>
        <v>0</v>
      </c>
      <c r="AD252" s="57">
        <f t="shared" si="259"/>
        <v>572.5</v>
      </c>
      <c r="AE252" s="111" t="s">
        <v>63</v>
      </c>
      <c r="AF252" s="111" t="s">
        <v>63</v>
      </c>
      <c r="AG252" s="111" t="s">
        <v>63</v>
      </c>
      <c r="AH252" s="59">
        <f t="shared" si="260"/>
        <v>0</v>
      </c>
      <c r="AI252" s="60">
        <f t="shared" si="261"/>
        <v>2290</v>
      </c>
      <c r="AJ252" s="61" t="s">
        <v>692</v>
      </c>
      <c r="AK252" s="61" t="s">
        <v>59</v>
      </c>
      <c r="AL252" s="61" t="s">
        <v>1639</v>
      </c>
      <c r="AM252" s="61" t="s">
        <v>61</v>
      </c>
      <c r="AN252" s="112" t="s">
        <v>62</v>
      </c>
      <c r="AO252" s="65">
        <v>45473</v>
      </c>
      <c r="AP252" s="49" t="s">
        <v>62</v>
      </c>
      <c r="AQ252" s="65">
        <v>45474</v>
      </c>
      <c r="AR252" s="65">
        <v>46203</v>
      </c>
      <c r="AS252" s="113"/>
    </row>
    <row r="253" spans="1:64" s="66" customFormat="1" ht="13" x14ac:dyDescent="0.15">
      <c r="A253" s="49">
        <v>5</v>
      </c>
      <c r="B253" s="49" t="s">
        <v>1139</v>
      </c>
      <c r="C253" s="50">
        <v>8672073110</v>
      </c>
      <c r="D253" s="49" t="s">
        <v>1140</v>
      </c>
      <c r="E253" s="49" t="s">
        <v>1139</v>
      </c>
      <c r="F253" s="49" t="s">
        <v>1140</v>
      </c>
      <c r="G253" s="49" t="s">
        <v>1159</v>
      </c>
      <c r="H253" s="49" t="s">
        <v>1160</v>
      </c>
      <c r="I253" s="49"/>
      <c r="J253" s="49"/>
      <c r="K253" s="49" t="s">
        <v>1143</v>
      </c>
      <c r="L253" s="49" t="s">
        <v>1144</v>
      </c>
      <c r="M253" s="51" t="s">
        <v>1161</v>
      </c>
      <c r="N253" s="49"/>
      <c r="O253" s="53" t="s">
        <v>1162</v>
      </c>
      <c r="P253" s="53" t="s">
        <v>70</v>
      </c>
      <c r="Q253" s="53">
        <v>21</v>
      </c>
      <c r="R253" s="67" t="s">
        <v>1147</v>
      </c>
      <c r="S253" s="90">
        <f t="shared" si="251"/>
        <v>2284</v>
      </c>
      <c r="T253" s="90">
        <f t="shared" si="252"/>
        <v>0</v>
      </c>
      <c r="U253" s="90">
        <f t="shared" si="253"/>
        <v>0</v>
      </c>
      <c r="V253" s="55">
        <f t="shared" si="254"/>
        <v>2284</v>
      </c>
      <c r="W253" s="56">
        <v>4568</v>
      </c>
      <c r="X253" s="56">
        <v>0</v>
      </c>
      <c r="Y253" s="56">
        <v>0</v>
      </c>
      <c r="Z253" s="57">
        <f t="shared" si="255"/>
        <v>4568</v>
      </c>
      <c r="AA253" s="56">
        <f t="shared" si="256"/>
        <v>2284</v>
      </c>
      <c r="AB253" s="56">
        <f t="shared" si="257"/>
        <v>0</v>
      </c>
      <c r="AC253" s="56">
        <f t="shared" si="258"/>
        <v>0</v>
      </c>
      <c r="AD253" s="57">
        <f t="shared" si="259"/>
        <v>2284</v>
      </c>
      <c r="AE253" s="111" t="s">
        <v>63</v>
      </c>
      <c r="AF253" s="111" t="s">
        <v>63</v>
      </c>
      <c r="AG253" s="111" t="s">
        <v>63</v>
      </c>
      <c r="AH253" s="59">
        <f t="shared" si="260"/>
        <v>0</v>
      </c>
      <c r="AI253" s="60">
        <f t="shared" si="261"/>
        <v>9136</v>
      </c>
      <c r="AJ253" s="61" t="s">
        <v>692</v>
      </c>
      <c r="AK253" s="61" t="s">
        <v>59</v>
      </c>
      <c r="AL253" s="61" t="s">
        <v>1639</v>
      </c>
      <c r="AM253" s="61" t="s">
        <v>61</v>
      </c>
      <c r="AN253" s="112" t="s">
        <v>62</v>
      </c>
      <c r="AO253" s="65">
        <v>45473</v>
      </c>
      <c r="AP253" s="49" t="s">
        <v>62</v>
      </c>
      <c r="AQ253" s="65">
        <v>45474</v>
      </c>
      <c r="AR253" s="65">
        <v>46203</v>
      </c>
      <c r="AS253" s="113"/>
    </row>
    <row r="254" spans="1:64" s="66" customFormat="1" ht="13" x14ac:dyDescent="0.15">
      <c r="A254" s="49">
        <v>6</v>
      </c>
      <c r="B254" s="49" t="s">
        <v>1139</v>
      </c>
      <c r="C254" s="50">
        <v>8672073110</v>
      </c>
      <c r="D254" s="49" t="s">
        <v>1140</v>
      </c>
      <c r="E254" s="49" t="s">
        <v>1139</v>
      </c>
      <c r="F254" s="49" t="s">
        <v>1140</v>
      </c>
      <c r="G254" s="49" t="s">
        <v>1163</v>
      </c>
      <c r="H254" s="49" t="s">
        <v>1144</v>
      </c>
      <c r="I254" s="49"/>
      <c r="J254" s="49"/>
      <c r="K254" s="49" t="s">
        <v>1143</v>
      </c>
      <c r="L254" s="49" t="s">
        <v>1144</v>
      </c>
      <c r="M254" s="51" t="s">
        <v>1164</v>
      </c>
      <c r="N254" s="49"/>
      <c r="O254" s="53" t="s">
        <v>1165</v>
      </c>
      <c r="P254" s="53" t="s">
        <v>70</v>
      </c>
      <c r="Q254" s="53">
        <v>22</v>
      </c>
      <c r="R254" s="67" t="s">
        <v>1147</v>
      </c>
      <c r="S254" s="90">
        <f t="shared" si="251"/>
        <v>1988</v>
      </c>
      <c r="T254" s="90">
        <f t="shared" si="252"/>
        <v>0</v>
      </c>
      <c r="U254" s="90">
        <f t="shared" si="253"/>
        <v>0</v>
      </c>
      <c r="V254" s="55">
        <f t="shared" si="254"/>
        <v>1988</v>
      </c>
      <c r="W254" s="56">
        <v>3976</v>
      </c>
      <c r="X254" s="56">
        <v>0</v>
      </c>
      <c r="Y254" s="56">
        <v>0</v>
      </c>
      <c r="Z254" s="57">
        <f t="shared" si="255"/>
        <v>3976</v>
      </c>
      <c r="AA254" s="56">
        <f t="shared" si="256"/>
        <v>1988</v>
      </c>
      <c r="AB254" s="56">
        <f t="shared" si="257"/>
        <v>0</v>
      </c>
      <c r="AC254" s="56">
        <f t="shared" si="258"/>
        <v>0</v>
      </c>
      <c r="AD254" s="57">
        <f t="shared" si="259"/>
        <v>1988</v>
      </c>
      <c r="AE254" s="111" t="s">
        <v>63</v>
      </c>
      <c r="AF254" s="111" t="s">
        <v>63</v>
      </c>
      <c r="AG254" s="111" t="s">
        <v>63</v>
      </c>
      <c r="AH254" s="59">
        <f t="shared" si="260"/>
        <v>0</v>
      </c>
      <c r="AI254" s="60">
        <f t="shared" si="261"/>
        <v>7952</v>
      </c>
      <c r="AJ254" s="61" t="s">
        <v>692</v>
      </c>
      <c r="AK254" s="61" t="s">
        <v>59</v>
      </c>
      <c r="AL254" s="61" t="s">
        <v>1639</v>
      </c>
      <c r="AM254" s="61" t="s">
        <v>61</v>
      </c>
      <c r="AN254" s="112" t="s">
        <v>62</v>
      </c>
      <c r="AO254" s="65">
        <v>45473</v>
      </c>
      <c r="AP254" s="49" t="s">
        <v>62</v>
      </c>
      <c r="AQ254" s="65">
        <v>45474</v>
      </c>
      <c r="AR254" s="65">
        <v>46203</v>
      </c>
      <c r="AS254" s="113"/>
    </row>
    <row r="255" spans="1:64" s="66" customFormat="1" ht="13" x14ac:dyDescent="0.15">
      <c r="A255" s="49">
        <v>7</v>
      </c>
      <c r="B255" s="49" t="s">
        <v>1139</v>
      </c>
      <c r="C255" s="50">
        <v>8672073110</v>
      </c>
      <c r="D255" s="49" t="s">
        <v>1140</v>
      </c>
      <c r="E255" s="49" t="s">
        <v>1139</v>
      </c>
      <c r="F255" s="49" t="s">
        <v>1140</v>
      </c>
      <c r="G255" s="49" t="s">
        <v>1166</v>
      </c>
      <c r="H255" s="49" t="s">
        <v>1167</v>
      </c>
      <c r="I255" s="49"/>
      <c r="J255" s="49"/>
      <c r="K255" s="49" t="s">
        <v>1143</v>
      </c>
      <c r="L255" s="49" t="s">
        <v>1144</v>
      </c>
      <c r="M255" s="51" t="s">
        <v>1168</v>
      </c>
      <c r="N255" s="49"/>
      <c r="O255" s="53" t="s">
        <v>1169</v>
      </c>
      <c r="P255" s="53" t="s">
        <v>70</v>
      </c>
      <c r="Q255" s="53">
        <v>15</v>
      </c>
      <c r="R255" s="67" t="s">
        <v>1147</v>
      </c>
      <c r="S255" s="90">
        <f t="shared" si="251"/>
        <v>504.5</v>
      </c>
      <c r="T255" s="90">
        <f t="shared" si="252"/>
        <v>0</v>
      </c>
      <c r="U255" s="90">
        <f t="shared" si="253"/>
        <v>0</v>
      </c>
      <c r="V255" s="55">
        <f t="shared" si="254"/>
        <v>504.5</v>
      </c>
      <c r="W255" s="56">
        <v>1009</v>
      </c>
      <c r="X255" s="56">
        <v>0</v>
      </c>
      <c r="Y255" s="56">
        <v>0</v>
      </c>
      <c r="Z255" s="57">
        <f t="shared" si="255"/>
        <v>1009</v>
      </c>
      <c r="AA255" s="56">
        <f t="shared" si="256"/>
        <v>504.5</v>
      </c>
      <c r="AB255" s="56">
        <f t="shared" si="257"/>
        <v>0</v>
      </c>
      <c r="AC255" s="56">
        <f t="shared" si="258"/>
        <v>0</v>
      </c>
      <c r="AD255" s="57">
        <f t="shared" si="259"/>
        <v>504.5</v>
      </c>
      <c r="AE255" s="111" t="s">
        <v>63</v>
      </c>
      <c r="AF255" s="111" t="s">
        <v>63</v>
      </c>
      <c r="AG255" s="111" t="s">
        <v>63</v>
      </c>
      <c r="AH255" s="59">
        <f t="shared" si="260"/>
        <v>0</v>
      </c>
      <c r="AI255" s="60">
        <f t="shared" si="261"/>
        <v>2018</v>
      </c>
      <c r="AJ255" s="61" t="s">
        <v>692</v>
      </c>
      <c r="AK255" s="61" t="s">
        <v>59</v>
      </c>
      <c r="AL255" s="61" t="s">
        <v>1639</v>
      </c>
      <c r="AM255" s="61" t="s">
        <v>61</v>
      </c>
      <c r="AN255" s="112" t="s">
        <v>62</v>
      </c>
      <c r="AO255" s="65">
        <v>45473</v>
      </c>
      <c r="AP255" s="49" t="s">
        <v>62</v>
      </c>
      <c r="AQ255" s="65">
        <v>45474</v>
      </c>
      <c r="AR255" s="65">
        <v>46203</v>
      </c>
      <c r="AS255" s="113"/>
    </row>
    <row r="256" spans="1:64" s="66" customFormat="1" ht="13" x14ac:dyDescent="0.15">
      <c r="A256" s="49">
        <v>8</v>
      </c>
      <c r="B256" s="49" t="s">
        <v>1139</v>
      </c>
      <c r="C256" s="50">
        <v>8672073110</v>
      </c>
      <c r="D256" s="49" t="s">
        <v>1140</v>
      </c>
      <c r="E256" s="49" t="s">
        <v>1139</v>
      </c>
      <c r="F256" s="49" t="s">
        <v>1140</v>
      </c>
      <c r="G256" s="49" t="s">
        <v>1170</v>
      </c>
      <c r="H256" s="49" t="s">
        <v>1144</v>
      </c>
      <c r="I256" s="49"/>
      <c r="J256" s="49"/>
      <c r="K256" s="49" t="s">
        <v>1143</v>
      </c>
      <c r="L256" s="49" t="s">
        <v>1144</v>
      </c>
      <c r="M256" s="51" t="s">
        <v>1171</v>
      </c>
      <c r="N256" s="49"/>
      <c r="O256" s="53" t="s">
        <v>1172</v>
      </c>
      <c r="P256" s="53" t="s">
        <v>70</v>
      </c>
      <c r="Q256" s="53">
        <v>9</v>
      </c>
      <c r="R256" s="67" t="s">
        <v>1147</v>
      </c>
      <c r="S256" s="90">
        <f t="shared" si="251"/>
        <v>2299.5</v>
      </c>
      <c r="T256" s="90">
        <f t="shared" si="252"/>
        <v>0</v>
      </c>
      <c r="U256" s="90">
        <f t="shared" si="253"/>
        <v>0</v>
      </c>
      <c r="V256" s="55">
        <f t="shared" si="254"/>
        <v>2299.5</v>
      </c>
      <c r="W256" s="56">
        <v>4599</v>
      </c>
      <c r="X256" s="56">
        <v>0</v>
      </c>
      <c r="Y256" s="56">
        <v>0</v>
      </c>
      <c r="Z256" s="57">
        <f t="shared" si="255"/>
        <v>4599</v>
      </c>
      <c r="AA256" s="56">
        <f t="shared" si="256"/>
        <v>2299.5</v>
      </c>
      <c r="AB256" s="56">
        <f t="shared" si="257"/>
        <v>0</v>
      </c>
      <c r="AC256" s="56">
        <f t="shared" si="258"/>
        <v>0</v>
      </c>
      <c r="AD256" s="57">
        <f t="shared" si="259"/>
        <v>2299.5</v>
      </c>
      <c r="AE256" s="111" t="s">
        <v>63</v>
      </c>
      <c r="AF256" s="111" t="s">
        <v>63</v>
      </c>
      <c r="AG256" s="111" t="s">
        <v>63</v>
      </c>
      <c r="AH256" s="59">
        <f t="shared" si="260"/>
        <v>0</v>
      </c>
      <c r="AI256" s="60">
        <f t="shared" si="261"/>
        <v>9198</v>
      </c>
      <c r="AJ256" s="61" t="s">
        <v>692</v>
      </c>
      <c r="AK256" s="61" t="s">
        <v>59</v>
      </c>
      <c r="AL256" s="61" t="s">
        <v>1639</v>
      </c>
      <c r="AM256" s="61" t="s">
        <v>61</v>
      </c>
      <c r="AN256" s="112" t="s">
        <v>62</v>
      </c>
      <c r="AO256" s="65">
        <v>45473</v>
      </c>
      <c r="AP256" s="49" t="s">
        <v>62</v>
      </c>
      <c r="AQ256" s="65">
        <v>45474</v>
      </c>
      <c r="AR256" s="65">
        <v>46203</v>
      </c>
      <c r="AS256" s="113"/>
    </row>
    <row r="257" spans="1:45" s="66" customFormat="1" ht="13" x14ac:dyDescent="0.15">
      <c r="A257" s="49">
        <v>9</v>
      </c>
      <c r="B257" s="49" t="s">
        <v>1139</v>
      </c>
      <c r="C257" s="50">
        <v>8672073110</v>
      </c>
      <c r="D257" s="49" t="s">
        <v>1140</v>
      </c>
      <c r="E257" s="49" t="s">
        <v>1139</v>
      </c>
      <c r="F257" s="49" t="s">
        <v>1140</v>
      </c>
      <c r="G257" s="49" t="s">
        <v>1173</v>
      </c>
      <c r="H257" s="49" t="s">
        <v>1144</v>
      </c>
      <c r="I257" s="49"/>
      <c r="J257" s="49"/>
      <c r="K257" s="49" t="s">
        <v>1143</v>
      </c>
      <c r="L257" s="49" t="s">
        <v>1144</v>
      </c>
      <c r="M257" s="51" t="s">
        <v>1174</v>
      </c>
      <c r="N257" s="49"/>
      <c r="O257" s="53" t="s">
        <v>1175</v>
      </c>
      <c r="P257" s="53" t="s">
        <v>70</v>
      </c>
      <c r="Q257" s="53">
        <v>7</v>
      </c>
      <c r="R257" s="67" t="s">
        <v>1147</v>
      </c>
      <c r="S257" s="90">
        <f t="shared" si="251"/>
        <v>1743</v>
      </c>
      <c r="T257" s="90">
        <f t="shared" si="252"/>
        <v>0</v>
      </c>
      <c r="U257" s="90">
        <f t="shared" si="253"/>
        <v>0</v>
      </c>
      <c r="V257" s="55">
        <f t="shared" si="254"/>
        <v>1743</v>
      </c>
      <c r="W257" s="56">
        <v>3486</v>
      </c>
      <c r="X257" s="56">
        <v>0</v>
      </c>
      <c r="Y257" s="56">
        <v>0</v>
      </c>
      <c r="Z257" s="57">
        <f t="shared" si="255"/>
        <v>3486</v>
      </c>
      <c r="AA257" s="56">
        <f t="shared" si="256"/>
        <v>1743</v>
      </c>
      <c r="AB257" s="56">
        <f t="shared" si="257"/>
        <v>0</v>
      </c>
      <c r="AC257" s="56">
        <f t="shared" si="258"/>
        <v>0</v>
      </c>
      <c r="AD257" s="57">
        <f t="shared" si="259"/>
        <v>1743</v>
      </c>
      <c r="AE257" s="111" t="s">
        <v>63</v>
      </c>
      <c r="AF257" s="111" t="s">
        <v>63</v>
      </c>
      <c r="AG257" s="111" t="s">
        <v>63</v>
      </c>
      <c r="AH257" s="59">
        <f t="shared" si="260"/>
        <v>0</v>
      </c>
      <c r="AI257" s="60">
        <f t="shared" si="261"/>
        <v>6972</v>
      </c>
      <c r="AJ257" s="61" t="s">
        <v>692</v>
      </c>
      <c r="AK257" s="61" t="s">
        <v>59</v>
      </c>
      <c r="AL257" s="61" t="s">
        <v>1639</v>
      </c>
      <c r="AM257" s="61" t="s">
        <v>61</v>
      </c>
      <c r="AN257" s="112" t="s">
        <v>62</v>
      </c>
      <c r="AO257" s="65">
        <v>45473</v>
      </c>
      <c r="AP257" s="49" t="s">
        <v>62</v>
      </c>
      <c r="AQ257" s="65">
        <v>45474</v>
      </c>
      <c r="AR257" s="65">
        <v>46203</v>
      </c>
      <c r="AS257" s="113"/>
    </row>
    <row r="258" spans="1:45" s="66" customFormat="1" ht="13" x14ac:dyDescent="0.15">
      <c r="A258" s="49">
        <v>10</v>
      </c>
      <c r="B258" s="49" t="s">
        <v>1139</v>
      </c>
      <c r="C258" s="50">
        <v>8672073110</v>
      </c>
      <c r="D258" s="49" t="s">
        <v>1140</v>
      </c>
      <c r="E258" s="49" t="s">
        <v>1139</v>
      </c>
      <c r="F258" s="49" t="s">
        <v>1140</v>
      </c>
      <c r="G258" s="49" t="s">
        <v>1176</v>
      </c>
      <c r="H258" s="49" t="s">
        <v>1177</v>
      </c>
      <c r="I258" s="49"/>
      <c r="J258" s="49"/>
      <c r="K258" s="49" t="s">
        <v>1143</v>
      </c>
      <c r="L258" s="49" t="s">
        <v>1144</v>
      </c>
      <c r="M258" s="51" t="s">
        <v>1178</v>
      </c>
      <c r="N258" s="49"/>
      <c r="O258" s="53" t="s">
        <v>1179</v>
      </c>
      <c r="P258" s="53" t="s">
        <v>70</v>
      </c>
      <c r="Q258" s="53">
        <v>7</v>
      </c>
      <c r="R258" s="67" t="s">
        <v>1147</v>
      </c>
      <c r="S258" s="90">
        <f t="shared" si="251"/>
        <v>731.5</v>
      </c>
      <c r="T258" s="90">
        <f t="shared" si="252"/>
        <v>0</v>
      </c>
      <c r="U258" s="90">
        <f t="shared" si="253"/>
        <v>0</v>
      </c>
      <c r="V258" s="55">
        <f t="shared" si="254"/>
        <v>731.5</v>
      </c>
      <c r="W258" s="56">
        <v>1463</v>
      </c>
      <c r="X258" s="56">
        <v>0</v>
      </c>
      <c r="Y258" s="56">
        <v>0</v>
      </c>
      <c r="Z258" s="57">
        <f t="shared" si="255"/>
        <v>1463</v>
      </c>
      <c r="AA258" s="56">
        <f t="shared" si="256"/>
        <v>731.5</v>
      </c>
      <c r="AB258" s="56">
        <f t="shared" si="257"/>
        <v>0</v>
      </c>
      <c r="AC258" s="56">
        <f t="shared" si="258"/>
        <v>0</v>
      </c>
      <c r="AD258" s="57">
        <f t="shared" si="259"/>
        <v>731.5</v>
      </c>
      <c r="AE258" s="111" t="s">
        <v>63</v>
      </c>
      <c r="AF258" s="111" t="s">
        <v>63</v>
      </c>
      <c r="AG258" s="111" t="s">
        <v>63</v>
      </c>
      <c r="AH258" s="59">
        <f t="shared" si="260"/>
        <v>0</v>
      </c>
      <c r="AI258" s="60">
        <f t="shared" si="261"/>
        <v>2926</v>
      </c>
      <c r="AJ258" s="61" t="s">
        <v>692</v>
      </c>
      <c r="AK258" s="61" t="s">
        <v>59</v>
      </c>
      <c r="AL258" s="61" t="s">
        <v>1639</v>
      </c>
      <c r="AM258" s="61" t="s">
        <v>61</v>
      </c>
      <c r="AN258" s="112" t="s">
        <v>62</v>
      </c>
      <c r="AO258" s="65">
        <v>45473</v>
      </c>
      <c r="AP258" s="49" t="s">
        <v>62</v>
      </c>
      <c r="AQ258" s="65">
        <v>45474</v>
      </c>
      <c r="AR258" s="65">
        <v>46203</v>
      </c>
      <c r="AS258" s="113"/>
    </row>
    <row r="259" spans="1:45" s="66" customFormat="1" ht="13" x14ac:dyDescent="0.15">
      <c r="A259" s="49">
        <v>11</v>
      </c>
      <c r="B259" s="49" t="s">
        <v>1139</v>
      </c>
      <c r="C259" s="50">
        <v>8672073110</v>
      </c>
      <c r="D259" s="49" t="s">
        <v>1140</v>
      </c>
      <c r="E259" s="49" t="s">
        <v>1139</v>
      </c>
      <c r="F259" s="49" t="s">
        <v>1140</v>
      </c>
      <c r="G259" s="49" t="s">
        <v>1180</v>
      </c>
      <c r="H259" s="49" t="s">
        <v>1181</v>
      </c>
      <c r="I259" s="49"/>
      <c r="J259" s="49"/>
      <c r="K259" s="49" t="s">
        <v>1143</v>
      </c>
      <c r="L259" s="49" t="s">
        <v>1144</v>
      </c>
      <c r="M259" s="51" t="s">
        <v>1182</v>
      </c>
      <c r="N259" s="49"/>
      <c r="O259" s="53" t="s">
        <v>1183</v>
      </c>
      <c r="P259" s="53" t="s">
        <v>70</v>
      </c>
      <c r="Q259" s="53">
        <v>7</v>
      </c>
      <c r="R259" s="67" t="s">
        <v>1147</v>
      </c>
      <c r="S259" s="90">
        <f t="shared" si="251"/>
        <v>1875</v>
      </c>
      <c r="T259" s="90">
        <f t="shared" si="252"/>
        <v>0</v>
      </c>
      <c r="U259" s="90">
        <f t="shared" si="253"/>
        <v>0</v>
      </c>
      <c r="V259" s="55">
        <f t="shared" si="254"/>
        <v>1875</v>
      </c>
      <c r="W259" s="56">
        <v>3750</v>
      </c>
      <c r="X259" s="56">
        <v>0</v>
      </c>
      <c r="Y259" s="56">
        <v>0</v>
      </c>
      <c r="Z259" s="57">
        <f t="shared" si="255"/>
        <v>3750</v>
      </c>
      <c r="AA259" s="56">
        <f t="shared" si="256"/>
        <v>1875</v>
      </c>
      <c r="AB259" s="56">
        <f t="shared" si="257"/>
        <v>0</v>
      </c>
      <c r="AC259" s="56">
        <f t="shared" si="258"/>
        <v>0</v>
      </c>
      <c r="AD259" s="57">
        <f t="shared" si="259"/>
        <v>1875</v>
      </c>
      <c r="AE259" s="111" t="s">
        <v>63</v>
      </c>
      <c r="AF259" s="111" t="s">
        <v>63</v>
      </c>
      <c r="AG259" s="111" t="s">
        <v>63</v>
      </c>
      <c r="AH259" s="59">
        <f t="shared" si="260"/>
        <v>0</v>
      </c>
      <c r="AI259" s="60">
        <f t="shared" si="261"/>
        <v>7500</v>
      </c>
      <c r="AJ259" s="61" t="s">
        <v>692</v>
      </c>
      <c r="AK259" s="61" t="s">
        <v>59</v>
      </c>
      <c r="AL259" s="61" t="s">
        <v>1639</v>
      </c>
      <c r="AM259" s="61" t="s">
        <v>61</v>
      </c>
      <c r="AN259" s="112" t="s">
        <v>62</v>
      </c>
      <c r="AO259" s="65">
        <v>45473</v>
      </c>
      <c r="AP259" s="49" t="s">
        <v>62</v>
      </c>
      <c r="AQ259" s="65">
        <v>45474</v>
      </c>
      <c r="AR259" s="65">
        <v>46203</v>
      </c>
      <c r="AS259" s="113"/>
    </row>
    <row r="260" spans="1:45" s="66" customFormat="1" ht="13" x14ac:dyDescent="0.15">
      <c r="A260" s="49">
        <v>12</v>
      </c>
      <c r="B260" s="49" t="s">
        <v>1139</v>
      </c>
      <c r="C260" s="50">
        <v>8672073110</v>
      </c>
      <c r="D260" s="49" t="s">
        <v>1140</v>
      </c>
      <c r="E260" s="49" t="s">
        <v>1139</v>
      </c>
      <c r="F260" s="49" t="s">
        <v>1140</v>
      </c>
      <c r="G260" s="49" t="s">
        <v>1184</v>
      </c>
      <c r="H260" s="49" t="s">
        <v>1160</v>
      </c>
      <c r="I260" s="49"/>
      <c r="J260" s="49"/>
      <c r="K260" s="49" t="s">
        <v>1143</v>
      </c>
      <c r="L260" s="49" t="s">
        <v>1144</v>
      </c>
      <c r="M260" s="51" t="s">
        <v>1185</v>
      </c>
      <c r="N260" s="49"/>
      <c r="O260" s="53" t="s">
        <v>1186</v>
      </c>
      <c r="P260" s="53" t="s">
        <v>70</v>
      </c>
      <c r="Q260" s="53">
        <v>21</v>
      </c>
      <c r="R260" s="67" t="s">
        <v>1147</v>
      </c>
      <c r="S260" s="90">
        <f t="shared" si="251"/>
        <v>504.5</v>
      </c>
      <c r="T260" s="90">
        <f t="shared" si="252"/>
        <v>0</v>
      </c>
      <c r="U260" s="90">
        <f t="shared" si="253"/>
        <v>0</v>
      </c>
      <c r="V260" s="55">
        <f t="shared" si="254"/>
        <v>504.5</v>
      </c>
      <c r="W260" s="56">
        <v>1009</v>
      </c>
      <c r="X260" s="56">
        <v>0</v>
      </c>
      <c r="Y260" s="56">
        <v>0</v>
      </c>
      <c r="Z260" s="57">
        <f t="shared" si="255"/>
        <v>1009</v>
      </c>
      <c r="AA260" s="56">
        <f t="shared" si="256"/>
        <v>504.5</v>
      </c>
      <c r="AB260" s="56">
        <f t="shared" si="257"/>
        <v>0</v>
      </c>
      <c r="AC260" s="56">
        <f t="shared" si="258"/>
        <v>0</v>
      </c>
      <c r="AD260" s="57">
        <f t="shared" si="259"/>
        <v>504.5</v>
      </c>
      <c r="AE260" s="111" t="s">
        <v>63</v>
      </c>
      <c r="AF260" s="111" t="s">
        <v>63</v>
      </c>
      <c r="AG260" s="111" t="s">
        <v>63</v>
      </c>
      <c r="AH260" s="59">
        <f t="shared" si="260"/>
        <v>0</v>
      </c>
      <c r="AI260" s="60">
        <f t="shared" si="261"/>
        <v>2018</v>
      </c>
      <c r="AJ260" s="61" t="s">
        <v>692</v>
      </c>
      <c r="AK260" s="61" t="s">
        <v>59</v>
      </c>
      <c r="AL260" s="61" t="s">
        <v>1639</v>
      </c>
      <c r="AM260" s="61" t="s">
        <v>61</v>
      </c>
      <c r="AN260" s="112" t="s">
        <v>62</v>
      </c>
      <c r="AO260" s="65">
        <v>45473</v>
      </c>
      <c r="AP260" s="49" t="s">
        <v>62</v>
      </c>
      <c r="AQ260" s="65">
        <v>45474</v>
      </c>
      <c r="AR260" s="65">
        <v>46203</v>
      </c>
      <c r="AS260" s="113"/>
    </row>
    <row r="261" spans="1:45" s="66" customFormat="1" ht="13" x14ac:dyDescent="0.15">
      <c r="A261" s="49">
        <v>13</v>
      </c>
      <c r="B261" s="49" t="s">
        <v>1139</v>
      </c>
      <c r="C261" s="50">
        <v>8672073110</v>
      </c>
      <c r="D261" s="49" t="s">
        <v>1140</v>
      </c>
      <c r="E261" s="49" t="s">
        <v>1139</v>
      </c>
      <c r="F261" s="49" t="s">
        <v>1140</v>
      </c>
      <c r="G261" s="49" t="s">
        <v>1187</v>
      </c>
      <c r="H261" s="49" t="s">
        <v>1188</v>
      </c>
      <c r="I261" s="49"/>
      <c r="J261" s="49"/>
      <c r="K261" s="49" t="s">
        <v>1143</v>
      </c>
      <c r="L261" s="49" t="s">
        <v>1144</v>
      </c>
      <c r="M261" s="51" t="s">
        <v>1189</v>
      </c>
      <c r="N261" s="49"/>
      <c r="O261" s="53" t="s">
        <v>1190</v>
      </c>
      <c r="P261" s="53" t="s">
        <v>70</v>
      </c>
      <c r="Q261" s="53">
        <v>7</v>
      </c>
      <c r="R261" s="67" t="s">
        <v>1147</v>
      </c>
      <c r="S261" s="90">
        <f t="shared" si="251"/>
        <v>253.5</v>
      </c>
      <c r="T261" s="90">
        <f t="shared" si="252"/>
        <v>0</v>
      </c>
      <c r="U261" s="90">
        <f t="shared" si="253"/>
        <v>0</v>
      </c>
      <c r="V261" s="55">
        <f t="shared" si="254"/>
        <v>253.5</v>
      </c>
      <c r="W261" s="56">
        <v>507</v>
      </c>
      <c r="X261" s="56">
        <v>0</v>
      </c>
      <c r="Y261" s="56">
        <v>0</v>
      </c>
      <c r="Z261" s="57">
        <f t="shared" si="255"/>
        <v>507</v>
      </c>
      <c r="AA261" s="56">
        <f t="shared" si="256"/>
        <v>253.5</v>
      </c>
      <c r="AB261" s="56">
        <f t="shared" si="257"/>
        <v>0</v>
      </c>
      <c r="AC261" s="56">
        <f t="shared" si="258"/>
        <v>0</v>
      </c>
      <c r="AD261" s="57">
        <f t="shared" si="259"/>
        <v>253.5</v>
      </c>
      <c r="AE261" s="111" t="s">
        <v>63</v>
      </c>
      <c r="AF261" s="111" t="s">
        <v>63</v>
      </c>
      <c r="AG261" s="111" t="s">
        <v>63</v>
      </c>
      <c r="AH261" s="59">
        <f t="shared" si="260"/>
        <v>0</v>
      </c>
      <c r="AI261" s="60">
        <f t="shared" si="261"/>
        <v>1014</v>
      </c>
      <c r="AJ261" s="61" t="s">
        <v>692</v>
      </c>
      <c r="AK261" s="61" t="s">
        <v>59</v>
      </c>
      <c r="AL261" s="61" t="s">
        <v>1639</v>
      </c>
      <c r="AM261" s="61" t="s">
        <v>61</v>
      </c>
      <c r="AN261" s="112" t="s">
        <v>62</v>
      </c>
      <c r="AO261" s="65">
        <v>45473</v>
      </c>
      <c r="AP261" s="49" t="s">
        <v>62</v>
      </c>
      <c r="AQ261" s="65">
        <v>45474</v>
      </c>
      <c r="AR261" s="65">
        <v>46203</v>
      </c>
      <c r="AS261" s="113"/>
    </row>
    <row r="262" spans="1:45" s="66" customFormat="1" ht="13" x14ac:dyDescent="0.15">
      <c r="A262" s="49">
        <v>14</v>
      </c>
      <c r="B262" s="49" t="s">
        <v>1139</v>
      </c>
      <c r="C262" s="50">
        <v>8672073110</v>
      </c>
      <c r="D262" s="49" t="s">
        <v>1140</v>
      </c>
      <c r="E262" s="49" t="s">
        <v>1139</v>
      </c>
      <c r="F262" s="49" t="s">
        <v>1140</v>
      </c>
      <c r="G262" s="49" t="s">
        <v>1191</v>
      </c>
      <c r="H262" s="49" t="s">
        <v>1152</v>
      </c>
      <c r="I262" s="49"/>
      <c r="J262" s="49"/>
      <c r="K262" s="49" t="s">
        <v>1143</v>
      </c>
      <c r="L262" s="49" t="s">
        <v>1144</v>
      </c>
      <c r="M262" s="51" t="s">
        <v>1192</v>
      </c>
      <c r="N262" s="49"/>
      <c r="O262" s="53" t="s">
        <v>1193</v>
      </c>
      <c r="P262" s="53" t="s">
        <v>70</v>
      </c>
      <c r="Q262" s="53">
        <v>9</v>
      </c>
      <c r="R262" s="67" t="s">
        <v>1147</v>
      </c>
      <c r="S262" s="90">
        <f t="shared" si="251"/>
        <v>2694.5</v>
      </c>
      <c r="T262" s="90">
        <f t="shared" si="252"/>
        <v>0</v>
      </c>
      <c r="U262" s="90">
        <f t="shared" si="253"/>
        <v>0</v>
      </c>
      <c r="V262" s="55">
        <f t="shared" si="254"/>
        <v>2694.5</v>
      </c>
      <c r="W262" s="56">
        <v>5389</v>
      </c>
      <c r="X262" s="56">
        <v>0</v>
      </c>
      <c r="Y262" s="56">
        <v>0</v>
      </c>
      <c r="Z262" s="57">
        <f t="shared" si="255"/>
        <v>5389</v>
      </c>
      <c r="AA262" s="56">
        <f t="shared" si="256"/>
        <v>2694.5</v>
      </c>
      <c r="AB262" s="56">
        <f t="shared" si="257"/>
        <v>0</v>
      </c>
      <c r="AC262" s="56">
        <f t="shared" si="258"/>
        <v>0</v>
      </c>
      <c r="AD262" s="57">
        <f t="shared" si="259"/>
        <v>2694.5</v>
      </c>
      <c r="AE262" s="111" t="s">
        <v>63</v>
      </c>
      <c r="AF262" s="111" t="s">
        <v>63</v>
      </c>
      <c r="AG262" s="111" t="s">
        <v>63</v>
      </c>
      <c r="AH262" s="59">
        <f t="shared" si="260"/>
        <v>0</v>
      </c>
      <c r="AI262" s="60">
        <f t="shared" si="261"/>
        <v>10778</v>
      </c>
      <c r="AJ262" s="61" t="s">
        <v>692</v>
      </c>
      <c r="AK262" s="61" t="s">
        <v>59</v>
      </c>
      <c r="AL262" s="61" t="s">
        <v>1639</v>
      </c>
      <c r="AM262" s="61" t="s">
        <v>61</v>
      </c>
      <c r="AN262" s="112" t="s">
        <v>62</v>
      </c>
      <c r="AO262" s="65">
        <v>45473</v>
      </c>
      <c r="AP262" s="49" t="s">
        <v>62</v>
      </c>
      <c r="AQ262" s="65">
        <v>45474</v>
      </c>
      <c r="AR262" s="65">
        <v>46203</v>
      </c>
      <c r="AS262" s="113"/>
    </row>
    <row r="263" spans="1:45" s="66" customFormat="1" ht="13" x14ac:dyDescent="0.15">
      <c r="A263" s="49">
        <v>15</v>
      </c>
      <c r="B263" s="49" t="s">
        <v>1139</v>
      </c>
      <c r="C263" s="50">
        <v>8672073110</v>
      </c>
      <c r="D263" s="49" t="s">
        <v>1140</v>
      </c>
      <c r="E263" s="49" t="s">
        <v>1139</v>
      </c>
      <c r="F263" s="49" t="s">
        <v>1140</v>
      </c>
      <c r="G263" s="49" t="s">
        <v>1194</v>
      </c>
      <c r="H263" s="49" t="s">
        <v>1167</v>
      </c>
      <c r="I263" s="49"/>
      <c r="J263" s="49"/>
      <c r="K263" s="49" t="s">
        <v>1143</v>
      </c>
      <c r="L263" s="49" t="s">
        <v>1144</v>
      </c>
      <c r="M263" s="51" t="s">
        <v>1195</v>
      </c>
      <c r="N263" s="49"/>
      <c r="O263" s="53" t="s">
        <v>1196</v>
      </c>
      <c r="P263" s="53" t="s">
        <v>70</v>
      </c>
      <c r="Q263" s="53">
        <v>7</v>
      </c>
      <c r="R263" s="67" t="s">
        <v>1147</v>
      </c>
      <c r="S263" s="90">
        <f t="shared" si="251"/>
        <v>1022</v>
      </c>
      <c r="T263" s="90">
        <f t="shared" si="252"/>
        <v>0</v>
      </c>
      <c r="U263" s="90">
        <f t="shared" si="253"/>
        <v>0</v>
      </c>
      <c r="V263" s="55">
        <f t="shared" si="254"/>
        <v>1022</v>
      </c>
      <c r="W263" s="56">
        <v>2044</v>
      </c>
      <c r="X263" s="56">
        <v>0</v>
      </c>
      <c r="Y263" s="56">
        <v>0</v>
      </c>
      <c r="Z263" s="57">
        <f t="shared" si="255"/>
        <v>2044</v>
      </c>
      <c r="AA263" s="56">
        <f t="shared" si="256"/>
        <v>1022</v>
      </c>
      <c r="AB263" s="56">
        <f t="shared" si="257"/>
        <v>0</v>
      </c>
      <c r="AC263" s="56">
        <f t="shared" si="258"/>
        <v>0</v>
      </c>
      <c r="AD263" s="57">
        <f t="shared" si="259"/>
        <v>1022</v>
      </c>
      <c r="AE263" s="111" t="s">
        <v>63</v>
      </c>
      <c r="AF263" s="111" t="s">
        <v>63</v>
      </c>
      <c r="AG263" s="111" t="s">
        <v>63</v>
      </c>
      <c r="AH263" s="59">
        <f t="shared" si="260"/>
        <v>0</v>
      </c>
      <c r="AI263" s="60">
        <f t="shared" si="261"/>
        <v>4088</v>
      </c>
      <c r="AJ263" s="61" t="s">
        <v>692</v>
      </c>
      <c r="AK263" s="61" t="s">
        <v>59</v>
      </c>
      <c r="AL263" s="61" t="s">
        <v>1639</v>
      </c>
      <c r="AM263" s="61" t="s">
        <v>61</v>
      </c>
      <c r="AN263" s="112" t="s">
        <v>62</v>
      </c>
      <c r="AO263" s="65">
        <v>45473</v>
      </c>
      <c r="AP263" s="49" t="s">
        <v>62</v>
      </c>
      <c r="AQ263" s="65">
        <v>45474</v>
      </c>
      <c r="AR263" s="65">
        <v>46203</v>
      </c>
      <c r="AS263" s="113"/>
    </row>
    <row r="264" spans="1:45" s="66" customFormat="1" ht="13" x14ac:dyDescent="0.15">
      <c r="A264" s="49">
        <v>16</v>
      </c>
      <c r="B264" s="49" t="s">
        <v>1139</v>
      </c>
      <c r="C264" s="50">
        <v>8672073110</v>
      </c>
      <c r="D264" s="49" t="s">
        <v>1140</v>
      </c>
      <c r="E264" s="49" t="s">
        <v>1139</v>
      </c>
      <c r="F264" s="49" t="s">
        <v>1140</v>
      </c>
      <c r="G264" s="49" t="s">
        <v>1197</v>
      </c>
      <c r="H264" s="49" t="s">
        <v>1198</v>
      </c>
      <c r="I264" s="49"/>
      <c r="J264" s="49"/>
      <c r="K264" s="49" t="s">
        <v>1143</v>
      </c>
      <c r="L264" s="49" t="s">
        <v>1144</v>
      </c>
      <c r="M264" s="51" t="s">
        <v>1199</v>
      </c>
      <c r="N264" s="49"/>
      <c r="O264" s="53" t="s">
        <v>1200</v>
      </c>
      <c r="P264" s="53" t="s">
        <v>70</v>
      </c>
      <c r="Q264" s="53">
        <v>10</v>
      </c>
      <c r="R264" s="67" t="s">
        <v>1147</v>
      </c>
      <c r="S264" s="90">
        <f t="shared" si="251"/>
        <v>1172</v>
      </c>
      <c r="T264" s="90">
        <f t="shared" si="252"/>
        <v>0</v>
      </c>
      <c r="U264" s="90">
        <f t="shared" si="253"/>
        <v>0</v>
      </c>
      <c r="V264" s="55">
        <f t="shared" si="254"/>
        <v>1172</v>
      </c>
      <c r="W264" s="56">
        <v>2344</v>
      </c>
      <c r="X264" s="56">
        <v>0</v>
      </c>
      <c r="Y264" s="56">
        <v>0</v>
      </c>
      <c r="Z264" s="57">
        <f t="shared" si="255"/>
        <v>2344</v>
      </c>
      <c r="AA264" s="56">
        <f t="shared" si="256"/>
        <v>1172</v>
      </c>
      <c r="AB264" s="56">
        <f t="shared" si="257"/>
        <v>0</v>
      </c>
      <c r="AC264" s="56">
        <f t="shared" si="258"/>
        <v>0</v>
      </c>
      <c r="AD264" s="57">
        <f t="shared" si="259"/>
        <v>1172</v>
      </c>
      <c r="AE264" s="111" t="s">
        <v>63</v>
      </c>
      <c r="AF264" s="111" t="s">
        <v>63</v>
      </c>
      <c r="AG264" s="111" t="s">
        <v>63</v>
      </c>
      <c r="AH264" s="59">
        <f t="shared" si="260"/>
        <v>0</v>
      </c>
      <c r="AI264" s="60">
        <f t="shared" si="261"/>
        <v>4688</v>
      </c>
      <c r="AJ264" s="61" t="s">
        <v>692</v>
      </c>
      <c r="AK264" s="61" t="s">
        <v>59</v>
      </c>
      <c r="AL264" s="61" t="s">
        <v>1639</v>
      </c>
      <c r="AM264" s="61" t="s">
        <v>61</v>
      </c>
      <c r="AN264" s="112" t="s">
        <v>62</v>
      </c>
      <c r="AO264" s="65">
        <v>45473</v>
      </c>
      <c r="AP264" s="49" t="s">
        <v>62</v>
      </c>
      <c r="AQ264" s="65">
        <v>45474</v>
      </c>
      <c r="AR264" s="65">
        <v>46203</v>
      </c>
      <c r="AS264" s="113"/>
    </row>
    <row r="265" spans="1:45" s="66" customFormat="1" ht="13" x14ac:dyDescent="0.15">
      <c r="A265" s="49">
        <v>17</v>
      </c>
      <c r="B265" s="49" t="s">
        <v>1139</v>
      </c>
      <c r="C265" s="50">
        <v>8672073110</v>
      </c>
      <c r="D265" s="49" t="s">
        <v>1140</v>
      </c>
      <c r="E265" s="49" t="s">
        <v>1139</v>
      </c>
      <c r="F265" s="49" t="s">
        <v>1140</v>
      </c>
      <c r="G265" s="49" t="s">
        <v>1201</v>
      </c>
      <c r="H265" s="49" t="s">
        <v>1144</v>
      </c>
      <c r="I265" s="49"/>
      <c r="J265" s="49"/>
      <c r="K265" s="49" t="s">
        <v>1143</v>
      </c>
      <c r="L265" s="49" t="s">
        <v>1144</v>
      </c>
      <c r="M265" s="51" t="s">
        <v>1202</v>
      </c>
      <c r="N265" s="49"/>
      <c r="O265" s="53" t="s">
        <v>1203</v>
      </c>
      <c r="P265" s="53" t="s">
        <v>70</v>
      </c>
      <c r="Q265" s="53">
        <v>4</v>
      </c>
      <c r="R265" s="67" t="s">
        <v>1147</v>
      </c>
      <c r="S265" s="90">
        <f t="shared" si="251"/>
        <v>21.5</v>
      </c>
      <c r="T265" s="90">
        <f t="shared" si="252"/>
        <v>0</v>
      </c>
      <c r="U265" s="90">
        <f t="shared" si="253"/>
        <v>0</v>
      </c>
      <c r="V265" s="55">
        <f t="shared" si="254"/>
        <v>21.5</v>
      </c>
      <c r="W265" s="56">
        <v>43</v>
      </c>
      <c r="X265" s="56">
        <v>0</v>
      </c>
      <c r="Y265" s="56">
        <v>0</v>
      </c>
      <c r="Z265" s="57">
        <f t="shared" si="255"/>
        <v>43</v>
      </c>
      <c r="AA265" s="56">
        <f t="shared" si="256"/>
        <v>21.5</v>
      </c>
      <c r="AB265" s="56">
        <f t="shared" si="257"/>
        <v>0</v>
      </c>
      <c r="AC265" s="56">
        <f t="shared" si="258"/>
        <v>0</v>
      </c>
      <c r="AD265" s="57">
        <f t="shared" si="259"/>
        <v>21.5</v>
      </c>
      <c r="AE265" s="111" t="s">
        <v>63</v>
      </c>
      <c r="AF265" s="111" t="s">
        <v>63</v>
      </c>
      <c r="AG265" s="111" t="s">
        <v>63</v>
      </c>
      <c r="AH265" s="59">
        <f t="shared" si="260"/>
        <v>0</v>
      </c>
      <c r="AI265" s="60">
        <f t="shared" si="261"/>
        <v>86</v>
      </c>
      <c r="AJ265" s="61" t="s">
        <v>692</v>
      </c>
      <c r="AK265" s="61" t="s">
        <v>59</v>
      </c>
      <c r="AL265" s="61" t="s">
        <v>1639</v>
      </c>
      <c r="AM265" s="61" t="s">
        <v>61</v>
      </c>
      <c r="AN265" s="112" t="s">
        <v>62</v>
      </c>
      <c r="AO265" s="65">
        <v>45473</v>
      </c>
      <c r="AP265" s="49" t="s">
        <v>62</v>
      </c>
      <c r="AQ265" s="65">
        <v>45474</v>
      </c>
      <c r="AR265" s="65">
        <v>46203</v>
      </c>
      <c r="AS265" s="113"/>
    </row>
    <row r="266" spans="1:45" s="66" customFormat="1" ht="13" x14ac:dyDescent="0.15">
      <c r="A266" s="49">
        <v>18</v>
      </c>
      <c r="B266" s="49" t="s">
        <v>1139</v>
      </c>
      <c r="C266" s="50">
        <v>8672073110</v>
      </c>
      <c r="D266" s="49" t="s">
        <v>1140</v>
      </c>
      <c r="E266" s="49" t="s">
        <v>1139</v>
      </c>
      <c r="F266" s="49" t="s">
        <v>1140</v>
      </c>
      <c r="G266" s="49" t="s">
        <v>1204</v>
      </c>
      <c r="H266" s="49" t="s">
        <v>1144</v>
      </c>
      <c r="I266" s="49"/>
      <c r="J266" s="49"/>
      <c r="K266" s="49" t="s">
        <v>1143</v>
      </c>
      <c r="L266" s="49" t="s">
        <v>1144</v>
      </c>
      <c r="M266" s="51" t="s">
        <v>1205</v>
      </c>
      <c r="N266" s="49"/>
      <c r="O266" s="53" t="s">
        <v>1206</v>
      </c>
      <c r="P266" s="53" t="s">
        <v>70</v>
      </c>
      <c r="Q266" s="53">
        <v>4</v>
      </c>
      <c r="R266" s="67" t="s">
        <v>1147</v>
      </c>
      <c r="S266" s="90">
        <f t="shared" si="251"/>
        <v>78</v>
      </c>
      <c r="T266" s="90">
        <f t="shared" si="252"/>
        <v>0</v>
      </c>
      <c r="U266" s="90">
        <f t="shared" si="253"/>
        <v>0</v>
      </c>
      <c r="V266" s="55">
        <f t="shared" si="254"/>
        <v>78</v>
      </c>
      <c r="W266" s="56">
        <v>156</v>
      </c>
      <c r="X266" s="56">
        <v>0</v>
      </c>
      <c r="Y266" s="56">
        <v>0</v>
      </c>
      <c r="Z266" s="57">
        <f t="shared" si="255"/>
        <v>156</v>
      </c>
      <c r="AA266" s="56">
        <f t="shared" si="256"/>
        <v>78</v>
      </c>
      <c r="AB266" s="56">
        <f t="shared" si="257"/>
        <v>0</v>
      </c>
      <c r="AC266" s="56">
        <f t="shared" si="258"/>
        <v>0</v>
      </c>
      <c r="AD266" s="57">
        <f t="shared" si="259"/>
        <v>78</v>
      </c>
      <c r="AE266" s="111" t="s">
        <v>63</v>
      </c>
      <c r="AF266" s="111" t="s">
        <v>63</v>
      </c>
      <c r="AG266" s="111" t="s">
        <v>63</v>
      </c>
      <c r="AH266" s="59">
        <f t="shared" si="260"/>
        <v>0</v>
      </c>
      <c r="AI266" s="60">
        <f t="shared" si="261"/>
        <v>312</v>
      </c>
      <c r="AJ266" s="61" t="s">
        <v>692</v>
      </c>
      <c r="AK266" s="61" t="s">
        <v>59</v>
      </c>
      <c r="AL266" s="61" t="s">
        <v>1639</v>
      </c>
      <c r="AM266" s="61" t="s">
        <v>61</v>
      </c>
      <c r="AN266" s="112" t="s">
        <v>62</v>
      </c>
      <c r="AO266" s="65">
        <v>45473</v>
      </c>
      <c r="AP266" s="49" t="s">
        <v>62</v>
      </c>
      <c r="AQ266" s="65">
        <v>45474</v>
      </c>
      <c r="AR266" s="65">
        <v>46203</v>
      </c>
      <c r="AS266" s="113"/>
    </row>
    <row r="267" spans="1:45" s="66" customFormat="1" ht="13" x14ac:dyDescent="0.15">
      <c r="A267" s="49">
        <v>19</v>
      </c>
      <c r="B267" s="49" t="s">
        <v>1139</v>
      </c>
      <c r="C267" s="50">
        <v>8672073110</v>
      </c>
      <c r="D267" s="49" t="s">
        <v>1140</v>
      </c>
      <c r="E267" s="49" t="s">
        <v>1139</v>
      </c>
      <c r="F267" s="49" t="s">
        <v>1140</v>
      </c>
      <c r="G267" s="49" t="s">
        <v>1207</v>
      </c>
      <c r="H267" s="49" t="s">
        <v>1144</v>
      </c>
      <c r="I267" s="49"/>
      <c r="J267" s="49"/>
      <c r="K267" s="49" t="s">
        <v>1143</v>
      </c>
      <c r="L267" s="49" t="s">
        <v>1144</v>
      </c>
      <c r="M267" s="51" t="s">
        <v>1208</v>
      </c>
      <c r="N267" s="49"/>
      <c r="O267" s="53" t="s">
        <v>1209</v>
      </c>
      <c r="P267" s="53" t="s">
        <v>70</v>
      </c>
      <c r="Q267" s="53">
        <v>17</v>
      </c>
      <c r="R267" s="67" t="s">
        <v>1147</v>
      </c>
      <c r="S267" s="90">
        <f t="shared" si="251"/>
        <v>9900</v>
      </c>
      <c r="T267" s="90">
        <f t="shared" si="252"/>
        <v>0</v>
      </c>
      <c r="U267" s="90">
        <f t="shared" si="253"/>
        <v>0</v>
      </c>
      <c r="V267" s="55">
        <f t="shared" si="254"/>
        <v>9900</v>
      </c>
      <c r="W267" s="56">
        <v>19800</v>
      </c>
      <c r="X267" s="56">
        <v>0</v>
      </c>
      <c r="Y267" s="56">
        <v>0</v>
      </c>
      <c r="Z267" s="57">
        <f t="shared" si="255"/>
        <v>19800</v>
      </c>
      <c r="AA267" s="56">
        <f t="shared" si="256"/>
        <v>9900</v>
      </c>
      <c r="AB267" s="56">
        <f t="shared" si="257"/>
        <v>0</v>
      </c>
      <c r="AC267" s="56">
        <f t="shared" si="258"/>
        <v>0</v>
      </c>
      <c r="AD267" s="57">
        <f t="shared" si="259"/>
        <v>9900</v>
      </c>
      <c r="AE267" s="111" t="s">
        <v>63</v>
      </c>
      <c r="AF267" s="111" t="s">
        <v>63</v>
      </c>
      <c r="AG267" s="111" t="s">
        <v>63</v>
      </c>
      <c r="AH267" s="59">
        <f t="shared" si="260"/>
        <v>0</v>
      </c>
      <c r="AI267" s="60">
        <f t="shared" si="261"/>
        <v>39600</v>
      </c>
      <c r="AJ267" s="61" t="s">
        <v>692</v>
      </c>
      <c r="AK267" s="61" t="s">
        <v>59</v>
      </c>
      <c r="AL267" s="61" t="s">
        <v>1639</v>
      </c>
      <c r="AM267" s="61" t="s">
        <v>61</v>
      </c>
      <c r="AN267" s="112" t="s">
        <v>62</v>
      </c>
      <c r="AO267" s="65">
        <v>45473</v>
      </c>
      <c r="AP267" s="49" t="s">
        <v>62</v>
      </c>
      <c r="AQ267" s="65">
        <v>45474</v>
      </c>
      <c r="AR267" s="65">
        <v>46203</v>
      </c>
      <c r="AS267" s="113"/>
    </row>
    <row r="268" spans="1:45" s="66" customFormat="1" ht="13" x14ac:dyDescent="0.15">
      <c r="A268" s="49">
        <v>20</v>
      </c>
      <c r="B268" s="49" t="s">
        <v>1139</v>
      </c>
      <c r="C268" s="50">
        <v>8672073110</v>
      </c>
      <c r="D268" s="49" t="s">
        <v>1140</v>
      </c>
      <c r="E268" s="49" t="s">
        <v>1210</v>
      </c>
      <c r="F268" s="49" t="s">
        <v>1211</v>
      </c>
      <c r="G268" s="49" t="s">
        <v>1212</v>
      </c>
      <c r="H268" s="49" t="s">
        <v>1144</v>
      </c>
      <c r="I268" s="49" t="s">
        <v>1213</v>
      </c>
      <c r="J268" s="49" t="s">
        <v>1214</v>
      </c>
      <c r="K268" s="49" t="s">
        <v>1143</v>
      </c>
      <c r="L268" s="49" t="s">
        <v>1144</v>
      </c>
      <c r="M268" s="51" t="s">
        <v>1215</v>
      </c>
      <c r="N268" s="49"/>
      <c r="O268" s="53" t="s">
        <v>1216</v>
      </c>
      <c r="P268" s="53" t="s">
        <v>70</v>
      </c>
      <c r="Q268" s="53" t="s">
        <v>1121</v>
      </c>
      <c r="R268" s="67" t="s">
        <v>1147</v>
      </c>
      <c r="S268" s="90">
        <f t="shared" si="251"/>
        <v>9189</v>
      </c>
      <c r="T268" s="90">
        <f t="shared" si="252"/>
        <v>0</v>
      </c>
      <c r="U268" s="90">
        <f t="shared" si="253"/>
        <v>0</v>
      </c>
      <c r="V268" s="55">
        <f t="shared" si="254"/>
        <v>9189</v>
      </c>
      <c r="W268" s="56">
        <v>18378</v>
      </c>
      <c r="X268" s="56">
        <v>0</v>
      </c>
      <c r="Y268" s="56">
        <v>0</v>
      </c>
      <c r="Z268" s="57">
        <f t="shared" si="255"/>
        <v>18378</v>
      </c>
      <c r="AA268" s="56">
        <f t="shared" si="256"/>
        <v>9189</v>
      </c>
      <c r="AB268" s="56">
        <f t="shared" si="257"/>
        <v>0</v>
      </c>
      <c r="AC268" s="56">
        <f t="shared" si="258"/>
        <v>0</v>
      </c>
      <c r="AD268" s="57">
        <f t="shared" si="259"/>
        <v>9189</v>
      </c>
      <c r="AE268" s="111" t="s">
        <v>63</v>
      </c>
      <c r="AF268" s="111" t="s">
        <v>63</v>
      </c>
      <c r="AG268" s="111" t="s">
        <v>63</v>
      </c>
      <c r="AH268" s="59">
        <f t="shared" si="260"/>
        <v>0</v>
      </c>
      <c r="AI268" s="60">
        <f t="shared" si="261"/>
        <v>36756</v>
      </c>
      <c r="AJ268" s="61" t="s">
        <v>692</v>
      </c>
      <c r="AK268" s="61" t="s">
        <v>59</v>
      </c>
      <c r="AL268" s="61" t="s">
        <v>1639</v>
      </c>
      <c r="AM268" s="61" t="s">
        <v>61</v>
      </c>
      <c r="AN268" s="112" t="s">
        <v>62</v>
      </c>
      <c r="AO268" s="65">
        <v>45473</v>
      </c>
      <c r="AP268" s="49" t="s">
        <v>62</v>
      </c>
      <c r="AQ268" s="65">
        <v>45474</v>
      </c>
      <c r="AR268" s="65">
        <v>46203</v>
      </c>
      <c r="AS268" s="113"/>
    </row>
    <row r="269" spans="1:45" s="66" customFormat="1" ht="13" x14ac:dyDescent="0.15">
      <c r="A269" s="49">
        <v>21</v>
      </c>
      <c r="B269" s="49" t="s">
        <v>1139</v>
      </c>
      <c r="C269" s="50">
        <v>8672073110</v>
      </c>
      <c r="D269" s="49" t="s">
        <v>1140</v>
      </c>
      <c r="E269" s="49" t="s">
        <v>1217</v>
      </c>
      <c r="F269" s="49" t="s">
        <v>1218</v>
      </c>
      <c r="G269" s="49" t="s">
        <v>1219</v>
      </c>
      <c r="H269" s="49" t="s">
        <v>1198</v>
      </c>
      <c r="I269" s="49"/>
      <c r="J269" s="49"/>
      <c r="K269" s="49" t="s">
        <v>1143</v>
      </c>
      <c r="L269" s="49" t="s">
        <v>1144</v>
      </c>
      <c r="M269" s="51" t="s">
        <v>1220</v>
      </c>
      <c r="N269" s="49"/>
      <c r="O269" s="53" t="s">
        <v>1221</v>
      </c>
      <c r="P269" s="53" t="s">
        <v>70</v>
      </c>
      <c r="Q269" s="53" t="s">
        <v>1222</v>
      </c>
      <c r="R269" s="67" t="s">
        <v>1147</v>
      </c>
      <c r="S269" s="90">
        <f t="shared" si="251"/>
        <v>1500</v>
      </c>
      <c r="T269" s="90">
        <f t="shared" si="252"/>
        <v>0</v>
      </c>
      <c r="U269" s="90">
        <f t="shared" si="253"/>
        <v>0</v>
      </c>
      <c r="V269" s="55">
        <f t="shared" si="254"/>
        <v>1500</v>
      </c>
      <c r="W269" s="56">
        <v>3000</v>
      </c>
      <c r="X269" s="56">
        <v>0</v>
      </c>
      <c r="Y269" s="56">
        <v>0</v>
      </c>
      <c r="Z269" s="57">
        <f t="shared" si="255"/>
        <v>3000</v>
      </c>
      <c r="AA269" s="56">
        <f t="shared" si="256"/>
        <v>1500</v>
      </c>
      <c r="AB269" s="56">
        <f t="shared" si="257"/>
        <v>0</v>
      </c>
      <c r="AC269" s="56">
        <f t="shared" si="258"/>
        <v>0</v>
      </c>
      <c r="AD269" s="57">
        <f t="shared" si="259"/>
        <v>1500</v>
      </c>
      <c r="AE269" s="111" t="s">
        <v>63</v>
      </c>
      <c r="AF269" s="111" t="s">
        <v>63</v>
      </c>
      <c r="AG269" s="111" t="s">
        <v>63</v>
      </c>
      <c r="AH269" s="59">
        <f t="shared" si="260"/>
        <v>0</v>
      </c>
      <c r="AI269" s="60">
        <f t="shared" si="261"/>
        <v>6000</v>
      </c>
      <c r="AJ269" s="61" t="s">
        <v>692</v>
      </c>
      <c r="AK269" s="61" t="s">
        <v>59</v>
      </c>
      <c r="AL269" s="61" t="s">
        <v>1639</v>
      </c>
      <c r="AM269" s="61" t="s">
        <v>61</v>
      </c>
      <c r="AN269" s="112" t="s">
        <v>62</v>
      </c>
      <c r="AO269" s="65">
        <v>45473</v>
      </c>
      <c r="AP269" s="49" t="s">
        <v>62</v>
      </c>
      <c r="AQ269" s="65">
        <v>45474</v>
      </c>
      <c r="AR269" s="65">
        <v>46203</v>
      </c>
      <c r="AS269" s="113"/>
    </row>
    <row r="270" spans="1:45" s="66" customFormat="1" ht="13" x14ac:dyDescent="0.15">
      <c r="A270" s="49">
        <v>22</v>
      </c>
      <c r="B270" s="49" t="s">
        <v>1139</v>
      </c>
      <c r="C270" s="50">
        <v>8672073110</v>
      </c>
      <c r="D270" s="49" t="s">
        <v>1140</v>
      </c>
      <c r="E270" s="49" t="s">
        <v>1223</v>
      </c>
      <c r="F270" s="49" t="s">
        <v>1224</v>
      </c>
      <c r="G270" s="49" t="s">
        <v>1223</v>
      </c>
      <c r="H270" s="49" t="s">
        <v>1152</v>
      </c>
      <c r="I270" s="49"/>
      <c r="J270" s="49" t="s">
        <v>1225</v>
      </c>
      <c r="K270" s="49" t="s">
        <v>1143</v>
      </c>
      <c r="L270" s="49" t="s">
        <v>1144</v>
      </c>
      <c r="M270" s="51" t="s">
        <v>1226</v>
      </c>
      <c r="N270" s="49"/>
      <c r="O270" s="53" t="s">
        <v>1227</v>
      </c>
      <c r="P270" s="53" t="s">
        <v>70</v>
      </c>
      <c r="Q270" s="53" t="s">
        <v>861</v>
      </c>
      <c r="R270" s="67" t="s">
        <v>1147</v>
      </c>
      <c r="S270" s="90">
        <f t="shared" si="251"/>
        <v>9289</v>
      </c>
      <c r="T270" s="90">
        <f t="shared" si="252"/>
        <v>0</v>
      </c>
      <c r="U270" s="90">
        <f t="shared" si="253"/>
        <v>0</v>
      </c>
      <c r="V270" s="55">
        <f t="shared" si="254"/>
        <v>9289</v>
      </c>
      <c r="W270" s="56">
        <v>18578</v>
      </c>
      <c r="X270" s="56">
        <v>0</v>
      </c>
      <c r="Y270" s="56">
        <v>0</v>
      </c>
      <c r="Z270" s="57">
        <f t="shared" si="255"/>
        <v>18578</v>
      </c>
      <c r="AA270" s="56">
        <f t="shared" si="256"/>
        <v>9289</v>
      </c>
      <c r="AB270" s="56">
        <f t="shared" si="257"/>
        <v>0</v>
      </c>
      <c r="AC270" s="56">
        <f t="shared" si="258"/>
        <v>0</v>
      </c>
      <c r="AD270" s="57">
        <f t="shared" si="259"/>
        <v>9289</v>
      </c>
      <c r="AE270" s="111" t="s">
        <v>63</v>
      </c>
      <c r="AF270" s="111" t="s">
        <v>63</v>
      </c>
      <c r="AG270" s="111" t="s">
        <v>63</v>
      </c>
      <c r="AH270" s="59">
        <f t="shared" si="260"/>
        <v>0</v>
      </c>
      <c r="AI270" s="60">
        <f t="shared" si="261"/>
        <v>37156</v>
      </c>
      <c r="AJ270" s="61" t="s">
        <v>692</v>
      </c>
      <c r="AK270" s="61" t="s">
        <v>59</v>
      </c>
      <c r="AL270" s="61" t="s">
        <v>1639</v>
      </c>
      <c r="AM270" s="61" t="s">
        <v>61</v>
      </c>
      <c r="AN270" s="112" t="s">
        <v>62</v>
      </c>
      <c r="AO270" s="65">
        <v>45473</v>
      </c>
      <c r="AP270" s="49" t="s">
        <v>62</v>
      </c>
      <c r="AQ270" s="65">
        <v>45474</v>
      </c>
      <c r="AR270" s="65">
        <v>46203</v>
      </c>
      <c r="AS270" s="113"/>
    </row>
    <row r="271" spans="1:45" s="66" customFormat="1" ht="13" x14ac:dyDescent="0.15">
      <c r="A271" s="49">
        <v>23</v>
      </c>
      <c r="B271" s="49" t="s">
        <v>1139</v>
      </c>
      <c r="C271" s="50">
        <v>8672073110</v>
      </c>
      <c r="D271" s="49" t="s">
        <v>1140</v>
      </c>
      <c r="E271" s="49" t="s">
        <v>1228</v>
      </c>
      <c r="F271" s="49" t="s">
        <v>1229</v>
      </c>
      <c r="G271" s="49" t="s">
        <v>255</v>
      </c>
      <c r="H271" s="49" t="s">
        <v>1230</v>
      </c>
      <c r="I271" s="49"/>
      <c r="J271" s="49" t="s">
        <v>1231</v>
      </c>
      <c r="K271" s="49" t="s">
        <v>1143</v>
      </c>
      <c r="L271" s="49" t="s">
        <v>1144</v>
      </c>
      <c r="M271" s="51" t="s">
        <v>1232</v>
      </c>
      <c r="N271" s="49"/>
      <c r="O271" s="53" t="s">
        <v>1233</v>
      </c>
      <c r="P271" s="53" t="s">
        <v>70</v>
      </c>
      <c r="Q271" s="53" t="s">
        <v>286</v>
      </c>
      <c r="R271" s="67" t="s">
        <v>1147</v>
      </c>
      <c r="S271" s="90">
        <f t="shared" si="251"/>
        <v>4895</v>
      </c>
      <c r="T271" s="90">
        <f t="shared" si="252"/>
        <v>0</v>
      </c>
      <c r="U271" s="90">
        <f t="shared" si="253"/>
        <v>0</v>
      </c>
      <c r="V271" s="55">
        <f t="shared" si="254"/>
        <v>4895</v>
      </c>
      <c r="W271" s="56">
        <v>9790</v>
      </c>
      <c r="X271" s="56">
        <v>0</v>
      </c>
      <c r="Y271" s="56">
        <v>0</v>
      </c>
      <c r="Z271" s="57">
        <f t="shared" si="255"/>
        <v>9790</v>
      </c>
      <c r="AA271" s="56">
        <f t="shared" si="256"/>
        <v>4895</v>
      </c>
      <c r="AB271" s="56">
        <f t="shared" si="257"/>
        <v>0</v>
      </c>
      <c r="AC271" s="56">
        <f t="shared" si="258"/>
        <v>0</v>
      </c>
      <c r="AD271" s="57">
        <f t="shared" si="259"/>
        <v>4895</v>
      </c>
      <c r="AE271" s="111" t="s">
        <v>63</v>
      </c>
      <c r="AF271" s="111" t="s">
        <v>63</v>
      </c>
      <c r="AG271" s="111" t="s">
        <v>63</v>
      </c>
      <c r="AH271" s="59">
        <f t="shared" si="260"/>
        <v>0</v>
      </c>
      <c r="AI271" s="60">
        <f t="shared" si="261"/>
        <v>19580</v>
      </c>
      <c r="AJ271" s="61" t="s">
        <v>692</v>
      </c>
      <c r="AK271" s="61" t="s">
        <v>59</v>
      </c>
      <c r="AL271" s="61" t="s">
        <v>1639</v>
      </c>
      <c r="AM271" s="61" t="s">
        <v>61</v>
      </c>
      <c r="AN271" s="112" t="s">
        <v>62</v>
      </c>
      <c r="AO271" s="65">
        <v>45473</v>
      </c>
      <c r="AP271" s="49" t="s">
        <v>62</v>
      </c>
      <c r="AQ271" s="65">
        <v>45474</v>
      </c>
      <c r="AR271" s="65">
        <v>46203</v>
      </c>
      <c r="AS271" s="113"/>
    </row>
    <row r="272" spans="1:45" s="66" customFormat="1" ht="13" x14ac:dyDescent="0.15">
      <c r="A272" s="49">
        <v>24</v>
      </c>
      <c r="B272" s="49" t="s">
        <v>1139</v>
      </c>
      <c r="C272" s="50">
        <v>8672073110</v>
      </c>
      <c r="D272" s="49" t="s">
        <v>1140</v>
      </c>
      <c r="E272" s="49" t="s">
        <v>1234</v>
      </c>
      <c r="F272" s="49" t="s">
        <v>1235</v>
      </c>
      <c r="G272" s="49" t="s">
        <v>255</v>
      </c>
      <c r="H272" s="49" t="s">
        <v>1181</v>
      </c>
      <c r="I272" s="49"/>
      <c r="J272" s="49" t="s">
        <v>1236</v>
      </c>
      <c r="K272" s="49" t="s">
        <v>1143</v>
      </c>
      <c r="L272" s="49" t="s">
        <v>1144</v>
      </c>
      <c r="M272" s="51" t="s">
        <v>1237</v>
      </c>
      <c r="N272" s="49"/>
      <c r="O272" s="53" t="s">
        <v>1238</v>
      </c>
      <c r="P272" s="53" t="s">
        <v>70</v>
      </c>
      <c r="Q272" s="53" t="s">
        <v>861</v>
      </c>
      <c r="R272" s="67" t="s">
        <v>1147</v>
      </c>
      <c r="S272" s="90">
        <f t="shared" si="251"/>
        <v>4118</v>
      </c>
      <c r="T272" s="90">
        <f t="shared" si="252"/>
        <v>0</v>
      </c>
      <c r="U272" s="90">
        <f t="shared" si="253"/>
        <v>0</v>
      </c>
      <c r="V272" s="55">
        <f t="shared" si="254"/>
        <v>4118</v>
      </c>
      <c r="W272" s="56">
        <v>8236</v>
      </c>
      <c r="X272" s="56">
        <v>0</v>
      </c>
      <c r="Y272" s="56">
        <v>0</v>
      </c>
      <c r="Z272" s="57">
        <f t="shared" si="255"/>
        <v>8236</v>
      </c>
      <c r="AA272" s="56">
        <f t="shared" si="256"/>
        <v>4118</v>
      </c>
      <c r="AB272" s="56">
        <f t="shared" si="257"/>
        <v>0</v>
      </c>
      <c r="AC272" s="56">
        <f t="shared" si="258"/>
        <v>0</v>
      </c>
      <c r="AD272" s="57">
        <f t="shared" si="259"/>
        <v>4118</v>
      </c>
      <c r="AE272" s="111" t="s">
        <v>63</v>
      </c>
      <c r="AF272" s="111" t="s">
        <v>63</v>
      </c>
      <c r="AG272" s="111" t="s">
        <v>63</v>
      </c>
      <c r="AH272" s="59">
        <f t="shared" si="260"/>
        <v>0</v>
      </c>
      <c r="AI272" s="60">
        <f t="shared" si="261"/>
        <v>16472</v>
      </c>
      <c r="AJ272" s="61" t="s">
        <v>692</v>
      </c>
      <c r="AK272" s="61" t="s">
        <v>59</v>
      </c>
      <c r="AL272" s="61" t="s">
        <v>1639</v>
      </c>
      <c r="AM272" s="61" t="s">
        <v>61</v>
      </c>
      <c r="AN272" s="112" t="s">
        <v>62</v>
      </c>
      <c r="AO272" s="65">
        <v>45473</v>
      </c>
      <c r="AP272" s="49" t="s">
        <v>62</v>
      </c>
      <c r="AQ272" s="65">
        <v>45474</v>
      </c>
      <c r="AR272" s="65">
        <v>46203</v>
      </c>
      <c r="AS272" s="113"/>
    </row>
    <row r="273" spans="1:45" s="66" customFormat="1" ht="13" x14ac:dyDescent="0.15">
      <c r="A273" s="49">
        <v>25</v>
      </c>
      <c r="B273" s="49" t="s">
        <v>1139</v>
      </c>
      <c r="C273" s="50">
        <v>8672073110</v>
      </c>
      <c r="D273" s="49" t="s">
        <v>1140</v>
      </c>
      <c r="E273" s="49" t="s">
        <v>1239</v>
      </c>
      <c r="F273" s="49" t="s">
        <v>1240</v>
      </c>
      <c r="G273" s="49" t="s">
        <v>255</v>
      </c>
      <c r="H273" s="49" t="s">
        <v>1167</v>
      </c>
      <c r="I273" s="49"/>
      <c r="J273" s="49" t="s">
        <v>275</v>
      </c>
      <c r="K273" s="49" t="s">
        <v>1143</v>
      </c>
      <c r="L273" s="49" t="s">
        <v>1144</v>
      </c>
      <c r="M273" s="51" t="s">
        <v>1241</v>
      </c>
      <c r="N273" s="49"/>
      <c r="O273" s="53" t="s">
        <v>1242</v>
      </c>
      <c r="P273" s="53" t="s">
        <v>70</v>
      </c>
      <c r="Q273" s="53" t="s">
        <v>1243</v>
      </c>
      <c r="R273" s="67" t="s">
        <v>1147</v>
      </c>
      <c r="S273" s="90">
        <f t="shared" si="251"/>
        <v>6250</v>
      </c>
      <c r="T273" s="90">
        <f t="shared" si="252"/>
        <v>0</v>
      </c>
      <c r="U273" s="90">
        <f t="shared" si="253"/>
        <v>0</v>
      </c>
      <c r="V273" s="55">
        <f t="shared" si="254"/>
        <v>6250</v>
      </c>
      <c r="W273" s="56">
        <v>12500</v>
      </c>
      <c r="X273" s="56">
        <v>0</v>
      </c>
      <c r="Y273" s="56">
        <v>0</v>
      </c>
      <c r="Z273" s="57">
        <f t="shared" si="255"/>
        <v>12500</v>
      </c>
      <c r="AA273" s="56">
        <f t="shared" si="256"/>
        <v>6250</v>
      </c>
      <c r="AB273" s="56">
        <f t="shared" si="257"/>
        <v>0</v>
      </c>
      <c r="AC273" s="56">
        <f t="shared" si="258"/>
        <v>0</v>
      </c>
      <c r="AD273" s="57">
        <f t="shared" si="259"/>
        <v>6250</v>
      </c>
      <c r="AE273" s="111" t="s">
        <v>63</v>
      </c>
      <c r="AF273" s="111" t="s">
        <v>63</v>
      </c>
      <c r="AG273" s="111" t="s">
        <v>63</v>
      </c>
      <c r="AH273" s="59">
        <f t="shared" si="260"/>
        <v>0</v>
      </c>
      <c r="AI273" s="60">
        <f t="shared" si="261"/>
        <v>25000</v>
      </c>
      <c r="AJ273" s="61" t="s">
        <v>692</v>
      </c>
      <c r="AK273" s="61" t="s">
        <v>59</v>
      </c>
      <c r="AL273" s="61" t="s">
        <v>1639</v>
      </c>
      <c r="AM273" s="61" t="s">
        <v>61</v>
      </c>
      <c r="AN273" s="112" t="s">
        <v>62</v>
      </c>
      <c r="AO273" s="65">
        <v>45473</v>
      </c>
      <c r="AP273" s="49" t="s">
        <v>62</v>
      </c>
      <c r="AQ273" s="65">
        <v>45474</v>
      </c>
      <c r="AR273" s="65">
        <v>46203</v>
      </c>
      <c r="AS273" s="113"/>
    </row>
    <row r="274" spans="1:45" s="66" customFormat="1" ht="13" x14ac:dyDescent="0.15">
      <c r="A274" s="49">
        <v>26</v>
      </c>
      <c r="B274" s="49" t="s">
        <v>1139</v>
      </c>
      <c r="C274" s="50">
        <v>8672073110</v>
      </c>
      <c r="D274" s="49" t="s">
        <v>1140</v>
      </c>
      <c r="E274" s="49" t="s">
        <v>1244</v>
      </c>
      <c r="F274" s="49" t="s">
        <v>1245</v>
      </c>
      <c r="G274" s="49" t="s">
        <v>1246</v>
      </c>
      <c r="H274" s="49" t="s">
        <v>1181</v>
      </c>
      <c r="I274" s="49"/>
      <c r="J274" s="49" t="s">
        <v>1247</v>
      </c>
      <c r="K274" s="49" t="s">
        <v>1143</v>
      </c>
      <c r="L274" s="49" t="s">
        <v>1144</v>
      </c>
      <c r="M274" s="51" t="s">
        <v>1248</v>
      </c>
      <c r="N274" s="49"/>
      <c r="O274" s="53" t="s">
        <v>1249</v>
      </c>
      <c r="P274" s="53" t="s">
        <v>70</v>
      </c>
      <c r="Q274" s="53">
        <v>5</v>
      </c>
      <c r="R274" s="67" t="s">
        <v>1147</v>
      </c>
      <c r="S274" s="90">
        <f t="shared" si="251"/>
        <v>1572.5</v>
      </c>
      <c r="T274" s="90">
        <f t="shared" si="252"/>
        <v>0</v>
      </c>
      <c r="U274" s="90">
        <f t="shared" si="253"/>
        <v>0</v>
      </c>
      <c r="V274" s="55">
        <f t="shared" si="254"/>
        <v>1572.5</v>
      </c>
      <c r="W274" s="56">
        <v>3145</v>
      </c>
      <c r="X274" s="56">
        <v>0</v>
      </c>
      <c r="Y274" s="56">
        <v>0</v>
      </c>
      <c r="Z274" s="57">
        <f t="shared" si="255"/>
        <v>3145</v>
      </c>
      <c r="AA274" s="56">
        <f t="shared" si="256"/>
        <v>1572.5</v>
      </c>
      <c r="AB274" s="56">
        <f t="shared" si="257"/>
        <v>0</v>
      </c>
      <c r="AC274" s="56">
        <f t="shared" si="258"/>
        <v>0</v>
      </c>
      <c r="AD274" s="57">
        <f t="shared" si="259"/>
        <v>1572.5</v>
      </c>
      <c r="AE274" s="111" t="s">
        <v>63</v>
      </c>
      <c r="AF274" s="111" t="s">
        <v>63</v>
      </c>
      <c r="AG274" s="111" t="s">
        <v>63</v>
      </c>
      <c r="AH274" s="59">
        <f t="shared" si="260"/>
        <v>0</v>
      </c>
      <c r="AI274" s="60">
        <f t="shared" si="261"/>
        <v>6290</v>
      </c>
      <c r="AJ274" s="61" t="s">
        <v>692</v>
      </c>
      <c r="AK274" s="61" t="s">
        <v>59</v>
      </c>
      <c r="AL274" s="61" t="s">
        <v>1639</v>
      </c>
      <c r="AM274" s="61" t="s">
        <v>61</v>
      </c>
      <c r="AN274" s="112" t="s">
        <v>62</v>
      </c>
      <c r="AO274" s="65">
        <v>45473</v>
      </c>
      <c r="AP274" s="49" t="s">
        <v>62</v>
      </c>
      <c r="AQ274" s="65">
        <v>45474</v>
      </c>
      <c r="AR274" s="65">
        <v>46203</v>
      </c>
      <c r="AS274" s="113"/>
    </row>
    <row r="275" spans="1:45" s="66" customFormat="1" ht="13" x14ac:dyDescent="0.15">
      <c r="A275" s="49">
        <v>27</v>
      </c>
      <c r="B275" s="49" t="s">
        <v>1139</v>
      </c>
      <c r="C275" s="50">
        <v>8672073110</v>
      </c>
      <c r="D275" s="49" t="s">
        <v>1140</v>
      </c>
      <c r="E275" s="49" t="s">
        <v>1244</v>
      </c>
      <c r="F275" s="49" t="s">
        <v>1245</v>
      </c>
      <c r="G275" s="49" t="s">
        <v>1250</v>
      </c>
      <c r="H275" s="49" t="s">
        <v>1181</v>
      </c>
      <c r="I275" s="49"/>
      <c r="J275" s="49" t="s">
        <v>1247</v>
      </c>
      <c r="K275" s="49" t="s">
        <v>1143</v>
      </c>
      <c r="L275" s="49" t="s">
        <v>1144</v>
      </c>
      <c r="M275" s="51" t="s">
        <v>1251</v>
      </c>
      <c r="N275" s="49"/>
      <c r="O275" s="53" t="s">
        <v>1252</v>
      </c>
      <c r="P275" s="53" t="s">
        <v>70</v>
      </c>
      <c r="Q275" s="53">
        <v>4</v>
      </c>
      <c r="R275" s="67" t="s">
        <v>1147</v>
      </c>
      <c r="S275" s="90">
        <f t="shared" si="251"/>
        <v>667.5</v>
      </c>
      <c r="T275" s="90">
        <f t="shared" si="252"/>
        <v>0</v>
      </c>
      <c r="U275" s="90">
        <f t="shared" si="253"/>
        <v>0</v>
      </c>
      <c r="V275" s="55">
        <f t="shared" si="254"/>
        <v>667.5</v>
      </c>
      <c r="W275" s="56">
        <v>1335</v>
      </c>
      <c r="X275" s="56">
        <v>0</v>
      </c>
      <c r="Y275" s="56">
        <v>0</v>
      </c>
      <c r="Z275" s="57">
        <f t="shared" si="255"/>
        <v>1335</v>
      </c>
      <c r="AA275" s="56">
        <f t="shared" si="256"/>
        <v>667.5</v>
      </c>
      <c r="AB275" s="56">
        <f t="shared" si="257"/>
        <v>0</v>
      </c>
      <c r="AC275" s="56">
        <f t="shared" si="258"/>
        <v>0</v>
      </c>
      <c r="AD275" s="57">
        <f t="shared" si="259"/>
        <v>667.5</v>
      </c>
      <c r="AE275" s="111" t="s">
        <v>63</v>
      </c>
      <c r="AF275" s="111" t="s">
        <v>63</v>
      </c>
      <c r="AG275" s="111" t="s">
        <v>63</v>
      </c>
      <c r="AH275" s="59">
        <f t="shared" si="260"/>
        <v>0</v>
      </c>
      <c r="AI275" s="60">
        <f t="shared" si="261"/>
        <v>2670</v>
      </c>
      <c r="AJ275" s="61" t="s">
        <v>692</v>
      </c>
      <c r="AK275" s="61" t="s">
        <v>59</v>
      </c>
      <c r="AL275" s="61" t="s">
        <v>1639</v>
      </c>
      <c r="AM275" s="61" t="s">
        <v>61</v>
      </c>
      <c r="AN275" s="112" t="s">
        <v>62</v>
      </c>
      <c r="AO275" s="65">
        <v>45473</v>
      </c>
      <c r="AP275" s="49" t="s">
        <v>62</v>
      </c>
      <c r="AQ275" s="65">
        <v>45474</v>
      </c>
      <c r="AR275" s="65">
        <v>46203</v>
      </c>
      <c r="AS275" s="113"/>
    </row>
    <row r="276" spans="1:45" s="66" customFormat="1" ht="13" x14ac:dyDescent="0.15">
      <c r="A276" s="49">
        <v>28</v>
      </c>
      <c r="B276" s="49" t="s">
        <v>1139</v>
      </c>
      <c r="C276" s="50">
        <v>8672073110</v>
      </c>
      <c r="D276" s="49" t="s">
        <v>1140</v>
      </c>
      <c r="E276" s="49" t="s">
        <v>1244</v>
      </c>
      <c r="F276" s="49" t="s">
        <v>1245</v>
      </c>
      <c r="G276" s="49" t="s">
        <v>1253</v>
      </c>
      <c r="H276" s="49" t="s">
        <v>1181</v>
      </c>
      <c r="I276" s="49"/>
      <c r="J276" s="49" t="s">
        <v>1247</v>
      </c>
      <c r="K276" s="49" t="s">
        <v>1143</v>
      </c>
      <c r="L276" s="49" t="s">
        <v>1144</v>
      </c>
      <c r="M276" s="51" t="s">
        <v>1254</v>
      </c>
      <c r="N276" s="49"/>
      <c r="O276" s="53" t="s">
        <v>1255</v>
      </c>
      <c r="P276" s="53" t="s">
        <v>70</v>
      </c>
      <c r="Q276" s="53">
        <v>4</v>
      </c>
      <c r="R276" s="67" t="s">
        <v>1147</v>
      </c>
      <c r="S276" s="90">
        <f t="shared" si="251"/>
        <v>3532.5</v>
      </c>
      <c r="T276" s="90">
        <f t="shared" si="252"/>
        <v>0</v>
      </c>
      <c r="U276" s="90">
        <f t="shared" si="253"/>
        <v>0</v>
      </c>
      <c r="V276" s="55">
        <f t="shared" si="254"/>
        <v>3532.5</v>
      </c>
      <c r="W276" s="56">
        <v>7065</v>
      </c>
      <c r="X276" s="56">
        <v>0</v>
      </c>
      <c r="Y276" s="56">
        <v>0</v>
      </c>
      <c r="Z276" s="57">
        <f t="shared" si="255"/>
        <v>7065</v>
      </c>
      <c r="AA276" s="56">
        <f t="shared" si="256"/>
        <v>3532.5</v>
      </c>
      <c r="AB276" s="56">
        <f t="shared" si="257"/>
        <v>0</v>
      </c>
      <c r="AC276" s="56">
        <f t="shared" si="258"/>
        <v>0</v>
      </c>
      <c r="AD276" s="57">
        <f t="shared" si="259"/>
        <v>3532.5</v>
      </c>
      <c r="AE276" s="111" t="s">
        <v>63</v>
      </c>
      <c r="AF276" s="111" t="s">
        <v>63</v>
      </c>
      <c r="AG276" s="111" t="s">
        <v>63</v>
      </c>
      <c r="AH276" s="59">
        <f t="shared" si="260"/>
        <v>0</v>
      </c>
      <c r="AI276" s="60">
        <f t="shared" si="261"/>
        <v>14130</v>
      </c>
      <c r="AJ276" s="61" t="s">
        <v>692</v>
      </c>
      <c r="AK276" s="61" t="s">
        <v>59</v>
      </c>
      <c r="AL276" s="61" t="s">
        <v>1639</v>
      </c>
      <c r="AM276" s="61" t="s">
        <v>61</v>
      </c>
      <c r="AN276" s="112" t="s">
        <v>62</v>
      </c>
      <c r="AO276" s="65">
        <v>45473</v>
      </c>
      <c r="AP276" s="49" t="s">
        <v>62</v>
      </c>
      <c r="AQ276" s="65">
        <v>45474</v>
      </c>
      <c r="AR276" s="65">
        <v>46203</v>
      </c>
      <c r="AS276" s="113"/>
    </row>
    <row r="277" spans="1:45" s="66" customFormat="1" ht="13" x14ac:dyDescent="0.15">
      <c r="A277" s="49">
        <v>29</v>
      </c>
      <c r="B277" s="49" t="s">
        <v>1139</v>
      </c>
      <c r="C277" s="50">
        <v>8672073110</v>
      </c>
      <c r="D277" s="49" t="s">
        <v>1140</v>
      </c>
      <c r="E277" s="49" t="s">
        <v>1244</v>
      </c>
      <c r="F277" s="49" t="s">
        <v>1245</v>
      </c>
      <c r="G277" s="49" t="s">
        <v>1256</v>
      </c>
      <c r="H277" s="49" t="s">
        <v>1181</v>
      </c>
      <c r="I277" s="49"/>
      <c r="J277" s="49" t="s">
        <v>1247</v>
      </c>
      <c r="K277" s="49" t="s">
        <v>1143</v>
      </c>
      <c r="L277" s="49" t="s">
        <v>1144</v>
      </c>
      <c r="M277" s="51" t="s">
        <v>1257</v>
      </c>
      <c r="N277" s="49"/>
      <c r="O277" s="53" t="s">
        <v>1258</v>
      </c>
      <c r="P277" s="53" t="s">
        <v>70</v>
      </c>
      <c r="Q277" s="53">
        <v>4</v>
      </c>
      <c r="R277" s="67" t="s">
        <v>1147</v>
      </c>
      <c r="S277" s="90">
        <f t="shared" si="251"/>
        <v>481</v>
      </c>
      <c r="T277" s="90">
        <f t="shared" si="252"/>
        <v>0</v>
      </c>
      <c r="U277" s="90">
        <f t="shared" si="253"/>
        <v>0</v>
      </c>
      <c r="V277" s="55">
        <f t="shared" si="254"/>
        <v>481</v>
      </c>
      <c r="W277" s="56">
        <v>962</v>
      </c>
      <c r="X277" s="56">
        <v>0</v>
      </c>
      <c r="Y277" s="56">
        <v>0</v>
      </c>
      <c r="Z277" s="57">
        <f t="shared" si="255"/>
        <v>962</v>
      </c>
      <c r="AA277" s="56">
        <f t="shared" si="256"/>
        <v>481</v>
      </c>
      <c r="AB277" s="56">
        <f t="shared" si="257"/>
        <v>0</v>
      </c>
      <c r="AC277" s="56">
        <f t="shared" si="258"/>
        <v>0</v>
      </c>
      <c r="AD277" s="57">
        <f t="shared" si="259"/>
        <v>481</v>
      </c>
      <c r="AE277" s="111" t="s">
        <v>63</v>
      </c>
      <c r="AF277" s="111" t="s">
        <v>63</v>
      </c>
      <c r="AG277" s="111" t="s">
        <v>63</v>
      </c>
      <c r="AH277" s="59">
        <f t="shared" si="260"/>
        <v>0</v>
      </c>
      <c r="AI277" s="60">
        <f t="shared" si="261"/>
        <v>1924</v>
      </c>
      <c r="AJ277" s="61" t="s">
        <v>692</v>
      </c>
      <c r="AK277" s="61" t="s">
        <v>59</v>
      </c>
      <c r="AL277" s="61" t="s">
        <v>1639</v>
      </c>
      <c r="AM277" s="61" t="s">
        <v>61</v>
      </c>
      <c r="AN277" s="112" t="s">
        <v>62</v>
      </c>
      <c r="AO277" s="65">
        <v>45473</v>
      </c>
      <c r="AP277" s="49" t="s">
        <v>62</v>
      </c>
      <c r="AQ277" s="65">
        <v>45474</v>
      </c>
      <c r="AR277" s="65">
        <v>46203</v>
      </c>
      <c r="AS277" s="113"/>
    </row>
    <row r="278" spans="1:45" s="66" customFormat="1" ht="13" x14ac:dyDescent="0.15">
      <c r="A278" s="49">
        <v>30</v>
      </c>
      <c r="B278" s="49" t="s">
        <v>1139</v>
      </c>
      <c r="C278" s="50">
        <v>8672073110</v>
      </c>
      <c r="D278" s="49" t="s">
        <v>1140</v>
      </c>
      <c r="E278" s="49" t="s">
        <v>1244</v>
      </c>
      <c r="F278" s="49" t="s">
        <v>1245</v>
      </c>
      <c r="G278" s="49" t="s">
        <v>1259</v>
      </c>
      <c r="H278" s="49" t="s">
        <v>1181</v>
      </c>
      <c r="I278" s="49"/>
      <c r="J278" s="49" t="s">
        <v>1260</v>
      </c>
      <c r="K278" s="49" t="s">
        <v>1143</v>
      </c>
      <c r="L278" s="49" t="s">
        <v>1144</v>
      </c>
      <c r="M278" s="51" t="s">
        <v>1261</v>
      </c>
      <c r="N278" s="49"/>
      <c r="O278" s="53" t="s">
        <v>1262</v>
      </c>
      <c r="P278" s="53" t="s">
        <v>70</v>
      </c>
      <c r="Q278" s="53">
        <v>4</v>
      </c>
      <c r="R278" s="67" t="s">
        <v>1147</v>
      </c>
      <c r="S278" s="90">
        <f t="shared" si="251"/>
        <v>137</v>
      </c>
      <c r="T278" s="90">
        <f t="shared" si="252"/>
        <v>0</v>
      </c>
      <c r="U278" s="90">
        <f t="shared" si="253"/>
        <v>0</v>
      </c>
      <c r="V278" s="55">
        <f t="shared" si="254"/>
        <v>137</v>
      </c>
      <c r="W278" s="56">
        <v>274</v>
      </c>
      <c r="X278" s="56">
        <v>0</v>
      </c>
      <c r="Y278" s="56">
        <v>0</v>
      </c>
      <c r="Z278" s="57">
        <f t="shared" si="255"/>
        <v>274</v>
      </c>
      <c r="AA278" s="56">
        <f t="shared" si="256"/>
        <v>137</v>
      </c>
      <c r="AB278" s="56">
        <f t="shared" si="257"/>
        <v>0</v>
      </c>
      <c r="AC278" s="56">
        <f t="shared" si="258"/>
        <v>0</v>
      </c>
      <c r="AD278" s="57">
        <f t="shared" si="259"/>
        <v>137</v>
      </c>
      <c r="AE278" s="111" t="s">
        <v>63</v>
      </c>
      <c r="AF278" s="111" t="s">
        <v>63</v>
      </c>
      <c r="AG278" s="111" t="s">
        <v>63</v>
      </c>
      <c r="AH278" s="59">
        <f t="shared" si="260"/>
        <v>0</v>
      </c>
      <c r="AI278" s="60">
        <f t="shared" si="261"/>
        <v>548</v>
      </c>
      <c r="AJ278" s="61" t="s">
        <v>692</v>
      </c>
      <c r="AK278" s="61" t="s">
        <v>59</v>
      </c>
      <c r="AL278" s="61" t="s">
        <v>1639</v>
      </c>
      <c r="AM278" s="61" t="s">
        <v>61</v>
      </c>
      <c r="AN278" s="112" t="s">
        <v>62</v>
      </c>
      <c r="AO278" s="65">
        <v>45473</v>
      </c>
      <c r="AP278" s="49" t="s">
        <v>62</v>
      </c>
      <c r="AQ278" s="65">
        <v>45474</v>
      </c>
      <c r="AR278" s="65">
        <v>46203</v>
      </c>
      <c r="AS278" s="113"/>
    </row>
    <row r="279" spans="1:45" s="66" customFormat="1" ht="13" x14ac:dyDescent="0.15">
      <c r="A279" s="49">
        <v>31</v>
      </c>
      <c r="B279" s="49" t="s">
        <v>1139</v>
      </c>
      <c r="C279" s="50">
        <v>8672073110</v>
      </c>
      <c r="D279" s="49" t="s">
        <v>1140</v>
      </c>
      <c r="E279" s="49" t="s">
        <v>1244</v>
      </c>
      <c r="F279" s="49" t="s">
        <v>1245</v>
      </c>
      <c r="G279" s="49" t="s">
        <v>1263</v>
      </c>
      <c r="H279" s="49" t="s">
        <v>1181</v>
      </c>
      <c r="I279" s="49"/>
      <c r="J279" s="49" t="s">
        <v>1264</v>
      </c>
      <c r="K279" s="49" t="s">
        <v>1143</v>
      </c>
      <c r="L279" s="49" t="s">
        <v>1144</v>
      </c>
      <c r="M279" s="51" t="s">
        <v>1265</v>
      </c>
      <c r="N279" s="49"/>
      <c r="O279" s="53" t="s">
        <v>1266</v>
      </c>
      <c r="P279" s="53" t="s">
        <v>70</v>
      </c>
      <c r="Q279" s="53">
        <v>5</v>
      </c>
      <c r="R279" s="67" t="s">
        <v>1147</v>
      </c>
      <c r="S279" s="90">
        <f t="shared" si="251"/>
        <v>510.5</v>
      </c>
      <c r="T279" s="90">
        <f t="shared" si="252"/>
        <v>0</v>
      </c>
      <c r="U279" s="90">
        <f t="shared" si="253"/>
        <v>0</v>
      </c>
      <c r="V279" s="55">
        <f t="shared" si="254"/>
        <v>510.5</v>
      </c>
      <c r="W279" s="56">
        <v>1021</v>
      </c>
      <c r="X279" s="56">
        <v>0</v>
      </c>
      <c r="Y279" s="56">
        <v>0</v>
      </c>
      <c r="Z279" s="57">
        <f t="shared" si="255"/>
        <v>1021</v>
      </c>
      <c r="AA279" s="56">
        <f t="shared" si="256"/>
        <v>510.5</v>
      </c>
      <c r="AB279" s="56">
        <f t="shared" si="257"/>
        <v>0</v>
      </c>
      <c r="AC279" s="56">
        <f t="shared" si="258"/>
        <v>0</v>
      </c>
      <c r="AD279" s="57">
        <f t="shared" si="259"/>
        <v>510.5</v>
      </c>
      <c r="AE279" s="111" t="s">
        <v>63</v>
      </c>
      <c r="AF279" s="111" t="s">
        <v>63</v>
      </c>
      <c r="AG279" s="111" t="s">
        <v>63</v>
      </c>
      <c r="AH279" s="59">
        <f t="shared" si="260"/>
        <v>0</v>
      </c>
      <c r="AI279" s="60">
        <f t="shared" si="261"/>
        <v>2042</v>
      </c>
      <c r="AJ279" s="61" t="s">
        <v>692</v>
      </c>
      <c r="AK279" s="61" t="s">
        <v>59</v>
      </c>
      <c r="AL279" s="61" t="s">
        <v>1639</v>
      </c>
      <c r="AM279" s="61" t="s">
        <v>61</v>
      </c>
      <c r="AN279" s="112" t="s">
        <v>62</v>
      </c>
      <c r="AO279" s="65">
        <v>45473</v>
      </c>
      <c r="AP279" s="49" t="s">
        <v>62</v>
      </c>
      <c r="AQ279" s="65">
        <v>45474</v>
      </c>
      <c r="AR279" s="65">
        <v>46203</v>
      </c>
      <c r="AS279" s="113"/>
    </row>
    <row r="280" spans="1:45" s="66" customFormat="1" ht="13" x14ac:dyDescent="0.15">
      <c r="A280" s="49">
        <v>32</v>
      </c>
      <c r="B280" s="49" t="s">
        <v>1139</v>
      </c>
      <c r="C280" s="50">
        <v>8672073110</v>
      </c>
      <c r="D280" s="49" t="s">
        <v>1140</v>
      </c>
      <c r="E280" s="49" t="s">
        <v>1244</v>
      </c>
      <c r="F280" s="49" t="s">
        <v>1245</v>
      </c>
      <c r="G280" s="49" t="s">
        <v>1267</v>
      </c>
      <c r="H280" s="49" t="s">
        <v>1181</v>
      </c>
      <c r="I280" s="49"/>
      <c r="J280" s="49" t="s">
        <v>1268</v>
      </c>
      <c r="K280" s="49" t="s">
        <v>1143</v>
      </c>
      <c r="L280" s="49" t="s">
        <v>1144</v>
      </c>
      <c r="M280" s="51" t="s">
        <v>1269</v>
      </c>
      <c r="N280" s="49"/>
      <c r="O280" s="53" t="s">
        <v>1270</v>
      </c>
      <c r="P280" s="53" t="s">
        <v>70</v>
      </c>
      <c r="Q280" s="53">
        <v>4</v>
      </c>
      <c r="R280" s="67" t="s">
        <v>1147</v>
      </c>
      <c r="S280" s="90">
        <f t="shared" si="251"/>
        <v>129</v>
      </c>
      <c r="T280" s="90">
        <f t="shared" si="252"/>
        <v>0</v>
      </c>
      <c r="U280" s="90">
        <f t="shared" si="253"/>
        <v>0</v>
      </c>
      <c r="V280" s="55">
        <f t="shared" si="254"/>
        <v>129</v>
      </c>
      <c r="W280" s="56">
        <v>258</v>
      </c>
      <c r="X280" s="56">
        <v>0</v>
      </c>
      <c r="Y280" s="56">
        <v>0</v>
      </c>
      <c r="Z280" s="57">
        <f t="shared" si="255"/>
        <v>258</v>
      </c>
      <c r="AA280" s="56">
        <f t="shared" si="256"/>
        <v>129</v>
      </c>
      <c r="AB280" s="56">
        <f t="shared" si="257"/>
        <v>0</v>
      </c>
      <c r="AC280" s="56">
        <f t="shared" si="258"/>
        <v>0</v>
      </c>
      <c r="AD280" s="57">
        <f t="shared" si="259"/>
        <v>129</v>
      </c>
      <c r="AE280" s="111" t="s">
        <v>63</v>
      </c>
      <c r="AF280" s="111" t="s">
        <v>63</v>
      </c>
      <c r="AG280" s="111" t="s">
        <v>63</v>
      </c>
      <c r="AH280" s="59">
        <f t="shared" si="260"/>
        <v>0</v>
      </c>
      <c r="AI280" s="60">
        <f t="shared" si="261"/>
        <v>516</v>
      </c>
      <c r="AJ280" s="61" t="s">
        <v>692</v>
      </c>
      <c r="AK280" s="61" t="s">
        <v>59</v>
      </c>
      <c r="AL280" s="61" t="s">
        <v>1639</v>
      </c>
      <c r="AM280" s="61" t="s">
        <v>61</v>
      </c>
      <c r="AN280" s="112" t="s">
        <v>62</v>
      </c>
      <c r="AO280" s="65">
        <v>45473</v>
      </c>
      <c r="AP280" s="49" t="s">
        <v>62</v>
      </c>
      <c r="AQ280" s="65">
        <v>45474</v>
      </c>
      <c r="AR280" s="65">
        <v>46203</v>
      </c>
      <c r="AS280" s="113"/>
    </row>
    <row r="281" spans="1:45" s="66" customFormat="1" ht="13" x14ac:dyDescent="0.15">
      <c r="A281" s="49">
        <v>33</v>
      </c>
      <c r="B281" s="49" t="s">
        <v>1139</v>
      </c>
      <c r="C281" s="50">
        <v>8672073110</v>
      </c>
      <c r="D281" s="49" t="s">
        <v>1140</v>
      </c>
      <c r="E281" s="49" t="s">
        <v>1244</v>
      </c>
      <c r="F281" s="49" t="s">
        <v>1245</v>
      </c>
      <c r="G281" s="49" t="s">
        <v>1271</v>
      </c>
      <c r="H281" s="49" t="s">
        <v>1181</v>
      </c>
      <c r="I281" s="49"/>
      <c r="J281" s="49" t="s">
        <v>1272</v>
      </c>
      <c r="K281" s="49" t="s">
        <v>1143</v>
      </c>
      <c r="L281" s="49" t="s">
        <v>1144</v>
      </c>
      <c r="M281" s="51" t="s">
        <v>1273</v>
      </c>
      <c r="N281" s="49"/>
      <c r="O281" s="53" t="s">
        <v>1274</v>
      </c>
      <c r="P281" s="53" t="s">
        <v>70</v>
      </c>
      <c r="Q281" s="53">
        <v>4</v>
      </c>
      <c r="R281" s="67" t="s">
        <v>1147</v>
      </c>
      <c r="S281" s="90">
        <f t="shared" si="251"/>
        <v>242</v>
      </c>
      <c r="T281" s="90">
        <f t="shared" si="252"/>
        <v>0</v>
      </c>
      <c r="U281" s="90">
        <f t="shared" si="253"/>
        <v>0</v>
      </c>
      <c r="V281" s="55">
        <f t="shared" si="254"/>
        <v>242</v>
      </c>
      <c r="W281" s="56">
        <v>484</v>
      </c>
      <c r="X281" s="56">
        <v>0</v>
      </c>
      <c r="Y281" s="56">
        <v>0</v>
      </c>
      <c r="Z281" s="57">
        <f t="shared" si="255"/>
        <v>484</v>
      </c>
      <c r="AA281" s="56">
        <f t="shared" si="256"/>
        <v>242</v>
      </c>
      <c r="AB281" s="56">
        <f t="shared" si="257"/>
        <v>0</v>
      </c>
      <c r="AC281" s="56">
        <f t="shared" si="258"/>
        <v>0</v>
      </c>
      <c r="AD281" s="57">
        <f t="shared" si="259"/>
        <v>242</v>
      </c>
      <c r="AE281" s="111" t="s">
        <v>63</v>
      </c>
      <c r="AF281" s="111" t="s">
        <v>63</v>
      </c>
      <c r="AG281" s="111" t="s">
        <v>63</v>
      </c>
      <c r="AH281" s="59">
        <f t="shared" si="260"/>
        <v>0</v>
      </c>
      <c r="AI281" s="60">
        <f t="shared" si="261"/>
        <v>968</v>
      </c>
      <c r="AJ281" s="61" t="s">
        <v>692</v>
      </c>
      <c r="AK281" s="61" t="s">
        <v>59</v>
      </c>
      <c r="AL281" s="61" t="s">
        <v>1639</v>
      </c>
      <c r="AM281" s="61" t="s">
        <v>61</v>
      </c>
      <c r="AN281" s="112" t="s">
        <v>62</v>
      </c>
      <c r="AO281" s="65">
        <v>45473</v>
      </c>
      <c r="AP281" s="49" t="s">
        <v>62</v>
      </c>
      <c r="AQ281" s="65">
        <v>45474</v>
      </c>
      <c r="AR281" s="65">
        <v>46203</v>
      </c>
      <c r="AS281" s="113"/>
    </row>
    <row r="282" spans="1:45" s="66" customFormat="1" ht="13" x14ac:dyDescent="0.15">
      <c r="A282" s="49">
        <v>34</v>
      </c>
      <c r="B282" s="49" t="s">
        <v>1139</v>
      </c>
      <c r="C282" s="50">
        <v>8672073110</v>
      </c>
      <c r="D282" s="49" t="s">
        <v>1140</v>
      </c>
      <c r="E282" s="49" t="s">
        <v>1244</v>
      </c>
      <c r="F282" s="49" t="s">
        <v>1245</v>
      </c>
      <c r="G282" s="49" t="s">
        <v>1275</v>
      </c>
      <c r="H282" s="49" t="s">
        <v>1181</v>
      </c>
      <c r="I282" s="49"/>
      <c r="J282" s="49" t="s">
        <v>1276</v>
      </c>
      <c r="K282" s="49" t="s">
        <v>1143</v>
      </c>
      <c r="L282" s="49" t="s">
        <v>1144</v>
      </c>
      <c r="M282" s="51" t="s">
        <v>1277</v>
      </c>
      <c r="N282" s="49"/>
      <c r="O282" s="53" t="s">
        <v>1278</v>
      </c>
      <c r="P282" s="53" t="s">
        <v>70</v>
      </c>
      <c r="Q282" s="53">
        <v>4</v>
      </c>
      <c r="R282" s="67" t="s">
        <v>1147</v>
      </c>
      <c r="S282" s="90">
        <f t="shared" si="251"/>
        <v>998</v>
      </c>
      <c r="T282" s="90">
        <f t="shared" si="252"/>
        <v>0</v>
      </c>
      <c r="U282" s="90">
        <f t="shared" si="253"/>
        <v>0</v>
      </c>
      <c r="V282" s="55">
        <f t="shared" si="254"/>
        <v>998</v>
      </c>
      <c r="W282" s="56">
        <v>1996</v>
      </c>
      <c r="X282" s="56">
        <v>0</v>
      </c>
      <c r="Y282" s="56">
        <v>0</v>
      </c>
      <c r="Z282" s="57">
        <f t="shared" si="255"/>
        <v>1996</v>
      </c>
      <c r="AA282" s="56">
        <f t="shared" si="256"/>
        <v>998</v>
      </c>
      <c r="AB282" s="56">
        <f t="shared" si="257"/>
        <v>0</v>
      </c>
      <c r="AC282" s="56">
        <f t="shared" si="258"/>
        <v>0</v>
      </c>
      <c r="AD282" s="57">
        <f t="shared" si="259"/>
        <v>998</v>
      </c>
      <c r="AE282" s="111" t="s">
        <v>63</v>
      </c>
      <c r="AF282" s="111" t="s">
        <v>63</v>
      </c>
      <c r="AG282" s="111" t="s">
        <v>63</v>
      </c>
      <c r="AH282" s="59">
        <f t="shared" si="260"/>
        <v>0</v>
      </c>
      <c r="AI282" s="60">
        <f t="shared" si="261"/>
        <v>3992</v>
      </c>
      <c r="AJ282" s="61" t="s">
        <v>692</v>
      </c>
      <c r="AK282" s="61" t="s">
        <v>59</v>
      </c>
      <c r="AL282" s="61" t="s">
        <v>1639</v>
      </c>
      <c r="AM282" s="61" t="s">
        <v>61</v>
      </c>
      <c r="AN282" s="112" t="s">
        <v>62</v>
      </c>
      <c r="AO282" s="65">
        <v>45473</v>
      </c>
      <c r="AP282" s="49" t="s">
        <v>62</v>
      </c>
      <c r="AQ282" s="65">
        <v>45474</v>
      </c>
      <c r="AR282" s="65">
        <v>46203</v>
      </c>
      <c r="AS282" s="113"/>
    </row>
    <row r="283" spans="1:45" s="66" customFormat="1" ht="13" x14ac:dyDescent="0.15">
      <c r="A283" s="49">
        <v>35</v>
      </c>
      <c r="B283" s="49" t="s">
        <v>1139</v>
      </c>
      <c r="C283" s="50">
        <v>8672073110</v>
      </c>
      <c r="D283" s="49" t="s">
        <v>1140</v>
      </c>
      <c r="E283" s="49" t="s">
        <v>1244</v>
      </c>
      <c r="F283" s="49" t="s">
        <v>1245</v>
      </c>
      <c r="G283" s="49" t="s">
        <v>1279</v>
      </c>
      <c r="H283" s="49" t="s">
        <v>1181</v>
      </c>
      <c r="I283" s="49"/>
      <c r="J283" s="49" t="s">
        <v>1280</v>
      </c>
      <c r="K283" s="49" t="s">
        <v>1143</v>
      </c>
      <c r="L283" s="49" t="s">
        <v>1144</v>
      </c>
      <c r="M283" s="51" t="s">
        <v>1281</v>
      </c>
      <c r="N283" s="49"/>
      <c r="O283" s="53" t="s">
        <v>1282</v>
      </c>
      <c r="P283" s="53" t="s">
        <v>70</v>
      </c>
      <c r="Q283" s="53">
        <v>5</v>
      </c>
      <c r="R283" s="67" t="s">
        <v>1147</v>
      </c>
      <c r="S283" s="90">
        <f t="shared" si="251"/>
        <v>845</v>
      </c>
      <c r="T283" s="90">
        <f t="shared" si="252"/>
        <v>0</v>
      </c>
      <c r="U283" s="90">
        <f t="shared" si="253"/>
        <v>0</v>
      </c>
      <c r="V283" s="55">
        <f t="shared" si="254"/>
        <v>845</v>
      </c>
      <c r="W283" s="56">
        <v>1690</v>
      </c>
      <c r="X283" s="56">
        <v>0</v>
      </c>
      <c r="Y283" s="56">
        <v>0</v>
      </c>
      <c r="Z283" s="57">
        <f t="shared" si="255"/>
        <v>1690</v>
      </c>
      <c r="AA283" s="56">
        <f t="shared" si="256"/>
        <v>845</v>
      </c>
      <c r="AB283" s="56">
        <f t="shared" si="257"/>
        <v>0</v>
      </c>
      <c r="AC283" s="56">
        <f t="shared" si="258"/>
        <v>0</v>
      </c>
      <c r="AD283" s="57">
        <f t="shared" si="259"/>
        <v>845</v>
      </c>
      <c r="AE283" s="111" t="s">
        <v>63</v>
      </c>
      <c r="AF283" s="111" t="s">
        <v>63</v>
      </c>
      <c r="AG283" s="111" t="s">
        <v>63</v>
      </c>
      <c r="AH283" s="59">
        <f t="shared" si="260"/>
        <v>0</v>
      </c>
      <c r="AI283" s="60">
        <f t="shared" si="261"/>
        <v>3380</v>
      </c>
      <c r="AJ283" s="61" t="s">
        <v>692</v>
      </c>
      <c r="AK283" s="61" t="s">
        <v>59</v>
      </c>
      <c r="AL283" s="61" t="s">
        <v>1639</v>
      </c>
      <c r="AM283" s="61" t="s">
        <v>61</v>
      </c>
      <c r="AN283" s="112" t="s">
        <v>62</v>
      </c>
      <c r="AO283" s="65">
        <v>45473</v>
      </c>
      <c r="AP283" s="49" t="s">
        <v>62</v>
      </c>
      <c r="AQ283" s="65">
        <v>45474</v>
      </c>
      <c r="AR283" s="65">
        <v>46203</v>
      </c>
      <c r="AS283" s="113"/>
    </row>
    <row r="284" spans="1:45" s="66" customFormat="1" ht="13" x14ac:dyDescent="0.15">
      <c r="A284" s="49">
        <v>36</v>
      </c>
      <c r="B284" s="49" t="s">
        <v>1139</v>
      </c>
      <c r="C284" s="50">
        <v>8672073110</v>
      </c>
      <c r="D284" s="49" t="s">
        <v>1140</v>
      </c>
      <c r="E284" s="49" t="s">
        <v>1244</v>
      </c>
      <c r="F284" s="49" t="s">
        <v>1245</v>
      </c>
      <c r="G284" s="49" t="s">
        <v>1283</v>
      </c>
      <c r="H284" s="49" t="s">
        <v>1181</v>
      </c>
      <c r="I284" s="49"/>
      <c r="J284" s="49" t="s">
        <v>1284</v>
      </c>
      <c r="K284" s="49" t="s">
        <v>1143</v>
      </c>
      <c r="L284" s="49" t="s">
        <v>1144</v>
      </c>
      <c r="M284" s="51" t="s">
        <v>1285</v>
      </c>
      <c r="N284" s="49"/>
      <c r="O284" s="53" t="s">
        <v>1286</v>
      </c>
      <c r="P284" s="53" t="s">
        <v>70</v>
      </c>
      <c r="Q284" s="53">
        <v>4</v>
      </c>
      <c r="R284" s="67" t="s">
        <v>1147</v>
      </c>
      <c r="S284" s="90">
        <f t="shared" si="251"/>
        <v>307.5</v>
      </c>
      <c r="T284" s="90">
        <f t="shared" si="252"/>
        <v>0</v>
      </c>
      <c r="U284" s="90">
        <f t="shared" si="253"/>
        <v>0</v>
      </c>
      <c r="V284" s="55">
        <f t="shared" si="254"/>
        <v>307.5</v>
      </c>
      <c r="W284" s="56">
        <v>615</v>
      </c>
      <c r="X284" s="56">
        <v>0</v>
      </c>
      <c r="Y284" s="56">
        <v>0</v>
      </c>
      <c r="Z284" s="57">
        <f t="shared" si="255"/>
        <v>615</v>
      </c>
      <c r="AA284" s="56">
        <f t="shared" si="256"/>
        <v>307.5</v>
      </c>
      <c r="AB284" s="56">
        <f t="shared" si="257"/>
        <v>0</v>
      </c>
      <c r="AC284" s="56">
        <f t="shared" si="258"/>
        <v>0</v>
      </c>
      <c r="AD284" s="57">
        <f t="shared" si="259"/>
        <v>307.5</v>
      </c>
      <c r="AE284" s="111" t="s">
        <v>63</v>
      </c>
      <c r="AF284" s="111" t="s">
        <v>63</v>
      </c>
      <c r="AG284" s="111" t="s">
        <v>63</v>
      </c>
      <c r="AH284" s="59">
        <f t="shared" si="260"/>
        <v>0</v>
      </c>
      <c r="AI284" s="60">
        <f t="shared" si="261"/>
        <v>1230</v>
      </c>
      <c r="AJ284" s="61" t="s">
        <v>692</v>
      </c>
      <c r="AK284" s="61" t="s">
        <v>59</v>
      </c>
      <c r="AL284" s="61" t="s">
        <v>1639</v>
      </c>
      <c r="AM284" s="61" t="s">
        <v>61</v>
      </c>
      <c r="AN284" s="112" t="s">
        <v>62</v>
      </c>
      <c r="AO284" s="65">
        <v>45473</v>
      </c>
      <c r="AP284" s="49" t="s">
        <v>62</v>
      </c>
      <c r="AQ284" s="65">
        <v>45474</v>
      </c>
      <c r="AR284" s="65">
        <v>46203</v>
      </c>
      <c r="AS284" s="113"/>
    </row>
    <row r="285" spans="1:45" s="66" customFormat="1" ht="13" x14ac:dyDescent="0.15">
      <c r="A285" s="49">
        <v>37</v>
      </c>
      <c r="B285" s="49" t="s">
        <v>1139</v>
      </c>
      <c r="C285" s="50">
        <v>8672073110</v>
      </c>
      <c r="D285" s="49" t="s">
        <v>1140</v>
      </c>
      <c r="E285" s="49" t="s">
        <v>1244</v>
      </c>
      <c r="F285" s="49" t="s">
        <v>1245</v>
      </c>
      <c r="G285" s="49" t="s">
        <v>1287</v>
      </c>
      <c r="H285" s="49" t="s">
        <v>1181</v>
      </c>
      <c r="I285" s="49"/>
      <c r="J285" s="49" t="s">
        <v>1288</v>
      </c>
      <c r="K285" s="49" t="s">
        <v>1143</v>
      </c>
      <c r="L285" s="49" t="s">
        <v>1144</v>
      </c>
      <c r="M285" s="51" t="s">
        <v>1289</v>
      </c>
      <c r="N285" s="49"/>
      <c r="O285" s="53" t="s">
        <v>1290</v>
      </c>
      <c r="P285" s="53" t="s">
        <v>70</v>
      </c>
      <c r="Q285" s="53">
        <v>6</v>
      </c>
      <c r="R285" s="67" t="s">
        <v>1147</v>
      </c>
      <c r="S285" s="90">
        <f t="shared" si="251"/>
        <v>1449</v>
      </c>
      <c r="T285" s="90">
        <f t="shared" si="252"/>
        <v>0</v>
      </c>
      <c r="U285" s="90">
        <f t="shared" si="253"/>
        <v>0</v>
      </c>
      <c r="V285" s="55">
        <f t="shared" si="254"/>
        <v>1449</v>
      </c>
      <c r="W285" s="56">
        <v>2898</v>
      </c>
      <c r="X285" s="56">
        <v>0</v>
      </c>
      <c r="Y285" s="56">
        <v>0</v>
      </c>
      <c r="Z285" s="57">
        <f t="shared" si="255"/>
        <v>2898</v>
      </c>
      <c r="AA285" s="56">
        <f t="shared" si="256"/>
        <v>1449</v>
      </c>
      <c r="AB285" s="56">
        <f t="shared" si="257"/>
        <v>0</v>
      </c>
      <c r="AC285" s="56">
        <f t="shared" si="258"/>
        <v>0</v>
      </c>
      <c r="AD285" s="57">
        <f t="shared" si="259"/>
        <v>1449</v>
      </c>
      <c r="AE285" s="111" t="s">
        <v>63</v>
      </c>
      <c r="AF285" s="111" t="s">
        <v>63</v>
      </c>
      <c r="AG285" s="111" t="s">
        <v>63</v>
      </c>
      <c r="AH285" s="59">
        <f t="shared" si="260"/>
        <v>0</v>
      </c>
      <c r="AI285" s="60">
        <f t="shared" si="261"/>
        <v>5796</v>
      </c>
      <c r="AJ285" s="61" t="s">
        <v>692</v>
      </c>
      <c r="AK285" s="61" t="s">
        <v>59</v>
      </c>
      <c r="AL285" s="61" t="s">
        <v>1639</v>
      </c>
      <c r="AM285" s="61" t="s">
        <v>61</v>
      </c>
      <c r="AN285" s="112" t="s">
        <v>62</v>
      </c>
      <c r="AO285" s="65">
        <v>45473</v>
      </c>
      <c r="AP285" s="49" t="s">
        <v>62</v>
      </c>
      <c r="AQ285" s="65">
        <v>45474</v>
      </c>
      <c r="AR285" s="65">
        <v>46203</v>
      </c>
      <c r="AS285" s="113"/>
    </row>
    <row r="286" spans="1:45" s="66" customFormat="1" ht="13" x14ac:dyDescent="0.15">
      <c r="A286" s="49">
        <v>38</v>
      </c>
      <c r="B286" s="49" t="s">
        <v>1139</v>
      </c>
      <c r="C286" s="50">
        <v>8672073110</v>
      </c>
      <c r="D286" s="49" t="s">
        <v>1140</v>
      </c>
      <c r="E286" s="49" t="s">
        <v>1244</v>
      </c>
      <c r="F286" s="49" t="s">
        <v>1245</v>
      </c>
      <c r="G286" s="49" t="s">
        <v>1291</v>
      </c>
      <c r="H286" s="49" t="s">
        <v>1181</v>
      </c>
      <c r="I286" s="49"/>
      <c r="J286" s="49" t="s">
        <v>1292</v>
      </c>
      <c r="K286" s="49" t="s">
        <v>1143</v>
      </c>
      <c r="L286" s="49" t="s">
        <v>1144</v>
      </c>
      <c r="M286" s="51" t="s">
        <v>1293</v>
      </c>
      <c r="N286" s="49"/>
      <c r="O286" s="53" t="s">
        <v>1294</v>
      </c>
      <c r="P286" s="53" t="s">
        <v>70</v>
      </c>
      <c r="Q286" s="53">
        <v>7</v>
      </c>
      <c r="R286" s="67" t="s">
        <v>1147</v>
      </c>
      <c r="S286" s="90">
        <f t="shared" si="251"/>
        <v>2297.5</v>
      </c>
      <c r="T286" s="90">
        <f t="shared" si="252"/>
        <v>0</v>
      </c>
      <c r="U286" s="90">
        <f t="shared" si="253"/>
        <v>0</v>
      </c>
      <c r="V286" s="55">
        <f t="shared" si="254"/>
        <v>2297.5</v>
      </c>
      <c r="W286" s="56">
        <v>4595</v>
      </c>
      <c r="X286" s="56">
        <v>0</v>
      </c>
      <c r="Y286" s="56">
        <v>0</v>
      </c>
      <c r="Z286" s="57">
        <f t="shared" si="255"/>
        <v>4595</v>
      </c>
      <c r="AA286" s="56">
        <f t="shared" si="256"/>
        <v>2297.5</v>
      </c>
      <c r="AB286" s="56">
        <f t="shared" si="257"/>
        <v>0</v>
      </c>
      <c r="AC286" s="56">
        <f t="shared" si="258"/>
        <v>0</v>
      </c>
      <c r="AD286" s="57">
        <f t="shared" si="259"/>
        <v>2297.5</v>
      </c>
      <c r="AE286" s="111" t="s">
        <v>63</v>
      </c>
      <c r="AF286" s="111" t="s">
        <v>63</v>
      </c>
      <c r="AG286" s="111" t="s">
        <v>63</v>
      </c>
      <c r="AH286" s="59">
        <f t="shared" si="260"/>
        <v>0</v>
      </c>
      <c r="AI286" s="60">
        <f t="shared" si="261"/>
        <v>9190</v>
      </c>
      <c r="AJ286" s="61" t="s">
        <v>692</v>
      </c>
      <c r="AK286" s="61" t="s">
        <v>59</v>
      </c>
      <c r="AL286" s="61" t="s">
        <v>1639</v>
      </c>
      <c r="AM286" s="61" t="s">
        <v>61</v>
      </c>
      <c r="AN286" s="112" t="s">
        <v>62</v>
      </c>
      <c r="AO286" s="65">
        <v>45473</v>
      </c>
      <c r="AP286" s="49" t="s">
        <v>62</v>
      </c>
      <c r="AQ286" s="65">
        <v>45474</v>
      </c>
      <c r="AR286" s="65">
        <v>46203</v>
      </c>
      <c r="AS286" s="113"/>
    </row>
    <row r="287" spans="1:45" s="66" customFormat="1" ht="13" x14ac:dyDescent="0.15">
      <c r="A287" s="49">
        <v>39</v>
      </c>
      <c r="B287" s="49" t="s">
        <v>1139</v>
      </c>
      <c r="C287" s="50">
        <v>8672073110</v>
      </c>
      <c r="D287" s="49" t="s">
        <v>1140</v>
      </c>
      <c r="E287" s="49" t="s">
        <v>1244</v>
      </c>
      <c r="F287" s="49" t="s">
        <v>1245</v>
      </c>
      <c r="G287" s="49" t="s">
        <v>1295</v>
      </c>
      <c r="H287" s="49" t="s">
        <v>1181</v>
      </c>
      <c r="I287" s="49"/>
      <c r="J287" s="49" t="s">
        <v>1296</v>
      </c>
      <c r="K287" s="49" t="s">
        <v>1143</v>
      </c>
      <c r="L287" s="49" t="s">
        <v>1144</v>
      </c>
      <c r="M287" s="51" t="s">
        <v>1297</v>
      </c>
      <c r="N287" s="49"/>
      <c r="O287" s="53" t="s">
        <v>1298</v>
      </c>
      <c r="P287" s="53" t="s">
        <v>70</v>
      </c>
      <c r="Q287" s="53">
        <v>5</v>
      </c>
      <c r="R287" s="67" t="s">
        <v>1147</v>
      </c>
      <c r="S287" s="90">
        <f t="shared" si="251"/>
        <v>1321</v>
      </c>
      <c r="T287" s="90">
        <f t="shared" si="252"/>
        <v>0</v>
      </c>
      <c r="U287" s="90">
        <f t="shared" si="253"/>
        <v>0</v>
      </c>
      <c r="V287" s="55">
        <f t="shared" si="254"/>
        <v>1321</v>
      </c>
      <c r="W287" s="56">
        <v>2642</v>
      </c>
      <c r="X287" s="56">
        <v>0</v>
      </c>
      <c r="Y287" s="56">
        <v>0</v>
      </c>
      <c r="Z287" s="57">
        <f t="shared" si="255"/>
        <v>2642</v>
      </c>
      <c r="AA287" s="56">
        <f t="shared" si="256"/>
        <v>1321</v>
      </c>
      <c r="AB287" s="56">
        <f t="shared" si="257"/>
        <v>0</v>
      </c>
      <c r="AC287" s="56">
        <f t="shared" si="258"/>
        <v>0</v>
      </c>
      <c r="AD287" s="57">
        <f t="shared" si="259"/>
        <v>1321</v>
      </c>
      <c r="AE287" s="111" t="s">
        <v>63</v>
      </c>
      <c r="AF287" s="111" t="s">
        <v>63</v>
      </c>
      <c r="AG287" s="111" t="s">
        <v>63</v>
      </c>
      <c r="AH287" s="59">
        <f t="shared" si="260"/>
        <v>0</v>
      </c>
      <c r="AI287" s="60">
        <f t="shared" si="261"/>
        <v>5284</v>
      </c>
      <c r="AJ287" s="61" t="s">
        <v>692</v>
      </c>
      <c r="AK287" s="61" t="s">
        <v>59</v>
      </c>
      <c r="AL287" s="61" t="s">
        <v>1639</v>
      </c>
      <c r="AM287" s="61" t="s">
        <v>61</v>
      </c>
      <c r="AN287" s="112" t="s">
        <v>62</v>
      </c>
      <c r="AO287" s="65">
        <v>45473</v>
      </c>
      <c r="AP287" s="49" t="s">
        <v>62</v>
      </c>
      <c r="AQ287" s="65">
        <v>45474</v>
      </c>
      <c r="AR287" s="65">
        <v>46203</v>
      </c>
      <c r="AS287" s="113"/>
    </row>
    <row r="288" spans="1:45" s="66" customFormat="1" ht="13" x14ac:dyDescent="0.15">
      <c r="A288" s="49">
        <v>40</v>
      </c>
      <c r="B288" s="49" t="s">
        <v>1139</v>
      </c>
      <c r="C288" s="50">
        <v>8672073110</v>
      </c>
      <c r="D288" s="49" t="s">
        <v>1140</v>
      </c>
      <c r="E288" s="49" t="s">
        <v>1244</v>
      </c>
      <c r="F288" s="49" t="s">
        <v>1245</v>
      </c>
      <c r="G288" s="49" t="s">
        <v>1299</v>
      </c>
      <c r="H288" s="49" t="s">
        <v>1181</v>
      </c>
      <c r="I288" s="49"/>
      <c r="J288" s="49" t="s">
        <v>1300</v>
      </c>
      <c r="K288" s="49" t="s">
        <v>1143</v>
      </c>
      <c r="L288" s="49" t="s">
        <v>1144</v>
      </c>
      <c r="M288" s="51" t="s">
        <v>1301</v>
      </c>
      <c r="N288" s="49"/>
      <c r="O288" s="53" t="s">
        <v>1302</v>
      </c>
      <c r="P288" s="53" t="s">
        <v>70</v>
      </c>
      <c r="Q288" s="53">
        <v>6</v>
      </c>
      <c r="R288" s="67" t="s">
        <v>1147</v>
      </c>
      <c r="S288" s="90">
        <f t="shared" si="251"/>
        <v>3041.5</v>
      </c>
      <c r="T288" s="90">
        <f t="shared" si="252"/>
        <v>0</v>
      </c>
      <c r="U288" s="90">
        <f t="shared" si="253"/>
        <v>0</v>
      </c>
      <c r="V288" s="55">
        <f t="shared" si="254"/>
        <v>3041.5</v>
      </c>
      <c r="W288" s="56">
        <v>6083</v>
      </c>
      <c r="X288" s="56">
        <v>0</v>
      </c>
      <c r="Y288" s="56">
        <v>0</v>
      </c>
      <c r="Z288" s="57">
        <f t="shared" si="255"/>
        <v>6083</v>
      </c>
      <c r="AA288" s="56">
        <f t="shared" si="256"/>
        <v>3041.5</v>
      </c>
      <c r="AB288" s="56">
        <f t="shared" si="257"/>
        <v>0</v>
      </c>
      <c r="AC288" s="56">
        <f t="shared" si="258"/>
        <v>0</v>
      </c>
      <c r="AD288" s="57">
        <f t="shared" si="259"/>
        <v>3041.5</v>
      </c>
      <c r="AE288" s="111" t="s">
        <v>63</v>
      </c>
      <c r="AF288" s="111" t="s">
        <v>63</v>
      </c>
      <c r="AG288" s="111" t="s">
        <v>63</v>
      </c>
      <c r="AH288" s="59">
        <f t="shared" si="260"/>
        <v>0</v>
      </c>
      <c r="AI288" s="60">
        <f t="shared" si="261"/>
        <v>12166</v>
      </c>
      <c r="AJ288" s="61" t="s">
        <v>692</v>
      </c>
      <c r="AK288" s="61" t="s">
        <v>59</v>
      </c>
      <c r="AL288" s="61" t="s">
        <v>1639</v>
      </c>
      <c r="AM288" s="61" t="s">
        <v>61</v>
      </c>
      <c r="AN288" s="112" t="s">
        <v>62</v>
      </c>
      <c r="AO288" s="65">
        <v>45473</v>
      </c>
      <c r="AP288" s="49" t="s">
        <v>62</v>
      </c>
      <c r="AQ288" s="65">
        <v>45474</v>
      </c>
      <c r="AR288" s="65">
        <v>46203</v>
      </c>
      <c r="AS288" s="113"/>
    </row>
    <row r="289" spans="1:45" s="66" customFormat="1" ht="13" x14ac:dyDescent="0.15">
      <c r="A289" s="49">
        <v>41</v>
      </c>
      <c r="B289" s="49" t="s">
        <v>1139</v>
      </c>
      <c r="C289" s="50">
        <v>8672073110</v>
      </c>
      <c r="D289" s="49" t="s">
        <v>1140</v>
      </c>
      <c r="E289" s="49" t="s">
        <v>1244</v>
      </c>
      <c r="F289" s="49" t="s">
        <v>1245</v>
      </c>
      <c r="G289" s="49" t="s">
        <v>1303</v>
      </c>
      <c r="H289" s="49" t="s">
        <v>1152</v>
      </c>
      <c r="I289" s="49"/>
      <c r="J289" s="49" t="s">
        <v>1304</v>
      </c>
      <c r="K289" s="49" t="s">
        <v>1143</v>
      </c>
      <c r="L289" s="49" t="s">
        <v>1144</v>
      </c>
      <c r="M289" s="51" t="s">
        <v>1305</v>
      </c>
      <c r="N289" s="49"/>
      <c r="O289" s="53" t="s">
        <v>1306</v>
      </c>
      <c r="P289" s="53" t="s">
        <v>70</v>
      </c>
      <c r="Q289" s="53">
        <v>5</v>
      </c>
      <c r="R289" s="67" t="s">
        <v>1147</v>
      </c>
      <c r="S289" s="90">
        <f t="shared" si="251"/>
        <v>6324</v>
      </c>
      <c r="T289" s="90">
        <f t="shared" si="252"/>
        <v>0</v>
      </c>
      <c r="U289" s="90">
        <f t="shared" si="253"/>
        <v>0</v>
      </c>
      <c r="V289" s="55">
        <f t="shared" si="254"/>
        <v>6324</v>
      </c>
      <c r="W289" s="56">
        <v>12648</v>
      </c>
      <c r="X289" s="56">
        <v>0</v>
      </c>
      <c r="Y289" s="56">
        <v>0</v>
      </c>
      <c r="Z289" s="57">
        <f t="shared" si="255"/>
        <v>12648</v>
      </c>
      <c r="AA289" s="56">
        <f t="shared" si="256"/>
        <v>6324</v>
      </c>
      <c r="AB289" s="56">
        <f t="shared" si="257"/>
        <v>0</v>
      </c>
      <c r="AC289" s="56">
        <f t="shared" si="258"/>
        <v>0</v>
      </c>
      <c r="AD289" s="57">
        <f t="shared" si="259"/>
        <v>6324</v>
      </c>
      <c r="AE289" s="111" t="s">
        <v>63</v>
      </c>
      <c r="AF289" s="111" t="s">
        <v>63</v>
      </c>
      <c r="AG289" s="111" t="s">
        <v>63</v>
      </c>
      <c r="AH289" s="59">
        <f t="shared" si="260"/>
        <v>0</v>
      </c>
      <c r="AI289" s="60">
        <f t="shared" si="261"/>
        <v>25296</v>
      </c>
      <c r="AJ289" s="61" t="s">
        <v>692</v>
      </c>
      <c r="AK289" s="61" t="s">
        <v>59</v>
      </c>
      <c r="AL289" s="61" t="s">
        <v>1639</v>
      </c>
      <c r="AM289" s="61" t="s">
        <v>61</v>
      </c>
      <c r="AN289" s="112" t="s">
        <v>62</v>
      </c>
      <c r="AO289" s="65">
        <v>45473</v>
      </c>
      <c r="AP289" s="49" t="s">
        <v>62</v>
      </c>
      <c r="AQ289" s="65">
        <v>45474</v>
      </c>
      <c r="AR289" s="65">
        <v>46203</v>
      </c>
      <c r="AS289" s="113"/>
    </row>
    <row r="290" spans="1:45" s="66" customFormat="1" ht="13" x14ac:dyDescent="0.15">
      <c r="A290" s="49">
        <v>42</v>
      </c>
      <c r="B290" s="49" t="s">
        <v>1139</v>
      </c>
      <c r="C290" s="50">
        <v>8672073110</v>
      </c>
      <c r="D290" s="49" t="s">
        <v>1140</v>
      </c>
      <c r="E290" s="49" t="s">
        <v>1244</v>
      </c>
      <c r="F290" s="49" t="s">
        <v>1245</v>
      </c>
      <c r="G290" s="49" t="s">
        <v>1307</v>
      </c>
      <c r="H290" s="49" t="s">
        <v>1152</v>
      </c>
      <c r="I290" s="49"/>
      <c r="J290" s="49" t="s">
        <v>1304</v>
      </c>
      <c r="K290" s="49" t="s">
        <v>1143</v>
      </c>
      <c r="L290" s="49" t="s">
        <v>1144</v>
      </c>
      <c r="M290" s="51" t="s">
        <v>1308</v>
      </c>
      <c r="N290" s="49"/>
      <c r="O290" s="53" t="s">
        <v>1309</v>
      </c>
      <c r="P290" s="53" t="s">
        <v>70</v>
      </c>
      <c r="Q290" s="53">
        <v>5</v>
      </c>
      <c r="R290" s="67" t="s">
        <v>1147</v>
      </c>
      <c r="S290" s="90">
        <f t="shared" si="251"/>
        <v>1427</v>
      </c>
      <c r="T290" s="90">
        <f t="shared" si="252"/>
        <v>0</v>
      </c>
      <c r="U290" s="90">
        <f t="shared" si="253"/>
        <v>0</v>
      </c>
      <c r="V290" s="55">
        <f t="shared" si="254"/>
        <v>1427</v>
      </c>
      <c r="W290" s="56">
        <v>2854</v>
      </c>
      <c r="X290" s="56">
        <v>0</v>
      </c>
      <c r="Y290" s="56">
        <v>0</v>
      </c>
      <c r="Z290" s="57">
        <f t="shared" si="255"/>
        <v>2854</v>
      </c>
      <c r="AA290" s="56">
        <f t="shared" si="256"/>
        <v>1427</v>
      </c>
      <c r="AB290" s="56">
        <f t="shared" si="257"/>
        <v>0</v>
      </c>
      <c r="AC290" s="56">
        <f t="shared" si="258"/>
        <v>0</v>
      </c>
      <c r="AD290" s="57">
        <f t="shared" si="259"/>
        <v>1427</v>
      </c>
      <c r="AE290" s="111" t="s">
        <v>63</v>
      </c>
      <c r="AF290" s="111" t="s">
        <v>63</v>
      </c>
      <c r="AG290" s="111" t="s">
        <v>63</v>
      </c>
      <c r="AH290" s="59">
        <f t="shared" si="260"/>
        <v>0</v>
      </c>
      <c r="AI290" s="60">
        <f t="shared" si="261"/>
        <v>5708</v>
      </c>
      <c r="AJ290" s="61" t="s">
        <v>692</v>
      </c>
      <c r="AK290" s="61" t="s">
        <v>59</v>
      </c>
      <c r="AL290" s="61" t="s">
        <v>1639</v>
      </c>
      <c r="AM290" s="61" t="s">
        <v>61</v>
      </c>
      <c r="AN290" s="112" t="s">
        <v>62</v>
      </c>
      <c r="AO290" s="65">
        <v>45473</v>
      </c>
      <c r="AP290" s="49" t="s">
        <v>62</v>
      </c>
      <c r="AQ290" s="65">
        <v>45474</v>
      </c>
      <c r="AR290" s="65">
        <v>46203</v>
      </c>
      <c r="AS290" s="113"/>
    </row>
    <row r="291" spans="1:45" s="66" customFormat="1" ht="13" x14ac:dyDescent="0.15">
      <c r="A291" s="49">
        <v>43</v>
      </c>
      <c r="B291" s="49" t="s">
        <v>1139</v>
      </c>
      <c r="C291" s="50">
        <v>8672073110</v>
      </c>
      <c r="D291" s="49" t="s">
        <v>1140</v>
      </c>
      <c r="E291" s="49" t="s">
        <v>1244</v>
      </c>
      <c r="F291" s="49" t="s">
        <v>1245</v>
      </c>
      <c r="G291" s="49" t="s">
        <v>1310</v>
      </c>
      <c r="H291" s="49" t="s">
        <v>1152</v>
      </c>
      <c r="I291" s="49"/>
      <c r="J291" s="49" t="s">
        <v>1311</v>
      </c>
      <c r="K291" s="49" t="s">
        <v>1143</v>
      </c>
      <c r="L291" s="49" t="s">
        <v>1144</v>
      </c>
      <c r="M291" s="51" t="s">
        <v>1312</v>
      </c>
      <c r="N291" s="49"/>
      <c r="O291" s="53" t="s">
        <v>1313</v>
      </c>
      <c r="P291" s="53" t="s">
        <v>70</v>
      </c>
      <c r="Q291" s="53">
        <v>5</v>
      </c>
      <c r="R291" s="67" t="s">
        <v>1147</v>
      </c>
      <c r="S291" s="90">
        <f t="shared" si="251"/>
        <v>2935.5</v>
      </c>
      <c r="T291" s="90">
        <f t="shared" si="252"/>
        <v>0</v>
      </c>
      <c r="U291" s="90">
        <f t="shared" si="253"/>
        <v>0</v>
      </c>
      <c r="V291" s="55">
        <f t="shared" si="254"/>
        <v>2935.5</v>
      </c>
      <c r="W291" s="56">
        <v>5871</v>
      </c>
      <c r="X291" s="56">
        <v>0</v>
      </c>
      <c r="Y291" s="56">
        <v>0</v>
      </c>
      <c r="Z291" s="57">
        <f t="shared" si="255"/>
        <v>5871</v>
      </c>
      <c r="AA291" s="56">
        <f t="shared" si="256"/>
        <v>2935.5</v>
      </c>
      <c r="AB291" s="56">
        <f t="shared" si="257"/>
        <v>0</v>
      </c>
      <c r="AC291" s="56">
        <f t="shared" si="258"/>
        <v>0</v>
      </c>
      <c r="AD291" s="57">
        <f t="shared" si="259"/>
        <v>2935.5</v>
      </c>
      <c r="AE291" s="111" t="s">
        <v>63</v>
      </c>
      <c r="AF291" s="111" t="s">
        <v>63</v>
      </c>
      <c r="AG291" s="111" t="s">
        <v>63</v>
      </c>
      <c r="AH291" s="59">
        <f t="shared" si="260"/>
        <v>0</v>
      </c>
      <c r="AI291" s="60">
        <f t="shared" si="261"/>
        <v>11742</v>
      </c>
      <c r="AJ291" s="61" t="s">
        <v>692</v>
      </c>
      <c r="AK291" s="61" t="s">
        <v>59</v>
      </c>
      <c r="AL291" s="61" t="s">
        <v>1639</v>
      </c>
      <c r="AM291" s="61" t="s">
        <v>61</v>
      </c>
      <c r="AN291" s="112" t="s">
        <v>62</v>
      </c>
      <c r="AO291" s="65">
        <v>45473</v>
      </c>
      <c r="AP291" s="49" t="s">
        <v>62</v>
      </c>
      <c r="AQ291" s="65">
        <v>45474</v>
      </c>
      <c r="AR291" s="65">
        <v>46203</v>
      </c>
      <c r="AS291" s="113"/>
    </row>
    <row r="292" spans="1:45" s="66" customFormat="1" ht="13" x14ac:dyDescent="0.15">
      <c r="A292" s="49">
        <v>44</v>
      </c>
      <c r="B292" s="49" t="s">
        <v>1139</v>
      </c>
      <c r="C292" s="50">
        <v>8672073110</v>
      </c>
      <c r="D292" s="49" t="s">
        <v>1140</v>
      </c>
      <c r="E292" s="49" t="s">
        <v>1244</v>
      </c>
      <c r="F292" s="49" t="s">
        <v>1245</v>
      </c>
      <c r="G292" s="49" t="s">
        <v>1314</v>
      </c>
      <c r="H292" s="49" t="s">
        <v>1152</v>
      </c>
      <c r="I292" s="49"/>
      <c r="J292" s="49" t="s">
        <v>1315</v>
      </c>
      <c r="K292" s="49" t="s">
        <v>1143</v>
      </c>
      <c r="L292" s="49" t="s">
        <v>1144</v>
      </c>
      <c r="M292" s="51" t="s">
        <v>1316</v>
      </c>
      <c r="N292" s="49"/>
      <c r="O292" s="53" t="s">
        <v>1317</v>
      </c>
      <c r="P292" s="53" t="s">
        <v>70</v>
      </c>
      <c r="Q292" s="53">
        <v>5</v>
      </c>
      <c r="R292" s="67" t="s">
        <v>1147</v>
      </c>
      <c r="S292" s="90">
        <f t="shared" si="251"/>
        <v>1218</v>
      </c>
      <c r="T292" s="90">
        <f t="shared" si="252"/>
        <v>0</v>
      </c>
      <c r="U292" s="90">
        <f t="shared" si="253"/>
        <v>0</v>
      </c>
      <c r="V292" s="55">
        <f t="shared" si="254"/>
        <v>1218</v>
      </c>
      <c r="W292" s="56">
        <v>2436</v>
      </c>
      <c r="X292" s="56">
        <v>0</v>
      </c>
      <c r="Y292" s="56">
        <v>0</v>
      </c>
      <c r="Z292" s="57">
        <f t="shared" si="255"/>
        <v>2436</v>
      </c>
      <c r="AA292" s="56">
        <f t="shared" si="256"/>
        <v>1218</v>
      </c>
      <c r="AB292" s="56">
        <f t="shared" si="257"/>
        <v>0</v>
      </c>
      <c r="AC292" s="56">
        <f t="shared" si="258"/>
        <v>0</v>
      </c>
      <c r="AD292" s="57">
        <f t="shared" si="259"/>
        <v>1218</v>
      </c>
      <c r="AE292" s="111" t="s">
        <v>63</v>
      </c>
      <c r="AF292" s="111" t="s">
        <v>63</v>
      </c>
      <c r="AG292" s="111" t="s">
        <v>63</v>
      </c>
      <c r="AH292" s="59">
        <f t="shared" si="260"/>
        <v>0</v>
      </c>
      <c r="AI292" s="60">
        <f t="shared" si="261"/>
        <v>4872</v>
      </c>
      <c r="AJ292" s="61" t="s">
        <v>692</v>
      </c>
      <c r="AK292" s="61" t="s">
        <v>59</v>
      </c>
      <c r="AL292" s="61" t="s">
        <v>1639</v>
      </c>
      <c r="AM292" s="61" t="s">
        <v>61</v>
      </c>
      <c r="AN292" s="112" t="s">
        <v>62</v>
      </c>
      <c r="AO292" s="65">
        <v>45473</v>
      </c>
      <c r="AP292" s="49" t="s">
        <v>62</v>
      </c>
      <c r="AQ292" s="65">
        <v>45474</v>
      </c>
      <c r="AR292" s="65">
        <v>46203</v>
      </c>
      <c r="AS292" s="113"/>
    </row>
    <row r="293" spans="1:45" s="66" customFormat="1" ht="13" x14ac:dyDescent="0.15">
      <c r="A293" s="49">
        <v>45</v>
      </c>
      <c r="B293" s="49" t="s">
        <v>1139</v>
      </c>
      <c r="C293" s="50">
        <v>8672073110</v>
      </c>
      <c r="D293" s="49" t="s">
        <v>1140</v>
      </c>
      <c r="E293" s="49" t="s">
        <v>1244</v>
      </c>
      <c r="F293" s="49" t="s">
        <v>1245</v>
      </c>
      <c r="G293" s="49" t="s">
        <v>1318</v>
      </c>
      <c r="H293" s="49" t="s">
        <v>1152</v>
      </c>
      <c r="I293" s="49"/>
      <c r="J293" s="49" t="s">
        <v>1319</v>
      </c>
      <c r="K293" s="49" t="s">
        <v>1143</v>
      </c>
      <c r="L293" s="49" t="s">
        <v>1144</v>
      </c>
      <c r="M293" s="51" t="s">
        <v>1320</v>
      </c>
      <c r="N293" s="49"/>
      <c r="O293" s="53" t="s">
        <v>1321</v>
      </c>
      <c r="P293" s="53" t="s">
        <v>70</v>
      </c>
      <c r="Q293" s="53">
        <v>5</v>
      </c>
      <c r="R293" s="67" t="s">
        <v>1147</v>
      </c>
      <c r="S293" s="90">
        <f t="shared" si="251"/>
        <v>4384.5</v>
      </c>
      <c r="T293" s="90">
        <f t="shared" si="252"/>
        <v>0</v>
      </c>
      <c r="U293" s="90">
        <f t="shared" si="253"/>
        <v>0</v>
      </c>
      <c r="V293" s="55">
        <f t="shared" si="254"/>
        <v>4384.5</v>
      </c>
      <c r="W293" s="56">
        <v>8769</v>
      </c>
      <c r="X293" s="56">
        <v>0</v>
      </c>
      <c r="Y293" s="56">
        <v>0</v>
      </c>
      <c r="Z293" s="57">
        <f t="shared" si="255"/>
        <v>8769</v>
      </c>
      <c r="AA293" s="56">
        <f t="shared" si="256"/>
        <v>4384.5</v>
      </c>
      <c r="AB293" s="56">
        <f t="shared" si="257"/>
        <v>0</v>
      </c>
      <c r="AC293" s="56">
        <f t="shared" si="258"/>
        <v>0</v>
      </c>
      <c r="AD293" s="57">
        <f t="shared" si="259"/>
        <v>4384.5</v>
      </c>
      <c r="AE293" s="111" t="s">
        <v>63</v>
      </c>
      <c r="AF293" s="111" t="s">
        <v>63</v>
      </c>
      <c r="AG293" s="111" t="s">
        <v>63</v>
      </c>
      <c r="AH293" s="59">
        <f t="shared" si="260"/>
        <v>0</v>
      </c>
      <c r="AI293" s="60">
        <f t="shared" si="261"/>
        <v>17538</v>
      </c>
      <c r="AJ293" s="61" t="s">
        <v>692</v>
      </c>
      <c r="AK293" s="61" t="s">
        <v>59</v>
      </c>
      <c r="AL293" s="61" t="s">
        <v>1639</v>
      </c>
      <c r="AM293" s="61" t="s">
        <v>61</v>
      </c>
      <c r="AN293" s="112" t="s">
        <v>62</v>
      </c>
      <c r="AO293" s="65">
        <v>45473</v>
      </c>
      <c r="AP293" s="49" t="s">
        <v>62</v>
      </c>
      <c r="AQ293" s="65">
        <v>45474</v>
      </c>
      <c r="AR293" s="65">
        <v>46203</v>
      </c>
      <c r="AS293" s="113"/>
    </row>
    <row r="294" spans="1:45" s="66" customFormat="1" ht="13" x14ac:dyDescent="0.15">
      <c r="A294" s="49">
        <v>46</v>
      </c>
      <c r="B294" s="49" t="s">
        <v>1139</v>
      </c>
      <c r="C294" s="50">
        <v>8672073110</v>
      </c>
      <c r="D294" s="49" t="s">
        <v>1140</v>
      </c>
      <c r="E294" s="49" t="s">
        <v>1244</v>
      </c>
      <c r="F294" s="49" t="s">
        <v>1245</v>
      </c>
      <c r="G294" s="49" t="s">
        <v>1322</v>
      </c>
      <c r="H294" s="49" t="s">
        <v>1152</v>
      </c>
      <c r="I294" s="49"/>
      <c r="J294" s="49" t="s">
        <v>1323</v>
      </c>
      <c r="K294" s="49" t="s">
        <v>1143</v>
      </c>
      <c r="L294" s="49" t="s">
        <v>1144</v>
      </c>
      <c r="M294" s="51" t="s">
        <v>1324</v>
      </c>
      <c r="N294" s="49"/>
      <c r="O294" s="53" t="s">
        <v>1325</v>
      </c>
      <c r="P294" s="53" t="s">
        <v>70</v>
      </c>
      <c r="Q294" s="53">
        <v>5</v>
      </c>
      <c r="R294" s="67" t="s">
        <v>1147</v>
      </c>
      <c r="S294" s="90">
        <f t="shared" si="251"/>
        <v>4376</v>
      </c>
      <c r="T294" s="90">
        <f t="shared" si="252"/>
        <v>0</v>
      </c>
      <c r="U294" s="90">
        <f t="shared" si="253"/>
        <v>0</v>
      </c>
      <c r="V294" s="55">
        <f t="shared" si="254"/>
        <v>4376</v>
      </c>
      <c r="W294" s="56">
        <v>8752</v>
      </c>
      <c r="X294" s="56">
        <v>0</v>
      </c>
      <c r="Y294" s="56">
        <v>0</v>
      </c>
      <c r="Z294" s="57">
        <f t="shared" si="255"/>
        <v>8752</v>
      </c>
      <c r="AA294" s="56">
        <f t="shared" si="256"/>
        <v>4376</v>
      </c>
      <c r="AB294" s="56">
        <f t="shared" si="257"/>
        <v>0</v>
      </c>
      <c r="AC294" s="56">
        <f t="shared" si="258"/>
        <v>0</v>
      </c>
      <c r="AD294" s="57">
        <f t="shared" si="259"/>
        <v>4376</v>
      </c>
      <c r="AE294" s="111" t="s">
        <v>63</v>
      </c>
      <c r="AF294" s="111" t="s">
        <v>63</v>
      </c>
      <c r="AG294" s="111" t="s">
        <v>63</v>
      </c>
      <c r="AH294" s="59">
        <f t="shared" si="260"/>
        <v>0</v>
      </c>
      <c r="AI294" s="60">
        <f t="shared" si="261"/>
        <v>17504</v>
      </c>
      <c r="AJ294" s="61" t="s">
        <v>692</v>
      </c>
      <c r="AK294" s="61" t="s">
        <v>59</v>
      </c>
      <c r="AL294" s="61" t="s">
        <v>1639</v>
      </c>
      <c r="AM294" s="61" t="s">
        <v>61</v>
      </c>
      <c r="AN294" s="112" t="s">
        <v>62</v>
      </c>
      <c r="AO294" s="65">
        <v>45473</v>
      </c>
      <c r="AP294" s="49" t="s">
        <v>62</v>
      </c>
      <c r="AQ294" s="65">
        <v>45474</v>
      </c>
      <c r="AR294" s="65">
        <v>46203</v>
      </c>
      <c r="AS294" s="113"/>
    </row>
    <row r="295" spans="1:45" s="66" customFormat="1" ht="13" x14ac:dyDescent="0.15">
      <c r="A295" s="49">
        <v>47</v>
      </c>
      <c r="B295" s="49" t="s">
        <v>1139</v>
      </c>
      <c r="C295" s="50">
        <v>8672073110</v>
      </c>
      <c r="D295" s="49" t="s">
        <v>1140</v>
      </c>
      <c r="E295" s="49" t="s">
        <v>1244</v>
      </c>
      <c r="F295" s="49" t="s">
        <v>1245</v>
      </c>
      <c r="G295" s="49" t="s">
        <v>1326</v>
      </c>
      <c r="H295" s="49" t="s">
        <v>1152</v>
      </c>
      <c r="I295" s="49"/>
      <c r="J295" s="49" t="s">
        <v>1327</v>
      </c>
      <c r="K295" s="49" t="s">
        <v>1143</v>
      </c>
      <c r="L295" s="49" t="s">
        <v>1144</v>
      </c>
      <c r="M295" s="51" t="s">
        <v>1328</v>
      </c>
      <c r="N295" s="49"/>
      <c r="O295" s="53" t="s">
        <v>1329</v>
      </c>
      <c r="P295" s="53" t="s">
        <v>70</v>
      </c>
      <c r="Q295" s="53">
        <v>5</v>
      </c>
      <c r="R295" s="67" t="s">
        <v>1147</v>
      </c>
      <c r="S295" s="90">
        <f t="shared" si="251"/>
        <v>2719.5</v>
      </c>
      <c r="T295" s="90">
        <f t="shared" si="252"/>
        <v>0</v>
      </c>
      <c r="U295" s="90">
        <f t="shared" si="253"/>
        <v>0</v>
      </c>
      <c r="V295" s="55">
        <f t="shared" si="254"/>
        <v>2719.5</v>
      </c>
      <c r="W295" s="56">
        <v>5439</v>
      </c>
      <c r="X295" s="56">
        <v>0</v>
      </c>
      <c r="Y295" s="56">
        <v>0</v>
      </c>
      <c r="Z295" s="57">
        <f t="shared" si="255"/>
        <v>5439</v>
      </c>
      <c r="AA295" s="56">
        <f t="shared" si="256"/>
        <v>2719.5</v>
      </c>
      <c r="AB295" s="56">
        <f t="shared" si="257"/>
        <v>0</v>
      </c>
      <c r="AC295" s="56">
        <f t="shared" si="258"/>
        <v>0</v>
      </c>
      <c r="AD295" s="57">
        <f t="shared" si="259"/>
        <v>2719.5</v>
      </c>
      <c r="AE295" s="111" t="s">
        <v>63</v>
      </c>
      <c r="AF295" s="111" t="s">
        <v>63</v>
      </c>
      <c r="AG295" s="111" t="s">
        <v>63</v>
      </c>
      <c r="AH295" s="59">
        <f t="shared" si="260"/>
        <v>0</v>
      </c>
      <c r="AI295" s="60">
        <f t="shared" si="261"/>
        <v>10878</v>
      </c>
      <c r="AJ295" s="61" t="s">
        <v>692</v>
      </c>
      <c r="AK295" s="61" t="s">
        <v>59</v>
      </c>
      <c r="AL295" s="61" t="s">
        <v>1639</v>
      </c>
      <c r="AM295" s="61" t="s">
        <v>61</v>
      </c>
      <c r="AN295" s="112" t="s">
        <v>62</v>
      </c>
      <c r="AO295" s="65">
        <v>45473</v>
      </c>
      <c r="AP295" s="49" t="s">
        <v>62</v>
      </c>
      <c r="AQ295" s="65">
        <v>45474</v>
      </c>
      <c r="AR295" s="65">
        <v>46203</v>
      </c>
      <c r="AS295" s="113"/>
    </row>
    <row r="296" spans="1:45" s="66" customFormat="1" ht="13" x14ac:dyDescent="0.15">
      <c r="A296" s="49">
        <v>48</v>
      </c>
      <c r="B296" s="49" t="s">
        <v>1139</v>
      </c>
      <c r="C296" s="50">
        <v>8672073110</v>
      </c>
      <c r="D296" s="49" t="s">
        <v>1140</v>
      </c>
      <c r="E296" s="49" t="s">
        <v>1244</v>
      </c>
      <c r="F296" s="49" t="s">
        <v>1245</v>
      </c>
      <c r="G296" s="49" t="s">
        <v>1330</v>
      </c>
      <c r="H296" s="49" t="s">
        <v>1152</v>
      </c>
      <c r="I296" s="49"/>
      <c r="J296" s="49" t="s">
        <v>1331</v>
      </c>
      <c r="K296" s="49" t="s">
        <v>1143</v>
      </c>
      <c r="L296" s="49" t="s">
        <v>1144</v>
      </c>
      <c r="M296" s="51" t="s">
        <v>1332</v>
      </c>
      <c r="N296" s="49"/>
      <c r="O296" s="53" t="s">
        <v>1333</v>
      </c>
      <c r="P296" s="53" t="s">
        <v>70</v>
      </c>
      <c r="Q296" s="53">
        <v>5</v>
      </c>
      <c r="R296" s="67" t="s">
        <v>1147</v>
      </c>
      <c r="S296" s="90">
        <f t="shared" si="251"/>
        <v>3955.5</v>
      </c>
      <c r="T296" s="90">
        <f t="shared" si="252"/>
        <v>0</v>
      </c>
      <c r="U296" s="90">
        <f t="shared" si="253"/>
        <v>0</v>
      </c>
      <c r="V296" s="55">
        <f t="shared" si="254"/>
        <v>3955.5</v>
      </c>
      <c r="W296" s="56">
        <v>7911</v>
      </c>
      <c r="X296" s="56">
        <v>0</v>
      </c>
      <c r="Y296" s="56">
        <v>0</v>
      </c>
      <c r="Z296" s="57">
        <f t="shared" si="255"/>
        <v>7911</v>
      </c>
      <c r="AA296" s="56">
        <f t="shared" si="256"/>
        <v>3955.5</v>
      </c>
      <c r="AB296" s="56">
        <f t="shared" si="257"/>
        <v>0</v>
      </c>
      <c r="AC296" s="56">
        <f t="shared" si="258"/>
        <v>0</v>
      </c>
      <c r="AD296" s="57">
        <f t="shared" si="259"/>
        <v>3955.5</v>
      </c>
      <c r="AE296" s="111" t="s">
        <v>63</v>
      </c>
      <c r="AF296" s="111" t="s">
        <v>63</v>
      </c>
      <c r="AG296" s="111" t="s">
        <v>63</v>
      </c>
      <c r="AH296" s="59">
        <f t="shared" si="260"/>
        <v>0</v>
      </c>
      <c r="AI296" s="60">
        <f t="shared" si="261"/>
        <v>15822</v>
      </c>
      <c r="AJ296" s="61" t="s">
        <v>692</v>
      </c>
      <c r="AK296" s="61" t="s">
        <v>59</v>
      </c>
      <c r="AL296" s="61" t="s">
        <v>1639</v>
      </c>
      <c r="AM296" s="61" t="s">
        <v>61</v>
      </c>
      <c r="AN296" s="112" t="s">
        <v>62</v>
      </c>
      <c r="AO296" s="65">
        <v>45473</v>
      </c>
      <c r="AP296" s="49" t="s">
        <v>62</v>
      </c>
      <c r="AQ296" s="65">
        <v>45474</v>
      </c>
      <c r="AR296" s="65">
        <v>46203</v>
      </c>
      <c r="AS296" s="113"/>
    </row>
    <row r="297" spans="1:45" s="66" customFormat="1" ht="13" x14ac:dyDescent="0.15">
      <c r="A297" s="49">
        <v>49</v>
      </c>
      <c r="B297" s="49" t="s">
        <v>1139</v>
      </c>
      <c r="C297" s="50">
        <v>8672073110</v>
      </c>
      <c r="D297" s="49" t="s">
        <v>1140</v>
      </c>
      <c r="E297" s="49" t="s">
        <v>1244</v>
      </c>
      <c r="F297" s="49" t="s">
        <v>1245</v>
      </c>
      <c r="G297" s="49" t="s">
        <v>1334</v>
      </c>
      <c r="H297" s="49" t="s">
        <v>1152</v>
      </c>
      <c r="I297" s="49"/>
      <c r="J297" s="49" t="s">
        <v>1335</v>
      </c>
      <c r="K297" s="49" t="s">
        <v>1143</v>
      </c>
      <c r="L297" s="49" t="s">
        <v>1144</v>
      </c>
      <c r="M297" s="51" t="s">
        <v>1336</v>
      </c>
      <c r="N297" s="49"/>
      <c r="O297" s="53" t="s">
        <v>1337</v>
      </c>
      <c r="P297" s="53" t="s">
        <v>70</v>
      </c>
      <c r="Q297" s="53">
        <v>5</v>
      </c>
      <c r="R297" s="67" t="s">
        <v>1147</v>
      </c>
      <c r="S297" s="90">
        <f t="shared" si="251"/>
        <v>3728</v>
      </c>
      <c r="T297" s="90">
        <f t="shared" si="252"/>
        <v>0</v>
      </c>
      <c r="U297" s="90">
        <f t="shared" si="253"/>
        <v>0</v>
      </c>
      <c r="V297" s="55">
        <f t="shared" si="254"/>
        <v>3728</v>
      </c>
      <c r="W297" s="56">
        <v>7456</v>
      </c>
      <c r="X297" s="56">
        <v>0</v>
      </c>
      <c r="Y297" s="56">
        <v>0</v>
      </c>
      <c r="Z297" s="57">
        <f t="shared" si="255"/>
        <v>7456</v>
      </c>
      <c r="AA297" s="56">
        <f t="shared" si="256"/>
        <v>3728</v>
      </c>
      <c r="AB297" s="56">
        <f t="shared" si="257"/>
        <v>0</v>
      </c>
      <c r="AC297" s="56">
        <f t="shared" si="258"/>
        <v>0</v>
      </c>
      <c r="AD297" s="57">
        <f t="shared" si="259"/>
        <v>3728</v>
      </c>
      <c r="AE297" s="111" t="s">
        <v>63</v>
      </c>
      <c r="AF297" s="111" t="s">
        <v>63</v>
      </c>
      <c r="AG297" s="111" t="s">
        <v>63</v>
      </c>
      <c r="AH297" s="59">
        <f t="shared" si="260"/>
        <v>0</v>
      </c>
      <c r="AI297" s="60">
        <f t="shared" si="261"/>
        <v>14912</v>
      </c>
      <c r="AJ297" s="61" t="s">
        <v>692</v>
      </c>
      <c r="AK297" s="61" t="s">
        <v>59</v>
      </c>
      <c r="AL297" s="61" t="s">
        <v>1639</v>
      </c>
      <c r="AM297" s="61" t="s">
        <v>61</v>
      </c>
      <c r="AN297" s="112" t="s">
        <v>62</v>
      </c>
      <c r="AO297" s="65">
        <v>45473</v>
      </c>
      <c r="AP297" s="49" t="s">
        <v>62</v>
      </c>
      <c r="AQ297" s="65">
        <v>45474</v>
      </c>
      <c r="AR297" s="65">
        <v>46203</v>
      </c>
      <c r="AS297" s="113"/>
    </row>
    <row r="298" spans="1:45" s="66" customFormat="1" ht="13" x14ac:dyDescent="0.15">
      <c r="A298" s="49">
        <v>50</v>
      </c>
      <c r="B298" s="49" t="s">
        <v>1139</v>
      </c>
      <c r="C298" s="50">
        <v>8672073110</v>
      </c>
      <c r="D298" s="49" t="s">
        <v>1140</v>
      </c>
      <c r="E298" s="49" t="s">
        <v>1244</v>
      </c>
      <c r="F298" s="49" t="s">
        <v>1245</v>
      </c>
      <c r="G298" s="49" t="s">
        <v>1338</v>
      </c>
      <c r="H298" s="49" t="s">
        <v>1152</v>
      </c>
      <c r="I298" s="49"/>
      <c r="J298" s="49" t="s">
        <v>1339</v>
      </c>
      <c r="K298" s="49" t="s">
        <v>1143</v>
      </c>
      <c r="L298" s="49" t="s">
        <v>1144</v>
      </c>
      <c r="M298" s="51" t="s">
        <v>1340</v>
      </c>
      <c r="N298" s="49"/>
      <c r="O298" s="53" t="s">
        <v>1341</v>
      </c>
      <c r="P298" s="53" t="s">
        <v>70</v>
      </c>
      <c r="Q298" s="53">
        <v>5</v>
      </c>
      <c r="R298" s="67" t="s">
        <v>1147</v>
      </c>
      <c r="S298" s="90">
        <f t="shared" si="251"/>
        <v>1213</v>
      </c>
      <c r="T298" s="90">
        <f t="shared" si="252"/>
        <v>0</v>
      </c>
      <c r="U298" s="90">
        <f t="shared" si="253"/>
        <v>0</v>
      </c>
      <c r="V298" s="55">
        <f t="shared" si="254"/>
        <v>1213</v>
      </c>
      <c r="W298" s="56">
        <v>2426</v>
      </c>
      <c r="X298" s="56">
        <v>0</v>
      </c>
      <c r="Y298" s="56">
        <v>0</v>
      </c>
      <c r="Z298" s="57">
        <f t="shared" si="255"/>
        <v>2426</v>
      </c>
      <c r="AA298" s="56">
        <f t="shared" si="256"/>
        <v>1213</v>
      </c>
      <c r="AB298" s="56">
        <f t="shared" si="257"/>
        <v>0</v>
      </c>
      <c r="AC298" s="56">
        <f t="shared" si="258"/>
        <v>0</v>
      </c>
      <c r="AD298" s="57">
        <f t="shared" si="259"/>
        <v>1213</v>
      </c>
      <c r="AE298" s="111" t="s">
        <v>63</v>
      </c>
      <c r="AF298" s="111" t="s">
        <v>63</v>
      </c>
      <c r="AG298" s="111" t="s">
        <v>63</v>
      </c>
      <c r="AH298" s="59">
        <f t="shared" si="260"/>
        <v>0</v>
      </c>
      <c r="AI298" s="60">
        <f t="shared" si="261"/>
        <v>4852</v>
      </c>
      <c r="AJ298" s="61" t="s">
        <v>692</v>
      </c>
      <c r="AK298" s="61" t="s">
        <v>59</v>
      </c>
      <c r="AL298" s="61" t="s">
        <v>1639</v>
      </c>
      <c r="AM298" s="61" t="s">
        <v>61</v>
      </c>
      <c r="AN298" s="112" t="s">
        <v>62</v>
      </c>
      <c r="AO298" s="65">
        <v>45473</v>
      </c>
      <c r="AP298" s="49" t="s">
        <v>62</v>
      </c>
      <c r="AQ298" s="65">
        <v>45474</v>
      </c>
      <c r="AR298" s="65">
        <v>46203</v>
      </c>
      <c r="AS298" s="113"/>
    </row>
    <row r="299" spans="1:45" s="66" customFormat="1" ht="13" x14ac:dyDescent="0.15">
      <c r="A299" s="49">
        <v>51</v>
      </c>
      <c r="B299" s="49" t="s">
        <v>1139</v>
      </c>
      <c r="C299" s="50">
        <v>8672073110</v>
      </c>
      <c r="D299" s="49" t="s">
        <v>1140</v>
      </c>
      <c r="E299" s="49" t="s">
        <v>1244</v>
      </c>
      <c r="F299" s="49" t="s">
        <v>1245</v>
      </c>
      <c r="G299" s="49" t="s">
        <v>1342</v>
      </c>
      <c r="H299" s="49" t="s">
        <v>1152</v>
      </c>
      <c r="I299" s="49"/>
      <c r="J299" s="49" t="s">
        <v>1343</v>
      </c>
      <c r="K299" s="49" t="s">
        <v>1143</v>
      </c>
      <c r="L299" s="49" t="s">
        <v>1144</v>
      </c>
      <c r="M299" s="51" t="s">
        <v>1344</v>
      </c>
      <c r="N299" s="49"/>
      <c r="O299" s="53" t="s">
        <v>1345</v>
      </c>
      <c r="P299" s="53" t="s">
        <v>70</v>
      </c>
      <c r="Q299" s="53">
        <v>5</v>
      </c>
      <c r="R299" s="67" t="s">
        <v>1147</v>
      </c>
      <c r="S299" s="90">
        <f t="shared" si="251"/>
        <v>1794.5</v>
      </c>
      <c r="T299" s="90">
        <f t="shared" si="252"/>
        <v>0</v>
      </c>
      <c r="U299" s="90">
        <f t="shared" si="253"/>
        <v>0</v>
      </c>
      <c r="V299" s="55">
        <f t="shared" si="254"/>
        <v>1794.5</v>
      </c>
      <c r="W299" s="56">
        <v>3589</v>
      </c>
      <c r="X299" s="56">
        <v>0</v>
      </c>
      <c r="Y299" s="56">
        <v>0</v>
      </c>
      <c r="Z299" s="57">
        <f t="shared" si="255"/>
        <v>3589</v>
      </c>
      <c r="AA299" s="56">
        <f t="shared" si="256"/>
        <v>1794.5</v>
      </c>
      <c r="AB299" s="56">
        <f t="shared" si="257"/>
        <v>0</v>
      </c>
      <c r="AC299" s="56">
        <f t="shared" si="258"/>
        <v>0</v>
      </c>
      <c r="AD299" s="57">
        <f t="shared" si="259"/>
        <v>1794.5</v>
      </c>
      <c r="AE299" s="111" t="s">
        <v>63</v>
      </c>
      <c r="AF299" s="111" t="s">
        <v>63</v>
      </c>
      <c r="AG299" s="111" t="s">
        <v>63</v>
      </c>
      <c r="AH299" s="59">
        <f t="shared" si="260"/>
        <v>0</v>
      </c>
      <c r="AI299" s="60">
        <f t="shared" si="261"/>
        <v>7178</v>
      </c>
      <c r="AJ299" s="61" t="s">
        <v>692</v>
      </c>
      <c r="AK299" s="61" t="s">
        <v>59</v>
      </c>
      <c r="AL299" s="61" t="s">
        <v>1639</v>
      </c>
      <c r="AM299" s="61" t="s">
        <v>61</v>
      </c>
      <c r="AN299" s="112" t="s">
        <v>62</v>
      </c>
      <c r="AO299" s="65">
        <v>45473</v>
      </c>
      <c r="AP299" s="49" t="s">
        <v>62</v>
      </c>
      <c r="AQ299" s="65">
        <v>45474</v>
      </c>
      <c r="AR299" s="65">
        <v>46203</v>
      </c>
      <c r="AS299" s="113"/>
    </row>
    <row r="300" spans="1:45" s="66" customFormat="1" ht="13" x14ac:dyDescent="0.15">
      <c r="A300" s="49">
        <v>52</v>
      </c>
      <c r="B300" s="49" t="s">
        <v>1139</v>
      </c>
      <c r="C300" s="50">
        <v>8672073110</v>
      </c>
      <c r="D300" s="49" t="s">
        <v>1140</v>
      </c>
      <c r="E300" s="49" t="s">
        <v>1244</v>
      </c>
      <c r="F300" s="49" t="s">
        <v>1245</v>
      </c>
      <c r="G300" s="49" t="s">
        <v>1346</v>
      </c>
      <c r="H300" s="49" t="s">
        <v>1347</v>
      </c>
      <c r="I300" s="49"/>
      <c r="J300" s="49" t="s">
        <v>1348</v>
      </c>
      <c r="K300" s="49" t="s">
        <v>1349</v>
      </c>
      <c r="L300" s="49" t="s">
        <v>1350</v>
      </c>
      <c r="M300" s="51" t="s">
        <v>1351</v>
      </c>
      <c r="N300" s="49"/>
      <c r="O300" s="53" t="s">
        <v>1352</v>
      </c>
      <c r="P300" s="53" t="s">
        <v>70</v>
      </c>
      <c r="Q300" s="53">
        <v>7</v>
      </c>
      <c r="R300" s="67" t="s">
        <v>1147</v>
      </c>
      <c r="S300" s="90">
        <f t="shared" si="251"/>
        <v>238.5</v>
      </c>
      <c r="T300" s="90">
        <f t="shared" si="252"/>
        <v>0</v>
      </c>
      <c r="U300" s="90">
        <f t="shared" si="253"/>
        <v>0</v>
      </c>
      <c r="V300" s="55">
        <f t="shared" si="254"/>
        <v>238.5</v>
      </c>
      <c r="W300" s="56">
        <v>477</v>
      </c>
      <c r="X300" s="56">
        <v>0</v>
      </c>
      <c r="Y300" s="56">
        <v>0</v>
      </c>
      <c r="Z300" s="57">
        <f t="shared" si="255"/>
        <v>477</v>
      </c>
      <c r="AA300" s="56">
        <f t="shared" si="256"/>
        <v>238.5</v>
      </c>
      <c r="AB300" s="56">
        <f t="shared" si="257"/>
        <v>0</v>
      </c>
      <c r="AC300" s="56">
        <f t="shared" si="258"/>
        <v>0</v>
      </c>
      <c r="AD300" s="57">
        <f t="shared" si="259"/>
        <v>238.5</v>
      </c>
      <c r="AE300" s="111" t="s">
        <v>63</v>
      </c>
      <c r="AF300" s="111" t="s">
        <v>63</v>
      </c>
      <c r="AG300" s="111" t="s">
        <v>63</v>
      </c>
      <c r="AH300" s="59">
        <f t="shared" si="260"/>
        <v>0</v>
      </c>
      <c r="AI300" s="60">
        <f t="shared" si="261"/>
        <v>954</v>
      </c>
      <c r="AJ300" s="61" t="s">
        <v>692</v>
      </c>
      <c r="AK300" s="61" t="s">
        <v>59</v>
      </c>
      <c r="AL300" s="61" t="s">
        <v>1639</v>
      </c>
      <c r="AM300" s="61" t="s">
        <v>61</v>
      </c>
      <c r="AN300" s="112" t="s">
        <v>62</v>
      </c>
      <c r="AO300" s="65">
        <v>45473</v>
      </c>
      <c r="AP300" s="49" t="s">
        <v>62</v>
      </c>
      <c r="AQ300" s="65">
        <v>45474</v>
      </c>
      <c r="AR300" s="65">
        <v>46203</v>
      </c>
      <c r="AS300" s="113"/>
    </row>
    <row r="301" spans="1:45" s="66" customFormat="1" ht="13" x14ac:dyDescent="0.15">
      <c r="A301" s="49">
        <v>53</v>
      </c>
      <c r="B301" s="49" t="s">
        <v>1139</v>
      </c>
      <c r="C301" s="50">
        <v>8672073110</v>
      </c>
      <c r="D301" s="49" t="s">
        <v>1140</v>
      </c>
      <c r="E301" s="49" t="s">
        <v>1244</v>
      </c>
      <c r="F301" s="49" t="s">
        <v>1245</v>
      </c>
      <c r="G301" s="49" t="s">
        <v>1353</v>
      </c>
      <c r="H301" s="49" t="s">
        <v>1347</v>
      </c>
      <c r="I301" s="49"/>
      <c r="J301" s="49" t="s">
        <v>1354</v>
      </c>
      <c r="K301" s="49" t="s">
        <v>1349</v>
      </c>
      <c r="L301" s="49" t="s">
        <v>1350</v>
      </c>
      <c r="M301" s="51" t="s">
        <v>1355</v>
      </c>
      <c r="N301" s="49"/>
      <c r="O301" s="53" t="s">
        <v>1356</v>
      </c>
      <c r="P301" s="53" t="s">
        <v>70</v>
      </c>
      <c r="Q301" s="53">
        <v>7</v>
      </c>
      <c r="R301" s="67" t="s">
        <v>1147</v>
      </c>
      <c r="S301" s="90">
        <f t="shared" si="251"/>
        <v>3181</v>
      </c>
      <c r="T301" s="90">
        <f t="shared" si="252"/>
        <v>0</v>
      </c>
      <c r="U301" s="90">
        <f t="shared" si="253"/>
        <v>0</v>
      </c>
      <c r="V301" s="55">
        <f t="shared" si="254"/>
        <v>3181</v>
      </c>
      <c r="W301" s="56">
        <v>6362</v>
      </c>
      <c r="X301" s="56">
        <v>0</v>
      </c>
      <c r="Y301" s="56">
        <v>0</v>
      </c>
      <c r="Z301" s="57">
        <f t="shared" si="255"/>
        <v>6362</v>
      </c>
      <c r="AA301" s="56">
        <f t="shared" si="256"/>
        <v>3181</v>
      </c>
      <c r="AB301" s="56">
        <f t="shared" si="257"/>
        <v>0</v>
      </c>
      <c r="AC301" s="56">
        <f t="shared" si="258"/>
        <v>0</v>
      </c>
      <c r="AD301" s="57">
        <f t="shared" si="259"/>
        <v>3181</v>
      </c>
      <c r="AE301" s="111" t="s">
        <v>63</v>
      </c>
      <c r="AF301" s="111" t="s">
        <v>63</v>
      </c>
      <c r="AG301" s="111" t="s">
        <v>63</v>
      </c>
      <c r="AH301" s="59">
        <f t="shared" si="260"/>
        <v>0</v>
      </c>
      <c r="AI301" s="60">
        <f t="shared" si="261"/>
        <v>12724</v>
      </c>
      <c r="AJ301" s="61" t="s">
        <v>692</v>
      </c>
      <c r="AK301" s="61" t="s">
        <v>59</v>
      </c>
      <c r="AL301" s="61" t="s">
        <v>1639</v>
      </c>
      <c r="AM301" s="61" t="s">
        <v>61</v>
      </c>
      <c r="AN301" s="112" t="s">
        <v>62</v>
      </c>
      <c r="AO301" s="65">
        <v>45473</v>
      </c>
      <c r="AP301" s="49" t="s">
        <v>62</v>
      </c>
      <c r="AQ301" s="65">
        <v>45474</v>
      </c>
      <c r="AR301" s="65">
        <v>46203</v>
      </c>
      <c r="AS301" s="113"/>
    </row>
    <row r="302" spans="1:45" s="66" customFormat="1" ht="13" x14ac:dyDescent="0.15">
      <c r="A302" s="49">
        <v>54</v>
      </c>
      <c r="B302" s="49" t="s">
        <v>1139</v>
      </c>
      <c r="C302" s="50">
        <v>8672073110</v>
      </c>
      <c r="D302" s="49" t="s">
        <v>1140</v>
      </c>
      <c r="E302" s="49" t="s">
        <v>1244</v>
      </c>
      <c r="F302" s="49" t="s">
        <v>1245</v>
      </c>
      <c r="G302" s="49" t="s">
        <v>1357</v>
      </c>
      <c r="H302" s="49" t="s">
        <v>1347</v>
      </c>
      <c r="I302" s="49"/>
      <c r="J302" s="49" t="s">
        <v>1358</v>
      </c>
      <c r="K302" s="49" t="s">
        <v>1349</v>
      </c>
      <c r="L302" s="49" t="s">
        <v>1350</v>
      </c>
      <c r="M302" s="51" t="s">
        <v>1359</v>
      </c>
      <c r="N302" s="49"/>
      <c r="O302" s="53" t="s">
        <v>1360</v>
      </c>
      <c r="P302" s="53" t="s">
        <v>70</v>
      </c>
      <c r="Q302" s="53">
        <v>7</v>
      </c>
      <c r="R302" s="67" t="s">
        <v>1147</v>
      </c>
      <c r="S302" s="90">
        <f t="shared" si="251"/>
        <v>1167</v>
      </c>
      <c r="T302" s="90">
        <f t="shared" si="252"/>
        <v>0</v>
      </c>
      <c r="U302" s="90">
        <f t="shared" si="253"/>
        <v>0</v>
      </c>
      <c r="V302" s="55">
        <f t="shared" si="254"/>
        <v>1167</v>
      </c>
      <c r="W302" s="56">
        <v>2334</v>
      </c>
      <c r="X302" s="56">
        <v>0</v>
      </c>
      <c r="Y302" s="56">
        <v>0</v>
      </c>
      <c r="Z302" s="57">
        <f t="shared" si="255"/>
        <v>2334</v>
      </c>
      <c r="AA302" s="56">
        <f t="shared" si="256"/>
        <v>1167</v>
      </c>
      <c r="AB302" s="56">
        <f t="shared" si="257"/>
        <v>0</v>
      </c>
      <c r="AC302" s="56">
        <f t="shared" si="258"/>
        <v>0</v>
      </c>
      <c r="AD302" s="57">
        <f t="shared" si="259"/>
        <v>1167</v>
      </c>
      <c r="AE302" s="111" t="s">
        <v>63</v>
      </c>
      <c r="AF302" s="111" t="s">
        <v>63</v>
      </c>
      <c r="AG302" s="111" t="s">
        <v>63</v>
      </c>
      <c r="AH302" s="59">
        <f t="shared" si="260"/>
        <v>0</v>
      </c>
      <c r="AI302" s="60">
        <f t="shared" si="261"/>
        <v>4668</v>
      </c>
      <c r="AJ302" s="61" t="s">
        <v>692</v>
      </c>
      <c r="AK302" s="61" t="s">
        <v>59</v>
      </c>
      <c r="AL302" s="61" t="s">
        <v>1639</v>
      </c>
      <c r="AM302" s="61" t="s">
        <v>61</v>
      </c>
      <c r="AN302" s="112" t="s">
        <v>62</v>
      </c>
      <c r="AO302" s="65">
        <v>45473</v>
      </c>
      <c r="AP302" s="49" t="s">
        <v>62</v>
      </c>
      <c r="AQ302" s="65">
        <v>45474</v>
      </c>
      <c r="AR302" s="65">
        <v>46203</v>
      </c>
      <c r="AS302" s="113"/>
    </row>
    <row r="303" spans="1:45" s="66" customFormat="1" ht="13" x14ac:dyDescent="0.15">
      <c r="A303" s="49">
        <v>55</v>
      </c>
      <c r="B303" s="49" t="s">
        <v>1139</v>
      </c>
      <c r="C303" s="50">
        <v>8672073110</v>
      </c>
      <c r="D303" s="49" t="s">
        <v>1140</v>
      </c>
      <c r="E303" s="49" t="s">
        <v>1244</v>
      </c>
      <c r="F303" s="49" t="s">
        <v>1245</v>
      </c>
      <c r="G303" s="49" t="s">
        <v>1361</v>
      </c>
      <c r="H303" s="49" t="s">
        <v>1347</v>
      </c>
      <c r="I303" s="49"/>
      <c r="J303" s="49" t="s">
        <v>1362</v>
      </c>
      <c r="K303" s="49" t="s">
        <v>1349</v>
      </c>
      <c r="L303" s="49" t="s">
        <v>1350</v>
      </c>
      <c r="M303" s="51" t="s">
        <v>1363</v>
      </c>
      <c r="N303" s="49"/>
      <c r="O303" s="53" t="s">
        <v>1364</v>
      </c>
      <c r="P303" s="53" t="s">
        <v>70</v>
      </c>
      <c r="Q303" s="53">
        <v>7</v>
      </c>
      <c r="R303" s="67" t="s">
        <v>1147</v>
      </c>
      <c r="S303" s="90">
        <f t="shared" si="251"/>
        <v>4730</v>
      </c>
      <c r="T303" s="90">
        <f t="shared" si="252"/>
        <v>0</v>
      </c>
      <c r="U303" s="90">
        <f t="shared" si="253"/>
        <v>0</v>
      </c>
      <c r="V303" s="55">
        <f t="shared" si="254"/>
        <v>4730</v>
      </c>
      <c r="W303" s="56">
        <v>9460</v>
      </c>
      <c r="X303" s="56">
        <v>0</v>
      </c>
      <c r="Y303" s="56">
        <v>0</v>
      </c>
      <c r="Z303" s="57">
        <f t="shared" si="255"/>
        <v>9460</v>
      </c>
      <c r="AA303" s="56">
        <f t="shared" si="256"/>
        <v>4730</v>
      </c>
      <c r="AB303" s="56">
        <f t="shared" si="257"/>
        <v>0</v>
      </c>
      <c r="AC303" s="56">
        <f t="shared" si="258"/>
        <v>0</v>
      </c>
      <c r="AD303" s="57">
        <f t="shared" si="259"/>
        <v>4730</v>
      </c>
      <c r="AE303" s="111" t="s">
        <v>63</v>
      </c>
      <c r="AF303" s="111" t="s">
        <v>63</v>
      </c>
      <c r="AG303" s="111" t="s">
        <v>63</v>
      </c>
      <c r="AH303" s="59">
        <f t="shared" si="260"/>
        <v>0</v>
      </c>
      <c r="AI303" s="60">
        <f t="shared" si="261"/>
        <v>18920</v>
      </c>
      <c r="AJ303" s="61" t="s">
        <v>692</v>
      </c>
      <c r="AK303" s="61" t="s">
        <v>59</v>
      </c>
      <c r="AL303" s="61" t="s">
        <v>1639</v>
      </c>
      <c r="AM303" s="61" t="s">
        <v>61</v>
      </c>
      <c r="AN303" s="112" t="s">
        <v>62</v>
      </c>
      <c r="AO303" s="65">
        <v>45473</v>
      </c>
      <c r="AP303" s="49" t="s">
        <v>62</v>
      </c>
      <c r="AQ303" s="65">
        <v>45474</v>
      </c>
      <c r="AR303" s="65">
        <v>46203</v>
      </c>
      <c r="AS303" s="113"/>
    </row>
    <row r="304" spans="1:45" s="66" customFormat="1" ht="13" x14ac:dyDescent="0.15">
      <c r="A304" s="49">
        <v>56</v>
      </c>
      <c r="B304" s="49" t="s">
        <v>1139</v>
      </c>
      <c r="C304" s="50">
        <v>8672073110</v>
      </c>
      <c r="D304" s="49" t="s">
        <v>1140</v>
      </c>
      <c r="E304" s="49" t="s">
        <v>1244</v>
      </c>
      <c r="F304" s="49" t="s">
        <v>1245</v>
      </c>
      <c r="G304" s="49" t="s">
        <v>1365</v>
      </c>
      <c r="H304" s="49" t="s">
        <v>1347</v>
      </c>
      <c r="I304" s="49"/>
      <c r="J304" s="49" t="s">
        <v>1366</v>
      </c>
      <c r="K304" s="49" t="s">
        <v>1349</v>
      </c>
      <c r="L304" s="49" t="s">
        <v>1350</v>
      </c>
      <c r="M304" s="51" t="s">
        <v>1367</v>
      </c>
      <c r="N304" s="49"/>
      <c r="O304" s="53" t="s">
        <v>1368</v>
      </c>
      <c r="P304" s="53" t="s">
        <v>70</v>
      </c>
      <c r="Q304" s="53">
        <v>7</v>
      </c>
      <c r="R304" s="67" t="s">
        <v>1147</v>
      </c>
      <c r="S304" s="90">
        <f t="shared" si="251"/>
        <v>2007</v>
      </c>
      <c r="T304" s="90">
        <f t="shared" si="252"/>
        <v>0</v>
      </c>
      <c r="U304" s="90">
        <f t="shared" si="253"/>
        <v>0</v>
      </c>
      <c r="V304" s="55">
        <f t="shared" si="254"/>
        <v>2007</v>
      </c>
      <c r="W304" s="56">
        <v>4014</v>
      </c>
      <c r="X304" s="56">
        <v>0</v>
      </c>
      <c r="Y304" s="56">
        <v>0</v>
      </c>
      <c r="Z304" s="57">
        <f t="shared" si="255"/>
        <v>4014</v>
      </c>
      <c r="AA304" s="56">
        <f t="shared" si="256"/>
        <v>2007</v>
      </c>
      <c r="AB304" s="56">
        <f t="shared" si="257"/>
        <v>0</v>
      </c>
      <c r="AC304" s="56">
        <f t="shared" si="258"/>
        <v>0</v>
      </c>
      <c r="AD304" s="57">
        <f t="shared" si="259"/>
        <v>2007</v>
      </c>
      <c r="AE304" s="111" t="s">
        <v>63</v>
      </c>
      <c r="AF304" s="111" t="s">
        <v>63</v>
      </c>
      <c r="AG304" s="111" t="s">
        <v>63</v>
      </c>
      <c r="AH304" s="59">
        <f t="shared" si="260"/>
        <v>0</v>
      </c>
      <c r="AI304" s="60">
        <f t="shared" si="261"/>
        <v>8028</v>
      </c>
      <c r="AJ304" s="61" t="s">
        <v>692</v>
      </c>
      <c r="AK304" s="61" t="s">
        <v>59</v>
      </c>
      <c r="AL304" s="61" t="s">
        <v>1639</v>
      </c>
      <c r="AM304" s="61" t="s">
        <v>61</v>
      </c>
      <c r="AN304" s="112" t="s">
        <v>62</v>
      </c>
      <c r="AO304" s="65">
        <v>45473</v>
      </c>
      <c r="AP304" s="49" t="s">
        <v>62</v>
      </c>
      <c r="AQ304" s="65">
        <v>45474</v>
      </c>
      <c r="AR304" s="65">
        <v>46203</v>
      </c>
      <c r="AS304" s="113"/>
    </row>
    <row r="305" spans="1:45" s="66" customFormat="1" ht="13" x14ac:dyDescent="0.15">
      <c r="A305" s="49">
        <v>57</v>
      </c>
      <c r="B305" s="49" t="s">
        <v>1139</v>
      </c>
      <c r="C305" s="50">
        <v>8672073110</v>
      </c>
      <c r="D305" s="49" t="s">
        <v>1140</v>
      </c>
      <c r="E305" s="49" t="s">
        <v>1244</v>
      </c>
      <c r="F305" s="49" t="s">
        <v>1245</v>
      </c>
      <c r="G305" s="49" t="s">
        <v>1369</v>
      </c>
      <c r="H305" s="49" t="s">
        <v>1160</v>
      </c>
      <c r="I305" s="49"/>
      <c r="J305" s="49" t="s">
        <v>1370</v>
      </c>
      <c r="K305" s="49" t="s">
        <v>1349</v>
      </c>
      <c r="L305" s="49" t="s">
        <v>1350</v>
      </c>
      <c r="M305" s="51" t="s">
        <v>1371</v>
      </c>
      <c r="N305" s="49"/>
      <c r="O305" s="53" t="s">
        <v>1372</v>
      </c>
      <c r="P305" s="53" t="s">
        <v>70</v>
      </c>
      <c r="Q305" s="53">
        <v>7</v>
      </c>
      <c r="R305" s="67" t="s">
        <v>1147</v>
      </c>
      <c r="S305" s="90">
        <f t="shared" si="251"/>
        <v>454</v>
      </c>
      <c r="T305" s="90">
        <f t="shared" si="252"/>
        <v>0</v>
      </c>
      <c r="U305" s="90">
        <f t="shared" si="253"/>
        <v>0</v>
      </c>
      <c r="V305" s="55">
        <f t="shared" si="254"/>
        <v>454</v>
      </c>
      <c r="W305" s="56">
        <v>908</v>
      </c>
      <c r="X305" s="56">
        <v>0</v>
      </c>
      <c r="Y305" s="56">
        <v>0</v>
      </c>
      <c r="Z305" s="57">
        <f t="shared" si="255"/>
        <v>908</v>
      </c>
      <c r="AA305" s="56">
        <f t="shared" si="256"/>
        <v>454</v>
      </c>
      <c r="AB305" s="56">
        <f t="shared" si="257"/>
        <v>0</v>
      </c>
      <c r="AC305" s="56">
        <f t="shared" si="258"/>
        <v>0</v>
      </c>
      <c r="AD305" s="57">
        <f t="shared" si="259"/>
        <v>454</v>
      </c>
      <c r="AE305" s="111" t="s">
        <v>63</v>
      </c>
      <c r="AF305" s="111" t="s">
        <v>63</v>
      </c>
      <c r="AG305" s="111" t="s">
        <v>63</v>
      </c>
      <c r="AH305" s="59">
        <f t="shared" si="260"/>
        <v>0</v>
      </c>
      <c r="AI305" s="60">
        <f t="shared" si="261"/>
        <v>1816</v>
      </c>
      <c r="AJ305" s="61" t="s">
        <v>692</v>
      </c>
      <c r="AK305" s="61" t="s">
        <v>59</v>
      </c>
      <c r="AL305" s="61" t="s">
        <v>1639</v>
      </c>
      <c r="AM305" s="61" t="s">
        <v>61</v>
      </c>
      <c r="AN305" s="112" t="s">
        <v>62</v>
      </c>
      <c r="AO305" s="65">
        <v>45473</v>
      </c>
      <c r="AP305" s="49" t="s">
        <v>62</v>
      </c>
      <c r="AQ305" s="65">
        <v>45474</v>
      </c>
      <c r="AR305" s="65">
        <v>46203</v>
      </c>
      <c r="AS305" s="113"/>
    </row>
    <row r="306" spans="1:45" s="66" customFormat="1" ht="13" x14ac:dyDescent="0.15">
      <c r="A306" s="49">
        <v>58</v>
      </c>
      <c r="B306" s="49" t="s">
        <v>1139</v>
      </c>
      <c r="C306" s="50">
        <v>8672073110</v>
      </c>
      <c r="D306" s="49" t="s">
        <v>1140</v>
      </c>
      <c r="E306" s="49" t="s">
        <v>1244</v>
      </c>
      <c r="F306" s="49" t="s">
        <v>1245</v>
      </c>
      <c r="G306" s="49" t="s">
        <v>1373</v>
      </c>
      <c r="H306" s="49" t="s">
        <v>1160</v>
      </c>
      <c r="I306" s="49"/>
      <c r="J306" s="49" t="s">
        <v>1374</v>
      </c>
      <c r="K306" s="49" t="s">
        <v>1349</v>
      </c>
      <c r="L306" s="49" t="s">
        <v>1350</v>
      </c>
      <c r="M306" s="51" t="s">
        <v>1375</v>
      </c>
      <c r="N306" s="49"/>
      <c r="O306" s="53" t="s">
        <v>1376</v>
      </c>
      <c r="P306" s="53" t="s">
        <v>70</v>
      </c>
      <c r="Q306" s="53">
        <v>7</v>
      </c>
      <c r="R306" s="67" t="s">
        <v>1147</v>
      </c>
      <c r="S306" s="90">
        <f t="shared" si="251"/>
        <v>285.5</v>
      </c>
      <c r="T306" s="90">
        <f t="shared" si="252"/>
        <v>0</v>
      </c>
      <c r="U306" s="90">
        <f t="shared" si="253"/>
        <v>0</v>
      </c>
      <c r="V306" s="55">
        <f t="shared" si="254"/>
        <v>285.5</v>
      </c>
      <c r="W306" s="56">
        <v>571</v>
      </c>
      <c r="X306" s="56">
        <v>0</v>
      </c>
      <c r="Y306" s="56">
        <v>0</v>
      </c>
      <c r="Z306" s="57">
        <f t="shared" si="255"/>
        <v>571</v>
      </c>
      <c r="AA306" s="56">
        <f t="shared" si="256"/>
        <v>285.5</v>
      </c>
      <c r="AB306" s="56">
        <f t="shared" si="257"/>
        <v>0</v>
      </c>
      <c r="AC306" s="56">
        <f t="shared" si="258"/>
        <v>0</v>
      </c>
      <c r="AD306" s="57">
        <f t="shared" si="259"/>
        <v>285.5</v>
      </c>
      <c r="AE306" s="111" t="s">
        <v>63</v>
      </c>
      <c r="AF306" s="111" t="s">
        <v>63</v>
      </c>
      <c r="AG306" s="111" t="s">
        <v>63</v>
      </c>
      <c r="AH306" s="59">
        <f t="shared" si="260"/>
        <v>0</v>
      </c>
      <c r="AI306" s="60">
        <f t="shared" si="261"/>
        <v>1142</v>
      </c>
      <c r="AJ306" s="61" t="s">
        <v>692</v>
      </c>
      <c r="AK306" s="61" t="s">
        <v>59</v>
      </c>
      <c r="AL306" s="61" t="s">
        <v>1639</v>
      </c>
      <c r="AM306" s="61" t="s">
        <v>61</v>
      </c>
      <c r="AN306" s="112" t="s">
        <v>62</v>
      </c>
      <c r="AO306" s="65">
        <v>45473</v>
      </c>
      <c r="AP306" s="49" t="s">
        <v>62</v>
      </c>
      <c r="AQ306" s="65">
        <v>45474</v>
      </c>
      <c r="AR306" s="65">
        <v>46203</v>
      </c>
      <c r="AS306" s="113"/>
    </row>
    <row r="307" spans="1:45" s="66" customFormat="1" ht="13" x14ac:dyDescent="0.15">
      <c r="A307" s="49">
        <v>59</v>
      </c>
      <c r="B307" s="49" t="s">
        <v>1139</v>
      </c>
      <c r="C307" s="50">
        <v>8672073110</v>
      </c>
      <c r="D307" s="49" t="s">
        <v>1140</v>
      </c>
      <c r="E307" s="49" t="s">
        <v>1244</v>
      </c>
      <c r="F307" s="49" t="s">
        <v>1245</v>
      </c>
      <c r="G307" s="49" t="s">
        <v>1377</v>
      </c>
      <c r="H307" s="49" t="s">
        <v>1160</v>
      </c>
      <c r="I307" s="49"/>
      <c r="J307" s="49" t="s">
        <v>1378</v>
      </c>
      <c r="K307" s="49" t="s">
        <v>1349</v>
      </c>
      <c r="L307" s="49" t="s">
        <v>1350</v>
      </c>
      <c r="M307" s="51" t="s">
        <v>1379</v>
      </c>
      <c r="N307" s="49"/>
      <c r="O307" s="53" t="s">
        <v>1380</v>
      </c>
      <c r="P307" s="53" t="s">
        <v>70</v>
      </c>
      <c r="Q307" s="53">
        <v>7</v>
      </c>
      <c r="R307" s="67" t="s">
        <v>1147</v>
      </c>
      <c r="S307" s="90">
        <f t="shared" si="251"/>
        <v>2730</v>
      </c>
      <c r="T307" s="90">
        <f t="shared" si="252"/>
        <v>0</v>
      </c>
      <c r="U307" s="90">
        <f t="shared" si="253"/>
        <v>0</v>
      </c>
      <c r="V307" s="55">
        <f t="shared" si="254"/>
        <v>2730</v>
      </c>
      <c r="W307" s="56">
        <v>5460</v>
      </c>
      <c r="X307" s="56">
        <v>0</v>
      </c>
      <c r="Y307" s="56">
        <v>0</v>
      </c>
      <c r="Z307" s="57">
        <f t="shared" si="255"/>
        <v>5460</v>
      </c>
      <c r="AA307" s="56">
        <f t="shared" si="256"/>
        <v>2730</v>
      </c>
      <c r="AB307" s="56">
        <f t="shared" si="257"/>
        <v>0</v>
      </c>
      <c r="AC307" s="56">
        <f t="shared" si="258"/>
        <v>0</v>
      </c>
      <c r="AD307" s="57">
        <f t="shared" si="259"/>
        <v>2730</v>
      </c>
      <c r="AE307" s="111" t="s">
        <v>63</v>
      </c>
      <c r="AF307" s="111" t="s">
        <v>63</v>
      </c>
      <c r="AG307" s="111" t="s">
        <v>63</v>
      </c>
      <c r="AH307" s="59">
        <f t="shared" si="260"/>
        <v>0</v>
      </c>
      <c r="AI307" s="60">
        <f t="shared" si="261"/>
        <v>10920</v>
      </c>
      <c r="AJ307" s="61" t="s">
        <v>692</v>
      </c>
      <c r="AK307" s="61" t="s">
        <v>59</v>
      </c>
      <c r="AL307" s="61" t="s">
        <v>1639</v>
      </c>
      <c r="AM307" s="61" t="s">
        <v>61</v>
      </c>
      <c r="AN307" s="112" t="s">
        <v>62</v>
      </c>
      <c r="AO307" s="65">
        <v>45473</v>
      </c>
      <c r="AP307" s="49" t="s">
        <v>62</v>
      </c>
      <c r="AQ307" s="65">
        <v>45474</v>
      </c>
      <c r="AR307" s="65">
        <v>46203</v>
      </c>
      <c r="AS307" s="113"/>
    </row>
    <row r="308" spans="1:45" s="66" customFormat="1" ht="13" x14ac:dyDescent="0.15">
      <c r="A308" s="49">
        <v>60</v>
      </c>
      <c r="B308" s="49" t="s">
        <v>1139</v>
      </c>
      <c r="C308" s="50">
        <v>8672073110</v>
      </c>
      <c r="D308" s="49" t="s">
        <v>1140</v>
      </c>
      <c r="E308" s="49" t="s">
        <v>1244</v>
      </c>
      <c r="F308" s="49" t="s">
        <v>1245</v>
      </c>
      <c r="G308" s="49" t="s">
        <v>1381</v>
      </c>
      <c r="H308" s="49" t="s">
        <v>1160</v>
      </c>
      <c r="I308" s="49"/>
      <c r="J308" s="49" t="s">
        <v>1382</v>
      </c>
      <c r="K308" s="49" t="s">
        <v>1349</v>
      </c>
      <c r="L308" s="49" t="s">
        <v>1350</v>
      </c>
      <c r="M308" s="51" t="s">
        <v>1383</v>
      </c>
      <c r="N308" s="49"/>
      <c r="O308" s="53" t="s">
        <v>1384</v>
      </c>
      <c r="P308" s="53" t="s">
        <v>70</v>
      </c>
      <c r="Q308" s="53">
        <v>7</v>
      </c>
      <c r="R308" s="67" t="s">
        <v>1147</v>
      </c>
      <c r="S308" s="90">
        <f t="shared" si="251"/>
        <v>1377</v>
      </c>
      <c r="T308" s="90">
        <f t="shared" si="252"/>
        <v>0</v>
      </c>
      <c r="U308" s="90">
        <f t="shared" si="253"/>
        <v>0</v>
      </c>
      <c r="V308" s="55">
        <f t="shared" si="254"/>
        <v>1377</v>
      </c>
      <c r="W308" s="56">
        <v>2754</v>
      </c>
      <c r="X308" s="56">
        <v>0</v>
      </c>
      <c r="Y308" s="56">
        <v>0</v>
      </c>
      <c r="Z308" s="57">
        <f t="shared" si="255"/>
        <v>2754</v>
      </c>
      <c r="AA308" s="56">
        <f t="shared" si="256"/>
        <v>1377</v>
      </c>
      <c r="AB308" s="56">
        <f t="shared" si="257"/>
        <v>0</v>
      </c>
      <c r="AC308" s="56">
        <f t="shared" si="258"/>
        <v>0</v>
      </c>
      <c r="AD308" s="57">
        <f t="shared" si="259"/>
        <v>1377</v>
      </c>
      <c r="AE308" s="111" t="s">
        <v>63</v>
      </c>
      <c r="AF308" s="111" t="s">
        <v>63</v>
      </c>
      <c r="AG308" s="111" t="s">
        <v>63</v>
      </c>
      <c r="AH308" s="59">
        <f t="shared" si="260"/>
        <v>0</v>
      </c>
      <c r="AI308" s="60">
        <f t="shared" si="261"/>
        <v>5508</v>
      </c>
      <c r="AJ308" s="61" t="s">
        <v>692</v>
      </c>
      <c r="AK308" s="61" t="s">
        <v>59</v>
      </c>
      <c r="AL308" s="61" t="s">
        <v>1639</v>
      </c>
      <c r="AM308" s="61" t="s">
        <v>61</v>
      </c>
      <c r="AN308" s="112" t="s">
        <v>62</v>
      </c>
      <c r="AO308" s="65">
        <v>45473</v>
      </c>
      <c r="AP308" s="49" t="s">
        <v>62</v>
      </c>
      <c r="AQ308" s="65">
        <v>45474</v>
      </c>
      <c r="AR308" s="65">
        <v>46203</v>
      </c>
      <c r="AS308" s="113"/>
    </row>
    <row r="309" spans="1:45" s="66" customFormat="1" ht="13" x14ac:dyDescent="0.15">
      <c r="A309" s="49">
        <v>61</v>
      </c>
      <c r="B309" s="49" t="s">
        <v>1139</v>
      </c>
      <c r="C309" s="50">
        <v>8672073110</v>
      </c>
      <c r="D309" s="49" t="s">
        <v>1140</v>
      </c>
      <c r="E309" s="49" t="s">
        <v>1244</v>
      </c>
      <c r="F309" s="49" t="s">
        <v>1245</v>
      </c>
      <c r="G309" s="49" t="s">
        <v>1385</v>
      </c>
      <c r="H309" s="49" t="s">
        <v>1160</v>
      </c>
      <c r="I309" s="49"/>
      <c r="J309" s="49" t="s">
        <v>1386</v>
      </c>
      <c r="K309" s="49" t="s">
        <v>1349</v>
      </c>
      <c r="L309" s="49" t="s">
        <v>1350</v>
      </c>
      <c r="M309" s="51" t="s">
        <v>1387</v>
      </c>
      <c r="N309" s="49"/>
      <c r="O309" s="53" t="s">
        <v>1388</v>
      </c>
      <c r="P309" s="53" t="s">
        <v>70</v>
      </c>
      <c r="Q309" s="53">
        <v>7</v>
      </c>
      <c r="R309" s="67" t="s">
        <v>1147</v>
      </c>
      <c r="S309" s="90">
        <f t="shared" si="251"/>
        <v>1753.5</v>
      </c>
      <c r="T309" s="90">
        <f t="shared" si="252"/>
        <v>0</v>
      </c>
      <c r="U309" s="90">
        <f t="shared" si="253"/>
        <v>0</v>
      </c>
      <c r="V309" s="55">
        <f t="shared" si="254"/>
        <v>1753.5</v>
      </c>
      <c r="W309" s="56">
        <v>3507</v>
      </c>
      <c r="X309" s="56">
        <v>0</v>
      </c>
      <c r="Y309" s="56">
        <v>0</v>
      </c>
      <c r="Z309" s="57">
        <f t="shared" si="255"/>
        <v>3507</v>
      </c>
      <c r="AA309" s="56">
        <f t="shared" si="256"/>
        <v>1753.5</v>
      </c>
      <c r="AB309" s="56">
        <f t="shared" si="257"/>
        <v>0</v>
      </c>
      <c r="AC309" s="56">
        <f t="shared" si="258"/>
        <v>0</v>
      </c>
      <c r="AD309" s="57">
        <f t="shared" si="259"/>
        <v>1753.5</v>
      </c>
      <c r="AE309" s="111" t="s">
        <v>63</v>
      </c>
      <c r="AF309" s="111" t="s">
        <v>63</v>
      </c>
      <c r="AG309" s="111" t="s">
        <v>63</v>
      </c>
      <c r="AH309" s="59">
        <f t="shared" si="260"/>
        <v>0</v>
      </c>
      <c r="AI309" s="60">
        <f t="shared" si="261"/>
        <v>7014</v>
      </c>
      <c r="AJ309" s="61" t="s">
        <v>692</v>
      </c>
      <c r="AK309" s="61" t="s">
        <v>59</v>
      </c>
      <c r="AL309" s="61" t="s">
        <v>1639</v>
      </c>
      <c r="AM309" s="61" t="s">
        <v>61</v>
      </c>
      <c r="AN309" s="112" t="s">
        <v>62</v>
      </c>
      <c r="AO309" s="65">
        <v>45473</v>
      </c>
      <c r="AP309" s="49" t="s">
        <v>62</v>
      </c>
      <c r="AQ309" s="65">
        <v>45474</v>
      </c>
      <c r="AR309" s="65">
        <v>46203</v>
      </c>
      <c r="AS309" s="113"/>
    </row>
    <row r="310" spans="1:45" s="66" customFormat="1" ht="13" x14ac:dyDescent="0.15">
      <c r="A310" s="49">
        <v>62</v>
      </c>
      <c r="B310" s="49" t="s">
        <v>1139</v>
      </c>
      <c r="C310" s="50">
        <v>8672073110</v>
      </c>
      <c r="D310" s="49" t="s">
        <v>1140</v>
      </c>
      <c r="E310" s="49" t="s">
        <v>1244</v>
      </c>
      <c r="F310" s="49" t="s">
        <v>1245</v>
      </c>
      <c r="G310" s="49" t="s">
        <v>1389</v>
      </c>
      <c r="H310" s="49" t="s">
        <v>1160</v>
      </c>
      <c r="I310" s="49"/>
      <c r="J310" s="49" t="s">
        <v>1390</v>
      </c>
      <c r="K310" s="49" t="s">
        <v>1349</v>
      </c>
      <c r="L310" s="49" t="s">
        <v>1350</v>
      </c>
      <c r="M310" s="51" t="s">
        <v>1391</v>
      </c>
      <c r="N310" s="49"/>
      <c r="O310" s="53" t="s">
        <v>1392</v>
      </c>
      <c r="P310" s="53" t="s">
        <v>70</v>
      </c>
      <c r="Q310" s="53">
        <v>7</v>
      </c>
      <c r="R310" s="67" t="s">
        <v>1147</v>
      </c>
      <c r="S310" s="90">
        <f t="shared" si="251"/>
        <v>2946.5</v>
      </c>
      <c r="T310" s="90">
        <f t="shared" si="252"/>
        <v>0</v>
      </c>
      <c r="U310" s="90">
        <f t="shared" si="253"/>
        <v>0</v>
      </c>
      <c r="V310" s="55">
        <f t="shared" si="254"/>
        <v>2946.5</v>
      </c>
      <c r="W310" s="56">
        <v>5893</v>
      </c>
      <c r="X310" s="56">
        <v>0</v>
      </c>
      <c r="Y310" s="56">
        <v>0</v>
      </c>
      <c r="Z310" s="57">
        <f t="shared" si="255"/>
        <v>5893</v>
      </c>
      <c r="AA310" s="56">
        <f t="shared" si="256"/>
        <v>2946.5</v>
      </c>
      <c r="AB310" s="56">
        <f t="shared" si="257"/>
        <v>0</v>
      </c>
      <c r="AC310" s="56">
        <f t="shared" si="258"/>
        <v>0</v>
      </c>
      <c r="AD310" s="57">
        <f t="shared" si="259"/>
        <v>2946.5</v>
      </c>
      <c r="AE310" s="111" t="s">
        <v>63</v>
      </c>
      <c r="AF310" s="111" t="s">
        <v>63</v>
      </c>
      <c r="AG310" s="111" t="s">
        <v>63</v>
      </c>
      <c r="AH310" s="59">
        <f t="shared" si="260"/>
        <v>0</v>
      </c>
      <c r="AI310" s="60">
        <f t="shared" si="261"/>
        <v>11786</v>
      </c>
      <c r="AJ310" s="61" t="s">
        <v>692</v>
      </c>
      <c r="AK310" s="61" t="s">
        <v>59</v>
      </c>
      <c r="AL310" s="61" t="s">
        <v>1639</v>
      </c>
      <c r="AM310" s="61" t="s">
        <v>61</v>
      </c>
      <c r="AN310" s="112" t="s">
        <v>62</v>
      </c>
      <c r="AO310" s="65">
        <v>45473</v>
      </c>
      <c r="AP310" s="49" t="s">
        <v>62</v>
      </c>
      <c r="AQ310" s="65">
        <v>45474</v>
      </c>
      <c r="AR310" s="65">
        <v>46203</v>
      </c>
      <c r="AS310" s="113"/>
    </row>
    <row r="311" spans="1:45" s="66" customFormat="1" ht="13" x14ac:dyDescent="0.15">
      <c r="A311" s="49">
        <v>63</v>
      </c>
      <c r="B311" s="49" t="s">
        <v>1139</v>
      </c>
      <c r="C311" s="50">
        <v>8672073110</v>
      </c>
      <c r="D311" s="49" t="s">
        <v>1140</v>
      </c>
      <c r="E311" s="49" t="s">
        <v>1244</v>
      </c>
      <c r="F311" s="49" t="s">
        <v>1245</v>
      </c>
      <c r="G311" s="49" t="s">
        <v>1393</v>
      </c>
      <c r="H311" s="49" t="s">
        <v>1160</v>
      </c>
      <c r="I311" s="49"/>
      <c r="J311" s="49" t="s">
        <v>1394</v>
      </c>
      <c r="K311" s="49" t="s">
        <v>1349</v>
      </c>
      <c r="L311" s="49" t="s">
        <v>1350</v>
      </c>
      <c r="M311" s="51" t="s">
        <v>1395</v>
      </c>
      <c r="N311" s="49"/>
      <c r="O311" s="53" t="s">
        <v>1396</v>
      </c>
      <c r="P311" s="53" t="s">
        <v>70</v>
      </c>
      <c r="Q311" s="53">
        <v>7</v>
      </c>
      <c r="R311" s="67" t="s">
        <v>1147</v>
      </c>
      <c r="S311" s="90">
        <f t="shared" si="251"/>
        <v>1597</v>
      </c>
      <c r="T311" s="90">
        <f t="shared" si="252"/>
        <v>0</v>
      </c>
      <c r="U311" s="90">
        <f t="shared" si="253"/>
        <v>0</v>
      </c>
      <c r="V311" s="55">
        <f t="shared" si="254"/>
        <v>1597</v>
      </c>
      <c r="W311" s="56">
        <v>3194</v>
      </c>
      <c r="X311" s="56">
        <v>0</v>
      </c>
      <c r="Y311" s="56">
        <v>0</v>
      </c>
      <c r="Z311" s="57">
        <f t="shared" si="255"/>
        <v>3194</v>
      </c>
      <c r="AA311" s="56">
        <f t="shared" si="256"/>
        <v>1597</v>
      </c>
      <c r="AB311" s="56">
        <f t="shared" si="257"/>
        <v>0</v>
      </c>
      <c r="AC311" s="56">
        <f t="shared" si="258"/>
        <v>0</v>
      </c>
      <c r="AD311" s="57">
        <f t="shared" si="259"/>
        <v>1597</v>
      </c>
      <c r="AE311" s="111" t="s">
        <v>63</v>
      </c>
      <c r="AF311" s="111" t="s">
        <v>63</v>
      </c>
      <c r="AG311" s="111" t="s">
        <v>63</v>
      </c>
      <c r="AH311" s="59">
        <f t="shared" si="260"/>
        <v>0</v>
      </c>
      <c r="AI311" s="60">
        <f t="shared" si="261"/>
        <v>6388</v>
      </c>
      <c r="AJ311" s="61" t="s">
        <v>692</v>
      </c>
      <c r="AK311" s="61" t="s">
        <v>59</v>
      </c>
      <c r="AL311" s="61" t="s">
        <v>1639</v>
      </c>
      <c r="AM311" s="61" t="s">
        <v>61</v>
      </c>
      <c r="AN311" s="112" t="s">
        <v>62</v>
      </c>
      <c r="AO311" s="65">
        <v>45473</v>
      </c>
      <c r="AP311" s="49" t="s">
        <v>62</v>
      </c>
      <c r="AQ311" s="65">
        <v>45474</v>
      </c>
      <c r="AR311" s="65">
        <v>46203</v>
      </c>
      <c r="AS311" s="113"/>
    </row>
    <row r="312" spans="1:45" s="66" customFormat="1" ht="13" x14ac:dyDescent="0.15">
      <c r="A312" s="49">
        <v>64</v>
      </c>
      <c r="B312" s="49" t="s">
        <v>1139</v>
      </c>
      <c r="C312" s="50">
        <v>8672073110</v>
      </c>
      <c r="D312" s="49" t="s">
        <v>1140</v>
      </c>
      <c r="E312" s="49" t="s">
        <v>1244</v>
      </c>
      <c r="F312" s="49" t="s">
        <v>1245</v>
      </c>
      <c r="G312" s="49" t="s">
        <v>1397</v>
      </c>
      <c r="H312" s="49" t="s">
        <v>1160</v>
      </c>
      <c r="I312" s="49"/>
      <c r="J312" s="49" t="s">
        <v>1398</v>
      </c>
      <c r="K312" s="49" t="s">
        <v>1349</v>
      </c>
      <c r="L312" s="49" t="s">
        <v>1350</v>
      </c>
      <c r="M312" s="51" t="s">
        <v>1399</v>
      </c>
      <c r="N312" s="49"/>
      <c r="O312" s="53" t="s">
        <v>1400</v>
      </c>
      <c r="P312" s="53" t="s">
        <v>70</v>
      </c>
      <c r="Q312" s="53">
        <v>7</v>
      </c>
      <c r="R312" s="67" t="s">
        <v>1147</v>
      </c>
      <c r="S312" s="90">
        <f t="shared" si="251"/>
        <v>290</v>
      </c>
      <c r="T312" s="90">
        <f t="shared" si="252"/>
        <v>0</v>
      </c>
      <c r="U312" s="90">
        <f t="shared" si="253"/>
        <v>0</v>
      </c>
      <c r="V312" s="55">
        <f t="shared" si="254"/>
        <v>290</v>
      </c>
      <c r="W312" s="56">
        <v>580</v>
      </c>
      <c r="X312" s="56">
        <v>0</v>
      </c>
      <c r="Y312" s="56">
        <v>0</v>
      </c>
      <c r="Z312" s="57">
        <f t="shared" si="255"/>
        <v>580</v>
      </c>
      <c r="AA312" s="56">
        <f t="shared" si="256"/>
        <v>290</v>
      </c>
      <c r="AB312" s="56">
        <f t="shared" si="257"/>
        <v>0</v>
      </c>
      <c r="AC312" s="56">
        <f t="shared" si="258"/>
        <v>0</v>
      </c>
      <c r="AD312" s="57">
        <f t="shared" si="259"/>
        <v>290</v>
      </c>
      <c r="AE312" s="111" t="s">
        <v>63</v>
      </c>
      <c r="AF312" s="111" t="s">
        <v>63</v>
      </c>
      <c r="AG312" s="111" t="s">
        <v>63</v>
      </c>
      <c r="AH312" s="59">
        <f t="shared" si="260"/>
        <v>0</v>
      </c>
      <c r="AI312" s="60">
        <f t="shared" si="261"/>
        <v>1160</v>
      </c>
      <c r="AJ312" s="61" t="s">
        <v>692</v>
      </c>
      <c r="AK312" s="61" t="s">
        <v>59</v>
      </c>
      <c r="AL312" s="61" t="s">
        <v>1639</v>
      </c>
      <c r="AM312" s="61" t="s">
        <v>61</v>
      </c>
      <c r="AN312" s="112" t="s">
        <v>62</v>
      </c>
      <c r="AO312" s="65">
        <v>45473</v>
      </c>
      <c r="AP312" s="49" t="s">
        <v>62</v>
      </c>
      <c r="AQ312" s="65">
        <v>45474</v>
      </c>
      <c r="AR312" s="65">
        <v>46203</v>
      </c>
      <c r="AS312" s="113"/>
    </row>
    <row r="313" spans="1:45" s="66" customFormat="1" ht="13" x14ac:dyDescent="0.15">
      <c r="A313" s="49">
        <v>65</v>
      </c>
      <c r="B313" s="49" t="s">
        <v>1139</v>
      </c>
      <c r="C313" s="50">
        <v>8672073110</v>
      </c>
      <c r="D313" s="49" t="s">
        <v>1140</v>
      </c>
      <c r="E313" s="49" t="s">
        <v>1244</v>
      </c>
      <c r="F313" s="49" t="s">
        <v>1245</v>
      </c>
      <c r="G313" s="49" t="s">
        <v>1401</v>
      </c>
      <c r="H313" s="49" t="s">
        <v>1160</v>
      </c>
      <c r="I313" s="49"/>
      <c r="J313" s="49" t="s">
        <v>1402</v>
      </c>
      <c r="K313" s="49" t="s">
        <v>1349</v>
      </c>
      <c r="L313" s="49" t="s">
        <v>1350</v>
      </c>
      <c r="M313" s="51" t="s">
        <v>1403</v>
      </c>
      <c r="N313" s="49"/>
      <c r="O313" s="53" t="s">
        <v>1404</v>
      </c>
      <c r="P313" s="53" t="s">
        <v>70</v>
      </c>
      <c r="Q313" s="53">
        <v>7</v>
      </c>
      <c r="R313" s="67" t="s">
        <v>1147</v>
      </c>
      <c r="S313" s="90">
        <f t="shared" si="251"/>
        <v>4473.5</v>
      </c>
      <c r="T313" s="90">
        <f t="shared" si="252"/>
        <v>0</v>
      </c>
      <c r="U313" s="90">
        <f t="shared" si="253"/>
        <v>0</v>
      </c>
      <c r="V313" s="55">
        <f t="shared" si="254"/>
        <v>4473.5</v>
      </c>
      <c r="W313" s="56">
        <v>8947</v>
      </c>
      <c r="X313" s="56">
        <v>0</v>
      </c>
      <c r="Y313" s="56">
        <v>0</v>
      </c>
      <c r="Z313" s="57">
        <f t="shared" si="255"/>
        <v>8947</v>
      </c>
      <c r="AA313" s="56">
        <f t="shared" si="256"/>
        <v>4473.5</v>
      </c>
      <c r="AB313" s="56">
        <f t="shared" si="257"/>
        <v>0</v>
      </c>
      <c r="AC313" s="56">
        <f t="shared" si="258"/>
        <v>0</v>
      </c>
      <c r="AD313" s="57">
        <f t="shared" si="259"/>
        <v>4473.5</v>
      </c>
      <c r="AE313" s="111" t="s">
        <v>63</v>
      </c>
      <c r="AF313" s="111" t="s">
        <v>63</v>
      </c>
      <c r="AG313" s="111" t="s">
        <v>63</v>
      </c>
      <c r="AH313" s="59">
        <f t="shared" si="260"/>
        <v>0</v>
      </c>
      <c r="AI313" s="60">
        <f t="shared" si="261"/>
        <v>17894</v>
      </c>
      <c r="AJ313" s="61" t="s">
        <v>692</v>
      </c>
      <c r="AK313" s="61" t="s">
        <v>59</v>
      </c>
      <c r="AL313" s="61" t="s">
        <v>1639</v>
      </c>
      <c r="AM313" s="61" t="s">
        <v>61</v>
      </c>
      <c r="AN313" s="112" t="s">
        <v>62</v>
      </c>
      <c r="AO313" s="65">
        <v>45473</v>
      </c>
      <c r="AP313" s="49" t="s">
        <v>62</v>
      </c>
      <c r="AQ313" s="65">
        <v>45474</v>
      </c>
      <c r="AR313" s="65">
        <v>46203</v>
      </c>
      <c r="AS313" s="113"/>
    </row>
    <row r="314" spans="1:45" s="66" customFormat="1" ht="13" x14ac:dyDescent="0.15">
      <c r="A314" s="49">
        <v>66</v>
      </c>
      <c r="B314" s="49" t="s">
        <v>1139</v>
      </c>
      <c r="C314" s="50">
        <v>8672073110</v>
      </c>
      <c r="D314" s="49" t="s">
        <v>1140</v>
      </c>
      <c r="E314" s="49" t="s">
        <v>1244</v>
      </c>
      <c r="F314" s="49" t="s">
        <v>1245</v>
      </c>
      <c r="G314" s="49" t="s">
        <v>1405</v>
      </c>
      <c r="H314" s="49" t="s">
        <v>1160</v>
      </c>
      <c r="I314" s="49"/>
      <c r="J314" s="49" t="s">
        <v>1406</v>
      </c>
      <c r="K314" s="49" t="s">
        <v>1349</v>
      </c>
      <c r="L314" s="49" t="s">
        <v>1350</v>
      </c>
      <c r="M314" s="51" t="s">
        <v>1407</v>
      </c>
      <c r="N314" s="49"/>
      <c r="O314" s="53" t="s">
        <v>1408</v>
      </c>
      <c r="P314" s="53" t="s">
        <v>70</v>
      </c>
      <c r="Q314" s="53">
        <v>7</v>
      </c>
      <c r="R314" s="67" t="s">
        <v>1147</v>
      </c>
      <c r="S314" s="90">
        <f t="shared" ref="S314:S377" si="262">W314/2</f>
        <v>6915.5</v>
      </c>
      <c r="T314" s="90">
        <f t="shared" ref="T314:T377" si="263">X314/2</f>
        <v>0</v>
      </c>
      <c r="U314" s="90">
        <f t="shared" ref="U314:U377" si="264">Y314/2</f>
        <v>0</v>
      </c>
      <c r="V314" s="55">
        <f t="shared" ref="V314:V377" si="265">SUM(S314:U314)</f>
        <v>6915.5</v>
      </c>
      <c r="W314" s="56">
        <v>13831</v>
      </c>
      <c r="X314" s="56">
        <v>0</v>
      </c>
      <c r="Y314" s="56">
        <v>0</v>
      </c>
      <c r="Z314" s="57">
        <f t="shared" ref="Z314:Z377" si="266">SUM(W314:Y314)</f>
        <v>13831</v>
      </c>
      <c r="AA314" s="56">
        <f t="shared" ref="AA314:AA377" si="267">W314/2</f>
        <v>6915.5</v>
      </c>
      <c r="AB314" s="56">
        <f t="shared" ref="AB314:AB377" si="268">X314/2</f>
        <v>0</v>
      </c>
      <c r="AC314" s="56">
        <f t="shared" ref="AC314:AC377" si="269">Y314/2</f>
        <v>0</v>
      </c>
      <c r="AD314" s="57">
        <f t="shared" ref="AD314:AD377" si="270">SUM(AA314:AC314)</f>
        <v>6915.5</v>
      </c>
      <c r="AE314" s="111" t="s">
        <v>63</v>
      </c>
      <c r="AF314" s="111" t="s">
        <v>63</v>
      </c>
      <c r="AG314" s="111" t="s">
        <v>63</v>
      </c>
      <c r="AH314" s="59">
        <f t="shared" ref="AH314:AH377" si="271">SUM(AE314:AG314)</f>
        <v>0</v>
      </c>
      <c r="AI314" s="60">
        <f t="shared" ref="AI314:AI377" si="272">V314+Z314+AD314+AH314</f>
        <v>27662</v>
      </c>
      <c r="AJ314" s="61" t="s">
        <v>692</v>
      </c>
      <c r="AK314" s="61" t="s">
        <v>59</v>
      </c>
      <c r="AL314" s="61" t="s">
        <v>1639</v>
      </c>
      <c r="AM314" s="61" t="s">
        <v>61</v>
      </c>
      <c r="AN314" s="112" t="s">
        <v>62</v>
      </c>
      <c r="AO314" s="65">
        <v>45473</v>
      </c>
      <c r="AP314" s="49" t="s">
        <v>62</v>
      </c>
      <c r="AQ314" s="65">
        <v>45474</v>
      </c>
      <c r="AR314" s="65">
        <v>46203</v>
      </c>
      <c r="AS314" s="113"/>
    </row>
    <row r="315" spans="1:45" s="66" customFormat="1" ht="13" x14ac:dyDescent="0.15">
      <c r="A315" s="49">
        <v>67</v>
      </c>
      <c r="B315" s="49" t="s">
        <v>1139</v>
      </c>
      <c r="C315" s="50">
        <v>8672073110</v>
      </c>
      <c r="D315" s="49" t="s">
        <v>1140</v>
      </c>
      <c r="E315" s="49" t="s">
        <v>1244</v>
      </c>
      <c r="F315" s="49" t="s">
        <v>1245</v>
      </c>
      <c r="G315" s="49" t="s">
        <v>1409</v>
      </c>
      <c r="H315" s="49" t="s">
        <v>1160</v>
      </c>
      <c r="I315" s="49"/>
      <c r="J315" s="49" t="s">
        <v>1410</v>
      </c>
      <c r="K315" s="49" t="s">
        <v>1349</v>
      </c>
      <c r="L315" s="49" t="s">
        <v>1350</v>
      </c>
      <c r="M315" s="51" t="s">
        <v>1411</v>
      </c>
      <c r="N315" s="49"/>
      <c r="O315" s="53" t="s">
        <v>1412</v>
      </c>
      <c r="P315" s="53" t="s">
        <v>70</v>
      </c>
      <c r="Q315" s="53">
        <v>7</v>
      </c>
      <c r="R315" s="67" t="s">
        <v>1147</v>
      </c>
      <c r="S315" s="90">
        <f t="shared" si="262"/>
        <v>1601</v>
      </c>
      <c r="T315" s="90">
        <f t="shared" si="263"/>
        <v>0</v>
      </c>
      <c r="U315" s="90">
        <f t="shared" si="264"/>
        <v>0</v>
      </c>
      <c r="V315" s="55">
        <f t="shared" si="265"/>
        <v>1601</v>
      </c>
      <c r="W315" s="56">
        <v>3202</v>
      </c>
      <c r="X315" s="56">
        <v>0</v>
      </c>
      <c r="Y315" s="56">
        <v>0</v>
      </c>
      <c r="Z315" s="57">
        <f t="shared" si="266"/>
        <v>3202</v>
      </c>
      <c r="AA315" s="56">
        <f t="shared" si="267"/>
        <v>1601</v>
      </c>
      <c r="AB315" s="56">
        <f t="shared" si="268"/>
        <v>0</v>
      </c>
      <c r="AC315" s="56">
        <f t="shared" si="269"/>
        <v>0</v>
      </c>
      <c r="AD315" s="57">
        <f t="shared" si="270"/>
        <v>1601</v>
      </c>
      <c r="AE315" s="111" t="s">
        <v>63</v>
      </c>
      <c r="AF315" s="111" t="s">
        <v>63</v>
      </c>
      <c r="AG315" s="111" t="s">
        <v>63</v>
      </c>
      <c r="AH315" s="59">
        <f t="shared" si="271"/>
        <v>0</v>
      </c>
      <c r="AI315" s="60">
        <f t="shared" si="272"/>
        <v>6404</v>
      </c>
      <c r="AJ315" s="61" t="s">
        <v>692</v>
      </c>
      <c r="AK315" s="61" t="s">
        <v>59</v>
      </c>
      <c r="AL315" s="61" t="s">
        <v>1639</v>
      </c>
      <c r="AM315" s="61" t="s">
        <v>61</v>
      </c>
      <c r="AN315" s="112" t="s">
        <v>62</v>
      </c>
      <c r="AO315" s="65">
        <v>45473</v>
      </c>
      <c r="AP315" s="49" t="s">
        <v>62</v>
      </c>
      <c r="AQ315" s="65">
        <v>45474</v>
      </c>
      <c r="AR315" s="65">
        <v>46203</v>
      </c>
      <c r="AS315" s="113"/>
    </row>
    <row r="316" spans="1:45" s="66" customFormat="1" ht="13" x14ac:dyDescent="0.15">
      <c r="A316" s="49">
        <v>68</v>
      </c>
      <c r="B316" s="49" t="s">
        <v>1139</v>
      </c>
      <c r="C316" s="50">
        <v>8672073110</v>
      </c>
      <c r="D316" s="49" t="s">
        <v>1140</v>
      </c>
      <c r="E316" s="49" t="s">
        <v>1244</v>
      </c>
      <c r="F316" s="49" t="s">
        <v>1245</v>
      </c>
      <c r="G316" s="49" t="s">
        <v>1413</v>
      </c>
      <c r="H316" s="49" t="s">
        <v>1160</v>
      </c>
      <c r="I316" s="49"/>
      <c r="J316" s="49" t="s">
        <v>1414</v>
      </c>
      <c r="K316" s="49" t="s">
        <v>1349</v>
      </c>
      <c r="L316" s="49" t="s">
        <v>1350</v>
      </c>
      <c r="M316" s="51" t="s">
        <v>1415</v>
      </c>
      <c r="N316" s="49"/>
      <c r="O316" s="53" t="s">
        <v>1416</v>
      </c>
      <c r="P316" s="53" t="s">
        <v>70</v>
      </c>
      <c r="Q316" s="53">
        <v>7</v>
      </c>
      <c r="R316" s="67" t="s">
        <v>1147</v>
      </c>
      <c r="S316" s="90">
        <f t="shared" si="262"/>
        <v>13253.5</v>
      </c>
      <c r="T316" s="90">
        <f t="shared" si="263"/>
        <v>0</v>
      </c>
      <c r="U316" s="90">
        <f t="shared" si="264"/>
        <v>0</v>
      </c>
      <c r="V316" s="55">
        <f t="shared" si="265"/>
        <v>13253.5</v>
      </c>
      <c r="W316" s="56">
        <v>26507</v>
      </c>
      <c r="X316" s="56">
        <v>0</v>
      </c>
      <c r="Y316" s="56">
        <v>0</v>
      </c>
      <c r="Z316" s="57">
        <f t="shared" si="266"/>
        <v>26507</v>
      </c>
      <c r="AA316" s="56">
        <f t="shared" si="267"/>
        <v>13253.5</v>
      </c>
      <c r="AB316" s="56">
        <f t="shared" si="268"/>
        <v>0</v>
      </c>
      <c r="AC316" s="56">
        <f t="shared" si="269"/>
        <v>0</v>
      </c>
      <c r="AD316" s="57">
        <f t="shared" si="270"/>
        <v>13253.5</v>
      </c>
      <c r="AE316" s="111" t="s">
        <v>63</v>
      </c>
      <c r="AF316" s="111" t="s">
        <v>63</v>
      </c>
      <c r="AG316" s="111" t="s">
        <v>63</v>
      </c>
      <c r="AH316" s="59">
        <f t="shared" si="271"/>
        <v>0</v>
      </c>
      <c r="AI316" s="60">
        <f t="shared" si="272"/>
        <v>53014</v>
      </c>
      <c r="AJ316" s="61" t="s">
        <v>692</v>
      </c>
      <c r="AK316" s="61" t="s">
        <v>59</v>
      </c>
      <c r="AL316" s="61" t="s">
        <v>1639</v>
      </c>
      <c r="AM316" s="61" t="s">
        <v>61</v>
      </c>
      <c r="AN316" s="112" t="s">
        <v>62</v>
      </c>
      <c r="AO316" s="65">
        <v>45473</v>
      </c>
      <c r="AP316" s="49" t="s">
        <v>62</v>
      </c>
      <c r="AQ316" s="65">
        <v>45474</v>
      </c>
      <c r="AR316" s="65">
        <v>46203</v>
      </c>
      <c r="AS316" s="113"/>
    </row>
    <row r="317" spans="1:45" s="66" customFormat="1" ht="13" x14ac:dyDescent="0.15">
      <c r="A317" s="49">
        <v>69</v>
      </c>
      <c r="B317" s="49" t="s">
        <v>1139</v>
      </c>
      <c r="C317" s="50">
        <v>8672073110</v>
      </c>
      <c r="D317" s="49" t="s">
        <v>1140</v>
      </c>
      <c r="E317" s="49" t="s">
        <v>1244</v>
      </c>
      <c r="F317" s="49" t="s">
        <v>1245</v>
      </c>
      <c r="G317" s="49" t="s">
        <v>1417</v>
      </c>
      <c r="H317" s="49" t="s">
        <v>1418</v>
      </c>
      <c r="I317" s="49"/>
      <c r="J317" s="49"/>
      <c r="K317" s="49" t="s">
        <v>1143</v>
      </c>
      <c r="L317" s="49" t="s">
        <v>1144</v>
      </c>
      <c r="M317" s="51" t="s">
        <v>1419</v>
      </c>
      <c r="N317" s="49"/>
      <c r="O317" s="53" t="s">
        <v>1420</v>
      </c>
      <c r="P317" s="53" t="s">
        <v>70</v>
      </c>
      <c r="Q317" s="53">
        <v>5</v>
      </c>
      <c r="R317" s="67" t="s">
        <v>1147</v>
      </c>
      <c r="S317" s="90">
        <f t="shared" si="262"/>
        <v>660</v>
      </c>
      <c r="T317" s="90">
        <f t="shared" si="263"/>
        <v>0</v>
      </c>
      <c r="U317" s="90">
        <f t="shared" si="264"/>
        <v>0</v>
      </c>
      <c r="V317" s="55">
        <f t="shared" si="265"/>
        <v>660</v>
      </c>
      <c r="W317" s="56">
        <v>1320</v>
      </c>
      <c r="X317" s="56">
        <v>0</v>
      </c>
      <c r="Y317" s="56">
        <v>0</v>
      </c>
      <c r="Z317" s="57">
        <f t="shared" si="266"/>
        <v>1320</v>
      </c>
      <c r="AA317" s="56">
        <f t="shared" si="267"/>
        <v>660</v>
      </c>
      <c r="AB317" s="56">
        <f t="shared" si="268"/>
        <v>0</v>
      </c>
      <c r="AC317" s="56">
        <f t="shared" si="269"/>
        <v>0</v>
      </c>
      <c r="AD317" s="57">
        <f t="shared" si="270"/>
        <v>660</v>
      </c>
      <c r="AE317" s="111" t="s">
        <v>63</v>
      </c>
      <c r="AF317" s="111" t="s">
        <v>63</v>
      </c>
      <c r="AG317" s="111" t="s">
        <v>63</v>
      </c>
      <c r="AH317" s="59">
        <f t="shared" si="271"/>
        <v>0</v>
      </c>
      <c r="AI317" s="60">
        <f t="shared" si="272"/>
        <v>2640</v>
      </c>
      <c r="AJ317" s="61" t="s">
        <v>692</v>
      </c>
      <c r="AK317" s="61" t="s">
        <v>59</v>
      </c>
      <c r="AL317" s="61" t="s">
        <v>1639</v>
      </c>
      <c r="AM317" s="61" t="s">
        <v>61</v>
      </c>
      <c r="AN317" s="112" t="s">
        <v>62</v>
      </c>
      <c r="AO317" s="65">
        <v>45473</v>
      </c>
      <c r="AP317" s="49" t="s">
        <v>62</v>
      </c>
      <c r="AQ317" s="65">
        <v>45474</v>
      </c>
      <c r="AR317" s="65">
        <v>46203</v>
      </c>
      <c r="AS317" s="113"/>
    </row>
    <row r="318" spans="1:45" s="66" customFormat="1" ht="13" x14ac:dyDescent="0.15">
      <c r="A318" s="49">
        <v>70</v>
      </c>
      <c r="B318" s="49" t="s">
        <v>1139</v>
      </c>
      <c r="C318" s="50">
        <v>8672073110</v>
      </c>
      <c r="D318" s="49" t="s">
        <v>1140</v>
      </c>
      <c r="E318" s="49" t="s">
        <v>1244</v>
      </c>
      <c r="F318" s="49" t="s">
        <v>1245</v>
      </c>
      <c r="G318" s="49" t="s">
        <v>1421</v>
      </c>
      <c r="H318" s="49" t="s">
        <v>1418</v>
      </c>
      <c r="I318" s="49"/>
      <c r="J318" s="49"/>
      <c r="K318" s="49" t="s">
        <v>1143</v>
      </c>
      <c r="L318" s="49" t="s">
        <v>1144</v>
      </c>
      <c r="M318" s="51" t="s">
        <v>1422</v>
      </c>
      <c r="N318" s="49"/>
      <c r="O318" s="53" t="s">
        <v>1423</v>
      </c>
      <c r="P318" s="53" t="s">
        <v>70</v>
      </c>
      <c r="Q318" s="53">
        <v>5</v>
      </c>
      <c r="R318" s="67" t="s">
        <v>1147</v>
      </c>
      <c r="S318" s="90">
        <f t="shared" si="262"/>
        <v>406</v>
      </c>
      <c r="T318" s="90">
        <f t="shared" si="263"/>
        <v>0</v>
      </c>
      <c r="U318" s="90">
        <f t="shared" si="264"/>
        <v>0</v>
      </c>
      <c r="V318" s="55">
        <f t="shared" si="265"/>
        <v>406</v>
      </c>
      <c r="W318" s="56">
        <v>812</v>
      </c>
      <c r="X318" s="56">
        <v>0</v>
      </c>
      <c r="Y318" s="56">
        <v>0</v>
      </c>
      <c r="Z318" s="57">
        <f t="shared" si="266"/>
        <v>812</v>
      </c>
      <c r="AA318" s="56">
        <f t="shared" si="267"/>
        <v>406</v>
      </c>
      <c r="AB318" s="56">
        <f t="shared" si="268"/>
        <v>0</v>
      </c>
      <c r="AC318" s="56">
        <f t="shared" si="269"/>
        <v>0</v>
      </c>
      <c r="AD318" s="57">
        <f t="shared" si="270"/>
        <v>406</v>
      </c>
      <c r="AE318" s="111" t="s">
        <v>63</v>
      </c>
      <c r="AF318" s="111" t="s">
        <v>63</v>
      </c>
      <c r="AG318" s="111" t="s">
        <v>63</v>
      </c>
      <c r="AH318" s="59">
        <f t="shared" si="271"/>
        <v>0</v>
      </c>
      <c r="AI318" s="60">
        <f t="shared" si="272"/>
        <v>1624</v>
      </c>
      <c r="AJ318" s="61" t="s">
        <v>692</v>
      </c>
      <c r="AK318" s="61" t="s">
        <v>59</v>
      </c>
      <c r="AL318" s="61" t="s">
        <v>1639</v>
      </c>
      <c r="AM318" s="61" t="s">
        <v>61</v>
      </c>
      <c r="AN318" s="112" t="s">
        <v>62</v>
      </c>
      <c r="AO318" s="65">
        <v>45473</v>
      </c>
      <c r="AP318" s="49" t="s">
        <v>62</v>
      </c>
      <c r="AQ318" s="65">
        <v>45474</v>
      </c>
      <c r="AR318" s="65">
        <v>46203</v>
      </c>
      <c r="AS318" s="113"/>
    </row>
    <row r="319" spans="1:45" s="66" customFormat="1" ht="13" x14ac:dyDescent="0.15">
      <c r="A319" s="49">
        <v>71</v>
      </c>
      <c r="B319" s="49" t="s">
        <v>1139</v>
      </c>
      <c r="C319" s="50">
        <v>8672073110</v>
      </c>
      <c r="D319" s="49" t="s">
        <v>1140</v>
      </c>
      <c r="E319" s="49" t="s">
        <v>1244</v>
      </c>
      <c r="F319" s="49" t="s">
        <v>1245</v>
      </c>
      <c r="G319" s="49" t="s">
        <v>1424</v>
      </c>
      <c r="H319" s="49" t="s">
        <v>1418</v>
      </c>
      <c r="I319" s="49"/>
      <c r="J319" s="49"/>
      <c r="K319" s="49" t="s">
        <v>1143</v>
      </c>
      <c r="L319" s="49" t="s">
        <v>1144</v>
      </c>
      <c r="M319" s="51" t="s">
        <v>1425</v>
      </c>
      <c r="N319" s="49"/>
      <c r="O319" s="53" t="s">
        <v>1426</v>
      </c>
      <c r="P319" s="53" t="s">
        <v>70</v>
      </c>
      <c r="Q319" s="53">
        <v>5</v>
      </c>
      <c r="R319" s="67" t="s">
        <v>1147</v>
      </c>
      <c r="S319" s="90">
        <f t="shared" si="262"/>
        <v>2301</v>
      </c>
      <c r="T319" s="90">
        <f t="shared" si="263"/>
        <v>0</v>
      </c>
      <c r="U319" s="90">
        <f t="shared" si="264"/>
        <v>0</v>
      </c>
      <c r="V319" s="55">
        <f t="shared" si="265"/>
        <v>2301</v>
      </c>
      <c r="W319" s="56">
        <v>4602</v>
      </c>
      <c r="X319" s="56">
        <v>0</v>
      </c>
      <c r="Y319" s="56">
        <v>0</v>
      </c>
      <c r="Z319" s="57">
        <f t="shared" si="266"/>
        <v>4602</v>
      </c>
      <c r="AA319" s="56">
        <f t="shared" si="267"/>
        <v>2301</v>
      </c>
      <c r="AB319" s="56">
        <f t="shared" si="268"/>
        <v>0</v>
      </c>
      <c r="AC319" s="56">
        <f t="shared" si="269"/>
        <v>0</v>
      </c>
      <c r="AD319" s="57">
        <f t="shared" si="270"/>
        <v>2301</v>
      </c>
      <c r="AE319" s="111" t="s">
        <v>63</v>
      </c>
      <c r="AF319" s="111" t="s">
        <v>63</v>
      </c>
      <c r="AG319" s="111" t="s">
        <v>63</v>
      </c>
      <c r="AH319" s="59">
        <f t="shared" si="271"/>
        <v>0</v>
      </c>
      <c r="AI319" s="60">
        <f t="shared" si="272"/>
        <v>9204</v>
      </c>
      <c r="AJ319" s="61" t="s">
        <v>692</v>
      </c>
      <c r="AK319" s="61" t="s">
        <v>59</v>
      </c>
      <c r="AL319" s="61" t="s">
        <v>1639</v>
      </c>
      <c r="AM319" s="61" t="s">
        <v>61</v>
      </c>
      <c r="AN319" s="112" t="s">
        <v>62</v>
      </c>
      <c r="AO319" s="65">
        <v>45473</v>
      </c>
      <c r="AP319" s="49" t="s">
        <v>62</v>
      </c>
      <c r="AQ319" s="65">
        <v>45474</v>
      </c>
      <c r="AR319" s="65">
        <v>46203</v>
      </c>
      <c r="AS319" s="113"/>
    </row>
    <row r="320" spans="1:45" s="66" customFormat="1" ht="13" x14ac:dyDescent="0.15">
      <c r="A320" s="49">
        <v>72</v>
      </c>
      <c r="B320" s="49" t="s">
        <v>1139</v>
      </c>
      <c r="C320" s="50">
        <v>8672073110</v>
      </c>
      <c r="D320" s="49" t="s">
        <v>1140</v>
      </c>
      <c r="E320" s="49" t="s">
        <v>1244</v>
      </c>
      <c r="F320" s="49" t="s">
        <v>1245</v>
      </c>
      <c r="G320" s="49" t="s">
        <v>1427</v>
      </c>
      <c r="H320" s="49" t="s">
        <v>1144</v>
      </c>
      <c r="I320" s="49"/>
      <c r="J320" s="49"/>
      <c r="K320" s="49" t="s">
        <v>1143</v>
      </c>
      <c r="L320" s="49" t="s">
        <v>1144</v>
      </c>
      <c r="M320" s="51" t="s">
        <v>1428</v>
      </c>
      <c r="N320" s="49"/>
      <c r="O320" s="53" t="s">
        <v>1429</v>
      </c>
      <c r="P320" s="53" t="s">
        <v>70</v>
      </c>
      <c r="Q320" s="53">
        <v>5</v>
      </c>
      <c r="R320" s="67" t="s">
        <v>1147</v>
      </c>
      <c r="S320" s="90">
        <f t="shared" si="262"/>
        <v>2529</v>
      </c>
      <c r="T320" s="90">
        <f t="shared" si="263"/>
        <v>0</v>
      </c>
      <c r="U320" s="90">
        <f t="shared" si="264"/>
        <v>0</v>
      </c>
      <c r="V320" s="55">
        <f t="shared" si="265"/>
        <v>2529</v>
      </c>
      <c r="W320" s="56">
        <v>5058</v>
      </c>
      <c r="X320" s="56">
        <v>0</v>
      </c>
      <c r="Y320" s="56">
        <v>0</v>
      </c>
      <c r="Z320" s="57">
        <f t="shared" si="266"/>
        <v>5058</v>
      </c>
      <c r="AA320" s="56">
        <f t="shared" si="267"/>
        <v>2529</v>
      </c>
      <c r="AB320" s="56">
        <f t="shared" si="268"/>
        <v>0</v>
      </c>
      <c r="AC320" s="56">
        <f t="shared" si="269"/>
        <v>0</v>
      </c>
      <c r="AD320" s="57">
        <f t="shared" si="270"/>
        <v>2529</v>
      </c>
      <c r="AE320" s="111" t="s">
        <v>63</v>
      </c>
      <c r="AF320" s="111" t="s">
        <v>63</v>
      </c>
      <c r="AG320" s="111" t="s">
        <v>63</v>
      </c>
      <c r="AH320" s="59">
        <f t="shared" si="271"/>
        <v>0</v>
      </c>
      <c r="AI320" s="60">
        <f t="shared" si="272"/>
        <v>10116</v>
      </c>
      <c r="AJ320" s="61" t="s">
        <v>692</v>
      </c>
      <c r="AK320" s="61" t="s">
        <v>59</v>
      </c>
      <c r="AL320" s="61" t="s">
        <v>1639</v>
      </c>
      <c r="AM320" s="61" t="s">
        <v>61</v>
      </c>
      <c r="AN320" s="112" t="s">
        <v>62</v>
      </c>
      <c r="AO320" s="65">
        <v>45473</v>
      </c>
      <c r="AP320" s="49" t="s">
        <v>62</v>
      </c>
      <c r="AQ320" s="65">
        <v>45474</v>
      </c>
      <c r="AR320" s="65">
        <v>46203</v>
      </c>
      <c r="AS320" s="113"/>
    </row>
    <row r="321" spans="1:45" s="66" customFormat="1" ht="13" x14ac:dyDescent="0.15">
      <c r="A321" s="49">
        <v>73</v>
      </c>
      <c r="B321" s="49" t="s">
        <v>1139</v>
      </c>
      <c r="C321" s="50">
        <v>8672073110</v>
      </c>
      <c r="D321" s="49" t="s">
        <v>1140</v>
      </c>
      <c r="E321" s="49" t="s">
        <v>1244</v>
      </c>
      <c r="F321" s="49" t="s">
        <v>1245</v>
      </c>
      <c r="G321" s="49" t="s">
        <v>1421</v>
      </c>
      <c r="H321" s="49" t="s">
        <v>1144</v>
      </c>
      <c r="I321" s="49"/>
      <c r="J321" s="49"/>
      <c r="K321" s="49" t="s">
        <v>1143</v>
      </c>
      <c r="L321" s="49" t="s">
        <v>1144</v>
      </c>
      <c r="M321" s="51" t="s">
        <v>1430</v>
      </c>
      <c r="N321" s="49"/>
      <c r="O321" s="53" t="s">
        <v>1431</v>
      </c>
      <c r="P321" s="53" t="s">
        <v>70</v>
      </c>
      <c r="Q321" s="53">
        <v>5</v>
      </c>
      <c r="R321" s="67" t="s">
        <v>1147</v>
      </c>
      <c r="S321" s="90">
        <f t="shared" si="262"/>
        <v>3380</v>
      </c>
      <c r="T321" s="90">
        <f t="shared" si="263"/>
        <v>0</v>
      </c>
      <c r="U321" s="90">
        <f t="shared" si="264"/>
        <v>0</v>
      </c>
      <c r="V321" s="55">
        <f t="shared" si="265"/>
        <v>3380</v>
      </c>
      <c r="W321" s="56">
        <v>6760</v>
      </c>
      <c r="X321" s="56">
        <v>0</v>
      </c>
      <c r="Y321" s="56">
        <v>0</v>
      </c>
      <c r="Z321" s="57">
        <f t="shared" si="266"/>
        <v>6760</v>
      </c>
      <c r="AA321" s="56">
        <f t="shared" si="267"/>
        <v>3380</v>
      </c>
      <c r="AB321" s="56">
        <f t="shared" si="268"/>
        <v>0</v>
      </c>
      <c r="AC321" s="56">
        <f t="shared" si="269"/>
        <v>0</v>
      </c>
      <c r="AD321" s="57">
        <f t="shared" si="270"/>
        <v>3380</v>
      </c>
      <c r="AE321" s="111" t="s">
        <v>63</v>
      </c>
      <c r="AF321" s="111" t="s">
        <v>63</v>
      </c>
      <c r="AG321" s="111" t="s">
        <v>63</v>
      </c>
      <c r="AH321" s="59">
        <f t="shared" si="271"/>
        <v>0</v>
      </c>
      <c r="AI321" s="60">
        <f t="shared" si="272"/>
        <v>13520</v>
      </c>
      <c r="AJ321" s="61" t="s">
        <v>692</v>
      </c>
      <c r="AK321" s="61" t="s">
        <v>59</v>
      </c>
      <c r="AL321" s="61" t="s">
        <v>1639</v>
      </c>
      <c r="AM321" s="61" t="s">
        <v>61</v>
      </c>
      <c r="AN321" s="112" t="s">
        <v>62</v>
      </c>
      <c r="AO321" s="65">
        <v>45473</v>
      </c>
      <c r="AP321" s="49" t="s">
        <v>62</v>
      </c>
      <c r="AQ321" s="65">
        <v>45474</v>
      </c>
      <c r="AR321" s="65">
        <v>46203</v>
      </c>
      <c r="AS321" s="113"/>
    </row>
    <row r="322" spans="1:45" s="66" customFormat="1" ht="13" x14ac:dyDescent="0.15">
      <c r="A322" s="49">
        <v>74</v>
      </c>
      <c r="B322" s="49" t="s">
        <v>1139</v>
      </c>
      <c r="C322" s="50">
        <v>8672073110</v>
      </c>
      <c r="D322" s="49" t="s">
        <v>1140</v>
      </c>
      <c r="E322" s="49" t="s">
        <v>1244</v>
      </c>
      <c r="F322" s="49" t="s">
        <v>1245</v>
      </c>
      <c r="G322" s="49" t="s">
        <v>1432</v>
      </c>
      <c r="H322" s="49" t="s">
        <v>1144</v>
      </c>
      <c r="I322" s="49"/>
      <c r="J322" s="49"/>
      <c r="K322" s="49" t="s">
        <v>1143</v>
      </c>
      <c r="L322" s="49" t="s">
        <v>1144</v>
      </c>
      <c r="M322" s="51" t="s">
        <v>1433</v>
      </c>
      <c r="N322" s="49"/>
      <c r="O322" s="53" t="s">
        <v>1434</v>
      </c>
      <c r="P322" s="53" t="s">
        <v>70</v>
      </c>
      <c r="Q322" s="53">
        <v>5</v>
      </c>
      <c r="R322" s="67" t="s">
        <v>1147</v>
      </c>
      <c r="S322" s="90">
        <f t="shared" si="262"/>
        <v>2489</v>
      </c>
      <c r="T322" s="90">
        <f t="shared" si="263"/>
        <v>0</v>
      </c>
      <c r="U322" s="90">
        <f t="shared" si="264"/>
        <v>0</v>
      </c>
      <c r="V322" s="55">
        <f t="shared" si="265"/>
        <v>2489</v>
      </c>
      <c r="W322" s="56">
        <v>4978</v>
      </c>
      <c r="X322" s="56">
        <v>0</v>
      </c>
      <c r="Y322" s="56">
        <v>0</v>
      </c>
      <c r="Z322" s="57">
        <f t="shared" si="266"/>
        <v>4978</v>
      </c>
      <c r="AA322" s="56">
        <f t="shared" si="267"/>
        <v>2489</v>
      </c>
      <c r="AB322" s="56">
        <f t="shared" si="268"/>
        <v>0</v>
      </c>
      <c r="AC322" s="56">
        <f t="shared" si="269"/>
        <v>0</v>
      </c>
      <c r="AD322" s="57">
        <f t="shared" si="270"/>
        <v>2489</v>
      </c>
      <c r="AE322" s="111" t="s">
        <v>63</v>
      </c>
      <c r="AF322" s="111" t="s">
        <v>63</v>
      </c>
      <c r="AG322" s="111" t="s">
        <v>63</v>
      </c>
      <c r="AH322" s="59">
        <f t="shared" si="271"/>
        <v>0</v>
      </c>
      <c r="AI322" s="60">
        <f t="shared" si="272"/>
        <v>9956</v>
      </c>
      <c r="AJ322" s="61" t="s">
        <v>692</v>
      </c>
      <c r="AK322" s="61" t="s">
        <v>59</v>
      </c>
      <c r="AL322" s="61" t="s">
        <v>1639</v>
      </c>
      <c r="AM322" s="61" t="s">
        <v>61</v>
      </c>
      <c r="AN322" s="112" t="s">
        <v>62</v>
      </c>
      <c r="AO322" s="65">
        <v>45473</v>
      </c>
      <c r="AP322" s="49" t="s">
        <v>62</v>
      </c>
      <c r="AQ322" s="65">
        <v>45474</v>
      </c>
      <c r="AR322" s="65">
        <v>46203</v>
      </c>
      <c r="AS322" s="113"/>
    </row>
    <row r="323" spans="1:45" s="66" customFormat="1" ht="13" x14ac:dyDescent="0.15">
      <c r="A323" s="49">
        <v>75</v>
      </c>
      <c r="B323" s="49" t="s">
        <v>1139</v>
      </c>
      <c r="C323" s="50">
        <v>8672073110</v>
      </c>
      <c r="D323" s="49" t="s">
        <v>1140</v>
      </c>
      <c r="E323" s="49" t="s">
        <v>1244</v>
      </c>
      <c r="F323" s="49" t="s">
        <v>1245</v>
      </c>
      <c r="G323" s="49" t="s">
        <v>1435</v>
      </c>
      <c r="H323" s="49" t="s">
        <v>1144</v>
      </c>
      <c r="I323" s="49"/>
      <c r="J323" s="49"/>
      <c r="K323" s="49" t="s">
        <v>1143</v>
      </c>
      <c r="L323" s="49" t="s">
        <v>1144</v>
      </c>
      <c r="M323" s="51" t="s">
        <v>1436</v>
      </c>
      <c r="N323" s="49"/>
      <c r="O323" s="53" t="s">
        <v>1437</v>
      </c>
      <c r="P323" s="53" t="s">
        <v>70</v>
      </c>
      <c r="Q323" s="53">
        <v>5</v>
      </c>
      <c r="R323" s="67" t="s">
        <v>1147</v>
      </c>
      <c r="S323" s="90">
        <f t="shared" si="262"/>
        <v>3434</v>
      </c>
      <c r="T323" s="90">
        <f t="shared" si="263"/>
        <v>0</v>
      </c>
      <c r="U323" s="90">
        <f t="shared" si="264"/>
        <v>0</v>
      </c>
      <c r="V323" s="55">
        <f t="shared" si="265"/>
        <v>3434</v>
      </c>
      <c r="W323" s="56">
        <v>6868</v>
      </c>
      <c r="X323" s="56">
        <v>0</v>
      </c>
      <c r="Y323" s="56">
        <v>0</v>
      </c>
      <c r="Z323" s="57">
        <f t="shared" si="266"/>
        <v>6868</v>
      </c>
      <c r="AA323" s="56">
        <f t="shared" si="267"/>
        <v>3434</v>
      </c>
      <c r="AB323" s="56">
        <f t="shared" si="268"/>
        <v>0</v>
      </c>
      <c r="AC323" s="56">
        <f t="shared" si="269"/>
        <v>0</v>
      </c>
      <c r="AD323" s="57">
        <f t="shared" si="270"/>
        <v>3434</v>
      </c>
      <c r="AE323" s="111" t="s">
        <v>63</v>
      </c>
      <c r="AF323" s="111" t="s">
        <v>63</v>
      </c>
      <c r="AG323" s="111" t="s">
        <v>63</v>
      </c>
      <c r="AH323" s="59">
        <f t="shared" si="271"/>
        <v>0</v>
      </c>
      <c r="AI323" s="60">
        <f t="shared" si="272"/>
        <v>13736</v>
      </c>
      <c r="AJ323" s="61" t="s">
        <v>692</v>
      </c>
      <c r="AK323" s="61" t="s">
        <v>59</v>
      </c>
      <c r="AL323" s="61" t="s">
        <v>1639</v>
      </c>
      <c r="AM323" s="61" t="s">
        <v>61</v>
      </c>
      <c r="AN323" s="112" t="s">
        <v>62</v>
      </c>
      <c r="AO323" s="65">
        <v>45473</v>
      </c>
      <c r="AP323" s="49" t="s">
        <v>62</v>
      </c>
      <c r="AQ323" s="65">
        <v>45474</v>
      </c>
      <c r="AR323" s="65">
        <v>46203</v>
      </c>
      <c r="AS323" s="113"/>
    </row>
    <row r="324" spans="1:45" s="66" customFormat="1" ht="13" x14ac:dyDescent="0.15">
      <c r="A324" s="49">
        <v>76</v>
      </c>
      <c r="B324" s="49" t="s">
        <v>1139</v>
      </c>
      <c r="C324" s="50">
        <v>8672073110</v>
      </c>
      <c r="D324" s="49" t="s">
        <v>1140</v>
      </c>
      <c r="E324" s="49" t="s">
        <v>1244</v>
      </c>
      <c r="F324" s="49" t="s">
        <v>1245</v>
      </c>
      <c r="G324" s="49" t="s">
        <v>1438</v>
      </c>
      <c r="H324" s="49" t="s">
        <v>1144</v>
      </c>
      <c r="I324" s="49"/>
      <c r="J324" s="49"/>
      <c r="K324" s="49" t="s">
        <v>1143</v>
      </c>
      <c r="L324" s="49" t="s">
        <v>1144</v>
      </c>
      <c r="M324" s="51" t="s">
        <v>1439</v>
      </c>
      <c r="N324" s="49"/>
      <c r="O324" s="53" t="s">
        <v>1440</v>
      </c>
      <c r="P324" s="53" t="s">
        <v>70</v>
      </c>
      <c r="Q324" s="53">
        <v>5</v>
      </c>
      <c r="R324" s="67" t="s">
        <v>1147</v>
      </c>
      <c r="S324" s="90">
        <f t="shared" si="262"/>
        <v>6652</v>
      </c>
      <c r="T324" s="90">
        <f t="shared" si="263"/>
        <v>0</v>
      </c>
      <c r="U324" s="90">
        <f t="shared" si="264"/>
        <v>0</v>
      </c>
      <c r="V324" s="55">
        <f t="shared" si="265"/>
        <v>6652</v>
      </c>
      <c r="W324" s="56">
        <v>13304</v>
      </c>
      <c r="X324" s="56">
        <v>0</v>
      </c>
      <c r="Y324" s="56">
        <v>0</v>
      </c>
      <c r="Z324" s="57">
        <f t="shared" si="266"/>
        <v>13304</v>
      </c>
      <c r="AA324" s="56">
        <f t="shared" si="267"/>
        <v>6652</v>
      </c>
      <c r="AB324" s="56">
        <f t="shared" si="268"/>
        <v>0</v>
      </c>
      <c r="AC324" s="56">
        <f t="shared" si="269"/>
        <v>0</v>
      </c>
      <c r="AD324" s="57">
        <f t="shared" si="270"/>
        <v>6652</v>
      </c>
      <c r="AE324" s="111" t="s">
        <v>63</v>
      </c>
      <c r="AF324" s="111" t="s">
        <v>63</v>
      </c>
      <c r="AG324" s="111" t="s">
        <v>63</v>
      </c>
      <c r="AH324" s="59">
        <f t="shared" si="271"/>
        <v>0</v>
      </c>
      <c r="AI324" s="60">
        <f t="shared" si="272"/>
        <v>26608</v>
      </c>
      <c r="AJ324" s="61" t="s">
        <v>692</v>
      </c>
      <c r="AK324" s="61" t="s">
        <v>59</v>
      </c>
      <c r="AL324" s="61" t="s">
        <v>1639</v>
      </c>
      <c r="AM324" s="61" t="s">
        <v>61</v>
      </c>
      <c r="AN324" s="112" t="s">
        <v>62</v>
      </c>
      <c r="AO324" s="65">
        <v>45473</v>
      </c>
      <c r="AP324" s="49" t="s">
        <v>62</v>
      </c>
      <c r="AQ324" s="65">
        <v>45474</v>
      </c>
      <c r="AR324" s="65">
        <v>46203</v>
      </c>
      <c r="AS324" s="113"/>
    </row>
    <row r="325" spans="1:45" s="66" customFormat="1" ht="13" x14ac:dyDescent="0.15">
      <c r="A325" s="49">
        <v>77</v>
      </c>
      <c r="B325" s="49" t="s">
        <v>1139</v>
      </c>
      <c r="C325" s="50">
        <v>8672073110</v>
      </c>
      <c r="D325" s="49" t="s">
        <v>1140</v>
      </c>
      <c r="E325" s="49" t="s">
        <v>1244</v>
      </c>
      <c r="F325" s="49" t="s">
        <v>1245</v>
      </c>
      <c r="G325" s="49" t="s">
        <v>1441</v>
      </c>
      <c r="H325" s="49" t="s">
        <v>1144</v>
      </c>
      <c r="I325" s="49"/>
      <c r="J325" s="49"/>
      <c r="K325" s="49" t="s">
        <v>1143</v>
      </c>
      <c r="L325" s="49" t="s">
        <v>1144</v>
      </c>
      <c r="M325" s="51" t="s">
        <v>1442</v>
      </c>
      <c r="N325" s="49"/>
      <c r="O325" s="53" t="s">
        <v>1443</v>
      </c>
      <c r="P325" s="53" t="s">
        <v>70</v>
      </c>
      <c r="Q325" s="53">
        <v>5</v>
      </c>
      <c r="R325" s="67" t="s">
        <v>1147</v>
      </c>
      <c r="S325" s="90">
        <f t="shared" si="262"/>
        <v>3851</v>
      </c>
      <c r="T325" s="90">
        <f t="shared" si="263"/>
        <v>0</v>
      </c>
      <c r="U325" s="90">
        <f t="shared" si="264"/>
        <v>0</v>
      </c>
      <c r="V325" s="55">
        <f t="shared" si="265"/>
        <v>3851</v>
      </c>
      <c r="W325" s="56">
        <v>7702</v>
      </c>
      <c r="X325" s="56">
        <v>0</v>
      </c>
      <c r="Y325" s="56">
        <v>0</v>
      </c>
      <c r="Z325" s="57">
        <f t="shared" si="266"/>
        <v>7702</v>
      </c>
      <c r="AA325" s="56">
        <f t="shared" si="267"/>
        <v>3851</v>
      </c>
      <c r="AB325" s="56">
        <f t="shared" si="268"/>
        <v>0</v>
      </c>
      <c r="AC325" s="56">
        <f t="shared" si="269"/>
        <v>0</v>
      </c>
      <c r="AD325" s="57">
        <f t="shared" si="270"/>
        <v>3851</v>
      </c>
      <c r="AE325" s="111" t="s">
        <v>63</v>
      </c>
      <c r="AF325" s="111" t="s">
        <v>63</v>
      </c>
      <c r="AG325" s="111" t="s">
        <v>63</v>
      </c>
      <c r="AH325" s="59">
        <f t="shared" si="271"/>
        <v>0</v>
      </c>
      <c r="AI325" s="60">
        <f t="shared" si="272"/>
        <v>15404</v>
      </c>
      <c r="AJ325" s="61" t="s">
        <v>692</v>
      </c>
      <c r="AK325" s="61" t="s">
        <v>59</v>
      </c>
      <c r="AL325" s="61" t="s">
        <v>1639</v>
      </c>
      <c r="AM325" s="61" t="s">
        <v>61</v>
      </c>
      <c r="AN325" s="112" t="s">
        <v>62</v>
      </c>
      <c r="AO325" s="65">
        <v>45473</v>
      </c>
      <c r="AP325" s="49" t="s">
        <v>62</v>
      </c>
      <c r="AQ325" s="65">
        <v>45474</v>
      </c>
      <c r="AR325" s="65">
        <v>46203</v>
      </c>
      <c r="AS325" s="113"/>
    </row>
    <row r="326" spans="1:45" s="66" customFormat="1" ht="13" x14ac:dyDescent="0.15">
      <c r="A326" s="49">
        <v>78</v>
      </c>
      <c r="B326" s="49" t="s">
        <v>1139</v>
      </c>
      <c r="C326" s="50">
        <v>8672073110</v>
      </c>
      <c r="D326" s="49" t="s">
        <v>1140</v>
      </c>
      <c r="E326" s="49" t="s">
        <v>1244</v>
      </c>
      <c r="F326" s="49" t="s">
        <v>1245</v>
      </c>
      <c r="G326" s="49" t="s">
        <v>1444</v>
      </c>
      <c r="H326" s="49" t="s">
        <v>1144</v>
      </c>
      <c r="I326" s="49"/>
      <c r="J326" s="49"/>
      <c r="K326" s="49" t="s">
        <v>1143</v>
      </c>
      <c r="L326" s="49" t="s">
        <v>1144</v>
      </c>
      <c r="M326" s="51" t="s">
        <v>1445</v>
      </c>
      <c r="N326" s="49"/>
      <c r="O326" s="53" t="s">
        <v>1446</v>
      </c>
      <c r="P326" s="53" t="s">
        <v>70</v>
      </c>
      <c r="Q326" s="53">
        <v>5</v>
      </c>
      <c r="R326" s="67" t="s">
        <v>1147</v>
      </c>
      <c r="S326" s="90">
        <f t="shared" si="262"/>
        <v>2664.5</v>
      </c>
      <c r="T326" s="90">
        <f t="shared" si="263"/>
        <v>0</v>
      </c>
      <c r="U326" s="90">
        <f t="shared" si="264"/>
        <v>0</v>
      </c>
      <c r="V326" s="55">
        <f t="shared" si="265"/>
        <v>2664.5</v>
      </c>
      <c r="W326" s="56">
        <v>5329</v>
      </c>
      <c r="X326" s="56">
        <v>0</v>
      </c>
      <c r="Y326" s="56">
        <v>0</v>
      </c>
      <c r="Z326" s="57">
        <f t="shared" si="266"/>
        <v>5329</v>
      </c>
      <c r="AA326" s="56">
        <f t="shared" si="267"/>
        <v>2664.5</v>
      </c>
      <c r="AB326" s="56">
        <f t="shared" si="268"/>
        <v>0</v>
      </c>
      <c r="AC326" s="56">
        <f t="shared" si="269"/>
        <v>0</v>
      </c>
      <c r="AD326" s="57">
        <f t="shared" si="270"/>
        <v>2664.5</v>
      </c>
      <c r="AE326" s="111" t="s">
        <v>63</v>
      </c>
      <c r="AF326" s="111" t="s">
        <v>63</v>
      </c>
      <c r="AG326" s="111" t="s">
        <v>63</v>
      </c>
      <c r="AH326" s="59">
        <f t="shared" si="271"/>
        <v>0</v>
      </c>
      <c r="AI326" s="60">
        <f t="shared" si="272"/>
        <v>10658</v>
      </c>
      <c r="AJ326" s="61" t="s">
        <v>692</v>
      </c>
      <c r="AK326" s="61" t="s">
        <v>59</v>
      </c>
      <c r="AL326" s="61" t="s">
        <v>1639</v>
      </c>
      <c r="AM326" s="61" t="s">
        <v>61</v>
      </c>
      <c r="AN326" s="112" t="s">
        <v>62</v>
      </c>
      <c r="AO326" s="65">
        <v>45473</v>
      </c>
      <c r="AP326" s="49" t="s">
        <v>62</v>
      </c>
      <c r="AQ326" s="65">
        <v>45474</v>
      </c>
      <c r="AR326" s="65">
        <v>46203</v>
      </c>
      <c r="AS326" s="113"/>
    </row>
    <row r="327" spans="1:45" s="66" customFormat="1" ht="13" x14ac:dyDescent="0.15">
      <c r="A327" s="49">
        <v>79</v>
      </c>
      <c r="B327" s="49" t="s">
        <v>1139</v>
      </c>
      <c r="C327" s="50">
        <v>8672073110</v>
      </c>
      <c r="D327" s="49" t="s">
        <v>1140</v>
      </c>
      <c r="E327" s="49" t="s">
        <v>1244</v>
      </c>
      <c r="F327" s="49" t="s">
        <v>1245</v>
      </c>
      <c r="G327" s="49" t="s">
        <v>1447</v>
      </c>
      <c r="H327" s="49" t="s">
        <v>1144</v>
      </c>
      <c r="I327" s="49"/>
      <c r="J327" s="49"/>
      <c r="K327" s="49" t="s">
        <v>1143</v>
      </c>
      <c r="L327" s="49" t="s">
        <v>1144</v>
      </c>
      <c r="M327" s="51" t="s">
        <v>1448</v>
      </c>
      <c r="N327" s="49"/>
      <c r="O327" s="53" t="s">
        <v>1449</v>
      </c>
      <c r="P327" s="53" t="s">
        <v>70</v>
      </c>
      <c r="Q327" s="53">
        <v>5</v>
      </c>
      <c r="R327" s="67" t="s">
        <v>1147</v>
      </c>
      <c r="S327" s="90">
        <f t="shared" si="262"/>
        <v>2070.5</v>
      </c>
      <c r="T327" s="90">
        <f t="shared" si="263"/>
        <v>0</v>
      </c>
      <c r="U327" s="90">
        <f t="shared" si="264"/>
        <v>0</v>
      </c>
      <c r="V327" s="55">
        <f t="shared" si="265"/>
        <v>2070.5</v>
      </c>
      <c r="W327" s="56">
        <v>4141</v>
      </c>
      <c r="X327" s="56">
        <v>0</v>
      </c>
      <c r="Y327" s="56">
        <v>0</v>
      </c>
      <c r="Z327" s="57">
        <f t="shared" si="266"/>
        <v>4141</v>
      </c>
      <c r="AA327" s="56">
        <f t="shared" si="267"/>
        <v>2070.5</v>
      </c>
      <c r="AB327" s="56">
        <f t="shared" si="268"/>
        <v>0</v>
      </c>
      <c r="AC327" s="56">
        <f t="shared" si="269"/>
        <v>0</v>
      </c>
      <c r="AD327" s="57">
        <f t="shared" si="270"/>
        <v>2070.5</v>
      </c>
      <c r="AE327" s="111" t="s">
        <v>63</v>
      </c>
      <c r="AF327" s="111" t="s">
        <v>63</v>
      </c>
      <c r="AG327" s="111" t="s">
        <v>63</v>
      </c>
      <c r="AH327" s="59">
        <f t="shared" si="271"/>
        <v>0</v>
      </c>
      <c r="AI327" s="60">
        <f t="shared" si="272"/>
        <v>8282</v>
      </c>
      <c r="AJ327" s="61" t="s">
        <v>692</v>
      </c>
      <c r="AK327" s="61" t="s">
        <v>59</v>
      </c>
      <c r="AL327" s="61" t="s">
        <v>1639</v>
      </c>
      <c r="AM327" s="61" t="s">
        <v>61</v>
      </c>
      <c r="AN327" s="112" t="s">
        <v>62</v>
      </c>
      <c r="AO327" s="65">
        <v>45473</v>
      </c>
      <c r="AP327" s="49" t="s">
        <v>62</v>
      </c>
      <c r="AQ327" s="65">
        <v>45474</v>
      </c>
      <c r="AR327" s="65">
        <v>46203</v>
      </c>
      <c r="AS327" s="113"/>
    </row>
    <row r="328" spans="1:45" s="66" customFormat="1" ht="13" x14ac:dyDescent="0.15">
      <c r="A328" s="49">
        <v>80</v>
      </c>
      <c r="B328" s="49" t="s">
        <v>1139</v>
      </c>
      <c r="C328" s="50">
        <v>8672073110</v>
      </c>
      <c r="D328" s="49" t="s">
        <v>1140</v>
      </c>
      <c r="E328" s="49" t="s">
        <v>1244</v>
      </c>
      <c r="F328" s="49" t="s">
        <v>1245</v>
      </c>
      <c r="G328" s="49" t="s">
        <v>1450</v>
      </c>
      <c r="H328" s="49" t="s">
        <v>1144</v>
      </c>
      <c r="I328" s="49"/>
      <c r="J328" s="49"/>
      <c r="K328" s="49" t="s">
        <v>1143</v>
      </c>
      <c r="L328" s="49" t="s">
        <v>1144</v>
      </c>
      <c r="M328" s="51" t="s">
        <v>1451</v>
      </c>
      <c r="N328" s="49"/>
      <c r="O328" s="53" t="s">
        <v>1452</v>
      </c>
      <c r="P328" s="53" t="s">
        <v>70</v>
      </c>
      <c r="Q328" s="53">
        <v>5</v>
      </c>
      <c r="R328" s="67" t="s">
        <v>1147</v>
      </c>
      <c r="S328" s="90">
        <f t="shared" si="262"/>
        <v>3604.5</v>
      </c>
      <c r="T328" s="90">
        <f t="shared" si="263"/>
        <v>0</v>
      </c>
      <c r="U328" s="90">
        <f t="shared" si="264"/>
        <v>0</v>
      </c>
      <c r="V328" s="55">
        <f t="shared" si="265"/>
        <v>3604.5</v>
      </c>
      <c r="W328" s="56">
        <v>7209</v>
      </c>
      <c r="X328" s="56">
        <v>0</v>
      </c>
      <c r="Y328" s="56">
        <v>0</v>
      </c>
      <c r="Z328" s="57">
        <f t="shared" si="266"/>
        <v>7209</v>
      </c>
      <c r="AA328" s="56">
        <f t="shared" si="267"/>
        <v>3604.5</v>
      </c>
      <c r="AB328" s="56">
        <f t="shared" si="268"/>
        <v>0</v>
      </c>
      <c r="AC328" s="56">
        <f t="shared" si="269"/>
        <v>0</v>
      </c>
      <c r="AD328" s="57">
        <f t="shared" si="270"/>
        <v>3604.5</v>
      </c>
      <c r="AE328" s="111" t="s">
        <v>63</v>
      </c>
      <c r="AF328" s="111" t="s">
        <v>63</v>
      </c>
      <c r="AG328" s="111" t="s">
        <v>63</v>
      </c>
      <c r="AH328" s="59">
        <f t="shared" si="271"/>
        <v>0</v>
      </c>
      <c r="AI328" s="60">
        <f t="shared" si="272"/>
        <v>14418</v>
      </c>
      <c r="AJ328" s="61" t="s">
        <v>692</v>
      </c>
      <c r="AK328" s="61" t="s">
        <v>59</v>
      </c>
      <c r="AL328" s="61" t="s">
        <v>1639</v>
      </c>
      <c r="AM328" s="61" t="s">
        <v>61</v>
      </c>
      <c r="AN328" s="112" t="s">
        <v>62</v>
      </c>
      <c r="AO328" s="65">
        <v>45473</v>
      </c>
      <c r="AP328" s="49" t="s">
        <v>62</v>
      </c>
      <c r="AQ328" s="65">
        <v>45474</v>
      </c>
      <c r="AR328" s="65">
        <v>46203</v>
      </c>
      <c r="AS328" s="113"/>
    </row>
    <row r="329" spans="1:45" s="66" customFormat="1" ht="13" x14ac:dyDescent="0.15">
      <c r="A329" s="49">
        <v>81</v>
      </c>
      <c r="B329" s="49" t="s">
        <v>1139</v>
      </c>
      <c r="C329" s="50">
        <v>8672073110</v>
      </c>
      <c r="D329" s="49" t="s">
        <v>1140</v>
      </c>
      <c r="E329" s="49" t="s">
        <v>1244</v>
      </c>
      <c r="F329" s="49" t="s">
        <v>1245</v>
      </c>
      <c r="G329" s="49" t="s">
        <v>1453</v>
      </c>
      <c r="H329" s="49" t="s">
        <v>1198</v>
      </c>
      <c r="I329" s="49"/>
      <c r="J329" s="49"/>
      <c r="K329" s="49" t="s">
        <v>1143</v>
      </c>
      <c r="L329" s="49" t="s">
        <v>1144</v>
      </c>
      <c r="M329" s="51" t="s">
        <v>1454</v>
      </c>
      <c r="N329" s="49"/>
      <c r="O329" s="53" t="s">
        <v>1455</v>
      </c>
      <c r="P329" s="53" t="s">
        <v>70</v>
      </c>
      <c r="Q329" s="53">
        <v>2</v>
      </c>
      <c r="R329" s="67" t="s">
        <v>1147</v>
      </c>
      <c r="S329" s="90">
        <f t="shared" si="262"/>
        <v>180.5</v>
      </c>
      <c r="T329" s="90">
        <f t="shared" si="263"/>
        <v>0</v>
      </c>
      <c r="U329" s="90">
        <f t="shared" si="264"/>
        <v>0</v>
      </c>
      <c r="V329" s="55">
        <f t="shared" si="265"/>
        <v>180.5</v>
      </c>
      <c r="W329" s="56">
        <v>361</v>
      </c>
      <c r="X329" s="56">
        <v>0</v>
      </c>
      <c r="Y329" s="56">
        <v>0</v>
      </c>
      <c r="Z329" s="57">
        <f t="shared" si="266"/>
        <v>361</v>
      </c>
      <c r="AA329" s="56">
        <f t="shared" si="267"/>
        <v>180.5</v>
      </c>
      <c r="AB329" s="56">
        <f t="shared" si="268"/>
        <v>0</v>
      </c>
      <c r="AC329" s="56">
        <f t="shared" si="269"/>
        <v>0</v>
      </c>
      <c r="AD329" s="57">
        <f t="shared" si="270"/>
        <v>180.5</v>
      </c>
      <c r="AE329" s="111" t="s">
        <v>63</v>
      </c>
      <c r="AF329" s="111" t="s">
        <v>63</v>
      </c>
      <c r="AG329" s="111" t="s">
        <v>63</v>
      </c>
      <c r="AH329" s="59">
        <f t="shared" si="271"/>
        <v>0</v>
      </c>
      <c r="AI329" s="60">
        <f t="shared" si="272"/>
        <v>722</v>
      </c>
      <c r="AJ329" s="61" t="s">
        <v>692</v>
      </c>
      <c r="AK329" s="61" t="s">
        <v>59</v>
      </c>
      <c r="AL329" s="61" t="s">
        <v>1639</v>
      </c>
      <c r="AM329" s="61" t="s">
        <v>61</v>
      </c>
      <c r="AN329" s="112" t="s">
        <v>62</v>
      </c>
      <c r="AO329" s="65">
        <v>45473</v>
      </c>
      <c r="AP329" s="49" t="s">
        <v>62</v>
      </c>
      <c r="AQ329" s="65">
        <v>45474</v>
      </c>
      <c r="AR329" s="65">
        <v>46203</v>
      </c>
      <c r="AS329" s="113"/>
    </row>
    <row r="330" spans="1:45" s="66" customFormat="1" ht="13" x14ac:dyDescent="0.15">
      <c r="A330" s="49">
        <v>82</v>
      </c>
      <c r="B330" s="49" t="s">
        <v>1139</v>
      </c>
      <c r="C330" s="50">
        <v>8672073110</v>
      </c>
      <c r="D330" s="49" t="s">
        <v>1140</v>
      </c>
      <c r="E330" s="49" t="s">
        <v>1244</v>
      </c>
      <c r="F330" s="49" t="s">
        <v>1245</v>
      </c>
      <c r="G330" s="49" t="s">
        <v>1456</v>
      </c>
      <c r="H330" s="49" t="s">
        <v>1198</v>
      </c>
      <c r="I330" s="49"/>
      <c r="J330" s="49"/>
      <c r="K330" s="49" t="s">
        <v>1143</v>
      </c>
      <c r="L330" s="49" t="s">
        <v>1144</v>
      </c>
      <c r="M330" s="51" t="s">
        <v>1457</v>
      </c>
      <c r="N330" s="49"/>
      <c r="O330" s="53" t="s">
        <v>1458</v>
      </c>
      <c r="P330" s="53" t="s">
        <v>70</v>
      </c>
      <c r="Q330" s="53">
        <v>1</v>
      </c>
      <c r="R330" s="67" t="s">
        <v>1147</v>
      </c>
      <c r="S330" s="90">
        <f t="shared" si="262"/>
        <v>156</v>
      </c>
      <c r="T330" s="90">
        <f t="shared" si="263"/>
        <v>0</v>
      </c>
      <c r="U330" s="90">
        <f t="shared" si="264"/>
        <v>0</v>
      </c>
      <c r="V330" s="55">
        <f t="shared" si="265"/>
        <v>156</v>
      </c>
      <c r="W330" s="56">
        <v>312</v>
      </c>
      <c r="X330" s="56">
        <v>0</v>
      </c>
      <c r="Y330" s="56">
        <v>0</v>
      </c>
      <c r="Z330" s="57">
        <f t="shared" si="266"/>
        <v>312</v>
      </c>
      <c r="AA330" s="56">
        <f t="shared" si="267"/>
        <v>156</v>
      </c>
      <c r="AB330" s="56">
        <f t="shared" si="268"/>
        <v>0</v>
      </c>
      <c r="AC330" s="56">
        <f t="shared" si="269"/>
        <v>0</v>
      </c>
      <c r="AD330" s="57">
        <f t="shared" si="270"/>
        <v>156</v>
      </c>
      <c r="AE330" s="111" t="s">
        <v>63</v>
      </c>
      <c r="AF330" s="111" t="s">
        <v>63</v>
      </c>
      <c r="AG330" s="111" t="s">
        <v>63</v>
      </c>
      <c r="AH330" s="59">
        <f t="shared" si="271"/>
        <v>0</v>
      </c>
      <c r="AI330" s="60">
        <f t="shared" si="272"/>
        <v>624</v>
      </c>
      <c r="AJ330" s="61" t="s">
        <v>692</v>
      </c>
      <c r="AK330" s="61" t="s">
        <v>59</v>
      </c>
      <c r="AL330" s="61" t="s">
        <v>1639</v>
      </c>
      <c r="AM330" s="61" t="s">
        <v>61</v>
      </c>
      <c r="AN330" s="112" t="s">
        <v>62</v>
      </c>
      <c r="AO330" s="65">
        <v>45473</v>
      </c>
      <c r="AP330" s="49" t="s">
        <v>62</v>
      </c>
      <c r="AQ330" s="65">
        <v>45474</v>
      </c>
      <c r="AR330" s="65">
        <v>46203</v>
      </c>
      <c r="AS330" s="113"/>
    </row>
    <row r="331" spans="1:45" s="66" customFormat="1" ht="13" x14ac:dyDescent="0.15">
      <c r="A331" s="49">
        <v>83</v>
      </c>
      <c r="B331" s="49" t="s">
        <v>1139</v>
      </c>
      <c r="C331" s="50">
        <v>8672073110</v>
      </c>
      <c r="D331" s="49" t="s">
        <v>1140</v>
      </c>
      <c r="E331" s="49" t="s">
        <v>1244</v>
      </c>
      <c r="F331" s="49" t="s">
        <v>1245</v>
      </c>
      <c r="G331" s="49" t="s">
        <v>1459</v>
      </c>
      <c r="H331" s="49" t="s">
        <v>1198</v>
      </c>
      <c r="I331" s="49"/>
      <c r="J331" s="49"/>
      <c r="K331" s="49" t="s">
        <v>1143</v>
      </c>
      <c r="L331" s="49" t="s">
        <v>1144</v>
      </c>
      <c r="M331" s="51" t="s">
        <v>1460</v>
      </c>
      <c r="N331" s="49"/>
      <c r="O331" s="53" t="s">
        <v>1461</v>
      </c>
      <c r="P331" s="53" t="s">
        <v>70</v>
      </c>
      <c r="Q331" s="53">
        <v>1</v>
      </c>
      <c r="R331" s="67" t="s">
        <v>1147</v>
      </c>
      <c r="S331" s="90">
        <f t="shared" si="262"/>
        <v>344</v>
      </c>
      <c r="T331" s="90">
        <f t="shared" si="263"/>
        <v>0</v>
      </c>
      <c r="U331" s="90">
        <f t="shared" si="264"/>
        <v>0</v>
      </c>
      <c r="V331" s="55">
        <f t="shared" si="265"/>
        <v>344</v>
      </c>
      <c r="W331" s="56">
        <v>688</v>
      </c>
      <c r="X331" s="56">
        <v>0</v>
      </c>
      <c r="Y331" s="56">
        <v>0</v>
      </c>
      <c r="Z331" s="57">
        <f t="shared" si="266"/>
        <v>688</v>
      </c>
      <c r="AA331" s="56">
        <f t="shared" si="267"/>
        <v>344</v>
      </c>
      <c r="AB331" s="56">
        <f t="shared" si="268"/>
        <v>0</v>
      </c>
      <c r="AC331" s="56">
        <f t="shared" si="269"/>
        <v>0</v>
      </c>
      <c r="AD331" s="57">
        <f t="shared" si="270"/>
        <v>344</v>
      </c>
      <c r="AE331" s="111" t="s">
        <v>63</v>
      </c>
      <c r="AF331" s="111" t="s">
        <v>63</v>
      </c>
      <c r="AG331" s="111" t="s">
        <v>63</v>
      </c>
      <c r="AH331" s="59">
        <f t="shared" si="271"/>
        <v>0</v>
      </c>
      <c r="AI331" s="60">
        <f t="shared" si="272"/>
        <v>1376</v>
      </c>
      <c r="AJ331" s="61" t="s">
        <v>692</v>
      </c>
      <c r="AK331" s="61" t="s">
        <v>59</v>
      </c>
      <c r="AL331" s="61" t="s">
        <v>1639</v>
      </c>
      <c r="AM331" s="61" t="s">
        <v>61</v>
      </c>
      <c r="AN331" s="112" t="s">
        <v>62</v>
      </c>
      <c r="AO331" s="65">
        <v>45473</v>
      </c>
      <c r="AP331" s="49" t="s">
        <v>62</v>
      </c>
      <c r="AQ331" s="65">
        <v>45474</v>
      </c>
      <c r="AR331" s="65">
        <v>46203</v>
      </c>
      <c r="AS331" s="113"/>
    </row>
    <row r="332" spans="1:45" s="66" customFormat="1" ht="13" x14ac:dyDescent="0.15">
      <c r="A332" s="49">
        <v>84</v>
      </c>
      <c r="B332" s="49" t="s">
        <v>1139</v>
      </c>
      <c r="C332" s="50">
        <v>8672073110</v>
      </c>
      <c r="D332" s="49" t="s">
        <v>1140</v>
      </c>
      <c r="E332" s="49" t="s">
        <v>1244</v>
      </c>
      <c r="F332" s="49" t="s">
        <v>1245</v>
      </c>
      <c r="G332" s="49" t="s">
        <v>1462</v>
      </c>
      <c r="H332" s="49" t="s">
        <v>1198</v>
      </c>
      <c r="I332" s="49"/>
      <c r="J332" s="49"/>
      <c r="K332" s="49" t="s">
        <v>1143</v>
      </c>
      <c r="L332" s="49" t="s">
        <v>1144</v>
      </c>
      <c r="M332" s="51" t="s">
        <v>1463</v>
      </c>
      <c r="N332" s="49"/>
      <c r="O332" s="53" t="s">
        <v>1464</v>
      </c>
      <c r="P332" s="53" t="s">
        <v>70</v>
      </c>
      <c r="Q332" s="53">
        <v>2</v>
      </c>
      <c r="R332" s="67" t="s">
        <v>1147</v>
      </c>
      <c r="S332" s="90">
        <f t="shared" si="262"/>
        <v>626.5</v>
      </c>
      <c r="T332" s="90">
        <f t="shared" si="263"/>
        <v>0</v>
      </c>
      <c r="U332" s="90">
        <f t="shared" si="264"/>
        <v>0</v>
      </c>
      <c r="V332" s="55">
        <f t="shared" si="265"/>
        <v>626.5</v>
      </c>
      <c r="W332" s="56">
        <v>1253</v>
      </c>
      <c r="X332" s="56">
        <v>0</v>
      </c>
      <c r="Y332" s="56">
        <v>0</v>
      </c>
      <c r="Z332" s="57">
        <f t="shared" si="266"/>
        <v>1253</v>
      </c>
      <c r="AA332" s="56">
        <f t="shared" si="267"/>
        <v>626.5</v>
      </c>
      <c r="AB332" s="56">
        <f t="shared" si="268"/>
        <v>0</v>
      </c>
      <c r="AC332" s="56">
        <f t="shared" si="269"/>
        <v>0</v>
      </c>
      <c r="AD332" s="57">
        <f t="shared" si="270"/>
        <v>626.5</v>
      </c>
      <c r="AE332" s="111" t="s">
        <v>63</v>
      </c>
      <c r="AF332" s="111" t="s">
        <v>63</v>
      </c>
      <c r="AG332" s="111" t="s">
        <v>63</v>
      </c>
      <c r="AH332" s="59">
        <f t="shared" si="271"/>
        <v>0</v>
      </c>
      <c r="AI332" s="60">
        <f t="shared" si="272"/>
        <v>2506</v>
      </c>
      <c r="AJ332" s="61" t="s">
        <v>692</v>
      </c>
      <c r="AK332" s="61" t="s">
        <v>59</v>
      </c>
      <c r="AL332" s="61" t="s">
        <v>1639</v>
      </c>
      <c r="AM332" s="61" t="s">
        <v>61</v>
      </c>
      <c r="AN332" s="112" t="s">
        <v>62</v>
      </c>
      <c r="AO332" s="65">
        <v>45473</v>
      </c>
      <c r="AP332" s="49" t="s">
        <v>62</v>
      </c>
      <c r="AQ332" s="65">
        <v>45474</v>
      </c>
      <c r="AR332" s="65">
        <v>46203</v>
      </c>
      <c r="AS332" s="113"/>
    </row>
    <row r="333" spans="1:45" s="66" customFormat="1" ht="13" x14ac:dyDescent="0.15">
      <c r="A333" s="49">
        <v>85</v>
      </c>
      <c r="B333" s="49" t="s">
        <v>1139</v>
      </c>
      <c r="C333" s="50">
        <v>8672073110</v>
      </c>
      <c r="D333" s="49" t="s">
        <v>1140</v>
      </c>
      <c r="E333" s="49" t="s">
        <v>1244</v>
      </c>
      <c r="F333" s="49" t="s">
        <v>1245</v>
      </c>
      <c r="G333" s="49" t="s">
        <v>1465</v>
      </c>
      <c r="H333" s="49" t="s">
        <v>1198</v>
      </c>
      <c r="I333" s="49"/>
      <c r="J333" s="49"/>
      <c r="K333" s="49" t="s">
        <v>1143</v>
      </c>
      <c r="L333" s="49" t="s">
        <v>1144</v>
      </c>
      <c r="M333" s="51" t="s">
        <v>1466</v>
      </c>
      <c r="N333" s="49"/>
      <c r="O333" s="53" t="s">
        <v>1467</v>
      </c>
      <c r="P333" s="53" t="s">
        <v>70</v>
      </c>
      <c r="Q333" s="53">
        <v>1</v>
      </c>
      <c r="R333" s="67" t="s">
        <v>1147</v>
      </c>
      <c r="S333" s="90">
        <f t="shared" si="262"/>
        <v>108</v>
      </c>
      <c r="T333" s="90">
        <f t="shared" si="263"/>
        <v>0</v>
      </c>
      <c r="U333" s="90">
        <f t="shared" si="264"/>
        <v>0</v>
      </c>
      <c r="V333" s="55">
        <f t="shared" si="265"/>
        <v>108</v>
      </c>
      <c r="W333" s="56">
        <v>216</v>
      </c>
      <c r="X333" s="56">
        <v>0</v>
      </c>
      <c r="Y333" s="56">
        <v>0</v>
      </c>
      <c r="Z333" s="57">
        <f t="shared" si="266"/>
        <v>216</v>
      </c>
      <c r="AA333" s="56">
        <f t="shared" si="267"/>
        <v>108</v>
      </c>
      <c r="AB333" s="56">
        <f t="shared" si="268"/>
        <v>0</v>
      </c>
      <c r="AC333" s="56">
        <f t="shared" si="269"/>
        <v>0</v>
      </c>
      <c r="AD333" s="57">
        <f t="shared" si="270"/>
        <v>108</v>
      </c>
      <c r="AE333" s="111" t="s">
        <v>63</v>
      </c>
      <c r="AF333" s="111" t="s">
        <v>63</v>
      </c>
      <c r="AG333" s="111" t="s">
        <v>63</v>
      </c>
      <c r="AH333" s="59">
        <f t="shared" si="271"/>
        <v>0</v>
      </c>
      <c r="AI333" s="60">
        <f t="shared" si="272"/>
        <v>432</v>
      </c>
      <c r="AJ333" s="61" t="s">
        <v>692</v>
      </c>
      <c r="AK333" s="61" t="s">
        <v>59</v>
      </c>
      <c r="AL333" s="61" t="s">
        <v>1639</v>
      </c>
      <c r="AM333" s="61" t="s">
        <v>61</v>
      </c>
      <c r="AN333" s="112" t="s">
        <v>62</v>
      </c>
      <c r="AO333" s="65">
        <v>45473</v>
      </c>
      <c r="AP333" s="49" t="s">
        <v>62</v>
      </c>
      <c r="AQ333" s="65">
        <v>45474</v>
      </c>
      <c r="AR333" s="65">
        <v>46203</v>
      </c>
      <c r="AS333" s="113"/>
    </row>
    <row r="334" spans="1:45" s="66" customFormat="1" ht="13" x14ac:dyDescent="0.15">
      <c r="A334" s="49">
        <v>86</v>
      </c>
      <c r="B334" s="49" t="s">
        <v>1139</v>
      </c>
      <c r="C334" s="50">
        <v>8672073110</v>
      </c>
      <c r="D334" s="49" t="s">
        <v>1140</v>
      </c>
      <c r="E334" s="49" t="s">
        <v>1244</v>
      </c>
      <c r="F334" s="49" t="s">
        <v>1245</v>
      </c>
      <c r="G334" s="49" t="s">
        <v>1468</v>
      </c>
      <c r="H334" s="49" t="s">
        <v>1198</v>
      </c>
      <c r="I334" s="49"/>
      <c r="J334" s="49"/>
      <c r="K334" s="49" t="s">
        <v>1143</v>
      </c>
      <c r="L334" s="49" t="s">
        <v>1144</v>
      </c>
      <c r="M334" s="51" t="s">
        <v>1469</v>
      </c>
      <c r="N334" s="49"/>
      <c r="O334" s="53" t="s">
        <v>1470</v>
      </c>
      <c r="P334" s="53" t="s">
        <v>70</v>
      </c>
      <c r="Q334" s="53">
        <v>1</v>
      </c>
      <c r="R334" s="67" t="s">
        <v>1147</v>
      </c>
      <c r="S334" s="90">
        <f t="shared" si="262"/>
        <v>529</v>
      </c>
      <c r="T334" s="90">
        <f t="shared" si="263"/>
        <v>0</v>
      </c>
      <c r="U334" s="90">
        <f t="shared" si="264"/>
        <v>0</v>
      </c>
      <c r="V334" s="55">
        <f t="shared" si="265"/>
        <v>529</v>
      </c>
      <c r="W334" s="56">
        <v>1058</v>
      </c>
      <c r="X334" s="56">
        <v>0</v>
      </c>
      <c r="Y334" s="56">
        <v>0</v>
      </c>
      <c r="Z334" s="57">
        <f t="shared" si="266"/>
        <v>1058</v>
      </c>
      <c r="AA334" s="56">
        <f t="shared" si="267"/>
        <v>529</v>
      </c>
      <c r="AB334" s="56">
        <f t="shared" si="268"/>
        <v>0</v>
      </c>
      <c r="AC334" s="56">
        <f t="shared" si="269"/>
        <v>0</v>
      </c>
      <c r="AD334" s="57">
        <f t="shared" si="270"/>
        <v>529</v>
      </c>
      <c r="AE334" s="111" t="s">
        <v>63</v>
      </c>
      <c r="AF334" s="111" t="s">
        <v>63</v>
      </c>
      <c r="AG334" s="111" t="s">
        <v>63</v>
      </c>
      <c r="AH334" s="59">
        <f t="shared" si="271"/>
        <v>0</v>
      </c>
      <c r="AI334" s="60">
        <f t="shared" si="272"/>
        <v>2116</v>
      </c>
      <c r="AJ334" s="61" t="s">
        <v>692</v>
      </c>
      <c r="AK334" s="61" t="s">
        <v>59</v>
      </c>
      <c r="AL334" s="61" t="s">
        <v>1639</v>
      </c>
      <c r="AM334" s="61" t="s">
        <v>61</v>
      </c>
      <c r="AN334" s="112" t="s">
        <v>62</v>
      </c>
      <c r="AO334" s="65">
        <v>45473</v>
      </c>
      <c r="AP334" s="49" t="s">
        <v>62</v>
      </c>
      <c r="AQ334" s="65">
        <v>45474</v>
      </c>
      <c r="AR334" s="65">
        <v>46203</v>
      </c>
      <c r="AS334" s="113"/>
    </row>
    <row r="335" spans="1:45" s="66" customFormat="1" ht="13" x14ac:dyDescent="0.15">
      <c r="A335" s="49">
        <v>87</v>
      </c>
      <c r="B335" s="49" t="s">
        <v>1139</v>
      </c>
      <c r="C335" s="50">
        <v>8672073110</v>
      </c>
      <c r="D335" s="49" t="s">
        <v>1140</v>
      </c>
      <c r="E335" s="49" t="s">
        <v>1244</v>
      </c>
      <c r="F335" s="49" t="s">
        <v>1245</v>
      </c>
      <c r="G335" s="49" t="s">
        <v>1377</v>
      </c>
      <c r="H335" s="49" t="s">
        <v>1198</v>
      </c>
      <c r="I335" s="49"/>
      <c r="J335" s="49"/>
      <c r="K335" s="49" t="s">
        <v>1143</v>
      </c>
      <c r="L335" s="49" t="s">
        <v>1144</v>
      </c>
      <c r="M335" s="51" t="s">
        <v>1471</v>
      </c>
      <c r="N335" s="49"/>
      <c r="O335" s="53" t="s">
        <v>1472</v>
      </c>
      <c r="P335" s="53" t="s">
        <v>70</v>
      </c>
      <c r="Q335" s="53">
        <v>9</v>
      </c>
      <c r="R335" s="67" t="s">
        <v>1147</v>
      </c>
      <c r="S335" s="90">
        <f t="shared" si="262"/>
        <v>257</v>
      </c>
      <c r="T335" s="90">
        <f t="shared" si="263"/>
        <v>0</v>
      </c>
      <c r="U335" s="90">
        <f t="shared" si="264"/>
        <v>0</v>
      </c>
      <c r="V335" s="55">
        <f t="shared" si="265"/>
        <v>257</v>
      </c>
      <c r="W335" s="56">
        <v>514</v>
      </c>
      <c r="X335" s="56">
        <v>0</v>
      </c>
      <c r="Y335" s="56">
        <v>0</v>
      </c>
      <c r="Z335" s="57">
        <f t="shared" si="266"/>
        <v>514</v>
      </c>
      <c r="AA335" s="56">
        <f t="shared" si="267"/>
        <v>257</v>
      </c>
      <c r="AB335" s="56">
        <f t="shared" si="268"/>
        <v>0</v>
      </c>
      <c r="AC335" s="56">
        <f t="shared" si="269"/>
        <v>0</v>
      </c>
      <c r="AD335" s="57">
        <f t="shared" si="270"/>
        <v>257</v>
      </c>
      <c r="AE335" s="111" t="s">
        <v>63</v>
      </c>
      <c r="AF335" s="111" t="s">
        <v>63</v>
      </c>
      <c r="AG335" s="111" t="s">
        <v>63</v>
      </c>
      <c r="AH335" s="59">
        <f t="shared" si="271"/>
        <v>0</v>
      </c>
      <c r="AI335" s="60">
        <f t="shared" si="272"/>
        <v>1028</v>
      </c>
      <c r="AJ335" s="61" t="s">
        <v>692</v>
      </c>
      <c r="AK335" s="61" t="s">
        <v>59</v>
      </c>
      <c r="AL335" s="61" t="s">
        <v>1639</v>
      </c>
      <c r="AM335" s="61" t="s">
        <v>61</v>
      </c>
      <c r="AN335" s="112" t="s">
        <v>62</v>
      </c>
      <c r="AO335" s="65">
        <v>45473</v>
      </c>
      <c r="AP335" s="49" t="s">
        <v>62</v>
      </c>
      <c r="AQ335" s="65">
        <v>45474</v>
      </c>
      <c r="AR335" s="65">
        <v>46203</v>
      </c>
      <c r="AS335" s="113"/>
    </row>
    <row r="336" spans="1:45" s="66" customFormat="1" ht="13" x14ac:dyDescent="0.15">
      <c r="A336" s="49">
        <v>88</v>
      </c>
      <c r="B336" s="49" t="s">
        <v>1139</v>
      </c>
      <c r="C336" s="50">
        <v>8672073110</v>
      </c>
      <c r="D336" s="49" t="s">
        <v>1140</v>
      </c>
      <c r="E336" s="49" t="s">
        <v>1244</v>
      </c>
      <c r="F336" s="49" t="s">
        <v>1245</v>
      </c>
      <c r="G336" s="49" t="s">
        <v>1473</v>
      </c>
      <c r="H336" s="49" t="s">
        <v>1198</v>
      </c>
      <c r="I336" s="49"/>
      <c r="J336" s="49"/>
      <c r="K336" s="49" t="s">
        <v>1143</v>
      </c>
      <c r="L336" s="49" t="s">
        <v>1144</v>
      </c>
      <c r="M336" s="51" t="s">
        <v>1474</v>
      </c>
      <c r="N336" s="49"/>
      <c r="O336" s="53" t="s">
        <v>1475</v>
      </c>
      <c r="P336" s="53" t="s">
        <v>70</v>
      </c>
      <c r="Q336" s="53">
        <v>3</v>
      </c>
      <c r="R336" s="67" t="s">
        <v>1147</v>
      </c>
      <c r="S336" s="90">
        <f t="shared" si="262"/>
        <v>1965.5</v>
      </c>
      <c r="T336" s="90">
        <f t="shared" si="263"/>
        <v>0</v>
      </c>
      <c r="U336" s="90">
        <f t="shared" si="264"/>
        <v>0</v>
      </c>
      <c r="V336" s="55">
        <f t="shared" si="265"/>
        <v>1965.5</v>
      </c>
      <c r="W336" s="56">
        <v>3931</v>
      </c>
      <c r="X336" s="56">
        <v>0</v>
      </c>
      <c r="Y336" s="56">
        <v>0</v>
      </c>
      <c r="Z336" s="57">
        <f t="shared" si="266"/>
        <v>3931</v>
      </c>
      <c r="AA336" s="56">
        <f t="shared" si="267"/>
        <v>1965.5</v>
      </c>
      <c r="AB336" s="56">
        <f t="shared" si="268"/>
        <v>0</v>
      </c>
      <c r="AC336" s="56">
        <f t="shared" si="269"/>
        <v>0</v>
      </c>
      <c r="AD336" s="57">
        <f t="shared" si="270"/>
        <v>1965.5</v>
      </c>
      <c r="AE336" s="111" t="s">
        <v>63</v>
      </c>
      <c r="AF336" s="111" t="s">
        <v>63</v>
      </c>
      <c r="AG336" s="111" t="s">
        <v>63</v>
      </c>
      <c r="AH336" s="59">
        <f t="shared" si="271"/>
        <v>0</v>
      </c>
      <c r="AI336" s="60">
        <f t="shared" si="272"/>
        <v>7862</v>
      </c>
      <c r="AJ336" s="61" t="s">
        <v>692</v>
      </c>
      <c r="AK336" s="61" t="s">
        <v>59</v>
      </c>
      <c r="AL336" s="61" t="s">
        <v>1639</v>
      </c>
      <c r="AM336" s="61" t="s">
        <v>61</v>
      </c>
      <c r="AN336" s="112" t="s">
        <v>62</v>
      </c>
      <c r="AO336" s="65">
        <v>45473</v>
      </c>
      <c r="AP336" s="49" t="s">
        <v>62</v>
      </c>
      <c r="AQ336" s="65">
        <v>45474</v>
      </c>
      <c r="AR336" s="65">
        <v>46203</v>
      </c>
      <c r="AS336" s="113"/>
    </row>
    <row r="337" spans="1:45" s="66" customFormat="1" ht="13" x14ac:dyDescent="0.15">
      <c r="A337" s="49">
        <v>89</v>
      </c>
      <c r="B337" s="49" t="s">
        <v>1139</v>
      </c>
      <c r="C337" s="50">
        <v>8672073110</v>
      </c>
      <c r="D337" s="49" t="s">
        <v>1140</v>
      </c>
      <c r="E337" s="49" t="s">
        <v>1244</v>
      </c>
      <c r="F337" s="49" t="s">
        <v>1245</v>
      </c>
      <c r="G337" s="49" t="s">
        <v>1476</v>
      </c>
      <c r="H337" s="49" t="s">
        <v>1198</v>
      </c>
      <c r="I337" s="49"/>
      <c r="J337" s="49"/>
      <c r="K337" s="49" t="s">
        <v>1143</v>
      </c>
      <c r="L337" s="49" t="s">
        <v>1144</v>
      </c>
      <c r="M337" s="51" t="s">
        <v>1477</v>
      </c>
      <c r="N337" s="49"/>
      <c r="O337" s="53" t="s">
        <v>1478</v>
      </c>
      <c r="P337" s="53" t="s">
        <v>70</v>
      </c>
      <c r="Q337" s="53">
        <v>3</v>
      </c>
      <c r="R337" s="67" t="s">
        <v>1147</v>
      </c>
      <c r="S337" s="90">
        <f t="shared" si="262"/>
        <v>3237.5</v>
      </c>
      <c r="T337" s="90">
        <f t="shared" si="263"/>
        <v>0</v>
      </c>
      <c r="U337" s="90">
        <f t="shared" si="264"/>
        <v>0</v>
      </c>
      <c r="V337" s="55">
        <f t="shared" si="265"/>
        <v>3237.5</v>
      </c>
      <c r="W337" s="56">
        <v>6475</v>
      </c>
      <c r="X337" s="56">
        <v>0</v>
      </c>
      <c r="Y337" s="56">
        <v>0</v>
      </c>
      <c r="Z337" s="57">
        <f t="shared" si="266"/>
        <v>6475</v>
      </c>
      <c r="AA337" s="56">
        <f t="shared" si="267"/>
        <v>3237.5</v>
      </c>
      <c r="AB337" s="56">
        <f t="shared" si="268"/>
        <v>0</v>
      </c>
      <c r="AC337" s="56">
        <f t="shared" si="269"/>
        <v>0</v>
      </c>
      <c r="AD337" s="57">
        <f t="shared" si="270"/>
        <v>3237.5</v>
      </c>
      <c r="AE337" s="111" t="s">
        <v>63</v>
      </c>
      <c r="AF337" s="111" t="s">
        <v>63</v>
      </c>
      <c r="AG337" s="111" t="s">
        <v>63</v>
      </c>
      <c r="AH337" s="59">
        <f t="shared" si="271"/>
        <v>0</v>
      </c>
      <c r="AI337" s="60">
        <f t="shared" si="272"/>
        <v>12950</v>
      </c>
      <c r="AJ337" s="61" t="s">
        <v>692</v>
      </c>
      <c r="AK337" s="61" t="s">
        <v>59</v>
      </c>
      <c r="AL337" s="61" t="s">
        <v>1639</v>
      </c>
      <c r="AM337" s="61" t="s">
        <v>61</v>
      </c>
      <c r="AN337" s="112" t="s">
        <v>62</v>
      </c>
      <c r="AO337" s="65">
        <v>45473</v>
      </c>
      <c r="AP337" s="49" t="s">
        <v>62</v>
      </c>
      <c r="AQ337" s="65">
        <v>45474</v>
      </c>
      <c r="AR337" s="65">
        <v>46203</v>
      </c>
      <c r="AS337" s="113"/>
    </row>
    <row r="338" spans="1:45" s="66" customFormat="1" ht="13" x14ac:dyDescent="0.15">
      <c r="A338" s="49">
        <v>90</v>
      </c>
      <c r="B338" s="49" t="s">
        <v>1139</v>
      </c>
      <c r="C338" s="50">
        <v>8672073110</v>
      </c>
      <c r="D338" s="49" t="s">
        <v>1140</v>
      </c>
      <c r="E338" s="49" t="s">
        <v>1244</v>
      </c>
      <c r="F338" s="49" t="s">
        <v>1245</v>
      </c>
      <c r="G338" s="49" t="s">
        <v>1479</v>
      </c>
      <c r="H338" s="49" t="s">
        <v>1198</v>
      </c>
      <c r="I338" s="49"/>
      <c r="J338" s="49"/>
      <c r="K338" s="49" t="s">
        <v>1143</v>
      </c>
      <c r="L338" s="49" t="s">
        <v>1144</v>
      </c>
      <c r="M338" s="51" t="s">
        <v>1480</v>
      </c>
      <c r="N338" s="49"/>
      <c r="O338" s="53" t="s">
        <v>1481</v>
      </c>
      <c r="P338" s="53" t="s">
        <v>70</v>
      </c>
      <c r="Q338" s="53">
        <v>3</v>
      </c>
      <c r="R338" s="67" t="s">
        <v>1147</v>
      </c>
      <c r="S338" s="90">
        <f t="shared" si="262"/>
        <v>925.5</v>
      </c>
      <c r="T338" s="90">
        <f t="shared" si="263"/>
        <v>0</v>
      </c>
      <c r="U338" s="90">
        <f t="shared" si="264"/>
        <v>0</v>
      </c>
      <c r="V338" s="55">
        <f t="shared" si="265"/>
        <v>925.5</v>
      </c>
      <c r="W338" s="56">
        <v>1851</v>
      </c>
      <c r="X338" s="56">
        <v>0</v>
      </c>
      <c r="Y338" s="56">
        <v>0</v>
      </c>
      <c r="Z338" s="57">
        <f t="shared" si="266"/>
        <v>1851</v>
      </c>
      <c r="AA338" s="56">
        <f t="shared" si="267"/>
        <v>925.5</v>
      </c>
      <c r="AB338" s="56">
        <f t="shared" si="268"/>
        <v>0</v>
      </c>
      <c r="AC338" s="56">
        <f t="shared" si="269"/>
        <v>0</v>
      </c>
      <c r="AD338" s="57">
        <f t="shared" si="270"/>
        <v>925.5</v>
      </c>
      <c r="AE338" s="111" t="s">
        <v>63</v>
      </c>
      <c r="AF338" s="111" t="s">
        <v>63</v>
      </c>
      <c r="AG338" s="111" t="s">
        <v>63</v>
      </c>
      <c r="AH338" s="59">
        <f t="shared" si="271"/>
        <v>0</v>
      </c>
      <c r="AI338" s="60">
        <f t="shared" si="272"/>
        <v>3702</v>
      </c>
      <c r="AJ338" s="61" t="s">
        <v>692</v>
      </c>
      <c r="AK338" s="61" t="s">
        <v>59</v>
      </c>
      <c r="AL338" s="61" t="s">
        <v>1639</v>
      </c>
      <c r="AM338" s="61" t="s">
        <v>61</v>
      </c>
      <c r="AN338" s="112" t="s">
        <v>62</v>
      </c>
      <c r="AO338" s="65">
        <v>45473</v>
      </c>
      <c r="AP338" s="49" t="s">
        <v>62</v>
      </c>
      <c r="AQ338" s="65">
        <v>45474</v>
      </c>
      <c r="AR338" s="65">
        <v>46203</v>
      </c>
      <c r="AS338" s="113"/>
    </row>
    <row r="339" spans="1:45" s="66" customFormat="1" ht="13" x14ac:dyDescent="0.15">
      <c r="A339" s="49">
        <v>91</v>
      </c>
      <c r="B339" s="49" t="s">
        <v>1139</v>
      </c>
      <c r="C339" s="50">
        <v>8672073110</v>
      </c>
      <c r="D339" s="49" t="s">
        <v>1140</v>
      </c>
      <c r="E339" s="49" t="s">
        <v>1244</v>
      </c>
      <c r="F339" s="49" t="s">
        <v>1245</v>
      </c>
      <c r="G339" s="49" t="s">
        <v>1482</v>
      </c>
      <c r="H339" s="49" t="s">
        <v>1198</v>
      </c>
      <c r="I339" s="49"/>
      <c r="J339" s="49"/>
      <c r="K339" s="49" t="s">
        <v>1143</v>
      </c>
      <c r="L339" s="49" t="s">
        <v>1144</v>
      </c>
      <c r="M339" s="51" t="s">
        <v>1483</v>
      </c>
      <c r="N339" s="49"/>
      <c r="O339" s="53" t="s">
        <v>1484</v>
      </c>
      <c r="P339" s="53" t="s">
        <v>70</v>
      </c>
      <c r="Q339" s="53">
        <v>3</v>
      </c>
      <c r="R339" s="67" t="s">
        <v>1147</v>
      </c>
      <c r="S339" s="90">
        <f t="shared" si="262"/>
        <v>620</v>
      </c>
      <c r="T339" s="90">
        <f t="shared" si="263"/>
        <v>0</v>
      </c>
      <c r="U339" s="90">
        <f t="shared" si="264"/>
        <v>0</v>
      </c>
      <c r="V339" s="55">
        <f t="shared" si="265"/>
        <v>620</v>
      </c>
      <c r="W339" s="56">
        <v>1240</v>
      </c>
      <c r="X339" s="56">
        <v>0</v>
      </c>
      <c r="Y339" s="56">
        <v>0</v>
      </c>
      <c r="Z339" s="57">
        <f t="shared" si="266"/>
        <v>1240</v>
      </c>
      <c r="AA339" s="56">
        <f t="shared" si="267"/>
        <v>620</v>
      </c>
      <c r="AB339" s="56">
        <f t="shared" si="268"/>
        <v>0</v>
      </c>
      <c r="AC339" s="56">
        <f t="shared" si="269"/>
        <v>0</v>
      </c>
      <c r="AD339" s="57">
        <f t="shared" si="270"/>
        <v>620</v>
      </c>
      <c r="AE339" s="111" t="s">
        <v>63</v>
      </c>
      <c r="AF339" s="111" t="s">
        <v>63</v>
      </c>
      <c r="AG339" s="111" t="s">
        <v>63</v>
      </c>
      <c r="AH339" s="59">
        <f t="shared" si="271"/>
        <v>0</v>
      </c>
      <c r="AI339" s="60">
        <f t="shared" si="272"/>
        <v>2480</v>
      </c>
      <c r="AJ339" s="61" t="s">
        <v>692</v>
      </c>
      <c r="AK339" s="61" t="s">
        <v>59</v>
      </c>
      <c r="AL339" s="61" t="s">
        <v>1639</v>
      </c>
      <c r="AM339" s="61" t="s">
        <v>61</v>
      </c>
      <c r="AN339" s="112" t="s">
        <v>62</v>
      </c>
      <c r="AO339" s="65">
        <v>45473</v>
      </c>
      <c r="AP339" s="49" t="s">
        <v>62</v>
      </c>
      <c r="AQ339" s="65">
        <v>45474</v>
      </c>
      <c r="AR339" s="65">
        <v>46203</v>
      </c>
      <c r="AS339" s="113"/>
    </row>
    <row r="340" spans="1:45" s="66" customFormat="1" ht="13" x14ac:dyDescent="0.15">
      <c r="A340" s="49">
        <v>92</v>
      </c>
      <c r="B340" s="49" t="s">
        <v>1139</v>
      </c>
      <c r="C340" s="50">
        <v>8672073110</v>
      </c>
      <c r="D340" s="49" t="s">
        <v>1140</v>
      </c>
      <c r="E340" s="49" t="s">
        <v>1244</v>
      </c>
      <c r="F340" s="49" t="s">
        <v>1245</v>
      </c>
      <c r="G340" s="49" t="s">
        <v>1485</v>
      </c>
      <c r="H340" s="49" t="s">
        <v>1198</v>
      </c>
      <c r="I340" s="49"/>
      <c r="J340" s="49"/>
      <c r="K340" s="49" t="s">
        <v>1143</v>
      </c>
      <c r="L340" s="49" t="s">
        <v>1144</v>
      </c>
      <c r="M340" s="51" t="s">
        <v>1486</v>
      </c>
      <c r="N340" s="49"/>
      <c r="O340" s="53" t="s">
        <v>1487</v>
      </c>
      <c r="P340" s="53" t="s">
        <v>70</v>
      </c>
      <c r="Q340" s="53">
        <v>3</v>
      </c>
      <c r="R340" s="67" t="s">
        <v>1147</v>
      </c>
      <c r="S340" s="90">
        <f t="shared" si="262"/>
        <v>394</v>
      </c>
      <c r="T340" s="90">
        <f t="shared" si="263"/>
        <v>0</v>
      </c>
      <c r="U340" s="90">
        <f t="shared" si="264"/>
        <v>0</v>
      </c>
      <c r="V340" s="55">
        <f t="shared" si="265"/>
        <v>394</v>
      </c>
      <c r="W340" s="56">
        <v>788</v>
      </c>
      <c r="X340" s="56">
        <v>0</v>
      </c>
      <c r="Y340" s="56">
        <v>0</v>
      </c>
      <c r="Z340" s="57">
        <f t="shared" si="266"/>
        <v>788</v>
      </c>
      <c r="AA340" s="56">
        <f t="shared" si="267"/>
        <v>394</v>
      </c>
      <c r="AB340" s="56">
        <f t="shared" si="268"/>
        <v>0</v>
      </c>
      <c r="AC340" s="56">
        <f t="shared" si="269"/>
        <v>0</v>
      </c>
      <c r="AD340" s="57">
        <f t="shared" si="270"/>
        <v>394</v>
      </c>
      <c r="AE340" s="111" t="s">
        <v>63</v>
      </c>
      <c r="AF340" s="111" t="s">
        <v>63</v>
      </c>
      <c r="AG340" s="111" t="s">
        <v>63</v>
      </c>
      <c r="AH340" s="59">
        <f t="shared" si="271"/>
        <v>0</v>
      </c>
      <c r="AI340" s="60">
        <f t="shared" si="272"/>
        <v>1576</v>
      </c>
      <c r="AJ340" s="61" t="s">
        <v>692</v>
      </c>
      <c r="AK340" s="61" t="s">
        <v>59</v>
      </c>
      <c r="AL340" s="61" t="s">
        <v>1639</v>
      </c>
      <c r="AM340" s="61" t="s">
        <v>61</v>
      </c>
      <c r="AN340" s="112" t="s">
        <v>62</v>
      </c>
      <c r="AO340" s="65">
        <v>45473</v>
      </c>
      <c r="AP340" s="49" t="s">
        <v>62</v>
      </c>
      <c r="AQ340" s="65">
        <v>45474</v>
      </c>
      <c r="AR340" s="65">
        <v>46203</v>
      </c>
      <c r="AS340" s="113"/>
    </row>
    <row r="341" spans="1:45" s="66" customFormat="1" ht="13" x14ac:dyDescent="0.15">
      <c r="A341" s="49">
        <v>93</v>
      </c>
      <c r="B341" s="49" t="s">
        <v>1139</v>
      </c>
      <c r="C341" s="50">
        <v>8672073110</v>
      </c>
      <c r="D341" s="49" t="s">
        <v>1140</v>
      </c>
      <c r="E341" s="49" t="s">
        <v>1244</v>
      </c>
      <c r="F341" s="49" t="s">
        <v>1245</v>
      </c>
      <c r="G341" s="49" t="s">
        <v>1488</v>
      </c>
      <c r="H341" s="49" t="s">
        <v>1198</v>
      </c>
      <c r="I341" s="49"/>
      <c r="J341" s="49" t="s">
        <v>1489</v>
      </c>
      <c r="K341" s="49" t="s">
        <v>1143</v>
      </c>
      <c r="L341" s="49" t="s">
        <v>1144</v>
      </c>
      <c r="M341" s="51" t="s">
        <v>1490</v>
      </c>
      <c r="N341" s="49"/>
      <c r="O341" s="53" t="s">
        <v>1491</v>
      </c>
      <c r="P341" s="53" t="s">
        <v>70</v>
      </c>
      <c r="Q341" s="53">
        <v>5</v>
      </c>
      <c r="R341" s="67" t="s">
        <v>1147</v>
      </c>
      <c r="S341" s="90">
        <f t="shared" si="262"/>
        <v>246</v>
      </c>
      <c r="T341" s="90">
        <f t="shared" si="263"/>
        <v>0</v>
      </c>
      <c r="U341" s="90">
        <f t="shared" si="264"/>
        <v>0</v>
      </c>
      <c r="V341" s="55">
        <f t="shared" si="265"/>
        <v>246</v>
      </c>
      <c r="W341" s="56">
        <v>492</v>
      </c>
      <c r="X341" s="56">
        <v>0</v>
      </c>
      <c r="Y341" s="56">
        <v>0</v>
      </c>
      <c r="Z341" s="57">
        <f t="shared" si="266"/>
        <v>492</v>
      </c>
      <c r="AA341" s="56">
        <f t="shared" si="267"/>
        <v>246</v>
      </c>
      <c r="AB341" s="56">
        <f t="shared" si="268"/>
        <v>0</v>
      </c>
      <c r="AC341" s="56">
        <f t="shared" si="269"/>
        <v>0</v>
      </c>
      <c r="AD341" s="57">
        <f t="shared" si="270"/>
        <v>246</v>
      </c>
      <c r="AE341" s="111" t="s">
        <v>63</v>
      </c>
      <c r="AF341" s="111" t="s">
        <v>63</v>
      </c>
      <c r="AG341" s="111" t="s">
        <v>63</v>
      </c>
      <c r="AH341" s="59">
        <f t="shared" si="271"/>
        <v>0</v>
      </c>
      <c r="AI341" s="60">
        <f t="shared" si="272"/>
        <v>984</v>
      </c>
      <c r="AJ341" s="61" t="s">
        <v>692</v>
      </c>
      <c r="AK341" s="61" t="s">
        <v>59</v>
      </c>
      <c r="AL341" s="61" t="s">
        <v>1639</v>
      </c>
      <c r="AM341" s="61" t="s">
        <v>61</v>
      </c>
      <c r="AN341" s="112" t="s">
        <v>62</v>
      </c>
      <c r="AO341" s="65">
        <v>45473</v>
      </c>
      <c r="AP341" s="49" t="s">
        <v>62</v>
      </c>
      <c r="AQ341" s="65">
        <v>45474</v>
      </c>
      <c r="AR341" s="65">
        <v>46203</v>
      </c>
      <c r="AS341" s="113"/>
    </row>
    <row r="342" spans="1:45" s="66" customFormat="1" ht="13" x14ac:dyDescent="0.15">
      <c r="A342" s="49">
        <v>94</v>
      </c>
      <c r="B342" s="49" t="s">
        <v>1139</v>
      </c>
      <c r="C342" s="50">
        <v>8672073110</v>
      </c>
      <c r="D342" s="49" t="s">
        <v>1140</v>
      </c>
      <c r="E342" s="49" t="s">
        <v>1244</v>
      </c>
      <c r="F342" s="49" t="s">
        <v>1245</v>
      </c>
      <c r="G342" s="49" t="s">
        <v>1492</v>
      </c>
      <c r="H342" s="49" t="s">
        <v>1167</v>
      </c>
      <c r="I342" s="49"/>
      <c r="J342" s="49" t="s">
        <v>1493</v>
      </c>
      <c r="K342" s="49" t="s">
        <v>1349</v>
      </c>
      <c r="L342" s="49" t="s">
        <v>1350</v>
      </c>
      <c r="M342" s="51" t="s">
        <v>1494</v>
      </c>
      <c r="N342" s="49"/>
      <c r="O342" s="53" t="s">
        <v>1495</v>
      </c>
      <c r="P342" s="53" t="s">
        <v>70</v>
      </c>
      <c r="Q342" s="53">
        <v>27</v>
      </c>
      <c r="R342" s="67" t="s">
        <v>1147</v>
      </c>
      <c r="S342" s="90">
        <f t="shared" si="262"/>
        <v>824</v>
      </c>
      <c r="T342" s="90">
        <f t="shared" si="263"/>
        <v>0</v>
      </c>
      <c r="U342" s="90">
        <f t="shared" si="264"/>
        <v>0</v>
      </c>
      <c r="V342" s="55">
        <f t="shared" si="265"/>
        <v>824</v>
      </c>
      <c r="W342" s="56">
        <v>1648</v>
      </c>
      <c r="X342" s="56">
        <v>0</v>
      </c>
      <c r="Y342" s="56">
        <v>0</v>
      </c>
      <c r="Z342" s="57">
        <f t="shared" si="266"/>
        <v>1648</v>
      </c>
      <c r="AA342" s="56">
        <f t="shared" si="267"/>
        <v>824</v>
      </c>
      <c r="AB342" s="56">
        <f t="shared" si="268"/>
        <v>0</v>
      </c>
      <c r="AC342" s="56">
        <f t="shared" si="269"/>
        <v>0</v>
      </c>
      <c r="AD342" s="57">
        <f t="shared" si="270"/>
        <v>824</v>
      </c>
      <c r="AE342" s="111" t="s">
        <v>63</v>
      </c>
      <c r="AF342" s="111" t="s">
        <v>63</v>
      </c>
      <c r="AG342" s="111" t="s">
        <v>63</v>
      </c>
      <c r="AH342" s="59">
        <f t="shared" si="271"/>
        <v>0</v>
      </c>
      <c r="AI342" s="60">
        <f t="shared" si="272"/>
        <v>3296</v>
      </c>
      <c r="AJ342" s="61" t="s">
        <v>692</v>
      </c>
      <c r="AK342" s="61" t="s">
        <v>59</v>
      </c>
      <c r="AL342" s="61" t="s">
        <v>1639</v>
      </c>
      <c r="AM342" s="61" t="s">
        <v>61</v>
      </c>
      <c r="AN342" s="112" t="s">
        <v>62</v>
      </c>
      <c r="AO342" s="65">
        <v>45473</v>
      </c>
      <c r="AP342" s="49" t="s">
        <v>62</v>
      </c>
      <c r="AQ342" s="65">
        <v>45474</v>
      </c>
      <c r="AR342" s="65">
        <v>46203</v>
      </c>
      <c r="AS342" s="113"/>
    </row>
    <row r="343" spans="1:45" s="66" customFormat="1" ht="13" x14ac:dyDescent="0.15">
      <c r="A343" s="49">
        <v>95</v>
      </c>
      <c r="B343" s="49" t="s">
        <v>1139</v>
      </c>
      <c r="C343" s="50">
        <v>8672073110</v>
      </c>
      <c r="D343" s="49" t="s">
        <v>1140</v>
      </c>
      <c r="E343" s="49" t="s">
        <v>1244</v>
      </c>
      <c r="F343" s="49" t="s">
        <v>1245</v>
      </c>
      <c r="G343" s="49" t="s">
        <v>1485</v>
      </c>
      <c r="H343" s="49" t="s">
        <v>1167</v>
      </c>
      <c r="I343" s="49"/>
      <c r="J343" s="49" t="s">
        <v>1496</v>
      </c>
      <c r="K343" s="49" t="s">
        <v>1349</v>
      </c>
      <c r="L343" s="49" t="s">
        <v>1350</v>
      </c>
      <c r="M343" s="51" t="s">
        <v>1497</v>
      </c>
      <c r="N343" s="49"/>
      <c r="O343" s="53" t="s">
        <v>1498</v>
      </c>
      <c r="P343" s="53" t="s">
        <v>70</v>
      </c>
      <c r="Q343" s="53">
        <v>11</v>
      </c>
      <c r="R343" s="67" t="s">
        <v>1147</v>
      </c>
      <c r="S343" s="90">
        <f t="shared" si="262"/>
        <v>269</v>
      </c>
      <c r="T343" s="90">
        <f t="shared" si="263"/>
        <v>0</v>
      </c>
      <c r="U343" s="90">
        <f t="shared" si="264"/>
        <v>0</v>
      </c>
      <c r="V343" s="55">
        <f t="shared" si="265"/>
        <v>269</v>
      </c>
      <c r="W343" s="56">
        <v>538</v>
      </c>
      <c r="X343" s="56">
        <v>0</v>
      </c>
      <c r="Y343" s="56">
        <v>0</v>
      </c>
      <c r="Z343" s="57">
        <f t="shared" si="266"/>
        <v>538</v>
      </c>
      <c r="AA343" s="56">
        <f t="shared" si="267"/>
        <v>269</v>
      </c>
      <c r="AB343" s="56">
        <f t="shared" si="268"/>
        <v>0</v>
      </c>
      <c r="AC343" s="56">
        <f t="shared" si="269"/>
        <v>0</v>
      </c>
      <c r="AD343" s="57">
        <f t="shared" si="270"/>
        <v>269</v>
      </c>
      <c r="AE343" s="111" t="s">
        <v>63</v>
      </c>
      <c r="AF343" s="111" t="s">
        <v>63</v>
      </c>
      <c r="AG343" s="111" t="s">
        <v>63</v>
      </c>
      <c r="AH343" s="59">
        <f t="shared" si="271"/>
        <v>0</v>
      </c>
      <c r="AI343" s="60">
        <f t="shared" si="272"/>
        <v>1076</v>
      </c>
      <c r="AJ343" s="61" t="s">
        <v>692</v>
      </c>
      <c r="AK343" s="61" t="s">
        <v>59</v>
      </c>
      <c r="AL343" s="61" t="s">
        <v>1639</v>
      </c>
      <c r="AM343" s="61" t="s">
        <v>61</v>
      </c>
      <c r="AN343" s="112" t="s">
        <v>62</v>
      </c>
      <c r="AO343" s="65">
        <v>45473</v>
      </c>
      <c r="AP343" s="49" t="s">
        <v>62</v>
      </c>
      <c r="AQ343" s="65">
        <v>45474</v>
      </c>
      <c r="AR343" s="65">
        <v>46203</v>
      </c>
      <c r="AS343" s="113"/>
    </row>
    <row r="344" spans="1:45" s="66" customFormat="1" ht="13" x14ac:dyDescent="0.15">
      <c r="A344" s="49">
        <v>96</v>
      </c>
      <c r="B344" s="49" t="s">
        <v>1139</v>
      </c>
      <c r="C344" s="50">
        <v>8672073110</v>
      </c>
      <c r="D344" s="49" t="s">
        <v>1140</v>
      </c>
      <c r="E344" s="49" t="s">
        <v>1244</v>
      </c>
      <c r="F344" s="49" t="s">
        <v>1245</v>
      </c>
      <c r="G344" s="49" t="s">
        <v>1482</v>
      </c>
      <c r="H344" s="49" t="s">
        <v>1167</v>
      </c>
      <c r="I344" s="49"/>
      <c r="J344" s="49" t="s">
        <v>1499</v>
      </c>
      <c r="K344" s="49" t="s">
        <v>1349</v>
      </c>
      <c r="L344" s="49" t="s">
        <v>1350</v>
      </c>
      <c r="M344" s="51" t="s">
        <v>1500</v>
      </c>
      <c r="N344" s="49"/>
      <c r="O344" s="53" t="s">
        <v>1501</v>
      </c>
      <c r="P344" s="53" t="s">
        <v>70</v>
      </c>
      <c r="Q344" s="53">
        <v>11</v>
      </c>
      <c r="R344" s="67" t="s">
        <v>1147</v>
      </c>
      <c r="S344" s="90">
        <f t="shared" si="262"/>
        <v>309</v>
      </c>
      <c r="T344" s="90">
        <f t="shared" si="263"/>
        <v>0</v>
      </c>
      <c r="U344" s="90">
        <f t="shared" si="264"/>
        <v>0</v>
      </c>
      <c r="V344" s="55">
        <f t="shared" si="265"/>
        <v>309</v>
      </c>
      <c r="W344" s="56">
        <v>618</v>
      </c>
      <c r="X344" s="56">
        <v>0</v>
      </c>
      <c r="Y344" s="56">
        <v>0</v>
      </c>
      <c r="Z344" s="57">
        <f t="shared" si="266"/>
        <v>618</v>
      </c>
      <c r="AA344" s="56">
        <f t="shared" si="267"/>
        <v>309</v>
      </c>
      <c r="AB344" s="56">
        <f t="shared" si="268"/>
        <v>0</v>
      </c>
      <c r="AC344" s="56">
        <f t="shared" si="269"/>
        <v>0</v>
      </c>
      <c r="AD344" s="57">
        <f t="shared" si="270"/>
        <v>309</v>
      </c>
      <c r="AE344" s="111" t="s">
        <v>63</v>
      </c>
      <c r="AF344" s="111" t="s">
        <v>63</v>
      </c>
      <c r="AG344" s="111" t="s">
        <v>63</v>
      </c>
      <c r="AH344" s="59">
        <f t="shared" si="271"/>
        <v>0</v>
      </c>
      <c r="AI344" s="60">
        <f t="shared" si="272"/>
        <v>1236</v>
      </c>
      <c r="AJ344" s="61" t="s">
        <v>692</v>
      </c>
      <c r="AK344" s="61" t="s">
        <v>59</v>
      </c>
      <c r="AL344" s="61" t="s">
        <v>1639</v>
      </c>
      <c r="AM344" s="61" t="s">
        <v>61</v>
      </c>
      <c r="AN344" s="112" t="s">
        <v>62</v>
      </c>
      <c r="AO344" s="65">
        <v>45473</v>
      </c>
      <c r="AP344" s="49" t="s">
        <v>62</v>
      </c>
      <c r="AQ344" s="65">
        <v>45474</v>
      </c>
      <c r="AR344" s="65">
        <v>46203</v>
      </c>
      <c r="AS344" s="113"/>
    </row>
    <row r="345" spans="1:45" s="66" customFormat="1" ht="13" x14ac:dyDescent="0.15">
      <c r="A345" s="49">
        <v>97</v>
      </c>
      <c r="B345" s="49" t="s">
        <v>1139</v>
      </c>
      <c r="C345" s="50">
        <v>8672073110</v>
      </c>
      <c r="D345" s="49" t="s">
        <v>1140</v>
      </c>
      <c r="E345" s="49" t="s">
        <v>1244</v>
      </c>
      <c r="F345" s="49" t="s">
        <v>1245</v>
      </c>
      <c r="G345" s="49" t="s">
        <v>1479</v>
      </c>
      <c r="H345" s="49" t="s">
        <v>1167</v>
      </c>
      <c r="I345" s="49"/>
      <c r="J345" s="49" t="s">
        <v>1502</v>
      </c>
      <c r="K345" s="49" t="s">
        <v>1349</v>
      </c>
      <c r="L345" s="49" t="s">
        <v>1350</v>
      </c>
      <c r="M345" s="51" t="s">
        <v>1503</v>
      </c>
      <c r="N345" s="49"/>
      <c r="O345" s="53" t="s">
        <v>1504</v>
      </c>
      <c r="P345" s="53" t="s">
        <v>70</v>
      </c>
      <c r="Q345" s="53">
        <v>11</v>
      </c>
      <c r="R345" s="67" t="s">
        <v>1147</v>
      </c>
      <c r="S345" s="90">
        <f t="shared" si="262"/>
        <v>267.5</v>
      </c>
      <c r="T345" s="90">
        <f t="shared" si="263"/>
        <v>0</v>
      </c>
      <c r="U345" s="90">
        <f t="shared" si="264"/>
        <v>0</v>
      </c>
      <c r="V345" s="55">
        <f t="shared" si="265"/>
        <v>267.5</v>
      </c>
      <c r="W345" s="56">
        <v>535</v>
      </c>
      <c r="X345" s="56">
        <v>0</v>
      </c>
      <c r="Y345" s="56">
        <v>0</v>
      </c>
      <c r="Z345" s="57">
        <f t="shared" si="266"/>
        <v>535</v>
      </c>
      <c r="AA345" s="56">
        <f t="shared" si="267"/>
        <v>267.5</v>
      </c>
      <c r="AB345" s="56">
        <f t="shared" si="268"/>
        <v>0</v>
      </c>
      <c r="AC345" s="56">
        <f t="shared" si="269"/>
        <v>0</v>
      </c>
      <c r="AD345" s="57">
        <f t="shared" si="270"/>
        <v>267.5</v>
      </c>
      <c r="AE345" s="111" t="s">
        <v>63</v>
      </c>
      <c r="AF345" s="111" t="s">
        <v>63</v>
      </c>
      <c r="AG345" s="111" t="s">
        <v>63</v>
      </c>
      <c r="AH345" s="59">
        <f t="shared" si="271"/>
        <v>0</v>
      </c>
      <c r="AI345" s="60">
        <f t="shared" si="272"/>
        <v>1070</v>
      </c>
      <c r="AJ345" s="61" t="s">
        <v>692</v>
      </c>
      <c r="AK345" s="61" t="s">
        <v>59</v>
      </c>
      <c r="AL345" s="61" t="s">
        <v>1639</v>
      </c>
      <c r="AM345" s="61" t="s">
        <v>61</v>
      </c>
      <c r="AN345" s="112" t="s">
        <v>62</v>
      </c>
      <c r="AO345" s="65">
        <v>45473</v>
      </c>
      <c r="AP345" s="49" t="s">
        <v>62</v>
      </c>
      <c r="AQ345" s="65">
        <v>45474</v>
      </c>
      <c r="AR345" s="65">
        <v>46203</v>
      </c>
      <c r="AS345" s="113"/>
    </row>
    <row r="346" spans="1:45" s="66" customFormat="1" ht="13" x14ac:dyDescent="0.15">
      <c r="A346" s="49">
        <v>98</v>
      </c>
      <c r="B346" s="49" t="s">
        <v>1139</v>
      </c>
      <c r="C346" s="50">
        <v>8672073110</v>
      </c>
      <c r="D346" s="49" t="s">
        <v>1140</v>
      </c>
      <c r="E346" s="49" t="s">
        <v>1244</v>
      </c>
      <c r="F346" s="49" t="s">
        <v>1245</v>
      </c>
      <c r="G346" s="49" t="s">
        <v>1505</v>
      </c>
      <c r="H346" s="49" t="s">
        <v>1167</v>
      </c>
      <c r="I346" s="49"/>
      <c r="J346" s="49" t="s">
        <v>1506</v>
      </c>
      <c r="K346" s="49" t="s">
        <v>1349</v>
      </c>
      <c r="L346" s="49" t="s">
        <v>1350</v>
      </c>
      <c r="M346" s="51" t="s">
        <v>1507</v>
      </c>
      <c r="N346" s="49"/>
      <c r="O346" s="53" t="s">
        <v>1508</v>
      </c>
      <c r="P346" s="53" t="s">
        <v>70</v>
      </c>
      <c r="Q346" s="53">
        <v>11</v>
      </c>
      <c r="R346" s="67" t="s">
        <v>1147</v>
      </c>
      <c r="S346" s="90">
        <f t="shared" si="262"/>
        <v>235.5</v>
      </c>
      <c r="T346" s="90">
        <f t="shared" si="263"/>
        <v>0</v>
      </c>
      <c r="U346" s="90">
        <f t="shared" si="264"/>
        <v>0</v>
      </c>
      <c r="V346" s="55">
        <f t="shared" si="265"/>
        <v>235.5</v>
      </c>
      <c r="W346" s="56">
        <v>471</v>
      </c>
      <c r="X346" s="56">
        <v>0</v>
      </c>
      <c r="Y346" s="56">
        <v>0</v>
      </c>
      <c r="Z346" s="57">
        <f t="shared" si="266"/>
        <v>471</v>
      </c>
      <c r="AA346" s="56">
        <f t="shared" si="267"/>
        <v>235.5</v>
      </c>
      <c r="AB346" s="56">
        <f t="shared" si="268"/>
        <v>0</v>
      </c>
      <c r="AC346" s="56">
        <f t="shared" si="269"/>
        <v>0</v>
      </c>
      <c r="AD346" s="57">
        <f t="shared" si="270"/>
        <v>235.5</v>
      </c>
      <c r="AE346" s="111" t="s">
        <v>63</v>
      </c>
      <c r="AF346" s="111" t="s">
        <v>63</v>
      </c>
      <c r="AG346" s="111" t="s">
        <v>63</v>
      </c>
      <c r="AH346" s="59">
        <f t="shared" si="271"/>
        <v>0</v>
      </c>
      <c r="AI346" s="60">
        <f t="shared" si="272"/>
        <v>942</v>
      </c>
      <c r="AJ346" s="61" t="s">
        <v>692</v>
      </c>
      <c r="AK346" s="61" t="s">
        <v>59</v>
      </c>
      <c r="AL346" s="61" t="s">
        <v>1639</v>
      </c>
      <c r="AM346" s="61" t="s">
        <v>61</v>
      </c>
      <c r="AN346" s="112" t="s">
        <v>62</v>
      </c>
      <c r="AO346" s="65">
        <v>45473</v>
      </c>
      <c r="AP346" s="49" t="s">
        <v>62</v>
      </c>
      <c r="AQ346" s="65">
        <v>45474</v>
      </c>
      <c r="AR346" s="65">
        <v>46203</v>
      </c>
      <c r="AS346" s="113"/>
    </row>
    <row r="347" spans="1:45" s="66" customFormat="1" ht="13" x14ac:dyDescent="0.15">
      <c r="A347" s="49">
        <v>99</v>
      </c>
      <c r="B347" s="49" t="s">
        <v>1139</v>
      </c>
      <c r="C347" s="50">
        <v>8672073110</v>
      </c>
      <c r="D347" s="49" t="s">
        <v>1140</v>
      </c>
      <c r="E347" s="49" t="s">
        <v>1244</v>
      </c>
      <c r="F347" s="49" t="s">
        <v>1245</v>
      </c>
      <c r="G347" s="49" t="s">
        <v>1473</v>
      </c>
      <c r="H347" s="49" t="s">
        <v>1167</v>
      </c>
      <c r="I347" s="49"/>
      <c r="J347" s="49" t="s">
        <v>1509</v>
      </c>
      <c r="K347" s="49" t="s">
        <v>1349</v>
      </c>
      <c r="L347" s="49" t="s">
        <v>1350</v>
      </c>
      <c r="M347" s="51" t="s">
        <v>1510</v>
      </c>
      <c r="N347" s="49"/>
      <c r="O347" s="53" t="s">
        <v>1511</v>
      </c>
      <c r="P347" s="53" t="s">
        <v>70</v>
      </c>
      <c r="Q347" s="53">
        <v>11</v>
      </c>
      <c r="R347" s="67" t="s">
        <v>1147</v>
      </c>
      <c r="S347" s="90">
        <f t="shared" si="262"/>
        <v>730</v>
      </c>
      <c r="T347" s="90">
        <f t="shared" si="263"/>
        <v>0</v>
      </c>
      <c r="U347" s="90">
        <f t="shared" si="264"/>
        <v>0</v>
      </c>
      <c r="V347" s="55">
        <f t="shared" si="265"/>
        <v>730</v>
      </c>
      <c r="W347" s="56">
        <v>1460</v>
      </c>
      <c r="X347" s="56">
        <v>0</v>
      </c>
      <c r="Y347" s="56">
        <v>0</v>
      </c>
      <c r="Z347" s="57">
        <f t="shared" si="266"/>
        <v>1460</v>
      </c>
      <c r="AA347" s="56">
        <f t="shared" si="267"/>
        <v>730</v>
      </c>
      <c r="AB347" s="56">
        <f t="shared" si="268"/>
        <v>0</v>
      </c>
      <c r="AC347" s="56">
        <f t="shared" si="269"/>
        <v>0</v>
      </c>
      <c r="AD347" s="57">
        <f t="shared" si="270"/>
        <v>730</v>
      </c>
      <c r="AE347" s="111" t="s">
        <v>63</v>
      </c>
      <c r="AF347" s="111" t="s">
        <v>63</v>
      </c>
      <c r="AG347" s="111" t="s">
        <v>63</v>
      </c>
      <c r="AH347" s="59">
        <f t="shared" si="271"/>
        <v>0</v>
      </c>
      <c r="AI347" s="60">
        <f t="shared" si="272"/>
        <v>2920</v>
      </c>
      <c r="AJ347" s="61" t="s">
        <v>692</v>
      </c>
      <c r="AK347" s="61" t="s">
        <v>59</v>
      </c>
      <c r="AL347" s="61" t="s">
        <v>1639</v>
      </c>
      <c r="AM347" s="61" t="s">
        <v>61</v>
      </c>
      <c r="AN347" s="112" t="s">
        <v>62</v>
      </c>
      <c r="AO347" s="65">
        <v>45473</v>
      </c>
      <c r="AP347" s="49" t="s">
        <v>62</v>
      </c>
      <c r="AQ347" s="65">
        <v>45474</v>
      </c>
      <c r="AR347" s="65">
        <v>46203</v>
      </c>
      <c r="AS347" s="113"/>
    </row>
    <row r="348" spans="1:45" s="66" customFormat="1" ht="13" x14ac:dyDescent="0.15">
      <c r="A348" s="49">
        <v>100</v>
      </c>
      <c r="B348" s="49" t="s">
        <v>1139</v>
      </c>
      <c r="C348" s="50">
        <v>8672073110</v>
      </c>
      <c r="D348" s="49" t="s">
        <v>1140</v>
      </c>
      <c r="E348" s="49" t="s">
        <v>1244</v>
      </c>
      <c r="F348" s="49" t="s">
        <v>1245</v>
      </c>
      <c r="G348" s="49" t="s">
        <v>1512</v>
      </c>
      <c r="H348" s="49" t="s">
        <v>1167</v>
      </c>
      <c r="I348" s="49"/>
      <c r="J348" s="49" t="s">
        <v>1513</v>
      </c>
      <c r="K348" s="49" t="s">
        <v>1349</v>
      </c>
      <c r="L348" s="49" t="s">
        <v>1350</v>
      </c>
      <c r="M348" s="51" t="s">
        <v>1514</v>
      </c>
      <c r="N348" s="49"/>
      <c r="O348" s="53" t="s">
        <v>1515</v>
      </c>
      <c r="P348" s="53" t="s">
        <v>70</v>
      </c>
      <c r="Q348" s="53">
        <v>27</v>
      </c>
      <c r="R348" s="67" t="s">
        <v>1147</v>
      </c>
      <c r="S348" s="90">
        <f t="shared" si="262"/>
        <v>10065</v>
      </c>
      <c r="T348" s="90">
        <f t="shared" si="263"/>
        <v>0</v>
      </c>
      <c r="U348" s="90">
        <f t="shared" si="264"/>
        <v>0</v>
      </c>
      <c r="V348" s="55">
        <f t="shared" si="265"/>
        <v>10065</v>
      </c>
      <c r="W348" s="56">
        <v>20130</v>
      </c>
      <c r="X348" s="56">
        <v>0</v>
      </c>
      <c r="Y348" s="56">
        <v>0</v>
      </c>
      <c r="Z348" s="57">
        <f t="shared" si="266"/>
        <v>20130</v>
      </c>
      <c r="AA348" s="56">
        <f t="shared" si="267"/>
        <v>10065</v>
      </c>
      <c r="AB348" s="56">
        <f t="shared" si="268"/>
        <v>0</v>
      </c>
      <c r="AC348" s="56">
        <f t="shared" si="269"/>
        <v>0</v>
      </c>
      <c r="AD348" s="57">
        <f t="shared" si="270"/>
        <v>10065</v>
      </c>
      <c r="AE348" s="111" t="s">
        <v>63</v>
      </c>
      <c r="AF348" s="111" t="s">
        <v>63</v>
      </c>
      <c r="AG348" s="111" t="s">
        <v>63</v>
      </c>
      <c r="AH348" s="59">
        <f t="shared" si="271"/>
        <v>0</v>
      </c>
      <c r="AI348" s="60">
        <f t="shared" si="272"/>
        <v>40260</v>
      </c>
      <c r="AJ348" s="61" t="s">
        <v>692</v>
      </c>
      <c r="AK348" s="61" t="s">
        <v>59</v>
      </c>
      <c r="AL348" s="61" t="s">
        <v>1639</v>
      </c>
      <c r="AM348" s="61" t="s">
        <v>61</v>
      </c>
      <c r="AN348" s="112" t="s">
        <v>62</v>
      </c>
      <c r="AO348" s="65">
        <v>45473</v>
      </c>
      <c r="AP348" s="49" t="s">
        <v>62</v>
      </c>
      <c r="AQ348" s="65">
        <v>45474</v>
      </c>
      <c r="AR348" s="65">
        <v>46203</v>
      </c>
      <c r="AS348" s="113"/>
    </row>
    <row r="349" spans="1:45" s="66" customFormat="1" ht="13" x14ac:dyDescent="0.15">
      <c r="A349" s="49">
        <v>101</v>
      </c>
      <c r="B349" s="49" t="s">
        <v>1139</v>
      </c>
      <c r="C349" s="50">
        <v>8672073110</v>
      </c>
      <c r="D349" s="49" t="s">
        <v>1140</v>
      </c>
      <c r="E349" s="49" t="s">
        <v>1244</v>
      </c>
      <c r="F349" s="49" t="s">
        <v>1245</v>
      </c>
      <c r="G349" s="49" t="s">
        <v>1468</v>
      </c>
      <c r="H349" s="49" t="s">
        <v>1167</v>
      </c>
      <c r="I349" s="49"/>
      <c r="J349" s="49" t="s">
        <v>1516</v>
      </c>
      <c r="K349" s="49" t="s">
        <v>1349</v>
      </c>
      <c r="L349" s="49" t="s">
        <v>1350</v>
      </c>
      <c r="M349" s="51" t="s">
        <v>1517</v>
      </c>
      <c r="N349" s="49"/>
      <c r="O349" s="53" t="s">
        <v>1518</v>
      </c>
      <c r="P349" s="53" t="s">
        <v>70</v>
      </c>
      <c r="Q349" s="53">
        <v>11</v>
      </c>
      <c r="R349" s="67" t="s">
        <v>1147</v>
      </c>
      <c r="S349" s="90">
        <f t="shared" si="262"/>
        <v>220</v>
      </c>
      <c r="T349" s="90">
        <f t="shared" si="263"/>
        <v>0</v>
      </c>
      <c r="U349" s="90">
        <f t="shared" si="264"/>
        <v>0</v>
      </c>
      <c r="V349" s="55">
        <f t="shared" si="265"/>
        <v>220</v>
      </c>
      <c r="W349" s="56">
        <v>440</v>
      </c>
      <c r="X349" s="56">
        <v>0</v>
      </c>
      <c r="Y349" s="56">
        <v>0</v>
      </c>
      <c r="Z349" s="57">
        <f t="shared" si="266"/>
        <v>440</v>
      </c>
      <c r="AA349" s="56">
        <f t="shared" si="267"/>
        <v>220</v>
      </c>
      <c r="AB349" s="56">
        <f t="shared" si="268"/>
        <v>0</v>
      </c>
      <c r="AC349" s="56">
        <f t="shared" si="269"/>
        <v>0</v>
      </c>
      <c r="AD349" s="57">
        <f t="shared" si="270"/>
        <v>220</v>
      </c>
      <c r="AE349" s="111" t="s">
        <v>63</v>
      </c>
      <c r="AF349" s="111" t="s">
        <v>63</v>
      </c>
      <c r="AG349" s="111" t="s">
        <v>63</v>
      </c>
      <c r="AH349" s="59">
        <f t="shared" si="271"/>
        <v>0</v>
      </c>
      <c r="AI349" s="60">
        <f t="shared" si="272"/>
        <v>880</v>
      </c>
      <c r="AJ349" s="61" t="s">
        <v>692</v>
      </c>
      <c r="AK349" s="61" t="s">
        <v>59</v>
      </c>
      <c r="AL349" s="61" t="s">
        <v>1639</v>
      </c>
      <c r="AM349" s="61" t="s">
        <v>61</v>
      </c>
      <c r="AN349" s="112" t="s">
        <v>62</v>
      </c>
      <c r="AO349" s="65">
        <v>45473</v>
      </c>
      <c r="AP349" s="49" t="s">
        <v>62</v>
      </c>
      <c r="AQ349" s="65">
        <v>45474</v>
      </c>
      <c r="AR349" s="65">
        <v>46203</v>
      </c>
      <c r="AS349" s="113"/>
    </row>
    <row r="350" spans="1:45" s="66" customFormat="1" ht="13" x14ac:dyDescent="0.15">
      <c r="A350" s="49">
        <v>102</v>
      </c>
      <c r="B350" s="49" t="s">
        <v>1139</v>
      </c>
      <c r="C350" s="50">
        <v>8672073110</v>
      </c>
      <c r="D350" s="49" t="s">
        <v>1140</v>
      </c>
      <c r="E350" s="49" t="s">
        <v>1244</v>
      </c>
      <c r="F350" s="49" t="s">
        <v>1245</v>
      </c>
      <c r="G350" s="49" t="s">
        <v>1465</v>
      </c>
      <c r="H350" s="49" t="s">
        <v>1167</v>
      </c>
      <c r="I350" s="49"/>
      <c r="J350" s="49" t="s">
        <v>1519</v>
      </c>
      <c r="K350" s="49" t="s">
        <v>1349</v>
      </c>
      <c r="L350" s="49" t="s">
        <v>1350</v>
      </c>
      <c r="M350" s="51" t="s">
        <v>1520</v>
      </c>
      <c r="N350" s="49"/>
      <c r="O350" s="53" t="s">
        <v>1521</v>
      </c>
      <c r="P350" s="53" t="s">
        <v>70</v>
      </c>
      <c r="Q350" s="53">
        <v>11</v>
      </c>
      <c r="R350" s="67" t="s">
        <v>1147</v>
      </c>
      <c r="S350" s="90">
        <f t="shared" si="262"/>
        <v>206</v>
      </c>
      <c r="T350" s="90">
        <f t="shared" si="263"/>
        <v>0</v>
      </c>
      <c r="U350" s="90">
        <f t="shared" si="264"/>
        <v>0</v>
      </c>
      <c r="V350" s="55">
        <f t="shared" si="265"/>
        <v>206</v>
      </c>
      <c r="W350" s="56">
        <v>412</v>
      </c>
      <c r="X350" s="56">
        <v>0</v>
      </c>
      <c r="Y350" s="56">
        <v>0</v>
      </c>
      <c r="Z350" s="57">
        <f t="shared" si="266"/>
        <v>412</v>
      </c>
      <c r="AA350" s="56">
        <f t="shared" si="267"/>
        <v>206</v>
      </c>
      <c r="AB350" s="56">
        <f t="shared" si="268"/>
        <v>0</v>
      </c>
      <c r="AC350" s="56">
        <f t="shared" si="269"/>
        <v>0</v>
      </c>
      <c r="AD350" s="57">
        <f t="shared" si="270"/>
        <v>206</v>
      </c>
      <c r="AE350" s="111" t="s">
        <v>63</v>
      </c>
      <c r="AF350" s="111" t="s">
        <v>63</v>
      </c>
      <c r="AG350" s="111" t="s">
        <v>63</v>
      </c>
      <c r="AH350" s="59">
        <f t="shared" si="271"/>
        <v>0</v>
      </c>
      <c r="AI350" s="60">
        <f t="shared" si="272"/>
        <v>824</v>
      </c>
      <c r="AJ350" s="61" t="s">
        <v>692</v>
      </c>
      <c r="AK350" s="61" t="s">
        <v>59</v>
      </c>
      <c r="AL350" s="61" t="s">
        <v>1639</v>
      </c>
      <c r="AM350" s="61" t="s">
        <v>61</v>
      </c>
      <c r="AN350" s="112" t="s">
        <v>62</v>
      </c>
      <c r="AO350" s="65">
        <v>45473</v>
      </c>
      <c r="AP350" s="49" t="s">
        <v>62</v>
      </c>
      <c r="AQ350" s="65">
        <v>45474</v>
      </c>
      <c r="AR350" s="65">
        <v>46203</v>
      </c>
      <c r="AS350" s="113"/>
    </row>
    <row r="351" spans="1:45" s="66" customFormat="1" ht="13" x14ac:dyDescent="0.15">
      <c r="A351" s="49">
        <v>103</v>
      </c>
      <c r="B351" s="49" t="s">
        <v>1139</v>
      </c>
      <c r="C351" s="50">
        <v>8672073110</v>
      </c>
      <c r="D351" s="49" t="s">
        <v>1140</v>
      </c>
      <c r="E351" s="49" t="s">
        <v>1244</v>
      </c>
      <c r="F351" s="49" t="s">
        <v>1245</v>
      </c>
      <c r="G351" s="49" t="s">
        <v>1462</v>
      </c>
      <c r="H351" s="49" t="s">
        <v>1167</v>
      </c>
      <c r="I351" s="49"/>
      <c r="J351" s="49" t="s">
        <v>1522</v>
      </c>
      <c r="K351" s="49" t="s">
        <v>1349</v>
      </c>
      <c r="L351" s="49" t="s">
        <v>1350</v>
      </c>
      <c r="M351" s="51" t="s">
        <v>1523</v>
      </c>
      <c r="N351" s="49"/>
      <c r="O351" s="53" t="s">
        <v>1524</v>
      </c>
      <c r="P351" s="53" t="s">
        <v>70</v>
      </c>
      <c r="Q351" s="53">
        <v>11</v>
      </c>
      <c r="R351" s="67" t="s">
        <v>1147</v>
      </c>
      <c r="S351" s="90">
        <f t="shared" si="262"/>
        <v>172</v>
      </c>
      <c r="T351" s="90">
        <f t="shared" si="263"/>
        <v>0</v>
      </c>
      <c r="U351" s="90">
        <f t="shared" si="264"/>
        <v>0</v>
      </c>
      <c r="V351" s="55">
        <f t="shared" si="265"/>
        <v>172</v>
      </c>
      <c r="W351" s="56">
        <v>344</v>
      </c>
      <c r="X351" s="56">
        <v>0</v>
      </c>
      <c r="Y351" s="56">
        <v>0</v>
      </c>
      <c r="Z351" s="57">
        <f t="shared" si="266"/>
        <v>344</v>
      </c>
      <c r="AA351" s="56">
        <f t="shared" si="267"/>
        <v>172</v>
      </c>
      <c r="AB351" s="56">
        <f t="shared" si="268"/>
        <v>0</v>
      </c>
      <c r="AC351" s="56">
        <f t="shared" si="269"/>
        <v>0</v>
      </c>
      <c r="AD351" s="57">
        <f t="shared" si="270"/>
        <v>172</v>
      </c>
      <c r="AE351" s="111" t="s">
        <v>63</v>
      </c>
      <c r="AF351" s="111" t="s">
        <v>63</v>
      </c>
      <c r="AG351" s="111" t="s">
        <v>63</v>
      </c>
      <c r="AH351" s="59">
        <f t="shared" si="271"/>
        <v>0</v>
      </c>
      <c r="AI351" s="60">
        <f t="shared" si="272"/>
        <v>688</v>
      </c>
      <c r="AJ351" s="61" t="s">
        <v>692</v>
      </c>
      <c r="AK351" s="61" t="s">
        <v>59</v>
      </c>
      <c r="AL351" s="61" t="s">
        <v>1639</v>
      </c>
      <c r="AM351" s="61" t="s">
        <v>61</v>
      </c>
      <c r="AN351" s="112" t="s">
        <v>62</v>
      </c>
      <c r="AO351" s="65">
        <v>45473</v>
      </c>
      <c r="AP351" s="49" t="s">
        <v>62</v>
      </c>
      <c r="AQ351" s="65">
        <v>45474</v>
      </c>
      <c r="AR351" s="65">
        <v>46203</v>
      </c>
      <c r="AS351" s="113"/>
    </row>
    <row r="352" spans="1:45" s="66" customFormat="1" ht="13" x14ac:dyDescent="0.15">
      <c r="A352" s="49">
        <v>104</v>
      </c>
      <c r="B352" s="49" t="s">
        <v>1139</v>
      </c>
      <c r="C352" s="50">
        <v>8672073110</v>
      </c>
      <c r="D352" s="49" t="s">
        <v>1140</v>
      </c>
      <c r="E352" s="49" t="s">
        <v>1244</v>
      </c>
      <c r="F352" s="49" t="s">
        <v>1245</v>
      </c>
      <c r="G352" s="49" t="s">
        <v>1525</v>
      </c>
      <c r="H352" s="49" t="s">
        <v>1526</v>
      </c>
      <c r="I352" s="49"/>
      <c r="J352" s="49" t="s">
        <v>1527</v>
      </c>
      <c r="K352" s="49" t="s">
        <v>1143</v>
      </c>
      <c r="L352" s="49" t="s">
        <v>1144</v>
      </c>
      <c r="M352" s="51" t="s">
        <v>1528</v>
      </c>
      <c r="N352" s="49"/>
      <c r="O352" s="53" t="s">
        <v>1529</v>
      </c>
      <c r="P352" s="53" t="s">
        <v>70</v>
      </c>
      <c r="Q352" s="53" t="s">
        <v>286</v>
      </c>
      <c r="R352" s="67" t="s">
        <v>1147</v>
      </c>
      <c r="S352" s="90">
        <f t="shared" si="262"/>
        <v>240</v>
      </c>
      <c r="T352" s="90">
        <f t="shared" si="263"/>
        <v>0</v>
      </c>
      <c r="U352" s="90">
        <f t="shared" si="264"/>
        <v>0</v>
      </c>
      <c r="V352" s="55">
        <f t="shared" si="265"/>
        <v>240</v>
      </c>
      <c r="W352" s="56">
        <v>480</v>
      </c>
      <c r="X352" s="56">
        <v>0</v>
      </c>
      <c r="Y352" s="56">
        <v>0</v>
      </c>
      <c r="Z352" s="57">
        <f t="shared" si="266"/>
        <v>480</v>
      </c>
      <c r="AA352" s="56">
        <f t="shared" si="267"/>
        <v>240</v>
      </c>
      <c r="AB352" s="56">
        <f t="shared" si="268"/>
        <v>0</v>
      </c>
      <c r="AC352" s="56">
        <f t="shared" si="269"/>
        <v>0</v>
      </c>
      <c r="AD352" s="57">
        <f t="shared" si="270"/>
        <v>240</v>
      </c>
      <c r="AE352" s="111" t="s">
        <v>63</v>
      </c>
      <c r="AF352" s="111" t="s">
        <v>63</v>
      </c>
      <c r="AG352" s="111" t="s">
        <v>63</v>
      </c>
      <c r="AH352" s="59">
        <f t="shared" si="271"/>
        <v>0</v>
      </c>
      <c r="AI352" s="60">
        <f t="shared" si="272"/>
        <v>960</v>
      </c>
      <c r="AJ352" s="61" t="s">
        <v>692</v>
      </c>
      <c r="AK352" s="61" t="s">
        <v>59</v>
      </c>
      <c r="AL352" s="61" t="s">
        <v>1639</v>
      </c>
      <c r="AM352" s="61" t="s">
        <v>61</v>
      </c>
      <c r="AN352" s="112" t="s">
        <v>62</v>
      </c>
      <c r="AO352" s="65">
        <v>45473</v>
      </c>
      <c r="AP352" s="49" t="s">
        <v>62</v>
      </c>
      <c r="AQ352" s="65">
        <v>45474</v>
      </c>
      <c r="AR352" s="65">
        <v>46203</v>
      </c>
      <c r="AS352" s="113"/>
    </row>
    <row r="353" spans="1:45" s="66" customFormat="1" ht="13" x14ac:dyDescent="0.15">
      <c r="A353" s="49">
        <v>105</v>
      </c>
      <c r="B353" s="49" t="s">
        <v>1139</v>
      </c>
      <c r="C353" s="50">
        <v>8672073110</v>
      </c>
      <c r="D353" s="49" t="s">
        <v>1140</v>
      </c>
      <c r="E353" s="49" t="s">
        <v>1244</v>
      </c>
      <c r="F353" s="49" t="s">
        <v>1245</v>
      </c>
      <c r="G353" s="49" t="s">
        <v>1485</v>
      </c>
      <c r="H353" s="49" t="s">
        <v>1526</v>
      </c>
      <c r="I353" s="49"/>
      <c r="J353" s="49" t="s">
        <v>1530</v>
      </c>
      <c r="K353" s="49" t="s">
        <v>1143</v>
      </c>
      <c r="L353" s="49" t="s">
        <v>1144</v>
      </c>
      <c r="M353" s="51" t="s">
        <v>1531</v>
      </c>
      <c r="N353" s="49"/>
      <c r="O353" s="53" t="s">
        <v>1532</v>
      </c>
      <c r="P353" s="53" t="s">
        <v>70</v>
      </c>
      <c r="Q353" s="53" t="s">
        <v>986</v>
      </c>
      <c r="R353" s="67" t="s">
        <v>1147</v>
      </c>
      <c r="S353" s="90">
        <f t="shared" si="262"/>
        <v>240</v>
      </c>
      <c r="T353" s="90">
        <f t="shared" si="263"/>
        <v>0</v>
      </c>
      <c r="U353" s="90">
        <f t="shared" si="264"/>
        <v>0</v>
      </c>
      <c r="V353" s="55">
        <f t="shared" si="265"/>
        <v>240</v>
      </c>
      <c r="W353" s="56">
        <v>480</v>
      </c>
      <c r="X353" s="56">
        <v>0</v>
      </c>
      <c r="Y353" s="56">
        <v>0</v>
      </c>
      <c r="Z353" s="57">
        <f t="shared" si="266"/>
        <v>480</v>
      </c>
      <c r="AA353" s="56">
        <f t="shared" si="267"/>
        <v>240</v>
      </c>
      <c r="AB353" s="56">
        <f t="shared" si="268"/>
        <v>0</v>
      </c>
      <c r="AC353" s="56">
        <f t="shared" si="269"/>
        <v>0</v>
      </c>
      <c r="AD353" s="57">
        <f t="shared" si="270"/>
        <v>240</v>
      </c>
      <c r="AE353" s="111" t="s">
        <v>63</v>
      </c>
      <c r="AF353" s="111" t="s">
        <v>63</v>
      </c>
      <c r="AG353" s="111" t="s">
        <v>63</v>
      </c>
      <c r="AH353" s="59">
        <f t="shared" si="271"/>
        <v>0</v>
      </c>
      <c r="AI353" s="60">
        <f t="shared" si="272"/>
        <v>960</v>
      </c>
      <c r="AJ353" s="61" t="s">
        <v>692</v>
      </c>
      <c r="AK353" s="61" t="s">
        <v>59</v>
      </c>
      <c r="AL353" s="61" t="s">
        <v>1639</v>
      </c>
      <c r="AM353" s="61" t="s">
        <v>61</v>
      </c>
      <c r="AN353" s="112" t="s">
        <v>62</v>
      </c>
      <c r="AO353" s="65">
        <v>45473</v>
      </c>
      <c r="AP353" s="49" t="s">
        <v>62</v>
      </c>
      <c r="AQ353" s="65">
        <v>45474</v>
      </c>
      <c r="AR353" s="65">
        <v>46203</v>
      </c>
      <c r="AS353" s="113"/>
    </row>
    <row r="354" spans="1:45" s="66" customFormat="1" ht="13" x14ac:dyDescent="0.15">
      <c r="A354" s="49">
        <v>106</v>
      </c>
      <c r="B354" s="49" t="s">
        <v>1139</v>
      </c>
      <c r="C354" s="50">
        <v>8672073110</v>
      </c>
      <c r="D354" s="49" t="s">
        <v>1140</v>
      </c>
      <c r="E354" s="49" t="s">
        <v>1244</v>
      </c>
      <c r="F354" s="49" t="s">
        <v>1245</v>
      </c>
      <c r="G354" s="49" t="s">
        <v>1533</v>
      </c>
      <c r="H354" s="49" t="s">
        <v>1534</v>
      </c>
      <c r="I354" s="49"/>
      <c r="J354" s="49" t="s">
        <v>1535</v>
      </c>
      <c r="K354" s="49" t="s">
        <v>1143</v>
      </c>
      <c r="L354" s="49" t="s">
        <v>1144</v>
      </c>
      <c r="M354" s="51" t="s">
        <v>1536</v>
      </c>
      <c r="N354" s="49"/>
      <c r="O354" s="53">
        <v>91053807</v>
      </c>
      <c r="P354" s="53" t="s">
        <v>70</v>
      </c>
      <c r="Q354" s="53">
        <v>7</v>
      </c>
      <c r="R354" s="67" t="s">
        <v>1147</v>
      </c>
      <c r="S354" s="90">
        <f t="shared" si="262"/>
        <v>500</v>
      </c>
      <c r="T354" s="90">
        <f t="shared" si="263"/>
        <v>0</v>
      </c>
      <c r="U354" s="90">
        <f t="shared" si="264"/>
        <v>0</v>
      </c>
      <c r="V354" s="55">
        <f t="shared" si="265"/>
        <v>500</v>
      </c>
      <c r="W354" s="56">
        <v>1000</v>
      </c>
      <c r="X354" s="56">
        <v>0</v>
      </c>
      <c r="Y354" s="56">
        <v>0</v>
      </c>
      <c r="Z354" s="57">
        <f t="shared" si="266"/>
        <v>1000</v>
      </c>
      <c r="AA354" s="56">
        <f t="shared" si="267"/>
        <v>500</v>
      </c>
      <c r="AB354" s="56">
        <f t="shared" si="268"/>
        <v>0</v>
      </c>
      <c r="AC354" s="56">
        <f t="shared" si="269"/>
        <v>0</v>
      </c>
      <c r="AD354" s="57">
        <f t="shared" si="270"/>
        <v>500</v>
      </c>
      <c r="AE354" s="111" t="s">
        <v>63</v>
      </c>
      <c r="AF354" s="111" t="s">
        <v>63</v>
      </c>
      <c r="AG354" s="111" t="s">
        <v>63</v>
      </c>
      <c r="AH354" s="59">
        <f t="shared" si="271"/>
        <v>0</v>
      </c>
      <c r="AI354" s="60">
        <f t="shared" si="272"/>
        <v>2000</v>
      </c>
      <c r="AJ354" s="61" t="s">
        <v>692</v>
      </c>
      <c r="AK354" s="61" t="s">
        <v>59</v>
      </c>
      <c r="AL354" s="61" t="s">
        <v>1639</v>
      </c>
      <c r="AM354" s="61" t="s">
        <v>61</v>
      </c>
      <c r="AN354" s="112" t="s">
        <v>62</v>
      </c>
      <c r="AO354" s="65">
        <v>45473</v>
      </c>
      <c r="AP354" s="49" t="s">
        <v>62</v>
      </c>
      <c r="AQ354" s="65">
        <v>45474</v>
      </c>
      <c r="AR354" s="65">
        <v>46203</v>
      </c>
      <c r="AS354" s="113"/>
    </row>
    <row r="355" spans="1:45" s="66" customFormat="1" ht="13" x14ac:dyDescent="0.15">
      <c r="A355" s="49">
        <v>107</v>
      </c>
      <c r="B355" s="49" t="s">
        <v>1139</v>
      </c>
      <c r="C355" s="50">
        <v>8672073110</v>
      </c>
      <c r="D355" s="49" t="s">
        <v>1140</v>
      </c>
      <c r="E355" s="49" t="s">
        <v>1244</v>
      </c>
      <c r="F355" s="49" t="s">
        <v>1245</v>
      </c>
      <c r="G355" s="49" t="s">
        <v>1537</v>
      </c>
      <c r="H355" s="49" t="s">
        <v>1534</v>
      </c>
      <c r="I355" s="49"/>
      <c r="J355" s="49" t="s">
        <v>1535</v>
      </c>
      <c r="K355" s="49" t="s">
        <v>1143</v>
      </c>
      <c r="L355" s="49" t="s">
        <v>1144</v>
      </c>
      <c r="M355" s="51" t="s">
        <v>1538</v>
      </c>
      <c r="N355" s="49"/>
      <c r="O355" s="53">
        <v>90939666</v>
      </c>
      <c r="P355" s="53" t="s">
        <v>70</v>
      </c>
      <c r="Q355" s="53">
        <v>5</v>
      </c>
      <c r="R355" s="67" t="s">
        <v>1147</v>
      </c>
      <c r="S355" s="90">
        <f t="shared" si="262"/>
        <v>500</v>
      </c>
      <c r="T355" s="90">
        <f t="shared" si="263"/>
        <v>0</v>
      </c>
      <c r="U355" s="90">
        <f t="shared" si="264"/>
        <v>0</v>
      </c>
      <c r="V355" s="55">
        <f t="shared" si="265"/>
        <v>500</v>
      </c>
      <c r="W355" s="56">
        <v>1000</v>
      </c>
      <c r="X355" s="56">
        <v>0</v>
      </c>
      <c r="Y355" s="56">
        <v>0</v>
      </c>
      <c r="Z355" s="57">
        <f t="shared" si="266"/>
        <v>1000</v>
      </c>
      <c r="AA355" s="56">
        <f t="shared" si="267"/>
        <v>500</v>
      </c>
      <c r="AB355" s="56">
        <f t="shared" si="268"/>
        <v>0</v>
      </c>
      <c r="AC355" s="56">
        <f t="shared" si="269"/>
        <v>0</v>
      </c>
      <c r="AD355" s="57">
        <f t="shared" si="270"/>
        <v>500</v>
      </c>
      <c r="AE355" s="111" t="s">
        <v>63</v>
      </c>
      <c r="AF355" s="111" t="s">
        <v>63</v>
      </c>
      <c r="AG355" s="111" t="s">
        <v>63</v>
      </c>
      <c r="AH355" s="59">
        <f t="shared" si="271"/>
        <v>0</v>
      </c>
      <c r="AI355" s="60">
        <f t="shared" si="272"/>
        <v>2000</v>
      </c>
      <c r="AJ355" s="61" t="s">
        <v>692</v>
      </c>
      <c r="AK355" s="61" t="s">
        <v>59</v>
      </c>
      <c r="AL355" s="61" t="s">
        <v>1639</v>
      </c>
      <c r="AM355" s="61" t="s">
        <v>61</v>
      </c>
      <c r="AN355" s="112" t="s">
        <v>62</v>
      </c>
      <c r="AO355" s="65">
        <v>45473</v>
      </c>
      <c r="AP355" s="49" t="s">
        <v>62</v>
      </c>
      <c r="AQ355" s="65">
        <v>45474</v>
      </c>
      <c r="AR355" s="65">
        <v>46203</v>
      </c>
      <c r="AS355" s="113"/>
    </row>
    <row r="356" spans="1:45" s="66" customFormat="1" ht="13" x14ac:dyDescent="0.15">
      <c r="A356" s="49">
        <v>108</v>
      </c>
      <c r="B356" s="49" t="s">
        <v>1139</v>
      </c>
      <c r="C356" s="50">
        <v>8672073110</v>
      </c>
      <c r="D356" s="49" t="s">
        <v>1140</v>
      </c>
      <c r="E356" s="49" t="s">
        <v>1244</v>
      </c>
      <c r="F356" s="49" t="s">
        <v>1245</v>
      </c>
      <c r="G356" s="49" t="s">
        <v>1539</v>
      </c>
      <c r="H356" s="49" t="s">
        <v>1534</v>
      </c>
      <c r="I356" s="49"/>
      <c r="J356" s="49" t="s">
        <v>1540</v>
      </c>
      <c r="K356" s="49" t="s">
        <v>1143</v>
      </c>
      <c r="L356" s="49" t="s">
        <v>1144</v>
      </c>
      <c r="M356" s="51" t="s">
        <v>1541</v>
      </c>
      <c r="N356" s="49"/>
      <c r="O356" s="53">
        <v>91053737</v>
      </c>
      <c r="P356" s="53" t="s">
        <v>70</v>
      </c>
      <c r="Q356" s="53">
        <v>7</v>
      </c>
      <c r="R356" s="67" t="s">
        <v>1147</v>
      </c>
      <c r="S356" s="90">
        <f t="shared" si="262"/>
        <v>500</v>
      </c>
      <c r="T356" s="90">
        <f t="shared" si="263"/>
        <v>0</v>
      </c>
      <c r="U356" s="90">
        <f t="shared" si="264"/>
        <v>0</v>
      </c>
      <c r="V356" s="55">
        <f t="shared" si="265"/>
        <v>500</v>
      </c>
      <c r="W356" s="56">
        <v>1000</v>
      </c>
      <c r="X356" s="56">
        <v>0</v>
      </c>
      <c r="Y356" s="56">
        <v>0</v>
      </c>
      <c r="Z356" s="57">
        <f t="shared" si="266"/>
        <v>1000</v>
      </c>
      <c r="AA356" s="56">
        <f t="shared" si="267"/>
        <v>500</v>
      </c>
      <c r="AB356" s="56">
        <f t="shared" si="268"/>
        <v>0</v>
      </c>
      <c r="AC356" s="56">
        <f t="shared" si="269"/>
        <v>0</v>
      </c>
      <c r="AD356" s="57">
        <f t="shared" si="270"/>
        <v>500</v>
      </c>
      <c r="AE356" s="111" t="s">
        <v>63</v>
      </c>
      <c r="AF356" s="111" t="s">
        <v>63</v>
      </c>
      <c r="AG356" s="111" t="s">
        <v>63</v>
      </c>
      <c r="AH356" s="59">
        <f t="shared" si="271"/>
        <v>0</v>
      </c>
      <c r="AI356" s="60">
        <f t="shared" si="272"/>
        <v>2000</v>
      </c>
      <c r="AJ356" s="61" t="s">
        <v>692</v>
      </c>
      <c r="AK356" s="61" t="s">
        <v>59</v>
      </c>
      <c r="AL356" s="61" t="s">
        <v>1639</v>
      </c>
      <c r="AM356" s="61" t="s">
        <v>61</v>
      </c>
      <c r="AN356" s="112" t="s">
        <v>62</v>
      </c>
      <c r="AO356" s="65">
        <v>45473</v>
      </c>
      <c r="AP356" s="49" t="s">
        <v>62</v>
      </c>
      <c r="AQ356" s="65">
        <v>45474</v>
      </c>
      <c r="AR356" s="65">
        <v>46203</v>
      </c>
      <c r="AS356" s="113"/>
    </row>
    <row r="357" spans="1:45" s="66" customFormat="1" ht="13" x14ac:dyDescent="0.15">
      <c r="A357" s="49">
        <v>109</v>
      </c>
      <c r="B357" s="49" t="s">
        <v>1139</v>
      </c>
      <c r="C357" s="50">
        <v>8672073110</v>
      </c>
      <c r="D357" s="49" t="s">
        <v>1140</v>
      </c>
      <c r="E357" s="49" t="s">
        <v>1244</v>
      </c>
      <c r="F357" s="49" t="s">
        <v>1245</v>
      </c>
      <c r="G357" s="49" t="s">
        <v>1542</v>
      </c>
      <c r="H357" s="49" t="s">
        <v>1534</v>
      </c>
      <c r="I357" s="49"/>
      <c r="J357" s="49" t="s">
        <v>1543</v>
      </c>
      <c r="K357" s="49" t="s">
        <v>1143</v>
      </c>
      <c r="L357" s="49" t="s">
        <v>1144</v>
      </c>
      <c r="M357" s="51" t="s">
        <v>1544</v>
      </c>
      <c r="N357" s="49"/>
      <c r="O357" s="53">
        <v>91036411</v>
      </c>
      <c r="P357" s="53" t="s">
        <v>70</v>
      </c>
      <c r="Q357" s="53">
        <v>7</v>
      </c>
      <c r="R357" s="67" t="s">
        <v>1147</v>
      </c>
      <c r="S357" s="90">
        <f t="shared" si="262"/>
        <v>500</v>
      </c>
      <c r="T357" s="90">
        <f t="shared" si="263"/>
        <v>0</v>
      </c>
      <c r="U357" s="90">
        <f t="shared" si="264"/>
        <v>0</v>
      </c>
      <c r="V357" s="55">
        <f t="shared" si="265"/>
        <v>500</v>
      </c>
      <c r="W357" s="56">
        <v>1000</v>
      </c>
      <c r="X357" s="56">
        <v>0</v>
      </c>
      <c r="Y357" s="56">
        <v>0</v>
      </c>
      <c r="Z357" s="57">
        <f t="shared" si="266"/>
        <v>1000</v>
      </c>
      <c r="AA357" s="56">
        <f t="shared" si="267"/>
        <v>500</v>
      </c>
      <c r="AB357" s="56">
        <f t="shared" si="268"/>
        <v>0</v>
      </c>
      <c r="AC357" s="56">
        <f t="shared" si="269"/>
        <v>0</v>
      </c>
      <c r="AD357" s="57">
        <f t="shared" si="270"/>
        <v>500</v>
      </c>
      <c r="AE357" s="111" t="s">
        <v>63</v>
      </c>
      <c r="AF357" s="111" t="s">
        <v>63</v>
      </c>
      <c r="AG357" s="111" t="s">
        <v>63</v>
      </c>
      <c r="AH357" s="59">
        <f t="shared" si="271"/>
        <v>0</v>
      </c>
      <c r="AI357" s="60">
        <f t="shared" si="272"/>
        <v>2000</v>
      </c>
      <c r="AJ357" s="61" t="s">
        <v>692</v>
      </c>
      <c r="AK357" s="61" t="s">
        <v>59</v>
      </c>
      <c r="AL357" s="61" t="s">
        <v>1639</v>
      </c>
      <c r="AM357" s="61" t="s">
        <v>61</v>
      </c>
      <c r="AN357" s="112" t="s">
        <v>62</v>
      </c>
      <c r="AO357" s="65">
        <v>45473</v>
      </c>
      <c r="AP357" s="49" t="s">
        <v>62</v>
      </c>
      <c r="AQ357" s="65">
        <v>45474</v>
      </c>
      <c r="AR357" s="65">
        <v>46203</v>
      </c>
      <c r="AS357" s="113"/>
    </row>
    <row r="358" spans="1:45" s="66" customFormat="1" ht="13" x14ac:dyDescent="0.15">
      <c r="A358" s="49">
        <v>110</v>
      </c>
      <c r="B358" s="49" t="s">
        <v>1139</v>
      </c>
      <c r="C358" s="50">
        <v>8672073110</v>
      </c>
      <c r="D358" s="49" t="s">
        <v>1140</v>
      </c>
      <c r="E358" s="49" t="s">
        <v>1244</v>
      </c>
      <c r="F358" s="49" t="s">
        <v>1245</v>
      </c>
      <c r="G358" s="49" t="s">
        <v>1545</v>
      </c>
      <c r="H358" s="49" t="s">
        <v>1534</v>
      </c>
      <c r="I358" s="49"/>
      <c r="J358" s="49" t="s">
        <v>1546</v>
      </c>
      <c r="K358" s="49" t="s">
        <v>1143</v>
      </c>
      <c r="L358" s="49" t="s">
        <v>1144</v>
      </c>
      <c r="M358" s="51" t="s">
        <v>1547</v>
      </c>
      <c r="N358" s="49"/>
      <c r="O358" s="53">
        <v>91052908</v>
      </c>
      <c r="P358" s="53" t="s">
        <v>70</v>
      </c>
      <c r="Q358" s="53">
        <v>7</v>
      </c>
      <c r="R358" s="67" t="s">
        <v>1147</v>
      </c>
      <c r="S358" s="90">
        <f t="shared" si="262"/>
        <v>500</v>
      </c>
      <c r="T358" s="90">
        <f t="shared" si="263"/>
        <v>0</v>
      </c>
      <c r="U358" s="90">
        <f t="shared" si="264"/>
        <v>0</v>
      </c>
      <c r="V358" s="55">
        <f t="shared" si="265"/>
        <v>500</v>
      </c>
      <c r="W358" s="56">
        <v>1000</v>
      </c>
      <c r="X358" s="56">
        <v>0</v>
      </c>
      <c r="Y358" s="56">
        <v>0</v>
      </c>
      <c r="Z358" s="57">
        <f t="shared" si="266"/>
        <v>1000</v>
      </c>
      <c r="AA358" s="56">
        <f t="shared" si="267"/>
        <v>500</v>
      </c>
      <c r="AB358" s="56">
        <f t="shared" si="268"/>
        <v>0</v>
      </c>
      <c r="AC358" s="56">
        <f t="shared" si="269"/>
        <v>0</v>
      </c>
      <c r="AD358" s="57">
        <f t="shared" si="270"/>
        <v>500</v>
      </c>
      <c r="AE358" s="111" t="s">
        <v>63</v>
      </c>
      <c r="AF358" s="111" t="s">
        <v>63</v>
      </c>
      <c r="AG358" s="111" t="s">
        <v>63</v>
      </c>
      <c r="AH358" s="59">
        <f t="shared" si="271"/>
        <v>0</v>
      </c>
      <c r="AI358" s="60">
        <f t="shared" si="272"/>
        <v>2000</v>
      </c>
      <c r="AJ358" s="61" t="s">
        <v>692</v>
      </c>
      <c r="AK358" s="61" t="s">
        <v>59</v>
      </c>
      <c r="AL358" s="61" t="s">
        <v>1639</v>
      </c>
      <c r="AM358" s="61" t="s">
        <v>61</v>
      </c>
      <c r="AN358" s="112" t="s">
        <v>62</v>
      </c>
      <c r="AO358" s="65">
        <v>45473</v>
      </c>
      <c r="AP358" s="49" t="s">
        <v>62</v>
      </c>
      <c r="AQ358" s="65">
        <v>45474</v>
      </c>
      <c r="AR358" s="65">
        <v>46203</v>
      </c>
      <c r="AS358" s="113"/>
    </row>
    <row r="359" spans="1:45" s="66" customFormat="1" ht="13" x14ac:dyDescent="0.15">
      <c r="A359" s="49">
        <v>111</v>
      </c>
      <c r="B359" s="49" t="s">
        <v>1139</v>
      </c>
      <c r="C359" s="50">
        <v>8672073110</v>
      </c>
      <c r="D359" s="49" t="s">
        <v>1140</v>
      </c>
      <c r="E359" s="49" t="s">
        <v>1244</v>
      </c>
      <c r="F359" s="49" t="s">
        <v>1245</v>
      </c>
      <c r="G359" s="49" t="s">
        <v>1548</v>
      </c>
      <c r="H359" s="49" t="s">
        <v>1534</v>
      </c>
      <c r="I359" s="49"/>
      <c r="J359" s="49" t="s">
        <v>1549</v>
      </c>
      <c r="K359" s="49" t="s">
        <v>1143</v>
      </c>
      <c r="L359" s="49" t="s">
        <v>1144</v>
      </c>
      <c r="M359" s="51" t="s">
        <v>1550</v>
      </c>
      <c r="N359" s="49"/>
      <c r="O359" s="53">
        <v>91053756</v>
      </c>
      <c r="P359" s="53" t="s">
        <v>70</v>
      </c>
      <c r="Q359" s="53">
        <v>7</v>
      </c>
      <c r="R359" s="67" t="s">
        <v>1147</v>
      </c>
      <c r="S359" s="90">
        <f t="shared" si="262"/>
        <v>500</v>
      </c>
      <c r="T359" s="90">
        <f t="shared" si="263"/>
        <v>0</v>
      </c>
      <c r="U359" s="90">
        <f t="shared" si="264"/>
        <v>0</v>
      </c>
      <c r="V359" s="55">
        <f t="shared" si="265"/>
        <v>500</v>
      </c>
      <c r="W359" s="56">
        <v>1000</v>
      </c>
      <c r="X359" s="56">
        <v>0</v>
      </c>
      <c r="Y359" s="56">
        <v>0</v>
      </c>
      <c r="Z359" s="57">
        <f t="shared" si="266"/>
        <v>1000</v>
      </c>
      <c r="AA359" s="56">
        <f t="shared" si="267"/>
        <v>500</v>
      </c>
      <c r="AB359" s="56">
        <f t="shared" si="268"/>
        <v>0</v>
      </c>
      <c r="AC359" s="56">
        <f t="shared" si="269"/>
        <v>0</v>
      </c>
      <c r="AD359" s="57">
        <f t="shared" si="270"/>
        <v>500</v>
      </c>
      <c r="AE359" s="111" t="s">
        <v>63</v>
      </c>
      <c r="AF359" s="111" t="s">
        <v>63</v>
      </c>
      <c r="AG359" s="111" t="s">
        <v>63</v>
      </c>
      <c r="AH359" s="59">
        <f t="shared" si="271"/>
        <v>0</v>
      </c>
      <c r="AI359" s="60">
        <f t="shared" si="272"/>
        <v>2000</v>
      </c>
      <c r="AJ359" s="61" t="s">
        <v>692</v>
      </c>
      <c r="AK359" s="61" t="s">
        <v>59</v>
      </c>
      <c r="AL359" s="61" t="s">
        <v>1639</v>
      </c>
      <c r="AM359" s="61" t="s">
        <v>61</v>
      </c>
      <c r="AN359" s="112" t="s">
        <v>62</v>
      </c>
      <c r="AO359" s="65">
        <v>45473</v>
      </c>
      <c r="AP359" s="49" t="s">
        <v>62</v>
      </c>
      <c r="AQ359" s="65">
        <v>45474</v>
      </c>
      <c r="AR359" s="65">
        <v>46203</v>
      </c>
      <c r="AS359" s="113"/>
    </row>
    <row r="360" spans="1:45" s="66" customFormat="1" ht="13" x14ac:dyDescent="0.15">
      <c r="A360" s="49">
        <v>112</v>
      </c>
      <c r="B360" s="49" t="s">
        <v>1139</v>
      </c>
      <c r="C360" s="50">
        <v>8672073110</v>
      </c>
      <c r="D360" s="49" t="s">
        <v>1140</v>
      </c>
      <c r="E360" s="49" t="s">
        <v>1244</v>
      </c>
      <c r="F360" s="49" t="s">
        <v>1245</v>
      </c>
      <c r="G360" s="49" t="s">
        <v>1551</v>
      </c>
      <c r="H360" s="49" t="s">
        <v>1230</v>
      </c>
      <c r="I360" s="49"/>
      <c r="J360" s="49" t="s">
        <v>1552</v>
      </c>
      <c r="K360" s="49" t="s">
        <v>1143</v>
      </c>
      <c r="L360" s="49" t="s">
        <v>1144</v>
      </c>
      <c r="M360" s="51" t="s">
        <v>1553</v>
      </c>
      <c r="N360" s="49"/>
      <c r="O360" s="53">
        <v>90938129</v>
      </c>
      <c r="P360" s="53" t="s">
        <v>70</v>
      </c>
      <c r="Q360" s="53">
        <v>11</v>
      </c>
      <c r="R360" s="67" t="s">
        <v>1147</v>
      </c>
      <c r="S360" s="90">
        <f t="shared" si="262"/>
        <v>750</v>
      </c>
      <c r="T360" s="90">
        <f t="shared" si="263"/>
        <v>0</v>
      </c>
      <c r="U360" s="90">
        <f t="shared" si="264"/>
        <v>0</v>
      </c>
      <c r="V360" s="55">
        <f t="shared" si="265"/>
        <v>750</v>
      </c>
      <c r="W360" s="56">
        <v>1500</v>
      </c>
      <c r="X360" s="56">
        <v>0</v>
      </c>
      <c r="Y360" s="56">
        <v>0</v>
      </c>
      <c r="Z360" s="57">
        <f t="shared" si="266"/>
        <v>1500</v>
      </c>
      <c r="AA360" s="56">
        <f t="shared" si="267"/>
        <v>750</v>
      </c>
      <c r="AB360" s="56">
        <f t="shared" si="268"/>
        <v>0</v>
      </c>
      <c r="AC360" s="56">
        <f t="shared" si="269"/>
        <v>0</v>
      </c>
      <c r="AD360" s="57">
        <f t="shared" si="270"/>
        <v>750</v>
      </c>
      <c r="AE360" s="111" t="s">
        <v>63</v>
      </c>
      <c r="AF360" s="111" t="s">
        <v>63</v>
      </c>
      <c r="AG360" s="111" t="s">
        <v>63</v>
      </c>
      <c r="AH360" s="59">
        <f t="shared" si="271"/>
        <v>0</v>
      </c>
      <c r="AI360" s="60">
        <f t="shared" si="272"/>
        <v>3000</v>
      </c>
      <c r="AJ360" s="61" t="s">
        <v>692</v>
      </c>
      <c r="AK360" s="61" t="s">
        <v>59</v>
      </c>
      <c r="AL360" s="61" t="s">
        <v>1639</v>
      </c>
      <c r="AM360" s="61" t="s">
        <v>61</v>
      </c>
      <c r="AN360" s="112" t="s">
        <v>62</v>
      </c>
      <c r="AO360" s="65">
        <v>45473</v>
      </c>
      <c r="AP360" s="49" t="s">
        <v>62</v>
      </c>
      <c r="AQ360" s="65">
        <v>45474</v>
      </c>
      <c r="AR360" s="65">
        <v>46203</v>
      </c>
      <c r="AS360" s="113"/>
    </row>
    <row r="361" spans="1:45" s="66" customFormat="1" ht="13" x14ac:dyDescent="0.15">
      <c r="A361" s="49">
        <v>113</v>
      </c>
      <c r="B361" s="49" t="s">
        <v>1139</v>
      </c>
      <c r="C361" s="50">
        <v>8672073110</v>
      </c>
      <c r="D361" s="49" t="s">
        <v>1140</v>
      </c>
      <c r="E361" s="49" t="s">
        <v>1244</v>
      </c>
      <c r="F361" s="49" t="s">
        <v>1245</v>
      </c>
      <c r="G361" s="49" t="s">
        <v>1554</v>
      </c>
      <c r="H361" s="49" t="s">
        <v>1230</v>
      </c>
      <c r="I361" s="49"/>
      <c r="J361" s="49" t="s">
        <v>1555</v>
      </c>
      <c r="K361" s="49" t="s">
        <v>1143</v>
      </c>
      <c r="L361" s="49" t="s">
        <v>1144</v>
      </c>
      <c r="M361" s="51" t="s">
        <v>1556</v>
      </c>
      <c r="N361" s="49"/>
      <c r="O361" s="53">
        <v>91059061</v>
      </c>
      <c r="P361" s="53" t="s">
        <v>70</v>
      </c>
      <c r="Q361" s="53">
        <v>11</v>
      </c>
      <c r="R361" s="67" t="s">
        <v>1147</v>
      </c>
      <c r="S361" s="90">
        <f t="shared" si="262"/>
        <v>1250</v>
      </c>
      <c r="T361" s="90">
        <f t="shared" si="263"/>
        <v>0</v>
      </c>
      <c r="U361" s="90">
        <f t="shared" si="264"/>
        <v>0</v>
      </c>
      <c r="V361" s="55">
        <f t="shared" si="265"/>
        <v>1250</v>
      </c>
      <c r="W361" s="56">
        <v>2500</v>
      </c>
      <c r="X361" s="56">
        <v>0</v>
      </c>
      <c r="Y361" s="56">
        <v>0</v>
      </c>
      <c r="Z361" s="57">
        <f t="shared" si="266"/>
        <v>2500</v>
      </c>
      <c r="AA361" s="56">
        <f t="shared" si="267"/>
        <v>1250</v>
      </c>
      <c r="AB361" s="56">
        <f t="shared" si="268"/>
        <v>0</v>
      </c>
      <c r="AC361" s="56">
        <f t="shared" si="269"/>
        <v>0</v>
      </c>
      <c r="AD361" s="57">
        <f t="shared" si="270"/>
        <v>1250</v>
      </c>
      <c r="AE361" s="111" t="s">
        <v>63</v>
      </c>
      <c r="AF361" s="111" t="s">
        <v>63</v>
      </c>
      <c r="AG361" s="111" t="s">
        <v>63</v>
      </c>
      <c r="AH361" s="59">
        <f t="shared" si="271"/>
        <v>0</v>
      </c>
      <c r="AI361" s="60">
        <f t="shared" si="272"/>
        <v>5000</v>
      </c>
      <c r="AJ361" s="61" t="s">
        <v>692</v>
      </c>
      <c r="AK361" s="61" t="s">
        <v>59</v>
      </c>
      <c r="AL361" s="61" t="s">
        <v>1639</v>
      </c>
      <c r="AM361" s="61" t="s">
        <v>61</v>
      </c>
      <c r="AN361" s="112" t="s">
        <v>62</v>
      </c>
      <c r="AO361" s="65">
        <v>45473</v>
      </c>
      <c r="AP361" s="49" t="s">
        <v>62</v>
      </c>
      <c r="AQ361" s="65">
        <v>45474</v>
      </c>
      <c r="AR361" s="65">
        <v>46203</v>
      </c>
      <c r="AS361" s="113"/>
    </row>
    <row r="362" spans="1:45" s="66" customFormat="1" ht="13" x14ac:dyDescent="0.15">
      <c r="A362" s="49">
        <v>114</v>
      </c>
      <c r="B362" s="49" t="s">
        <v>1139</v>
      </c>
      <c r="C362" s="50">
        <v>8672073110</v>
      </c>
      <c r="D362" s="49" t="s">
        <v>1140</v>
      </c>
      <c r="E362" s="49" t="s">
        <v>1244</v>
      </c>
      <c r="F362" s="49" t="s">
        <v>1245</v>
      </c>
      <c r="G362" s="49" t="s">
        <v>1557</v>
      </c>
      <c r="H362" s="49" t="s">
        <v>1230</v>
      </c>
      <c r="I362" s="49"/>
      <c r="J362" s="49" t="s">
        <v>1558</v>
      </c>
      <c r="K362" s="49" t="s">
        <v>1143</v>
      </c>
      <c r="L362" s="49" t="s">
        <v>1144</v>
      </c>
      <c r="M362" s="51" t="s">
        <v>1559</v>
      </c>
      <c r="N362" s="49"/>
      <c r="O362" s="53">
        <v>91341964</v>
      </c>
      <c r="P362" s="53" t="s">
        <v>70</v>
      </c>
      <c r="Q362" s="53">
        <v>11</v>
      </c>
      <c r="R362" s="67" t="s">
        <v>1147</v>
      </c>
      <c r="S362" s="90">
        <f t="shared" si="262"/>
        <v>1250</v>
      </c>
      <c r="T362" s="90">
        <f t="shared" si="263"/>
        <v>0</v>
      </c>
      <c r="U362" s="90">
        <f t="shared" si="264"/>
        <v>0</v>
      </c>
      <c r="V362" s="55">
        <f t="shared" si="265"/>
        <v>1250</v>
      </c>
      <c r="W362" s="56">
        <v>2500</v>
      </c>
      <c r="X362" s="56">
        <v>0</v>
      </c>
      <c r="Y362" s="56">
        <v>0</v>
      </c>
      <c r="Z362" s="57">
        <f t="shared" si="266"/>
        <v>2500</v>
      </c>
      <c r="AA362" s="56">
        <f t="shared" si="267"/>
        <v>1250</v>
      </c>
      <c r="AB362" s="56">
        <f t="shared" si="268"/>
        <v>0</v>
      </c>
      <c r="AC362" s="56">
        <f t="shared" si="269"/>
        <v>0</v>
      </c>
      <c r="AD362" s="57">
        <f t="shared" si="270"/>
        <v>1250</v>
      </c>
      <c r="AE362" s="111" t="s">
        <v>63</v>
      </c>
      <c r="AF362" s="111" t="s">
        <v>63</v>
      </c>
      <c r="AG362" s="111" t="s">
        <v>63</v>
      </c>
      <c r="AH362" s="59">
        <f t="shared" si="271"/>
        <v>0</v>
      </c>
      <c r="AI362" s="60">
        <f t="shared" si="272"/>
        <v>5000</v>
      </c>
      <c r="AJ362" s="61" t="s">
        <v>692</v>
      </c>
      <c r="AK362" s="61" t="s">
        <v>59</v>
      </c>
      <c r="AL362" s="61" t="s">
        <v>1639</v>
      </c>
      <c r="AM362" s="61" t="s">
        <v>61</v>
      </c>
      <c r="AN362" s="112" t="s">
        <v>62</v>
      </c>
      <c r="AO362" s="65">
        <v>45473</v>
      </c>
      <c r="AP362" s="49" t="s">
        <v>62</v>
      </c>
      <c r="AQ362" s="65">
        <v>45474</v>
      </c>
      <c r="AR362" s="65">
        <v>46203</v>
      </c>
      <c r="AS362" s="113"/>
    </row>
    <row r="363" spans="1:45" s="66" customFormat="1" ht="13" x14ac:dyDescent="0.15">
      <c r="A363" s="49">
        <v>115</v>
      </c>
      <c r="B363" s="49" t="s">
        <v>1139</v>
      </c>
      <c r="C363" s="50">
        <v>8672073110</v>
      </c>
      <c r="D363" s="49" t="s">
        <v>1140</v>
      </c>
      <c r="E363" s="49" t="s">
        <v>1244</v>
      </c>
      <c r="F363" s="49" t="s">
        <v>1245</v>
      </c>
      <c r="G363" s="49" t="s">
        <v>1560</v>
      </c>
      <c r="H363" s="49" t="s">
        <v>1230</v>
      </c>
      <c r="I363" s="49"/>
      <c r="J363" s="49" t="s">
        <v>1561</v>
      </c>
      <c r="K363" s="49" t="s">
        <v>1143</v>
      </c>
      <c r="L363" s="49" t="s">
        <v>1144</v>
      </c>
      <c r="M363" s="51" t="s">
        <v>1562</v>
      </c>
      <c r="N363" s="49"/>
      <c r="O363" s="53">
        <v>91300043</v>
      </c>
      <c r="P363" s="53" t="s">
        <v>70</v>
      </c>
      <c r="Q363" s="53">
        <v>14</v>
      </c>
      <c r="R363" s="67" t="s">
        <v>1147</v>
      </c>
      <c r="S363" s="90">
        <f t="shared" si="262"/>
        <v>1000</v>
      </c>
      <c r="T363" s="90">
        <f t="shared" si="263"/>
        <v>0</v>
      </c>
      <c r="U363" s="90">
        <f t="shared" si="264"/>
        <v>0</v>
      </c>
      <c r="V363" s="55">
        <f t="shared" si="265"/>
        <v>1000</v>
      </c>
      <c r="W363" s="56">
        <v>2000</v>
      </c>
      <c r="X363" s="56">
        <v>0</v>
      </c>
      <c r="Y363" s="56">
        <v>0</v>
      </c>
      <c r="Z363" s="57">
        <f t="shared" si="266"/>
        <v>2000</v>
      </c>
      <c r="AA363" s="56">
        <f t="shared" si="267"/>
        <v>1000</v>
      </c>
      <c r="AB363" s="56">
        <f t="shared" si="268"/>
        <v>0</v>
      </c>
      <c r="AC363" s="56">
        <f t="shared" si="269"/>
        <v>0</v>
      </c>
      <c r="AD363" s="57">
        <f t="shared" si="270"/>
        <v>1000</v>
      </c>
      <c r="AE363" s="111" t="s">
        <v>63</v>
      </c>
      <c r="AF363" s="111" t="s">
        <v>63</v>
      </c>
      <c r="AG363" s="111" t="s">
        <v>63</v>
      </c>
      <c r="AH363" s="59">
        <f t="shared" si="271"/>
        <v>0</v>
      </c>
      <c r="AI363" s="60">
        <f t="shared" si="272"/>
        <v>4000</v>
      </c>
      <c r="AJ363" s="61" t="s">
        <v>692</v>
      </c>
      <c r="AK363" s="61" t="s">
        <v>59</v>
      </c>
      <c r="AL363" s="61" t="s">
        <v>1639</v>
      </c>
      <c r="AM363" s="61" t="s">
        <v>61</v>
      </c>
      <c r="AN363" s="112" t="s">
        <v>62</v>
      </c>
      <c r="AO363" s="65">
        <v>45473</v>
      </c>
      <c r="AP363" s="49" t="s">
        <v>62</v>
      </c>
      <c r="AQ363" s="65">
        <v>45474</v>
      </c>
      <c r="AR363" s="65">
        <v>46203</v>
      </c>
      <c r="AS363" s="113"/>
    </row>
    <row r="364" spans="1:45" s="66" customFormat="1" ht="13" x14ac:dyDescent="0.15">
      <c r="A364" s="49">
        <v>116</v>
      </c>
      <c r="B364" s="49" t="s">
        <v>1139</v>
      </c>
      <c r="C364" s="50">
        <v>8672073110</v>
      </c>
      <c r="D364" s="49" t="s">
        <v>1140</v>
      </c>
      <c r="E364" s="49" t="s">
        <v>1244</v>
      </c>
      <c r="F364" s="49" t="s">
        <v>1245</v>
      </c>
      <c r="G364" s="49" t="s">
        <v>1563</v>
      </c>
      <c r="H364" s="49" t="s">
        <v>1230</v>
      </c>
      <c r="I364" s="49"/>
      <c r="J364" s="49" t="s">
        <v>1564</v>
      </c>
      <c r="K364" s="49" t="s">
        <v>1143</v>
      </c>
      <c r="L364" s="49" t="s">
        <v>1144</v>
      </c>
      <c r="M364" s="51" t="s">
        <v>1565</v>
      </c>
      <c r="N364" s="49"/>
      <c r="O364" s="53">
        <v>91279068</v>
      </c>
      <c r="P364" s="53" t="s">
        <v>70</v>
      </c>
      <c r="Q364" s="53">
        <v>5</v>
      </c>
      <c r="R364" s="67" t="s">
        <v>1147</v>
      </c>
      <c r="S364" s="90">
        <f t="shared" si="262"/>
        <v>4000</v>
      </c>
      <c r="T364" s="90">
        <f t="shared" si="263"/>
        <v>0</v>
      </c>
      <c r="U364" s="90">
        <f t="shared" si="264"/>
        <v>0</v>
      </c>
      <c r="V364" s="55">
        <f t="shared" si="265"/>
        <v>4000</v>
      </c>
      <c r="W364" s="56">
        <v>8000</v>
      </c>
      <c r="X364" s="56">
        <v>0</v>
      </c>
      <c r="Y364" s="56">
        <v>0</v>
      </c>
      <c r="Z364" s="57">
        <f t="shared" si="266"/>
        <v>8000</v>
      </c>
      <c r="AA364" s="56">
        <f t="shared" si="267"/>
        <v>4000</v>
      </c>
      <c r="AB364" s="56">
        <f t="shared" si="268"/>
        <v>0</v>
      </c>
      <c r="AC364" s="56">
        <f t="shared" si="269"/>
        <v>0</v>
      </c>
      <c r="AD364" s="57">
        <f t="shared" si="270"/>
        <v>4000</v>
      </c>
      <c r="AE364" s="111" t="s">
        <v>63</v>
      </c>
      <c r="AF364" s="111" t="s">
        <v>63</v>
      </c>
      <c r="AG364" s="111" t="s">
        <v>63</v>
      </c>
      <c r="AH364" s="59">
        <f t="shared" si="271"/>
        <v>0</v>
      </c>
      <c r="AI364" s="60">
        <f t="shared" si="272"/>
        <v>16000</v>
      </c>
      <c r="AJ364" s="61" t="s">
        <v>692</v>
      </c>
      <c r="AK364" s="61" t="s">
        <v>59</v>
      </c>
      <c r="AL364" s="61" t="s">
        <v>1639</v>
      </c>
      <c r="AM364" s="61" t="s">
        <v>61</v>
      </c>
      <c r="AN364" s="112" t="s">
        <v>62</v>
      </c>
      <c r="AO364" s="65">
        <v>45473</v>
      </c>
      <c r="AP364" s="49" t="s">
        <v>62</v>
      </c>
      <c r="AQ364" s="65">
        <v>45474</v>
      </c>
      <c r="AR364" s="65">
        <v>46203</v>
      </c>
      <c r="AS364" s="113"/>
    </row>
    <row r="365" spans="1:45" s="66" customFormat="1" ht="13" x14ac:dyDescent="0.15">
      <c r="A365" s="49">
        <v>117</v>
      </c>
      <c r="B365" s="49" t="s">
        <v>1139</v>
      </c>
      <c r="C365" s="50">
        <v>8672073110</v>
      </c>
      <c r="D365" s="49" t="s">
        <v>1140</v>
      </c>
      <c r="E365" s="49" t="s">
        <v>1244</v>
      </c>
      <c r="F365" s="49" t="s">
        <v>1245</v>
      </c>
      <c r="G365" s="49" t="s">
        <v>1566</v>
      </c>
      <c r="H365" s="49" t="s">
        <v>1230</v>
      </c>
      <c r="I365" s="49"/>
      <c r="J365" s="49" t="s">
        <v>1567</v>
      </c>
      <c r="K365" s="49" t="s">
        <v>1143</v>
      </c>
      <c r="L365" s="49" t="s">
        <v>1144</v>
      </c>
      <c r="M365" s="51" t="s">
        <v>1568</v>
      </c>
      <c r="N365" s="49"/>
      <c r="O365" s="53">
        <v>91174171</v>
      </c>
      <c r="P365" s="53" t="s">
        <v>70</v>
      </c>
      <c r="Q365" s="53">
        <v>5</v>
      </c>
      <c r="R365" s="67" t="s">
        <v>1147</v>
      </c>
      <c r="S365" s="90">
        <f t="shared" si="262"/>
        <v>4000</v>
      </c>
      <c r="T365" s="90">
        <f t="shared" si="263"/>
        <v>0</v>
      </c>
      <c r="U365" s="90">
        <f t="shared" si="264"/>
        <v>0</v>
      </c>
      <c r="V365" s="55">
        <f t="shared" si="265"/>
        <v>4000</v>
      </c>
      <c r="W365" s="56">
        <v>8000</v>
      </c>
      <c r="X365" s="56">
        <v>0</v>
      </c>
      <c r="Y365" s="56">
        <v>0</v>
      </c>
      <c r="Z365" s="57">
        <f t="shared" si="266"/>
        <v>8000</v>
      </c>
      <c r="AA365" s="56">
        <f t="shared" si="267"/>
        <v>4000</v>
      </c>
      <c r="AB365" s="56">
        <f t="shared" si="268"/>
        <v>0</v>
      </c>
      <c r="AC365" s="56">
        <f t="shared" si="269"/>
        <v>0</v>
      </c>
      <c r="AD365" s="57">
        <f t="shared" si="270"/>
        <v>4000</v>
      </c>
      <c r="AE365" s="111" t="s">
        <v>63</v>
      </c>
      <c r="AF365" s="111" t="s">
        <v>63</v>
      </c>
      <c r="AG365" s="111" t="s">
        <v>63</v>
      </c>
      <c r="AH365" s="59">
        <f t="shared" si="271"/>
        <v>0</v>
      </c>
      <c r="AI365" s="60">
        <f t="shared" si="272"/>
        <v>16000</v>
      </c>
      <c r="AJ365" s="61" t="s">
        <v>692</v>
      </c>
      <c r="AK365" s="61" t="s">
        <v>59</v>
      </c>
      <c r="AL365" s="61" t="s">
        <v>1639</v>
      </c>
      <c r="AM365" s="61" t="s">
        <v>61</v>
      </c>
      <c r="AN365" s="112" t="s">
        <v>62</v>
      </c>
      <c r="AO365" s="65">
        <v>45473</v>
      </c>
      <c r="AP365" s="49" t="s">
        <v>62</v>
      </c>
      <c r="AQ365" s="65">
        <v>45474</v>
      </c>
      <c r="AR365" s="65">
        <v>46203</v>
      </c>
      <c r="AS365" s="113"/>
    </row>
    <row r="366" spans="1:45" s="66" customFormat="1" ht="13" x14ac:dyDescent="0.15">
      <c r="A366" s="49">
        <v>118</v>
      </c>
      <c r="B366" s="49" t="s">
        <v>1139</v>
      </c>
      <c r="C366" s="50">
        <v>8672073110</v>
      </c>
      <c r="D366" s="49" t="s">
        <v>1140</v>
      </c>
      <c r="E366" s="49" t="s">
        <v>1244</v>
      </c>
      <c r="F366" s="49" t="s">
        <v>1245</v>
      </c>
      <c r="G366" s="49" t="s">
        <v>1569</v>
      </c>
      <c r="H366" s="49" t="s">
        <v>1230</v>
      </c>
      <c r="I366" s="49"/>
      <c r="J366" s="49" t="s">
        <v>1570</v>
      </c>
      <c r="K366" s="49" t="s">
        <v>1143</v>
      </c>
      <c r="L366" s="49" t="s">
        <v>1144</v>
      </c>
      <c r="M366" s="51" t="s">
        <v>1571</v>
      </c>
      <c r="N366" s="49"/>
      <c r="O366" s="53">
        <v>91053776</v>
      </c>
      <c r="P366" s="53" t="s">
        <v>70</v>
      </c>
      <c r="Q366" s="53">
        <v>14</v>
      </c>
      <c r="R366" s="67" t="s">
        <v>1147</v>
      </c>
      <c r="S366" s="90">
        <f t="shared" si="262"/>
        <v>1250</v>
      </c>
      <c r="T366" s="90">
        <f t="shared" si="263"/>
        <v>0</v>
      </c>
      <c r="U366" s="90">
        <f t="shared" si="264"/>
        <v>0</v>
      </c>
      <c r="V366" s="55">
        <f t="shared" si="265"/>
        <v>1250</v>
      </c>
      <c r="W366" s="56">
        <v>2500</v>
      </c>
      <c r="X366" s="56">
        <v>0</v>
      </c>
      <c r="Y366" s="56">
        <v>0</v>
      </c>
      <c r="Z366" s="57">
        <f t="shared" si="266"/>
        <v>2500</v>
      </c>
      <c r="AA366" s="56">
        <f t="shared" si="267"/>
        <v>1250</v>
      </c>
      <c r="AB366" s="56">
        <f t="shared" si="268"/>
        <v>0</v>
      </c>
      <c r="AC366" s="56">
        <f t="shared" si="269"/>
        <v>0</v>
      </c>
      <c r="AD366" s="57">
        <f t="shared" si="270"/>
        <v>1250</v>
      </c>
      <c r="AE366" s="111" t="s">
        <v>63</v>
      </c>
      <c r="AF366" s="111" t="s">
        <v>63</v>
      </c>
      <c r="AG366" s="111" t="s">
        <v>63</v>
      </c>
      <c r="AH366" s="59">
        <f t="shared" si="271"/>
        <v>0</v>
      </c>
      <c r="AI366" s="60">
        <f t="shared" si="272"/>
        <v>5000</v>
      </c>
      <c r="AJ366" s="61" t="s">
        <v>692</v>
      </c>
      <c r="AK366" s="61" t="s">
        <v>59</v>
      </c>
      <c r="AL366" s="61" t="s">
        <v>1639</v>
      </c>
      <c r="AM366" s="61" t="s">
        <v>61</v>
      </c>
      <c r="AN366" s="112" t="s">
        <v>62</v>
      </c>
      <c r="AO366" s="65">
        <v>45473</v>
      </c>
      <c r="AP366" s="49" t="s">
        <v>62</v>
      </c>
      <c r="AQ366" s="65">
        <v>45474</v>
      </c>
      <c r="AR366" s="65">
        <v>46203</v>
      </c>
      <c r="AS366" s="113"/>
    </row>
    <row r="367" spans="1:45" s="66" customFormat="1" ht="13" x14ac:dyDescent="0.15">
      <c r="A367" s="49">
        <v>119</v>
      </c>
      <c r="B367" s="49" t="s">
        <v>1139</v>
      </c>
      <c r="C367" s="50">
        <v>8672073110</v>
      </c>
      <c r="D367" s="49" t="s">
        <v>1140</v>
      </c>
      <c r="E367" s="49" t="s">
        <v>1244</v>
      </c>
      <c r="F367" s="49" t="s">
        <v>1245</v>
      </c>
      <c r="G367" s="49" t="s">
        <v>1572</v>
      </c>
      <c r="H367" s="49" t="s">
        <v>1230</v>
      </c>
      <c r="I367" s="49"/>
      <c r="J367" s="49" t="s">
        <v>1570</v>
      </c>
      <c r="K367" s="49" t="s">
        <v>1143</v>
      </c>
      <c r="L367" s="49" t="s">
        <v>1144</v>
      </c>
      <c r="M367" s="51" t="s">
        <v>1573</v>
      </c>
      <c r="N367" s="49"/>
      <c r="O367" s="53">
        <v>91417357</v>
      </c>
      <c r="P367" s="53" t="s">
        <v>70</v>
      </c>
      <c r="Q367" s="53">
        <v>7</v>
      </c>
      <c r="R367" s="67" t="s">
        <v>1147</v>
      </c>
      <c r="S367" s="90">
        <f t="shared" si="262"/>
        <v>500</v>
      </c>
      <c r="T367" s="90">
        <f t="shared" si="263"/>
        <v>0</v>
      </c>
      <c r="U367" s="90">
        <f t="shared" si="264"/>
        <v>0</v>
      </c>
      <c r="V367" s="55">
        <f t="shared" si="265"/>
        <v>500</v>
      </c>
      <c r="W367" s="56">
        <v>1000</v>
      </c>
      <c r="X367" s="56">
        <v>0</v>
      </c>
      <c r="Y367" s="56">
        <v>0</v>
      </c>
      <c r="Z367" s="57">
        <f t="shared" si="266"/>
        <v>1000</v>
      </c>
      <c r="AA367" s="56">
        <f t="shared" si="267"/>
        <v>500</v>
      </c>
      <c r="AB367" s="56">
        <f t="shared" si="268"/>
        <v>0</v>
      </c>
      <c r="AC367" s="56">
        <f t="shared" si="269"/>
        <v>0</v>
      </c>
      <c r="AD367" s="57">
        <f t="shared" si="270"/>
        <v>500</v>
      </c>
      <c r="AE367" s="111" t="s">
        <v>63</v>
      </c>
      <c r="AF367" s="111" t="s">
        <v>63</v>
      </c>
      <c r="AG367" s="111" t="s">
        <v>63</v>
      </c>
      <c r="AH367" s="59">
        <f t="shared" si="271"/>
        <v>0</v>
      </c>
      <c r="AI367" s="60">
        <f t="shared" si="272"/>
        <v>2000</v>
      </c>
      <c r="AJ367" s="61" t="s">
        <v>692</v>
      </c>
      <c r="AK367" s="61" t="s">
        <v>59</v>
      </c>
      <c r="AL367" s="61" t="s">
        <v>1639</v>
      </c>
      <c r="AM367" s="61" t="s">
        <v>61</v>
      </c>
      <c r="AN367" s="112" t="s">
        <v>62</v>
      </c>
      <c r="AO367" s="65">
        <v>45473</v>
      </c>
      <c r="AP367" s="49" t="s">
        <v>62</v>
      </c>
      <c r="AQ367" s="65">
        <v>45474</v>
      </c>
      <c r="AR367" s="65">
        <v>46203</v>
      </c>
      <c r="AS367" s="113"/>
    </row>
    <row r="368" spans="1:45" s="66" customFormat="1" ht="13" x14ac:dyDescent="0.15">
      <c r="A368" s="49">
        <v>120</v>
      </c>
      <c r="B368" s="49" t="s">
        <v>1139</v>
      </c>
      <c r="C368" s="50">
        <v>8672073110</v>
      </c>
      <c r="D368" s="49" t="s">
        <v>1140</v>
      </c>
      <c r="E368" s="49" t="s">
        <v>1244</v>
      </c>
      <c r="F368" s="49" t="s">
        <v>1245</v>
      </c>
      <c r="G368" s="49" t="s">
        <v>1574</v>
      </c>
      <c r="H368" s="49" t="s">
        <v>1230</v>
      </c>
      <c r="I368" s="49"/>
      <c r="J368" s="49" t="s">
        <v>1570</v>
      </c>
      <c r="K368" s="49" t="s">
        <v>1143</v>
      </c>
      <c r="L368" s="49" t="s">
        <v>1144</v>
      </c>
      <c r="M368" s="51" t="s">
        <v>1575</v>
      </c>
      <c r="N368" s="49"/>
      <c r="O368" s="53">
        <v>90929508</v>
      </c>
      <c r="P368" s="53" t="s">
        <v>70</v>
      </c>
      <c r="Q368" s="53">
        <v>7</v>
      </c>
      <c r="R368" s="67" t="s">
        <v>1147</v>
      </c>
      <c r="S368" s="90">
        <f t="shared" si="262"/>
        <v>500</v>
      </c>
      <c r="T368" s="90">
        <f t="shared" si="263"/>
        <v>0</v>
      </c>
      <c r="U368" s="90">
        <f t="shared" si="264"/>
        <v>0</v>
      </c>
      <c r="V368" s="55">
        <f t="shared" si="265"/>
        <v>500</v>
      </c>
      <c r="W368" s="56">
        <v>1000</v>
      </c>
      <c r="X368" s="56">
        <v>0</v>
      </c>
      <c r="Y368" s="56">
        <v>0</v>
      </c>
      <c r="Z368" s="57">
        <f t="shared" si="266"/>
        <v>1000</v>
      </c>
      <c r="AA368" s="56">
        <f t="shared" si="267"/>
        <v>500</v>
      </c>
      <c r="AB368" s="56">
        <f t="shared" si="268"/>
        <v>0</v>
      </c>
      <c r="AC368" s="56">
        <f t="shared" si="269"/>
        <v>0</v>
      </c>
      <c r="AD368" s="57">
        <f t="shared" si="270"/>
        <v>500</v>
      </c>
      <c r="AE368" s="111" t="s">
        <v>63</v>
      </c>
      <c r="AF368" s="111" t="s">
        <v>63</v>
      </c>
      <c r="AG368" s="111" t="s">
        <v>63</v>
      </c>
      <c r="AH368" s="59">
        <f t="shared" si="271"/>
        <v>0</v>
      </c>
      <c r="AI368" s="60">
        <f t="shared" si="272"/>
        <v>2000</v>
      </c>
      <c r="AJ368" s="61" t="s">
        <v>692</v>
      </c>
      <c r="AK368" s="61" t="s">
        <v>59</v>
      </c>
      <c r="AL368" s="61" t="s">
        <v>1639</v>
      </c>
      <c r="AM368" s="61" t="s">
        <v>61</v>
      </c>
      <c r="AN368" s="112" t="s">
        <v>62</v>
      </c>
      <c r="AO368" s="65">
        <v>45473</v>
      </c>
      <c r="AP368" s="49" t="s">
        <v>62</v>
      </c>
      <c r="AQ368" s="65">
        <v>45474</v>
      </c>
      <c r="AR368" s="65">
        <v>46203</v>
      </c>
      <c r="AS368" s="113"/>
    </row>
    <row r="369" spans="1:64" s="66" customFormat="1" ht="13" x14ac:dyDescent="0.15">
      <c r="A369" s="49">
        <v>121</v>
      </c>
      <c r="B369" s="49" t="s">
        <v>1139</v>
      </c>
      <c r="C369" s="50">
        <v>8672073110</v>
      </c>
      <c r="D369" s="49" t="s">
        <v>1140</v>
      </c>
      <c r="E369" s="49" t="s">
        <v>1244</v>
      </c>
      <c r="F369" s="49" t="s">
        <v>1245</v>
      </c>
      <c r="G369" s="49" t="s">
        <v>1576</v>
      </c>
      <c r="H369" s="49" t="s">
        <v>1230</v>
      </c>
      <c r="I369" s="49"/>
      <c r="J369" s="49" t="s">
        <v>1577</v>
      </c>
      <c r="K369" s="49" t="s">
        <v>1143</v>
      </c>
      <c r="L369" s="49" t="s">
        <v>1144</v>
      </c>
      <c r="M369" s="51" t="s">
        <v>1578</v>
      </c>
      <c r="N369" s="49"/>
      <c r="O369" s="53">
        <v>90906851</v>
      </c>
      <c r="P369" s="53" t="s">
        <v>70</v>
      </c>
      <c r="Q369" s="53">
        <v>17</v>
      </c>
      <c r="R369" s="67" t="s">
        <v>1147</v>
      </c>
      <c r="S369" s="90">
        <f t="shared" si="262"/>
        <v>1500</v>
      </c>
      <c r="T369" s="90">
        <f t="shared" si="263"/>
        <v>0</v>
      </c>
      <c r="U369" s="90">
        <f t="shared" si="264"/>
        <v>0</v>
      </c>
      <c r="V369" s="55">
        <f t="shared" si="265"/>
        <v>1500</v>
      </c>
      <c r="W369" s="56">
        <v>3000</v>
      </c>
      <c r="X369" s="56">
        <v>0</v>
      </c>
      <c r="Y369" s="56">
        <v>0</v>
      </c>
      <c r="Z369" s="57">
        <f t="shared" si="266"/>
        <v>3000</v>
      </c>
      <c r="AA369" s="56">
        <f t="shared" si="267"/>
        <v>1500</v>
      </c>
      <c r="AB369" s="56">
        <f t="shared" si="268"/>
        <v>0</v>
      </c>
      <c r="AC369" s="56">
        <f t="shared" si="269"/>
        <v>0</v>
      </c>
      <c r="AD369" s="57">
        <f t="shared" si="270"/>
        <v>1500</v>
      </c>
      <c r="AE369" s="111" t="s">
        <v>63</v>
      </c>
      <c r="AF369" s="111" t="s">
        <v>63</v>
      </c>
      <c r="AG369" s="111" t="s">
        <v>63</v>
      </c>
      <c r="AH369" s="59">
        <f t="shared" si="271"/>
        <v>0</v>
      </c>
      <c r="AI369" s="60">
        <f t="shared" si="272"/>
        <v>6000</v>
      </c>
      <c r="AJ369" s="61" t="s">
        <v>692</v>
      </c>
      <c r="AK369" s="61" t="s">
        <v>59</v>
      </c>
      <c r="AL369" s="61" t="s">
        <v>1639</v>
      </c>
      <c r="AM369" s="61" t="s">
        <v>61</v>
      </c>
      <c r="AN369" s="112" t="s">
        <v>62</v>
      </c>
      <c r="AO369" s="65">
        <v>45473</v>
      </c>
      <c r="AP369" s="49" t="s">
        <v>62</v>
      </c>
      <c r="AQ369" s="65">
        <v>45474</v>
      </c>
      <c r="AR369" s="65">
        <v>46203</v>
      </c>
      <c r="AS369" s="113"/>
    </row>
    <row r="370" spans="1:64" s="66" customFormat="1" ht="13" x14ac:dyDescent="0.15">
      <c r="A370" s="49">
        <v>122</v>
      </c>
      <c r="B370" s="49" t="s">
        <v>1139</v>
      </c>
      <c r="C370" s="50">
        <v>8672073110</v>
      </c>
      <c r="D370" s="49" t="s">
        <v>1140</v>
      </c>
      <c r="E370" s="49" t="s">
        <v>1244</v>
      </c>
      <c r="F370" s="49" t="s">
        <v>1245</v>
      </c>
      <c r="G370" s="49" t="s">
        <v>1579</v>
      </c>
      <c r="H370" s="49" t="s">
        <v>1230</v>
      </c>
      <c r="I370" s="49"/>
      <c r="J370" s="49" t="s">
        <v>1577</v>
      </c>
      <c r="K370" s="49" t="s">
        <v>1143</v>
      </c>
      <c r="L370" s="49" t="s">
        <v>1144</v>
      </c>
      <c r="M370" s="51" t="s">
        <v>1580</v>
      </c>
      <c r="N370" s="49"/>
      <c r="O370" s="53">
        <v>91174325</v>
      </c>
      <c r="P370" s="53" t="s">
        <v>70</v>
      </c>
      <c r="Q370" s="53">
        <v>5</v>
      </c>
      <c r="R370" s="67" t="s">
        <v>1147</v>
      </c>
      <c r="S370" s="90">
        <f t="shared" si="262"/>
        <v>400</v>
      </c>
      <c r="T370" s="90">
        <f t="shared" si="263"/>
        <v>0</v>
      </c>
      <c r="U370" s="90">
        <f t="shared" si="264"/>
        <v>0</v>
      </c>
      <c r="V370" s="55">
        <f t="shared" si="265"/>
        <v>400</v>
      </c>
      <c r="W370" s="56">
        <v>800</v>
      </c>
      <c r="X370" s="56">
        <v>0</v>
      </c>
      <c r="Y370" s="56">
        <v>0</v>
      </c>
      <c r="Z370" s="57">
        <f t="shared" si="266"/>
        <v>800</v>
      </c>
      <c r="AA370" s="56">
        <f t="shared" si="267"/>
        <v>400</v>
      </c>
      <c r="AB370" s="56">
        <f t="shared" si="268"/>
        <v>0</v>
      </c>
      <c r="AC370" s="56">
        <f t="shared" si="269"/>
        <v>0</v>
      </c>
      <c r="AD370" s="57">
        <f t="shared" si="270"/>
        <v>400</v>
      </c>
      <c r="AE370" s="111" t="s">
        <v>63</v>
      </c>
      <c r="AF370" s="111" t="s">
        <v>63</v>
      </c>
      <c r="AG370" s="111" t="s">
        <v>63</v>
      </c>
      <c r="AH370" s="59">
        <f t="shared" si="271"/>
        <v>0</v>
      </c>
      <c r="AI370" s="60">
        <f t="shared" si="272"/>
        <v>1600</v>
      </c>
      <c r="AJ370" s="61" t="s">
        <v>692</v>
      </c>
      <c r="AK370" s="61" t="s">
        <v>59</v>
      </c>
      <c r="AL370" s="61" t="s">
        <v>1639</v>
      </c>
      <c r="AM370" s="61" t="s">
        <v>61</v>
      </c>
      <c r="AN370" s="112" t="s">
        <v>62</v>
      </c>
      <c r="AO370" s="65">
        <v>45473</v>
      </c>
      <c r="AP370" s="49" t="s">
        <v>62</v>
      </c>
      <c r="AQ370" s="65">
        <v>45474</v>
      </c>
      <c r="AR370" s="65">
        <v>46203</v>
      </c>
      <c r="AS370" s="113"/>
    </row>
    <row r="371" spans="1:64" s="66" customFormat="1" ht="13" x14ac:dyDescent="0.15">
      <c r="A371" s="49">
        <v>123</v>
      </c>
      <c r="B371" s="49" t="s">
        <v>1139</v>
      </c>
      <c r="C371" s="50">
        <v>8672073110</v>
      </c>
      <c r="D371" s="49" t="s">
        <v>1140</v>
      </c>
      <c r="E371" s="49" t="s">
        <v>1244</v>
      </c>
      <c r="F371" s="49" t="s">
        <v>1245</v>
      </c>
      <c r="G371" s="49" t="s">
        <v>1581</v>
      </c>
      <c r="H371" s="49" t="s">
        <v>1177</v>
      </c>
      <c r="I371" s="49"/>
      <c r="J371" s="49" t="s">
        <v>1582</v>
      </c>
      <c r="K371" s="49" t="s">
        <v>1143</v>
      </c>
      <c r="L371" s="49" t="s">
        <v>1144</v>
      </c>
      <c r="M371" s="51" t="s">
        <v>1583</v>
      </c>
      <c r="N371" s="49"/>
      <c r="O371" s="53" t="s">
        <v>1584</v>
      </c>
      <c r="P371" s="53" t="s">
        <v>70</v>
      </c>
      <c r="Q371" s="53">
        <v>7</v>
      </c>
      <c r="R371" s="67" t="s">
        <v>1147</v>
      </c>
      <c r="S371" s="90">
        <f t="shared" si="262"/>
        <v>1300</v>
      </c>
      <c r="T371" s="90">
        <f t="shared" si="263"/>
        <v>0</v>
      </c>
      <c r="U371" s="90">
        <f t="shared" si="264"/>
        <v>0</v>
      </c>
      <c r="V371" s="55">
        <f t="shared" si="265"/>
        <v>1300</v>
      </c>
      <c r="W371" s="56">
        <v>2600</v>
      </c>
      <c r="X371" s="56">
        <v>0</v>
      </c>
      <c r="Y371" s="56">
        <v>0</v>
      </c>
      <c r="Z371" s="57">
        <f t="shared" si="266"/>
        <v>2600</v>
      </c>
      <c r="AA371" s="56">
        <f t="shared" si="267"/>
        <v>1300</v>
      </c>
      <c r="AB371" s="56">
        <f t="shared" si="268"/>
        <v>0</v>
      </c>
      <c r="AC371" s="56">
        <f t="shared" si="269"/>
        <v>0</v>
      </c>
      <c r="AD371" s="57">
        <f t="shared" si="270"/>
        <v>1300</v>
      </c>
      <c r="AE371" s="111" t="s">
        <v>63</v>
      </c>
      <c r="AF371" s="111" t="s">
        <v>63</v>
      </c>
      <c r="AG371" s="111" t="s">
        <v>63</v>
      </c>
      <c r="AH371" s="59">
        <f t="shared" si="271"/>
        <v>0</v>
      </c>
      <c r="AI371" s="60">
        <f t="shared" si="272"/>
        <v>5200</v>
      </c>
      <c r="AJ371" s="61" t="s">
        <v>692</v>
      </c>
      <c r="AK371" s="61" t="s">
        <v>59</v>
      </c>
      <c r="AL371" s="61" t="s">
        <v>1639</v>
      </c>
      <c r="AM371" s="61" t="s">
        <v>61</v>
      </c>
      <c r="AN371" s="112" t="s">
        <v>62</v>
      </c>
      <c r="AO371" s="65">
        <v>45473</v>
      </c>
      <c r="AP371" s="49" t="s">
        <v>62</v>
      </c>
      <c r="AQ371" s="65">
        <v>45474</v>
      </c>
      <c r="AR371" s="65">
        <v>46203</v>
      </c>
      <c r="AS371" s="113"/>
    </row>
    <row r="372" spans="1:64" s="66" customFormat="1" ht="13" x14ac:dyDescent="0.15">
      <c r="A372" s="49">
        <v>124</v>
      </c>
      <c r="B372" s="49" t="s">
        <v>1139</v>
      </c>
      <c r="C372" s="50">
        <v>8672073110</v>
      </c>
      <c r="D372" s="49" t="s">
        <v>1140</v>
      </c>
      <c r="E372" s="49" t="s">
        <v>1244</v>
      </c>
      <c r="F372" s="49" t="s">
        <v>1245</v>
      </c>
      <c r="G372" s="49" t="s">
        <v>1585</v>
      </c>
      <c r="H372" s="49" t="s">
        <v>1177</v>
      </c>
      <c r="I372" s="49"/>
      <c r="J372" s="49" t="s">
        <v>1586</v>
      </c>
      <c r="K372" s="49" t="s">
        <v>1143</v>
      </c>
      <c r="L372" s="49" t="s">
        <v>1144</v>
      </c>
      <c r="M372" s="51" t="s">
        <v>1587</v>
      </c>
      <c r="N372" s="49"/>
      <c r="O372" s="53" t="s">
        <v>1588</v>
      </c>
      <c r="P372" s="53" t="s">
        <v>70</v>
      </c>
      <c r="Q372" s="53">
        <v>7</v>
      </c>
      <c r="R372" s="67" t="s">
        <v>1147</v>
      </c>
      <c r="S372" s="90">
        <f t="shared" si="262"/>
        <v>1800</v>
      </c>
      <c r="T372" s="90">
        <f t="shared" si="263"/>
        <v>0</v>
      </c>
      <c r="U372" s="90">
        <f t="shared" si="264"/>
        <v>0</v>
      </c>
      <c r="V372" s="55">
        <f t="shared" si="265"/>
        <v>1800</v>
      </c>
      <c r="W372" s="56">
        <v>3600</v>
      </c>
      <c r="X372" s="56">
        <v>0</v>
      </c>
      <c r="Y372" s="56">
        <v>0</v>
      </c>
      <c r="Z372" s="57">
        <f t="shared" si="266"/>
        <v>3600</v>
      </c>
      <c r="AA372" s="56">
        <f t="shared" si="267"/>
        <v>1800</v>
      </c>
      <c r="AB372" s="56">
        <f t="shared" si="268"/>
        <v>0</v>
      </c>
      <c r="AC372" s="56">
        <f t="shared" si="269"/>
        <v>0</v>
      </c>
      <c r="AD372" s="57">
        <f t="shared" si="270"/>
        <v>1800</v>
      </c>
      <c r="AE372" s="111" t="s">
        <v>63</v>
      </c>
      <c r="AF372" s="111" t="s">
        <v>63</v>
      </c>
      <c r="AG372" s="111" t="s">
        <v>63</v>
      </c>
      <c r="AH372" s="59">
        <f t="shared" si="271"/>
        <v>0</v>
      </c>
      <c r="AI372" s="60">
        <f t="shared" si="272"/>
        <v>7200</v>
      </c>
      <c r="AJ372" s="61" t="s">
        <v>692</v>
      </c>
      <c r="AK372" s="61" t="s">
        <v>59</v>
      </c>
      <c r="AL372" s="61" t="s">
        <v>1639</v>
      </c>
      <c r="AM372" s="61" t="s">
        <v>61</v>
      </c>
      <c r="AN372" s="112" t="s">
        <v>62</v>
      </c>
      <c r="AO372" s="65">
        <v>45473</v>
      </c>
      <c r="AP372" s="49" t="s">
        <v>62</v>
      </c>
      <c r="AQ372" s="65">
        <v>45474</v>
      </c>
      <c r="AR372" s="65">
        <v>46203</v>
      </c>
      <c r="AS372" s="113"/>
    </row>
    <row r="373" spans="1:64" s="66" customFormat="1" ht="13" x14ac:dyDescent="0.15">
      <c r="A373" s="49">
        <v>125</v>
      </c>
      <c r="B373" s="49" t="s">
        <v>1139</v>
      </c>
      <c r="C373" s="50">
        <v>8672073110</v>
      </c>
      <c r="D373" s="49" t="s">
        <v>1140</v>
      </c>
      <c r="E373" s="49" t="s">
        <v>1244</v>
      </c>
      <c r="F373" s="49" t="s">
        <v>1245</v>
      </c>
      <c r="G373" s="49" t="s">
        <v>1589</v>
      </c>
      <c r="H373" s="49" t="s">
        <v>1177</v>
      </c>
      <c r="I373" s="49"/>
      <c r="J373" s="49" t="s">
        <v>1590</v>
      </c>
      <c r="K373" s="49" t="s">
        <v>1143</v>
      </c>
      <c r="L373" s="49" t="s">
        <v>1144</v>
      </c>
      <c r="M373" s="51" t="s">
        <v>1591</v>
      </c>
      <c r="N373" s="49"/>
      <c r="O373" s="53" t="s">
        <v>1592</v>
      </c>
      <c r="P373" s="53" t="s">
        <v>70</v>
      </c>
      <c r="Q373" s="53">
        <v>7</v>
      </c>
      <c r="R373" s="67" t="s">
        <v>1147</v>
      </c>
      <c r="S373" s="90">
        <f t="shared" si="262"/>
        <v>900</v>
      </c>
      <c r="T373" s="90">
        <f t="shared" si="263"/>
        <v>0</v>
      </c>
      <c r="U373" s="90">
        <f t="shared" si="264"/>
        <v>0</v>
      </c>
      <c r="V373" s="55">
        <f t="shared" si="265"/>
        <v>900</v>
      </c>
      <c r="W373" s="56">
        <v>1800</v>
      </c>
      <c r="X373" s="56">
        <v>0</v>
      </c>
      <c r="Y373" s="56">
        <v>0</v>
      </c>
      <c r="Z373" s="57">
        <f t="shared" si="266"/>
        <v>1800</v>
      </c>
      <c r="AA373" s="56">
        <f t="shared" si="267"/>
        <v>900</v>
      </c>
      <c r="AB373" s="56">
        <f t="shared" si="268"/>
        <v>0</v>
      </c>
      <c r="AC373" s="56">
        <f t="shared" si="269"/>
        <v>0</v>
      </c>
      <c r="AD373" s="57">
        <f t="shared" si="270"/>
        <v>900</v>
      </c>
      <c r="AE373" s="111" t="s">
        <v>63</v>
      </c>
      <c r="AF373" s="111" t="s">
        <v>63</v>
      </c>
      <c r="AG373" s="111" t="s">
        <v>63</v>
      </c>
      <c r="AH373" s="59">
        <f t="shared" si="271"/>
        <v>0</v>
      </c>
      <c r="AI373" s="60">
        <f t="shared" si="272"/>
        <v>3600</v>
      </c>
      <c r="AJ373" s="61" t="s">
        <v>692</v>
      </c>
      <c r="AK373" s="61" t="s">
        <v>59</v>
      </c>
      <c r="AL373" s="61" t="s">
        <v>1639</v>
      </c>
      <c r="AM373" s="61" t="s">
        <v>61</v>
      </c>
      <c r="AN373" s="112" t="s">
        <v>62</v>
      </c>
      <c r="AO373" s="65">
        <v>45473</v>
      </c>
      <c r="AP373" s="49" t="s">
        <v>62</v>
      </c>
      <c r="AQ373" s="65">
        <v>45474</v>
      </c>
      <c r="AR373" s="65">
        <v>46203</v>
      </c>
      <c r="AS373" s="113"/>
    </row>
    <row r="374" spans="1:64" s="66" customFormat="1" ht="13" x14ac:dyDescent="0.15">
      <c r="A374" s="49">
        <v>126</v>
      </c>
      <c r="B374" s="49" t="s">
        <v>1139</v>
      </c>
      <c r="C374" s="50">
        <v>8672073110</v>
      </c>
      <c r="D374" s="49" t="s">
        <v>1140</v>
      </c>
      <c r="E374" s="49" t="s">
        <v>1244</v>
      </c>
      <c r="F374" s="49" t="s">
        <v>1245</v>
      </c>
      <c r="G374" s="49" t="s">
        <v>1593</v>
      </c>
      <c r="H374" s="49" t="s">
        <v>1177</v>
      </c>
      <c r="I374" s="49"/>
      <c r="J374" s="49" t="s">
        <v>1594</v>
      </c>
      <c r="K374" s="49" t="s">
        <v>1143</v>
      </c>
      <c r="L374" s="49" t="s">
        <v>1144</v>
      </c>
      <c r="M374" s="51" t="s">
        <v>1595</v>
      </c>
      <c r="N374" s="49"/>
      <c r="O374" s="53" t="s">
        <v>1596</v>
      </c>
      <c r="P374" s="53" t="s">
        <v>70</v>
      </c>
      <c r="Q374" s="53">
        <v>7</v>
      </c>
      <c r="R374" s="67" t="s">
        <v>1147</v>
      </c>
      <c r="S374" s="90">
        <f t="shared" si="262"/>
        <v>1200</v>
      </c>
      <c r="T374" s="90">
        <f t="shared" si="263"/>
        <v>0</v>
      </c>
      <c r="U374" s="90">
        <f t="shared" si="264"/>
        <v>0</v>
      </c>
      <c r="V374" s="55">
        <f t="shared" si="265"/>
        <v>1200</v>
      </c>
      <c r="W374" s="56">
        <v>2400</v>
      </c>
      <c r="X374" s="56">
        <v>0</v>
      </c>
      <c r="Y374" s="56">
        <v>0</v>
      </c>
      <c r="Z374" s="57">
        <f t="shared" si="266"/>
        <v>2400</v>
      </c>
      <c r="AA374" s="56">
        <f t="shared" si="267"/>
        <v>1200</v>
      </c>
      <c r="AB374" s="56">
        <f t="shared" si="268"/>
        <v>0</v>
      </c>
      <c r="AC374" s="56">
        <f t="shared" si="269"/>
        <v>0</v>
      </c>
      <c r="AD374" s="57">
        <f t="shared" si="270"/>
        <v>1200</v>
      </c>
      <c r="AE374" s="111" t="s">
        <v>63</v>
      </c>
      <c r="AF374" s="111" t="s">
        <v>63</v>
      </c>
      <c r="AG374" s="111" t="s">
        <v>63</v>
      </c>
      <c r="AH374" s="59">
        <f t="shared" si="271"/>
        <v>0</v>
      </c>
      <c r="AI374" s="60">
        <f t="shared" si="272"/>
        <v>4800</v>
      </c>
      <c r="AJ374" s="61" t="s">
        <v>692</v>
      </c>
      <c r="AK374" s="61" t="s">
        <v>59</v>
      </c>
      <c r="AL374" s="61" t="s">
        <v>1639</v>
      </c>
      <c r="AM374" s="61" t="s">
        <v>61</v>
      </c>
      <c r="AN374" s="112" t="s">
        <v>62</v>
      </c>
      <c r="AO374" s="65">
        <v>45473</v>
      </c>
      <c r="AP374" s="49" t="s">
        <v>62</v>
      </c>
      <c r="AQ374" s="65">
        <v>45474</v>
      </c>
      <c r="AR374" s="65">
        <v>46203</v>
      </c>
      <c r="AS374" s="113"/>
    </row>
    <row r="375" spans="1:64" s="66" customFormat="1" ht="13" x14ac:dyDescent="0.15">
      <c r="A375" s="49">
        <v>127</v>
      </c>
      <c r="B375" s="49" t="s">
        <v>1139</v>
      </c>
      <c r="C375" s="50">
        <v>8672073110</v>
      </c>
      <c r="D375" s="49" t="s">
        <v>1140</v>
      </c>
      <c r="E375" s="49" t="s">
        <v>1244</v>
      </c>
      <c r="F375" s="49" t="s">
        <v>1245</v>
      </c>
      <c r="G375" s="49" t="s">
        <v>1597</v>
      </c>
      <c r="H375" s="49" t="s">
        <v>1177</v>
      </c>
      <c r="I375" s="49"/>
      <c r="J375" s="49" t="s">
        <v>1598</v>
      </c>
      <c r="K375" s="49" t="s">
        <v>1143</v>
      </c>
      <c r="L375" s="49" t="s">
        <v>1144</v>
      </c>
      <c r="M375" s="51" t="s">
        <v>1599</v>
      </c>
      <c r="N375" s="49"/>
      <c r="O375" s="53" t="s">
        <v>1600</v>
      </c>
      <c r="P375" s="53" t="s">
        <v>70</v>
      </c>
      <c r="Q375" s="53">
        <v>7</v>
      </c>
      <c r="R375" s="67" t="s">
        <v>1147</v>
      </c>
      <c r="S375" s="90">
        <f t="shared" si="262"/>
        <v>500</v>
      </c>
      <c r="T375" s="90">
        <f t="shared" si="263"/>
        <v>0</v>
      </c>
      <c r="U375" s="90">
        <f t="shared" si="264"/>
        <v>0</v>
      </c>
      <c r="V375" s="55">
        <f t="shared" si="265"/>
        <v>500</v>
      </c>
      <c r="W375" s="56">
        <v>1000</v>
      </c>
      <c r="X375" s="56">
        <v>0</v>
      </c>
      <c r="Y375" s="56">
        <v>0</v>
      </c>
      <c r="Z375" s="57">
        <f t="shared" si="266"/>
        <v>1000</v>
      </c>
      <c r="AA375" s="56">
        <f t="shared" si="267"/>
        <v>500</v>
      </c>
      <c r="AB375" s="56">
        <f t="shared" si="268"/>
        <v>0</v>
      </c>
      <c r="AC375" s="56">
        <f t="shared" si="269"/>
        <v>0</v>
      </c>
      <c r="AD375" s="57">
        <f t="shared" si="270"/>
        <v>500</v>
      </c>
      <c r="AE375" s="111" t="s">
        <v>63</v>
      </c>
      <c r="AF375" s="111" t="s">
        <v>63</v>
      </c>
      <c r="AG375" s="111" t="s">
        <v>63</v>
      </c>
      <c r="AH375" s="59">
        <f t="shared" si="271"/>
        <v>0</v>
      </c>
      <c r="AI375" s="60">
        <f t="shared" si="272"/>
        <v>2000</v>
      </c>
      <c r="AJ375" s="61" t="s">
        <v>692</v>
      </c>
      <c r="AK375" s="61" t="s">
        <v>59</v>
      </c>
      <c r="AL375" s="61" t="s">
        <v>1639</v>
      </c>
      <c r="AM375" s="61" t="s">
        <v>61</v>
      </c>
      <c r="AN375" s="112" t="s">
        <v>62</v>
      </c>
      <c r="AO375" s="65">
        <v>45473</v>
      </c>
      <c r="AP375" s="49" t="s">
        <v>62</v>
      </c>
      <c r="AQ375" s="65">
        <v>45474</v>
      </c>
      <c r="AR375" s="65">
        <v>46203</v>
      </c>
      <c r="AS375" s="113"/>
    </row>
    <row r="376" spans="1:64" s="66" customFormat="1" ht="13" x14ac:dyDescent="0.15">
      <c r="A376" s="49">
        <v>128</v>
      </c>
      <c r="B376" s="49" t="s">
        <v>1139</v>
      </c>
      <c r="C376" s="50">
        <v>8672073110</v>
      </c>
      <c r="D376" s="49" t="s">
        <v>1140</v>
      </c>
      <c r="E376" s="49" t="s">
        <v>1244</v>
      </c>
      <c r="F376" s="49" t="s">
        <v>1245</v>
      </c>
      <c r="G376" s="49" t="s">
        <v>1601</v>
      </c>
      <c r="H376" s="49" t="s">
        <v>1177</v>
      </c>
      <c r="I376" s="49"/>
      <c r="J376" s="49" t="s">
        <v>1602</v>
      </c>
      <c r="K376" s="49" t="s">
        <v>1143</v>
      </c>
      <c r="L376" s="49" t="s">
        <v>1144</v>
      </c>
      <c r="M376" s="51" t="s">
        <v>1603</v>
      </c>
      <c r="N376" s="49"/>
      <c r="O376" s="53" t="s">
        <v>1604</v>
      </c>
      <c r="P376" s="53" t="s">
        <v>70</v>
      </c>
      <c r="Q376" s="53">
        <v>7</v>
      </c>
      <c r="R376" s="67" t="s">
        <v>1147</v>
      </c>
      <c r="S376" s="90">
        <f t="shared" si="262"/>
        <v>1500</v>
      </c>
      <c r="T376" s="90">
        <f t="shared" si="263"/>
        <v>0</v>
      </c>
      <c r="U376" s="90">
        <f t="shared" si="264"/>
        <v>0</v>
      </c>
      <c r="V376" s="55">
        <f t="shared" si="265"/>
        <v>1500</v>
      </c>
      <c r="W376" s="56">
        <v>3000</v>
      </c>
      <c r="X376" s="56">
        <v>0</v>
      </c>
      <c r="Y376" s="56">
        <v>0</v>
      </c>
      <c r="Z376" s="57">
        <f t="shared" si="266"/>
        <v>3000</v>
      </c>
      <c r="AA376" s="56">
        <f t="shared" si="267"/>
        <v>1500</v>
      </c>
      <c r="AB376" s="56">
        <f t="shared" si="268"/>
        <v>0</v>
      </c>
      <c r="AC376" s="56">
        <f t="shared" si="269"/>
        <v>0</v>
      </c>
      <c r="AD376" s="57">
        <f t="shared" si="270"/>
        <v>1500</v>
      </c>
      <c r="AE376" s="111" t="s">
        <v>63</v>
      </c>
      <c r="AF376" s="111" t="s">
        <v>63</v>
      </c>
      <c r="AG376" s="111" t="s">
        <v>63</v>
      </c>
      <c r="AH376" s="59">
        <f t="shared" si="271"/>
        <v>0</v>
      </c>
      <c r="AI376" s="60">
        <f t="shared" si="272"/>
        <v>6000</v>
      </c>
      <c r="AJ376" s="61" t="s">
        <v>692</v>
      </c>
      <c r="AK376" s="61" t="s">
        <v>59</v>
      </c>
      <c r="AL376" s="61" t="s">
        <v>1639</v>
      </c>
      <c r="AM376" s="61" t="s">
        <v>61</v>
      </c>
      <c r="AN376" s="112" t="s">
        <v>62</v>
      </c>
      <c r="AO376" s="65">
        <v>45473</v>
      </c>
      <c r="AP376" s="49" t="s">
        <v>62</v>
      </c>
      <c r="AQ376" s="65">
        <v>45474</v>
      </c>
      <c r="AR376" s="65">
        <v>46203</v>
      </c>
      <c r="AS376" s="113"/>
    </row>
    <row r="377" spans="1:64" s="66" customFormat="1" ht="13" x14ac:dyDescent="0.15">
      <c r="A377" s="49">
        <v>129</v>
      </c>
      <c r="B377" s="49" t="s">
        <v>1139</v>
      </c>
      <c r="C377" s="50">
        <v>8672073110</v>
      </c>
      <c r="D377" s="49" t="s">
        <v>1140</v>
      </c>
      <c r="E377" s="49" t="s">
        <v>1244</v>
      </c>
      <c r="F377" s="49" t="s">
        <v>1245</v>
      </c>
      <c r="G377" s="49" t="s">
        <v>1605</v>
      </c>
      <c r="H377" s="49" t="s">
        <v>1177</v>
      </c>
      <c r="I377" s="49"/>
      <c r="J377" s="49" t="s">
        <v>1606</v>
      </c>
      <c r="K377" s="49" t="s">
        <v>1143</v>
      </c>
      <c r="L377" s="49" t="s">
        <v>1144</v>
      </c>
      <c r="M377" s="51" t="s">
        <v>1607</v>
      </c>
      <c r="N377" s="49"/>
      <c r="O377" s="53" t="s">
        <v>1608</v>
      </c>
      <c r="P377" s="53" t="s">
        <v>70</v>
      </c>
      <c r="Q377" s="53">
        <v>7</v>
      </c>
      <c r="R377" s="67" t="s">
        <v>1147</v>
      </c>
      <c r="S377" s="90">
        <f t="shared" si="262"/>
        <v>600</v>
      </c>
      <c r="T377" s="90">
        <f t="shared" si="263"/>
        <v>0</v>
      </c>
      <c r="U377" s="90">
        <f t="shared" si="264"/>
        <v>0</v>
      </c>
      <c r="V377" s="55">
        <f t="shared" si="265"/>
        <v>600</v>
      </c>
      <c r="W377" s="56">
        <v>1200</v>
      </c>
      <c r="X377" s="56">
        <v>0</v>
      </c>
      <c r="Y377" s="56">
        <v>0</v>
      </c>
      <c r="Z377" s="57">
        <f t="shared" si="266"/>
        <v>1200</v>
      </c>
      <c r="AA377" s="56">
        <f t="shared" si="267"/>
        <v>600</v>
      </c>
      <c r="AB377" s="56">
        <f t="shared" si="268"/>
        <v>0</v>
      </c>
      <c r="AC377" s="56">
        <f t="shared" si="269"/>
        <v>0</v>
      </c>
      <c r="AD377" s="57">
        <f t="shared" si="270"/>
        <v>600</v>
      </c>
      <c r="AE377" s="111" t="s">
        <v>63</v>
      </c>
      <c r="AF377" s="111" t="s">
        <v>63</v>
      </c>
      <c r="AG377" s="111" t="s">
        <v>63</v>
      </c>
      <c r="AH377" s="59">
        <f t="shared" si="271"/>
        <v>0</v>
      </c>
      <c r="AI377" s="60">
        <f t="shared" si="272"/>
        <v>2400</v>
      </c>
      <c r="AJ377" s="61" t="s">
        <v>692</v>
      </c>
      <c r="AK377" s="61" t="s">
        <v>59</v>
      </c>
      <c r="AL377" s="61" t="s">
        <v>1639</v>
      </c>
      <c r="AM377" s="61" t="s">
        <v>61</v>
      </c>
      <c r="AN377" s="112" t="s">
        <v>62</v>
      </c>
      <c r="AO377" s="65">
        <v>45473</v>
      </c>
      <c r="AP377" s="49" t="s">
        <v>62</v>
      </c>
      <c r="AQ377" s="65">
        <v>45474</v>
      </c>
      <c r="AR377" s="65">
        <v>46203</v>
      </c>
      <c r="AS377" s="113"/>
    </row>
    <row r="378" spans="1:64" s="66" customFormat="1" ht="13" x14ac:dyDescent="0.15">
      <c r="A378" s="49">
        <v>130</v>
      </c>
      <c r="B378" s="49" t="s">
        <v>1139</v>
      </c>
      <c r="C378" s="50">
        <v>8672073110</v>
      </c>
      <c r="D378" s="49" t="s">
        <v>1140</v>
      </c>
      <c r="E378" s="49" t="s">
        <v>1244</v>
      </c>
      <c r="F378" s="49" t="s">
        <v>1245</v>
      </c>
      <c r="G378" s="49" t="s">
        <v>1609</v>
      </c>
      <c r="H378" s="49" t="s">
        <v>1198</v>
      </c>
      <c r="I378" s="49"/>
      <c r="J378" s="49"/>
      <c r="K378" s="49" t="s">
        <v>1610</v>
      </c>
      <c r="L378" s="49" t="s">
        <v>1144</v>
      </c>
      <c r="M378" s="51" t="s">
        <v>1611</v>
      </c>
      <c r="N378" s="49"/>
      <c r="O378" s="53" t="s">
        <v>1612</v>
      </c>
      <c r="P378" s="53" t="s">
        <v>70</v>
      </c>
      <c r="Q378" s="53">
        <v>35</v>
      </c>
      <c r="R378" s="67" t="s">
        <v>1147</v>
      </c>
      <c r="S378" s="90">
        <f t="shared" ref="S378" si="273">W378/2</f>
        <v>1190.5</v>
      </c>
      <c r="T378" s="90">
        <f t="shared" ref="T378" si="274">X378/2</f>
        <v>0</v>
      </c>
      <c r="U378" s="90">
        <f t="shared" ref="U378" si="275">Y378/2</f>
        <v>0</v>
      </c>
      <c r="V378" s="55">
        <f t="shared" ref="V378" si="276">SUM(S378:U378)</f>
        <v>1190.5</v>
      </c>
      <c r="W378" s="56">
        <v>2381</v>
      </c>
      <c r="X378" s="56">
        <v>0</v>
      </c>
      <c r="Y378" s="56">
        <v>0</v>
      </c>
      <c r="Z378" s="57">
        <f t="shared" ref="Z378" si="277">SUM(W378:Y378)</f>
        <v>2381</v>
      </c>
      <c r="AA378" s="56">
        <f t="shared" ref="AA378" si="278">W378/2</f>
        <v>1190.5</v>
      </c>
      <c r="AB378" s="56">
        <f t="shared" ref="AB378" si="279">X378/2</f>
        <v>0</v>
      </c>
      <c r="AC378" s="56">
        <f t="shared" ref="AC378" si="280">Y378/2</f>
        <v>0</v>
      </c>
      <c r="AD378" s="57">
        <f t="shared" ref="AD378" si="281">SUM(AA378:AC378)</f>
        <v>1190.5</v>
      </c>
      <c r="AE378" s="111" t="s">
        <v>63</v>
      </c>
      <c r="AF378" s="111" t="s">
        <v>63</v>
      </c>
      <c r="AG378" s="111" t="s">
        <v>63</v>
      </c>
      <c r="AH378" s="59">
        <f t="shared" ref="AH378" si="282">SUM(AE378:AG378)</f>
        <v>0</v>
      </c>
      <c r="AI378" s="60">
        <f t="shared" ref="AI378" si="283">V378+Z378+AD378+AH378</f>
        <v>4762</v>
      </c>
      <c r="AJ378" s="61" t="s">
        <v>692</v>
      </c>
      <c r="AK378" s="61" t="s">
        <v>59</v>
      </c>
      <c r="AL378" s="61" t="s">
        <v>1639</v>
      </c>
      <c r="AM378" s="61" t="s">
        <v>61</v>
      </c>
      <c r="AN378" s="112" t="s">
        <v>62</v>
      </c>
      <c r="AO378" s="65">
        <v>45473</v>
      </c>
      <c r="AP378" s="49" t="s">
        <v>62</v>
      </c>
      <c r="AQ378" s="65">
        <v>45474</v>
      </c>
      <c r="AR378" s="65">
        <v>46203</v>
      </c>
      <c r="AS378" s="113"/>
    </row>
    <row r="379" spans="1:64" s="66" customFormat="1" ht="13" x14ac:dyDescent="0.15">
      <c r="A379" s="80"/>
      <c r="B379" s="80" t="s">
        <v>1139</v>
      </c>
      <c r="C379" s="80"/>
      <c r="D379" s="80"/>
      <c r="E379" s="80"/>
      <c r="F379" s="80"/>
      <c r="G379" s="81"/>
      <c r="H379" s="81"/>
      <c r="I379" s="81"/>
      <c r="J379" s="80"/>
      <c r="K379" s="82"/>
      <c r="L379" s="82"/>
      <c r="M379" s="82"/>
      <c r="N379" s="83"/>
      <c r="O379" s="83"/>
      <c r="P379" s="85"/>
      <c r="Q379" s="85"/>
      <c r="R379" s="80"/>
      <c r="S379" s="86">
        <f t="shared" ref="S379:AH379" si="284">SUM(S249:S378)</f>
        <v>249981</v>
      </c>
      <c r="T379" s="86">
        <f t="shared" si="284"/>
        <v>0</v>
      </c>
      <c r="U379" s="86">
        <f t="shared" si="284"/>
        <v>0</v>
      </c>
      <c r="V379" s="86">
        <f t="shared" si="284"/>
        <v>249981</v>
      </c>
      <c r="W379" s="86">
        <f t="shared" si="284"/>
        <v>499962</v>
      </c>
      <c r="X379" s="86">
        <f t="shared" si="284"/>
        <v>0</v>
      </c>
      <c r="Y379" s="86">
        <f t="shared" si="284"/>
        <v>0</v>
      </c>
      <c r="Z379" s="86">
        <f t="shared" si="284"/>
        <v>499962</v>
      </c>
      <c r="AA379" s="86">
        <f t="shared" si="284"/>
        <v>249981</v>
      </c>
      <c r="AB379" s="86">
        <f t="shared" si="284"/>
        <v>0</v>
      </c>
      <c r="AC379" s="86">
        <f t="shared" si="284"/>
        <v>0</v>
      </c>
      <c r="AD379" s="86">
        <f t="shared" si="284"/>
        <v>249981</v>
      </c>
      <c r="AE379" s="86">
        <f t="shared" si="284"/>
        <v>0</v>
      </c>
      <c r="AF379" s="86">
        <f t="shared" si="284"/>
        <v>0</v>
      </c>
      <c r="AG379" s="86">
        <f t="shared" si="284"/>
        <v>0</v>
      </c>
      <c r="AH379" s="86">
        <f t="shared" si="284"/>
        <v>0</v>
      </c>
      <c r="AI379" s="86">
        <f>SUM(AI249:AI378)</f>
        <v>999924</v>
      </c>
      <c r="AJ379" s="87"/>
      <c r="AK379" s="87"/>
      <c r="AL379" s="87"/>
      <c r="AM379" s="87"/>
      <c r="AN379" s="87"/>
      <c r="AO379" s="87"/>
      <c r="AP379" s="87"/>
      <c r="AQ379" s="87"/>
      <c r="AR379" s="87"/>
      <c r="AS379" s="116"/>
      <c r="AT379" s="89"/>
      <c r="AU379" s="89"/>
      <c r="AV379" s="89"/>
      <c r="AW379" s="89"/>
      <c r="AX379" s="89"/>
      <c r="AY379" s="89"/>
      <c r="AZ379" s="89"/>
      <c r="BA379" s="89"/>
      <c r="BB379" s="89"/>
      <c r="BC379" s="89"/>
      <c r="BD379" s="89"/>
      <c r="BE379" s="89"/>
      <c r="BF379" s="89"/>
      <c r="BG379" s="89"/>
      <c r="BH379" s="89"/>
      <c r="BI379" s="89"/>
      <c r="BJ379" s="89"/>
      <c r="BK379" s="89"/>
      <c r="BL379" s="89"/>
    </row>
    <row r="380" spans="1:64" s="66" customFormat="1" ht="13" x14ac:dyDescent="0.15">
      <c r="A380" s="49">
        <v>1</v>
      </c>
      <c r="B380" s="49" t="s">
        <v>1613</v>
      </c>
      <c r="C380" s="50">
        <v>8671629315</v>
      </c>
      <c r="D380" s="49" t="s">
        <v>1614</v>
      </c>
      <c r="E380" s="49" t="s">
        <v>1613</v>
      </c>
      <c r="F380" s="49" t="s">
        <v>1614</v>
      </c>
      <c r="G380" s="49" t="s">
        <v>859</v>
      </c>
      <c r="H380" s="49" t="s">
        <v>1144</v>
      </c>
      <c r="I380" s="49"/>
      <c r="J380" s="49"/>
      <c r="K380" s="49" t="s">
        <v>1143</v>
      </c>
      <c r="L380" s="49" t="s">
        <v>1144</v>
      </c>
      <c r="M380" s="51" t="s">
        <v>1615</v>
      </c>
      <c r="N380" s="49"/>
      <c r="O380" s="53" t="s">
        <v>1616</v>
      </c>
      <c r="P380" s="53" t="s">
        <v>70</v>
      </c>
      <c r="Q380" s="53">
        <v>3</v>
      </c>
      <c r="R380" s="67" t="s">
        <v>1147</v>
      </c>
      <c r="S380" s="90">
        <f t="shared" ref="S380" si="285">W380/2</f>
        <v>964.5</v>
      </c>
      <c r="T380" s="90">
        <f t="shared" si="243"/>
        <v>0</v>
      </c>
      <c r="U380" s="90">
        <f t="shared" si="244"/>
        <v>0</v>
      </c>
      <c r="V380" s="55">
        <f t="shared" si="245"/>
        <v>964.5</v>
      </c>
      <c r="W380" s="56">
        <v>1929</v>
      </c>
      <c r="X380" s="56">
        <v>0</v>
      </c>
      <c r="Y380" s="56">
        <v>0</v>
      </c>
      <c r="Z380" s="57">
        <f t="shared" si="246"/>
        <v>1929</v>
      </c>
      <c r="AA380" s="56">
        <f>W380/2</f>
        <v>964.5</v>
      </c>
      <c r="AB380" s="56">
        <f t="shared" ref="AB380:AC380" si="286">X380/2</f>
        <v>0</v>
      </c>
      <c r="AC380" s="56">
        <f t="shared" si="286"/>
        <v>0</v>
      </c>
      <c r="AD380" s="57">
        <f t="shared" si="248"/>
        <v>964.5</v>
      </c>
      <c r="AE380" s="111" t="s">
        <v>63</v>
      </c>
      <c r="AF380" s="111" t="s">
        <v>63</v>
      </c>
      <c r="AG380" s="111" t="s">
        <v>63</v>
      </c>
      <c r="AH380" s="59">
        <f t="shared" si="249"/>
        <v>0</v>
      </c>
      <c r="AI380" s="60">
        <f t="shared" si="250"/>
        <v>3858</v>
      </c>
      <c r="AJ380" s="61" t="s">
        <v>692</v>
      </c>
      <c r="AK380" s="61" t="s">
        <v>59</v>
      </c>
      <c r="AL380" s="61" t="s">
        <v>1639</v>
      </c>
      <c r="AM380" s="61" t="s">
        <v>61</v>
      </c>
      <c r="AN380" s="112" t="s">
        <v>62</v>
      </c>
      <c r="AO380" s="65">
        <v>45473</v>
      </c>
      <c r="AP380" s="49" t="s">
        <v>62</v>
      </c>
      <c r="AQ380" s="65">
        <v>45474</v>
      </c>
      <c r="AR380" s="65">
        <v>46203</v>
      </c>
      <c r="AS380" s="113"/>
    </row>
    <row r="381" spans="1:64" s="66" customFormat="1" ht="13" x14ac:dyDescent="0.15">
      <c r="A381" s="49">
        <v>2</v>
      </c>
      <c r="B381" s="49" t="s">
        <v>1613</v>
      </c>
      <c r="C381" s="50">
        <v>8671629315</v>
      </c>
      <c r="D381" s="49" t="s">
        <v>1614</v>
      </c>
      <c r="E381" s="49" t="s">
        <v>1613</v>
      </c>
      <c r="F381" s="49" t="s">
        <v>1614</v>
      </c>
      <c r="G381" s="49" t="s">
        <v>1617</v>
      </c>
      <c r="H381" s="49" t="s">
        <v>1144</v>
      </c>
      <c r="I381" s="49"/>
      <c r="J381" s="49"/>
      <c r="K381" s="49" t="s">
        <v>1143</v>
      </c>
      <c r="L381" s="49" t="s">
        <v>1144</v>
      </c>
      <c r="M381" s="51" t="s">
        <v>1618</v>
      </c>
      <c r="N381" s="49"/>
      <c r="O381" s="53" t="s">
        <v>1619</v>
      </c>
      <c r="P381" s="53" t="s">
        <v>70</v>
      </c>
      <c r="Q381" s="53">
        <v>16</v>
      </c>
      <c r="R381" s="67" t="s">
        <v>1147</v>
      </c>
      <c r="S381" s="90">
        <f t="shared" ref="S381:S388" si="287">W381/2</f>
        <v>5931</v>
      </c>
      <c r="T381" s="90">
        <f t="shared" ref="T381:T388" si="288">X381/2</f>
        <v>0</v>
      </c>
      <c r="U381" s="90">
        <f t="shared" ref="U381:U388" si="289">Y381/2</f>
        <v>0</v>
      </c>
      <c r="V381" s="55">
        <f t="shared" ref="V381:V388" si="290">SUM(S381:U381)</f>
        <v>5931</v>
      </c>
      <c r="W381" s="56">
        <v>11862</v>
      </c>
      <c r="X381" s="56">
        <v>0</v>
      </c>
      <c r="Y381" s="56">
        <v>0</v>
      </c>
      <c r="Z381" s="57">
        <f t="shared" ref="Z381:Z388" si="291">SUM(W381:Y381)</f>
        <v>11862</v>
      </c>
      <c r="AA381" s="56">
        <f t="shared" ref="AA381:AA388" si="292">W381/2</f>
        <v>5931</v>
      </c>
      <c r="AB381" s="56">
        <f t="shared" ref="AB381:AB388" si="293">X381/2</f>
        <v>0</v>
      </c>
      <c r="AC381" s="56">
        <f t="shared" ref="AC381:AC388" si="294">Y381/2</f>
        <v>0</v>
      </c>
      <c r="AD381" s="57">
        <f t="shared" ref="AD381:AD388" si="295">SUM(AA381:AC381)</f>
        <v>5931</v>
      </c>
      <c r="AE381" s="111" t="s">
        <v>63</v>
      </c>
      <c r="AF381" s="111" t="s">
        <v>63</v>
      </c>
      <c r="AG381" s="111" t="s">
        <v>63</v>
      </c>
      <c r="AH381" s="59">
        <f t="shared" ref="AH381:AH388" si="296">SUM(AE381:AG381)</f>
        <v>0</v>
      </c>
      <c r="AI381" s="60">
        <f t="shared" ref="AI381:AI388" si="297">V381+Z381+AD381+AH381</f>
        <v>23724</v>
      </c>
      <c r="AJ381" s="61" t="s">
        <v>692</v>
      </c>
      <c r="AK381" s="61" t="s">
        <v>59</v>
      </c>
      <c r="AL381" s="61" t="s">
        <v>1639</v>
      </c>
      <c r="AM381" s="61" t="s">
        <v>61</v>
      </c>
      <c r="AN381" s="112" t="s">
        <v>62</v>
      </c>
      <c r="AO381" s="65">
        <v>45473</v>
      </c>
      <c r="AP381" s="49" t="s">
        <v>62</v>
      </c>
      <c r="AQ381" s="65">
        <v>45474</v>
      </c>
      <c r="AR381" s="65">
        <v>46203</v>
      </c>
      <c r="AS381" s="113"/>
    </row>
    <row r="382" spans="1:64" s="66" customFormat="1" ht="13" x14ac:dyDescent="0.15">
      <c r="A382" s="49">
        <v>3</v>
      </c>
      <c r="B382" s="49" t="s">
        <v>1613</v>
      </c>
      <c r="C382" s="50">
        <v>8671629315</v>
      </c>
      <c r="D382" s="49" t="s">
        <v>1614</v>
      </c>
      <c r="E382" s="49" t="s">
        <v>1613</v>
      </c>
      <c r="F382" s="49" t="s">
        <v>1614</v>
      </c>
      <c r="G382" s="49" t="s">
        <v>1620</v>
      </c>
      <c r="H382" s="49" t="s">
        <v>1152</v>
      </c>
      <c r="I382" s="49"/>
      <c r="J382" s="49"/>
      <c r="K382" s="49" t="s">
        <v>1143</v>
      </c>
      <c r="L382" s="49" t="s">
        <v>1144</v>
      </c>
      <c r="M382" s="51" t="s">
        <v>1621</v>
      </c>
      <c r="N382" s="49"/>
      <c r="O382" s="53" t="s">
        <v>1622</v>
      </c>
      <c r="P382" s="53" t="s">
        <v>70</v>
      </c>
      <c r="Q382" s="53">
        <v>4</v>
      </c>
      <c r="R382" s="67" t="s">
        <v>1147</v>
      </c>
      <c r="S382" s="90">
        <f t="shared" si="287"/>
        <v>129.5</v>
      </c>
      <c r="T382" s="90">
        <f t="shared" si="288"/>
        <v>0</v>
      </c>
      <c r="U382" s="90">
        <f t="shared" si="289"/>
        <v>0</v>
      </c>
      <c r="V382" s="55">
        <f t="shared" si="290"/>
        <v>129.5</v>
      </c>
      <c r="W382" s="56">
        <v>259</v>
      </c>
      <c r="X382" s="56">
        <v>0</v>
      </c>
      <c r="Y382" s="56">
        <v>0</v>
      </c>
      <c r="Z382" s="57">
        <f t="shared" si="291"/>
        <v>259</v>
      </c>
      <c r="AA382" s="56">
        <f t="shared" si="292"/>
        <v>129.5</v>
      </c>
      <c r="AB382" s="56">
        <f t="shared" si="293"/>
        <v>0</v>
      </c>
      <c r="AC382" s="56">
        <f t="shared" si="294"/>
        <v>0</v>
      </c>
      <c r="AD382" s="57">
        <f t="shared" si="295"/>
        <v>129.5</v>
      </c>
      <c r="AE382" s="111" t="s">
        <v>63</v>
      </c>
      <c r="AF382" s="111" t="s">
        <v>63</v>
      </c>
      <c r="AG382" s="111" t="s">
        <v>63</v>
      </c>
      <c r="AH382" s="59">
        <f t="shared" si="296"/>
        <v>0</v>
      </c>
      <c r="AI382" s="60">
        <f t="shared" si="297"/>
        <v>518</v>
      </c>
      <c r="AJ382" s="61" t="s">
        <v>692</v>
      </c>
      <c r="AK382" s="61" t="s">
        <v>59</v>
      </c>
      <c r="AL382" s="61" t="s">
        <v>1639</v>
      </c>
      <c r="AM382" s="61" t="s">
        <v>61</v>
      </c>
      <c r="AN382" s="112" t="s">
        <v>62</v>
      </c>
      <c r="AO382" s="65">
        <v>45473</v>
      </c>
      <c r="AP382" s="49" t="s">
        <v>62</v>
      </c>
      <c r="AQ382" s="65">
        <v>45474</v>
      </c>
      <c r="AR382" s="65">
        <v>46203</v>
      </c>
      <c r="AS382" s="113"/>
    </row>
    <row r="383" spans="1:64" s="66" customFormat="1" ht="13" x14ac:dyDescent="0.15">
      <c r="A383" s="49">
        <v>4</v>
      </c>
      <c r="B383" s="49" t="s">
        <v>1613</v>
      </c>
      <c r="C383" s="50">
        <v>8671629315</v>
      </c>
      <c r="D383" s="49" t="s">
        <v>1614</v>
      </c>
      <c r="E383" s="49" t="s">
        <v>1613</v>
      </c>
      <c r="F383" s="49" t="s">
        <v>1614</v>
      </c>
      <c r="G383" s="49" t="s">
        <v>1620</v>
      </c>
      <c r="H383" s="49" t="s">
        <v>1156</v>
      </c>
      <c r="I383" s="49"/>
      <c r="J383" s="49"/>
      <c r="K383" s="49" t="s">
        <v>1143</v>
      </c>
      <c r="L383" s="49" t="s">
        <v>1144</v>
      </c>
      <c r="M383" s="51" t="s">
        <v>1623</v>
      </c>
      <c r="N383" s="49"/>
      <c r="O383" s="53" t="s">
        <v>1624</v>
      </c>
      <c r="P383" s="53" t="s">
        <v>70</v>
      </c>
      <c r="Q383" s="53">
        <v>4</v>
      </c>
      <c r="R383" s="67" t="s">
        <v>1147</v>
      </c>
      <c r="S383" s="90">
        <f t="shared" si="287"/>
        <v>163.5</v>
      </c>
      <c r="T383" s="90">
        <f t="shared" si="288"/>
        <v>0</v>
      </c>
      <c r="U383" s="90">
        <f t="shared" si="289"/>
        <v>0</v>
      </c>
      <c r="V383" s="55">
        <f t="shared" si="290"/>
        <v>163.5</v>
      </c>
      <c r="W383" s="56">
        <v>327</v>
      </c>
      <c r="X383" s="56">
        <v>0</v>
      </c>
      <c r="Y383" s="56">
        <v>0</v>
      </c>
      <c r="Z383" s="57">
        <f t="shared" si="291"/>
        <v>327</v>
      </c>
      <c r="AA383" s="56">
        <f t="shared" si="292"/>
        <v>163.5</v>
      </c>
      <c r="AB383" s="56">
        <f t="shared" si="293"/>
        <v>0</v>
      </c>
      <c r="AC383" s="56">
        <f t="shared" si="294"/>
        <v>0</v>
      </c>
      <c r="AD383" s="57">
        <f t="shared" si="295"/>
        <v>163.5</v>
      </c>
      <c r="AE383" s="111" t="s">
        <v>63</v>
      </c>
      <c r="AF383" s="111" t="s">
        <v>63</v>
      </c>
      <c r="AG383" s="111" t="s">
        <v>63</v>
      </c>
      <c r="AH383" s="59">
        <f t="shared" si="296"/>
        <v>0</v>
      </c>
      <c r="AI383" s="60">
        <f t="shared" si="297"/>
        <v>654</v>
      </c>
      <c r="AJ383" s="61" t="s">
        <v>692</v>
      </c>
      <c r="AK383" s="61" t="s">
        <v>59</v>
      </c>
      <c r="AL383" s="61" t="s">
        <v>1639</v>
      </c>
      <c r="AM383" s="61" t="s">
        <v>61</v>
      </c>
      <c r="AN383" s="112" t="s">
        <v>62</v>
      </c>
      <c r="AO383" s="65">
        <v>45473</v>
      </c>
      <c r="AP383" s="49" t="s">
        <v>62</v>
      </c>
      <c r="AQ383" s="65">
        <v>45474</v>
      </c>
      <c r="AR383" s="65">
        <v>46203</v>
      </c>
      <c r="AS383" s="113"/>
    </row>
    <row r="384" spans="1:64" s="66" customFormat="1" ht="13" x14ac:dyDescent="0.15">
      <c r="A384" s="49">
        <v>5</v>
      </c>
      <c r="B384" s="49" t="s">
        <v>1613</v>
      </c>
      <c r="C384" s="50">
        <v>8671629315</v>
      </c>
      <c r="D384" s="49" t="s">
        <v>1614</v>
      </c>
      <c r="E384" s="49" t="s">
        <v>1613</v>
      </c>
      <c r="F384" s="49" t="s">
        <v>1614</v>
      </c>
      <c r="G384" s="49" t="s">
        <v>1625</v>
      </c>
      <c r="H384" s="49" t="s">
        <v>1144</v>
      </c>
      <c r="I384" s="49"/>
      <c r="J384" s="49"/>
      <c r="K384" s="49" t="s">
        <v>1143</v>
      </c>
      <c r="L384" s="49" t="s">
        <v>1144</v>
      </c>
      <c r="M384" s="51" t="s">
        <v>1626</v>
      </c>
      <c r="N384" s="49"/>
      <c r="O384" s="53" t="s">
        <v>1627</v>
      </c>
      <c r="P384" s="53" t="s">
        <v>70</v>
      </c>
      <c r="Q384" s="53">
        <v>9</v>
      </c>
      <c r="R384" s="67" t="s">
        <v>1147</v>
      </c>
      <c r="S384" s="90">
        <f t="shared" si="287"/>
        <v>685.5</v>
      </c>
      <c r="T384" s="90">
        <f t="shared" si="288"/>
        <v>0</v>
      </c>
      <c r="U384" s="90">
        <f t="shared" si="289"/>
        <v>0</v>
      </c>
      <c r="V384" s="55">
        <f t="shared" si="290"/>
        <v>685.5</v>
      </c>
      <c r="W384" s="56">
        <v>1371</v>
      </c>
      <c r="X384" s="56">
        <v>0</v>
      </c>
      <c r="Y384" s="56">
        <v>0</v>
      </c>
      <c r="Z384" s="57">
        <f t="shared" si="291"/>
        <v>1371</v>
      </c>
      <c r="AA384" s="56">
        <f t="shared" si="292"/>
        <v>685.5</v>
      </c>
      <c r="AB384" s="56">
        <f t="shared" si="293"/>
        <v>0</v>
      </c>
      <c r="AC384" s="56">
        <f t="shared" si="294"/>
        <v>0</v>
      </c>
      <c r="AD384" s="57">
        <f t="shared" si="295"/>
        <v>685.5</v>
      </c>
      <c r="AE384" s="111" t="s">
        <v>63</v>
      </c>
      <c r="AF384" s="111" t="s">
        <v>63</v>
      </c>
      <c r="AG384" s="111" t="s">
        <v>63</v>
      </c>
      <c r="AH384" s="59">
        <f t="shared" si="296"/>
        <v>0</v>
      </c>
      <c r="AI384" s="60">
        <f t="shared" si="297"/>
        <v>2742</v>
      </c>
      <c r="AJ384" s="61" t="s">
        <v>692</v>
      </c>
      <c r="AK384" s="61" t="s">
        <v>59</v>
      </c>
      <c r="AL384" s="61" t="s">
        <v>1639</v>
      </c>
      <c r="AM384" s="61" t="s">
        <v>61</v>
      </c>
      <c r="AN384" s="112" t="s">
        <v>62</v>
      </c>
      <c r="AO384" s="65">
        <v>45473</v>
      </c>
      <c r="AP384" s="49" t="s">
        <v>62</v>
      </c>
      <c r="AQ384" s="65">
        <v>45474</v>
      </c>
      <c r="AR384" s="65">
        <v>46203</v>
      </c>
      <c r="AS384" s="113"/>
    </row>
    <row r="385" spans="1:64" s="66" customFormat="1" ht="13" x14ac:dyDescent="0.15">
      <c r="A385" s="49">
        <v>6</v>
      </c>
      <c r="B385" s="49" t="s">
        <v>1613</v>
      </c>
      <c r="C385" s="50">
        <v>8671629315</v>
      </c>
      <c r="D385" s="49" t="s">
        <v>1614</v>
      </c>
      <c r="E385" s="49" t="s">
        <v>1613</v>
      </c>
      <c r="F385" s="49" t="s">
        <v>1614</v>
      </c>
      <c r="G385" s="49" t="s">
        <v>1628</v>
      </c>
      <c r="H385" s="49" t="s">
        <v>1144</v>
      </c>
      <c r="I385" s="49"/>
      <c r="J385" s="49"/>
      <c r="K385" s="49" t="s">
        <v>1143</v>
      </c>
      <c r="L385" s="49" t="s">
        <v>1144</v>
      </c>
      <c r="M385" s="51" t="s">
        <v>1629</v>
      </c>
      <c r="N385" s="49"/>
      <c r="O385" s="53" t="s">
        <v>1630</v>
      </c>
      <c r="P385" s="53" t="s">
        <v>70</v>
      </c>
      <c r="Q385" s="53">
        <v>4</v>
      </c>
      <c r="R385" s="67" t="s">
        <v>1147</v>
      </c>
      <c r="S385" s="90">
        <f t="shared" si="287"/>
        <v>913.5</v>
      </c>
      <c r="T385" s="90">
        <f t="shared" si="288"/>
        <v>0</v>
      </c>
      <c r="U385" s="90">
        <f t="shared" si="289"/>
        <v>0</v>
      </c>
      <c r="V385" s="55">
        <f t="shared" si="290"/>
        <v>913.5</v>
      </c>
      <c r="W385" s="56">
        <v>1827</v>
      </c>
      <c r="X385" s="56">
        <v>0</v>
      </c>
      <c r="Y385" s="56">
        <v>0</v>
      </c>
      <c r="Z385" s="57">
        <f t="shared" si="291"/>
        <v>1827</v>
      </c>
      <c r="AA385" s="56">
        <f t="shared" si="292"/>
        <v>913.5</v>
      </c>
      <c r="AB385" s="56">
        <f t="shared" si="293"/>
        <v>0</v>
      </c>
      <c r="AC385" s="56">
        <f t="shared" si="294"/>
        <v>0</v>
      </c>
      <c r="AD385" s="57">
        <f t="shared" si="295"/>
        <v>913.5</v>
      </c>
      <c r="AE385" s="111" t="s">
        <v>63</v>
      </c>
      <c r="AF385" s="111" t="s">
        <v>63</v>
      </c>
      <c r="AG385" s="111" t="s">
        <v>63</v>
      </c>
      <c r="AH385" s="59">
        <f t="shared" si="296"/>
        <v>0</v>
      </c>
      <c r="AI385" s="60">
        <f t="shared" si="297"/>
        <v>3654</v>
      </c>
      <c r="AJ385" s="61" t="s">
        <v>692</v>
      </c>
      <c r="AK385" s="61" t="s">
        <v>59</v>
      </c>
      <c r="AL385" s="61" t="s">
        <v>1639</v>
      </c>
      <c r="AM385" s="61" t="s">
        <v>61</v>
      </c>
      <c r="AN385" s="112" t="s">
        <v>62</v>
      </c>
      <c r="AO385" s="65">
        <v>45473</v>
      </c>
      <c r="AP385" s="49" t="s">
        <v>62</v>
      </c>
      <c r="AQ385" s="65">
        <v>45474</v>
      </c>
      <c r="AR385" s="65">
        <v>46203</v>
      </c>
      <c r="AS385" s="113"/>
    </row>
    <row r="386" spans="1:64" s="66" customFormat="1" ht="13" x14ac:dyDescent="0.15">
      <c r="A386" s="49">
        <v>7</v>
      </c>
      <c r="B386" s="49" t="s">
        <v>1613</v>
      </c>
      <c r="C386" s="50">
        <v>8671629315</v>
      </c>
      <c r="D386" s="49" t="s">
        <v>1614</v>
      </c>
      <c r="E386" s="49" t="s">
        <v>1613</v>
      </c>
      <c r="F386" s="49" t="s">
        <v>1614</v>
      </c>
      <c r="G386" s="49" t="s">
        <v>1631</v>
      </c>
      <c r="H386" s="49" t="s">
        <v>1152</v>
      </c>
      <c r="I386" s="49"/>
      <c r="J386" s="114"/>
      <c r="K386" s="49" t="s">
        <v>1143</v>
      </c>
      <c r="L386" s="49" t="s">
        <v>1144</v>
      </c>
      <c r="M386" s="51" t="s">
        <v>1632</v>
      </c>
      <c r="N386" s="49"/>
      <c r="O386" s="53" t="s">
        <v>1633</v>
      </c>
      <c r="P386" s="53" t="s">
        <v>70</v>
      </c>
      <c r="Q386" s="53">
        <v>7</v>
      </c>
      <c r="R386" s="67" t="s">
        <v>1147</v>
      </c>
      <c r="S386" s="90">
        <f t="shared" si="287"/>
        <v>823</v>
      </c>
      <c r="T386" s="90">
        <f t="shared" si="288"/>
        <v>0</v>
      </c>
      <c r="U386" s="90">
        <f t="shared" si="289"/>
        <v>0</v>
      </c>
      <c r="V386" s="55">
        <f t="shared" si="290"/>
        <v>823</v>
      </c>
      <c r="W386" s="56">
        <v>1646</v>
      </c>
      <c r="X386" s="56">
        <v>0</v>
      </c>
      <c r="Y386" s="56">
        <v>0</v>
      </c>
      <c r="Z386" s="57">
        <f t="shared" si="291"/>
        <v>1646</v>
      </c>
      <c r="AA386" s="56">
        <f t="shared" si="292"/>
        <v>823</v>
      </c>
      <c r="AB386" s="56">
        <f t="shared" si="293"/>
        <v>0</v>
      </c>
      <c r="AC386" s="56">
        <f t="shared" si="294"/>
        <v>0</v>
      </c>
      <c r="AD386" s="57">
        <f t="shared" si="295"/>
        <v>823</v>
      </c>
      <c r="AE386" s="111" t="s">
        <v>63</v>
      </c>
      <c r="AF386" s="111" t="s">
        <v>63</v>
      </c>
      <c r="AG386" s="111" t="s">
        <v>63</v>
      </c>
      <c r="AH386" s="59">
        <f t="shared" si="296"/>
        <v>0</v>
      </c>
      <c r="AI386" s="60">
        <f t="shared" si="297"/>
        <v>3292</v>
      </c>
      <c r="AJ386" s="61" t="s">
        <v>692</v>
      </c>
      <c r="AK386" s="61" t="s">
        <v>59</v>
      </c>
      <c r="AL386" s="61" t="s">
        <v>1639</v>
      </c>
      <c r="AM386" s="61" t="s">
        <v>61</v>
      </c>
      <c r="AN386" s="112" t="s">
        <v>62</v>
      </c>
      <c r="AO386" s="65">
        <v>45473</v>
      </c>
      <c r="AP386" s="49" t="s">
        <v>62</v>
      </c>
      <c r="AQ386" s="65">
        <v>45474</v>
      </c>
      <c r="AR386" s="65">
        <v>46203</v>
      </c>
      <c r="AS386" s="113"/>
    </row>
    <row r="387" spans="1:64" s="66" customFormat="1" ht="13" x14ac:dyDescent="0.15">
      <c r="A387" s="49">
        <v>8</v>
      </c>
      <c r="B387" s="49" t="s">
        <v>1613</v>
      </c>
      <c r="C387" s="50">
        <v>8671629315</v>
      </c>
      <c r="D387" s="49" t="s">
        <v>1614</v>
      </c>
      <c r="E387" s="49" t="s">
        <v>1613</v>
      </c>
      <c r="F387" s="49" t="s">
        <v>1614</v>
      </c>
      <c r="G387" s="49" t="s">
        <v>1054</v>
      </c>
      <c r="H387" s="49" t="s">
        <v>1347</v>
      </c>
      <c r="I387" s="49"/>
      <c r="J387" s="49"/>
      <c r="K387" s="49" t="s">
        <v>1610</v>
      </c>
      <c r="L387" s="49" t="s">
        <v>1144</v>
      </c>
      <c r="M387" s="51" t="s">
        <v>1634</v>
      </c>
      <c r="N387" s="49"/>
      <c r="O387" s="53" t="s">
        <v>1635</v>
      </c>
      <c r="P387" s="53" t="s">
        <v>70</v>
      </c>
      <c r="Q387" s="53">
        <v>7</v>
      </c>
      <c r="R387" s="67" t="s">
        <v>1147</v>
      </c>
      <c r="S387" s="90">
        <f t="shared" si="287"/>
        <v>406.5</v>
      </c>
      <c r="T387" s="90">
        <f t="shared" si="288"/>
        <v>0</v>
      </c>
      <c r="U387" s="90">
        <f t="shared" si="289"/>
        <v>0</v>
      </c>
      <c r="V387" s="55">
        <f t="shared" si="290"/>
        <v>406.5</v>
      </c>
      <c r="W387" s="56">
        <v>813</v>
      </c>
      <c r="X387" s="56">
        <v>0</v>
      </c>
      <c r="Y387" s="56">
        <v>0</v>
      </c>
      <c r="Z387" s="57">
        <f t="shared" si="291"/>
        <v>813</v>
      </c>
      <c r="AA387" s="56">
        <f t="shared" si="292"/>
        <v>406.5</v>
      </c>
      <c r="AB387" s="56">
        <f t="shared" si="293"/>
        <v>0</v>
      </c>
      <c r="AC387" s="56">
        <f t="shared" si="294"/>
        <v>0</v>
      </c>
      <c r="AD387" s="57">
        <f t="shared" si="295"/>
        <v>406.5</v>
      </c>
      <c r="AE387" s="111" t="s">
        <v>63</v>
      </c>
      <c r="AF387" s="111" t="s">
        <v>63</v>
      </c>
      <c r="AG387" s="111" t="s">
        <v>63</v>
      </c>
      <c r="AH387" s="59">
        <f t="shared" si="296"/>
        <v>0</v>
      </c>
      <c r="AI387" s="60">
        <f t="shared" si="297"/>
        <v>1626</v>
      </c>
      <c r="AJ387" s="61" t="s">
        <v>692</v>
      </c>
      <c r="AK387" s="61" t="s">
        <v>59</v>
      </c>
      <c r="AL387" s="61" t="s">
        <v>1639</v>
      </c>
      <c r="AM387" s="61" t="s">
        <v>61</v>
      </c>
      <c r="AN387" s="112" t="s">
        <v>62</v>
      </c>
      <c r="AO387" s="65">
        <v>45473</v>
      </c>
      <c r="AP387" s="49" t="s">
        <v>62</v>
      </c>
      <c r="AQ387" s="65">
        <v>45474</v>
      </c>
      <c r="AR387" s="65">
        <v>46203</v>
      </c>
      <c r="AS387" s="113"/>
    </row>
    <row r="388" spans="1:64" s="66" customFormat="1" ht="13" x14ac:dyDescent="0.15">
      <c r="A388" s="49">
        <v>9</v>
      </c>
      <c r="B388" s="49" t="s">
        <v>1613</v>
      </c>
      <c r="C388" s="50">
        <v>8671629315</v>
      </c>
      <c r="D388" s="49" t="s">
        <v>1614</v>
      </c>
      <c r="E388" s="49" t="s">
        <v>1613</v>
      </c>
      <c r="F388" s="49" t="s">
        <v>1614</v>
      </c>
      <c r="G388" s="49" t="s">
        <v>1636</v>
      </c>
      <c r="H388" s="49" t="s">
        <v>1160</v>
      </c>
      <c r="I388" s="49"/>
      <c r="J388" s="49"/>
      <c r="K388" s="49" t="s">
        <v>1143</v>
      </c>
      <c r="L388" s="49" t="s">
        <v>1144</v>
      </c>
      <c r="M388" s="51" t="s">
        <v>1637</v>
      </c>
      <c r="N388" s="49"/>
      <c r="O388" s="53" t="s">
        <v>1638</v>
      </c>
      <c r="P388" s="53" t="s">
        <v>70</v>
      </c>
      <c r="Q388" s="53">
        <v>26</v>
      </c>
      <c r="R388" s="67" t="s">
        <v>1147</v>
      </c>
      <c r="S388" s="90">
        <f t="shared" si="287"/>
        <v>1296.5</v>
      </c>
      <c r="T388" s="90">
        <f t="shared" si="288"/>
        <v>0</v>
      </c>
      <c r="U388" s="90">
        <f t="shared" si="289"/>
        <v>0</v>
      </c>
      <c r="V388" s="55">
        <f t="shared" si="290"/>
        <v>1296.5</v>
      </c>
      <c r="W388" s="56">
        <v>2593</v>
      </c>
      <c r="X388" s="56">
        <v>0</v>
      </c>
      <c r="Y388" s="56">
        <v>0</v>
      </c>
      <c r="Z388" s="57">
        <f t="shared" si="291"/>
        <v>2593</v>
      </c>
      <c r="AA388" s="56">
        <f t="shared" si="292"/>
        <v>1296.5</v>
      </c>
      <c r="AB388" s="56">
        <f t="shared" si="293"/>
        <v>0</v>
      </c>
      <c r="AC388" s="56">
        <f t="shared" si="294"/>
        <v>0</v>
      </c>
      <c r="AD388" s="57">
        <f t="shared" si="295"/>
        <v>1296.5</v>
      </c>
      <c r="AE388" s="111" t="s">
        <v>63</v>
      </c>
      <c r="AF388" s="111" t="s">
        <v>63</v>
      </c>
      <c r="AG388" s="111" t="s">
        <v>63</v>
      </c>
      <c r="AH388" s="59">
        <f t="shared" si="296"/>
        <v>0</v>
      </c>
      <c r="AI388" s="60">
        <f t="shared" si="297"/>
        <v>5186</v>
      </c>
      <c r="AJ388" s="61" t="s">
        <v>692</v>
      </c>
      <c r="AK388" s="61" t="s">
        <v>59</v>
      </c>
      <c r="AL388" s="61" t="s">
        <v>1639</v>
      </c>
      <c r="AM388" s="61" t="s">
        <v>61</v>
      </c>
      <c r="AN388" s="112" t="s">
        <v>62</v>
      </c>
      <c r="AO388" s="65">
        <v>45473</v>
      </c>
      <c r="AP388" s="49" t="s">
        <v>62</v>
      </c>
      <c r="AQ388" s="65">
        <v>45474</v>
      </c>
      <c r="AR388" s="65">
        <v>46203</v>
      </c>
      <c r="AS388" s="113"/>
    </row>
    <row r="389" spans="1:64" s="66" customFormat="1" ht="13" x14ac:dyDescent="0.15">
      <c r="A389" s="80"/>
      <c r="B389" s="80" t="s">
        <v>1613</v>
      </c>
      <c r="C389" s="80"/>
      <c r="D389" s="80"/>
      <c r="E389" s="80"/>
      <c r="F389" s="80"/>
      <c r="G389" s="81"/>
      <c r="H389" s="81"/>
      <c r="I389" s="81"/>
      <c r="J389" s="80"/>
      <c r="K389" s="82"/>
      <c r="L389" s="82"/>
      <c r="M389" s="82"/>
      <c r="N389" s="83"/>
      <c r="O389" s="83"/>
      <c r="P389" s="85"/>
      <c r="Q389" s="85"/>
      <c r="R389" s="80"/>
      <c r="S389" s="86">
        <f>SUM(S380:S388)</f>
        <v>11313.5</v>
      </c>
      <c r="T389" s="86">
        <f t="shared" ref="T389:AI389" si="298">SUM(T380:T388)</f>
        <v>0</v>
      </c>
      <c r="U389" s="86">
        <f t="shared" si="298"/>
        <v>0</v>
      </c>
      <c r="V389" s="86">
        <f t="shared" si="298"/>
        <v>11313.5</v>
      </c>
      <c r="W389" s="86">
        <f t="shared" si="298"/>
        <v>22627</v>
      </c>
      <c r="X389" s="86">
        <f t="shared" si="298"/>
        <v>0</v>
      </c>
      <c r="Y389" s="86">
        <f t="shared" si="298"/>
        <v>0</v>
      </c>
      <c r="Z389" s="86">
        <f t="shared" si="298"/>
        <v>22627</v>
      </c>
      <c r="AA389" s="86">
        <f t="shared" si="298"/>
        <v>11313.5</v>
      </c>
      <c r="AB389" s="86">
        <f t="shared" si="298"/>
        <v>0</v>
      </c>
      <c r="AC389" s="86">
        <f t="shared" si="298"/>
        <v>0</v>
      </c>
      <c r="AD389" s="86">
        <f t="shared" si="298"/>
        <v>11313.5</v>
      </c>
      <c r="AE389" s="86">
        <f t="shared" si="298"/>
        <v>0</v>
      </c>
      <c r="AF389" s="86">
        <f t="shared" si="298"/>
        <v>0</v>
      </c>
      <c r="AG389" s="86">
        <f t="shared" si="298"/>
        <v>0</v>
      </c>
      <c r="AH389" s="86">
        <f t="shared" si="298"/>
        <v>0</v>
      </c>
      <c r="AI389" s="86">
        <f t="shared" si="298"/>
        <v>45254</v>
      </c>
      <c r="AJ389" s="87"/>
      <c r="AK389" s="87"/>
      <c r="AL389" s="87"/>
      <c r="AM389" s="87"/>
      <c r="AN389" s="87"/>
      <c r="AO389" s="87"/>
      <c r="AP389" s="87"/>
      <c r="AQ389" s="87"/>
      <c r="AR389" s="87"/>
      <c r="AS389" s="116"/>
      <c r="AT389" s="89"/>
      <c r="AU389" s="89"/>
      <c r="AV389" s="89"/>
      <c r="AW389" s="89"/>
      <c r="AX389" s="89"/>
      <c r="AY389" s="89"/>
      <c r="AZ389" s="89"/>
      <c r="BA389" s="89"/>
      <c r="BB389" s="89"/>
      <c r="BC389" s="89"/>
      <c r="BD389" s="89"/>
      <c r="BE389" s="89"/>
      <c r="BF389" s="89"/>
      <c r="BG389" s="89"/>
      <c r="BH389" s="89"/>
      <c r="BI389" s="89"/>
      <c r="BJ389" s="89"/>
      <c r="BK389" s="89"/>
      <c r="BL389" s="89"/>
    </row>
    <row r="390" spans="1:64" s="66" customFormat="1" ht="13" x14ac:dyDescent="0.15">
      <c r="A390" s="49">
        <v>1</v>
      </c>
      <c r="B390" s="49" t="s">
        <v>1728</v>
      </c>
      <c r="C390" s="50" t="s">
        <v>1729</v>
      </c>
      <c r="D390" s="49" t="s">
        <v>1730</v>
      </c>
      <c r="E390" s="49" t="s">
        <v>1731</v>
      </c>
      <c r="F390" s="49" t="s">
        <v>1732</v>
      </c>
      <c r="G390" s="49" t="s">
        <v>1733</v>
      </c>
      <c r="H390" s="49" t="s">
        <v>1734</v>
      </c>
      <c r="I390" s="49" t="s">
        <v>1735</v>
      </c>
      <c r="J390" s="49" t="s">
        <v>951</v>
      </c>
      <c r="K390" s="49" t="s">
        <v>1736</v>
      </c>
      <c r="L390" s="49" t="s">
        <v>1734</v>
      </c>
      <c r="M390" s="51" t="s">
        <v>1737</v>
      </c>
      <c r="N390" s="49"/>
      <c r="O390" s="53" t="s">
        <v>1738</v>
      </c>
      <c r="P390" s="53" t="s">
        <v>157</v>
      </c>
      <c r="Q390" s="53" t="s">
        <v>1222</v>
      </c>
      <c r="R390" s="67" t="s">
        <v>1147</v>
      </c>
      <c r="S390" s="90">
        <f t="shared" ref="S390" si="299">W390/2</f>
        <v>47783</v>
      </c>
      <c r="T390" s="90">
        <f t="shared" ref="T390" si="300">X390/2</f>
        <v>0</v>
      </c>
      <c r="U390" s="90">
        <f t="shared" ref="U390" si="301">Y390/2</f>
        <v>0</v>
      </c>
      <c r="V390" s="55">
        <f t="shared" ref="V390" si="302">SUM(S390:U390)</f>
        <v>47783</v>
      </c>
      <c r="W390" s="56">
        <v>95566</v>
      </c>
      <c r="X390" s="56">
        <v>0</v>
      </c>
      <c r="Y390" s="56">
        <v>0</v>
      </c>
      <c r="Z390" s="57">
        <f t="shared" ref="Z390" si="303">SUM(W390:Y390)</f>
        <v>95566</v>
      </c>
      <c r="AA390" s="56">
        <f t="shared" ref="AA390" si="304">W390/2</f>
        <v>47783</v>
      </c>
      <c r="AB390" s="56">
        <f t="shared" ref="AB390" si="305">X390/2</f>
        <v>0</v>
      </c>
      <c r="AC390" s="56">
        <f t="shared" ref="AC390" si="306">Y390/2</f>
        <v>0</v>
      </c>
      <c r="AD390" s="57">
        <f t="shared" ref="AD390" si="307">SUM(AA390:AC390)</f>
        <v>47783</v>
      </c>
      <c r="AE390" s="56">
        <f>W390/2</f>
        <v>47783</v>
      </c>
      <c r="AF390" s="56">
        <f t="shared" ref="AF390:AG390" si="308">X390/2</f>
        <v>0</v>
      </c>
      <c r="AG390" s="56">
        <f t="shared" si="308"/>
        <v>0</v>
      </c>
      <c r="AH390" s="59">
        <f t="shared" ref="AH390" si="309">SUM(AE390:AG390)</f>
        <v>47783</v>
      </c>
      <c r="AI390" s="60">
        <f t="shared" ref="AI390" si="310">V390+Z390+AD390+AH390</f>
        <v>238915</v>
      </c>
      <c r="AJ390" s="61" t="s">
        <v>692</v>
      </c>
      <c r="AK390" s="61" t="s">
        <v>59</v>
      </c>
      <c r="AL390" s="61" t="s">
        <v>1639</v>
      </c>
      <c r="AM390" s="61" t="s">
        <v>958</v>
      </c>
      <c r="AN390" s="112" t="s">
        <v>959</v>
      </c>
      <c r="AO390" s="65" t="s">
        <v>960</v>
      </c>
      <c r="AP390" s="49" t="s">
        <v>961</v>
      </c>
      <c r="AQ390" s="65">
        <v>45474</v>
      </c>
      <c r="AR390" s="65">
        <v>46568</v>
      </c>
      <c r="AS390" s="113"/>
    </row>
    <row r="391" spans="1:64" s="66" customFormat="1" ht="13" x14ac:dyDescent="0.15">
      <c r="A391" s="80"/>
      <c r="B391" s="80" t="s">
        <v>1728</v>
      </c>
      <c r="C391" s="80"/>
      <c r="D391" s="80"/>
      <c r="E391" s="80"/>
      <c r="F391" s="80"/>
      <c r="G391" s="81"/>
      <c r="H391" s="81"/>
      <c r="I391" s="81"/>
      <c r="J391" s="80"/>
      <c r="K391" s="82"/>
      <c r="L391" s="82"/>
      <c r="M391" s="82"/>
      <c r="N391" s="83"/>
      <c r="O391" s="83"/>
      <c r="P391" s="85"/>
      <c r="Q391" s="85"/>
      <c r="R391" s="80"/>
      <c r="S391" s="86">
        <f t="shared" ref="S391" si="311">SUM(S390)</f>
        <v>47783</v>
      </c>
      <c r="T391" s="86">
        <f t="shared" ref="T391" si="312">SUM(T390)</f>
        <v>0</v>
      </c>
      <c r="U391" s="86">
        <f t="shared" ref="U391" si="313">SUM(U390)</f>
        <v>0</v>
      </c>
      <c r="V391" s="86">
        <f t="shared" ref="V391" si="314">SUM(V390)</f>
        <v>47783</v>
      </c>
      <c r="W391" s="86">
        <f t="shared" ref="W391" si="315">SUM(W390)</f>
        <v>95566</v>
      </c>
      <c r="X391" s="86">
        <f t="shared" ref="X391" si="316">SUM(X390)</f>
        <v>0</v>
      </c>
      <c r="Y391" s="86">
        <f t="shared" ref="Y391" si="317">SUM(Y390)</f>
        <v>0</v>
      </c>
      <c r="Z391" s="86">
        <f t="shared" ref="Z391" si="318">SUM(Z390)</f>
        <v>95566</v>
      </c>
      <c r="AA391" s="86">
        <f t="shared" ref="AA391" si="319">SUM(AA390)</f>
        <v>47783</v>
      </c>
      <c r="AB391" s="86">
        <f t="shared" ref="AB391" si="320">SUM(AB390)</f>
        <v>0</v>
      </c>
      <c r="AC391" s="86">
        <f t="shared" ref="AC391" si="321">SUM(AC390)</f>
        <v>0</v>
      </c>
      <c r="AD391" s="86">
        <f t="shared" ref="AD391" si="322">SUM(AD390)</f>
        <v>47783</v>
      </c>
      <c r="AE391" s="86">
        <f t="shared" ref="AE391" si="323">SUM(AE390)</f>
        <v>47783</v>
      </c>
      <c r="AF391" s="86">
        <f t="shared" ref="AF391" si="324">SUM(AF390)</f>
        <v>0</v>
      </c>
      <c r="AG391" s="86">
        <f t="shared" ref="AG391" si="325">SUM(AG390)</f>
        <v>0</v>
      </c>
      <c r="AH391" s="86">
        <f t="shared" ref="AH391" si="326">SUM(AH390)</f>
        <v>47783</v>
      </c>
      <c r="AI391" s="86">
        <f t="shared" ref="AI391" si="327">SUM(AI390)</f>
        <v>238915</v>
      </c>
      <c r="AJ391" s="87"/>
      <c r="AK391" s="87"/>
      <c r="AL391" s="87"/>
      <c r="AM391" s="87"/>
      <c r="AN391" s="87"/>
      <c r="AO391" s="87"/>
      <c r="AP391" s="87"/>
      <c r="AQ391" s="87"/>
      <c r="AR391" s="87"/>
      <c r="AS391" s="116"/>
      <c r="AT391" s="89"/>
      <c r="AU391" s="89"/>
      <c r="AV391" s="89"/>
      <c r="AW391" s="89"/>
      <c r="AX391" s="89"/>
      <c r="AY391" s="89"/>
      <c r="AZ391" s="89"/>
      <c r="BA391" s="89"/>
      <c r="BB391" s="89"/>
      <c r="BC391" s="89"/>
      <c r="BD391" s="89"/>
      <c r="BE391" s="89"/>
      <c r="BF391" s="89"/>
      <c r="BG391" s="89"/>
      <c r="BH391" s="89"/>
      <c r="BI391" s="89"/>
      <c r="BJ391" s="89"/>
      <c r="BK391" s="89"/>
      <c r="BL391" s="89"/>
    </row>
    <row r="392" spans="1:64" s="66" customFormat="1" ht="13" x14ac:dyDescent="0.15">
      <c r="A392" s="49">
        <v>1</v>
      </c>
      <c r="B392" s="49" t="s">
        <v>1757</v>
      </c>
      <c r="C392" s="50">
        <v>9211645721</v>
      </c>
      <c r="D392" s="49" t="s">
        <v>1758</v>
      </c>
      <c r="E392" s="49" t="s">
        <v>1757</v>
      </c>
      <c r="F392" s="49" t="s">
        <v>1758</v>
      </c>
      <c r="G392" s="49" t="s">
        <v>1759</v>
      </c>
      <c r="H392" s="49" t="s">
        <v>1760</v>
      </c>
      <c r="I392" s="49" t="s">
        <v>1761</v>
      </c>
      <c r="J392" s="49">
        <v>77</v>
      </c>
      <c r="K392" s="49" t="s">
        <v>1762</v>
      </c>
      <c r="L392" s="49" t="s">
        <v>1760</v>
      </c>
      <c r="M392" s="51" t="s">
        <v>1763</v>
      </c>
      <c r="N392" s="49"/>
      <c r="O392" s="53">
        <v>15318329</v>
      </c>
      <c r="P392" s="53" t="s">
        <v>70</v>
      </c>
      <c r="Q392" s="53">
        <v>11</v>
      </c>
      <c r="R392" s="67">
        <v>36</v>
      </c>
      <c r="S392" s="90">
        <f t="shared" ref="S392:S396" si="328">W392/2</f>
        <v>3150</v>
      </c>
      <c r="T392" s="90">
        <f t="shared" ref="T392:T396" si="329">X392/2</f>
        <v>0</v>
      </c>
      <c r="U392" s="90">
        <f t="shared" ref="U392:U396" si="330">Y392/2</f>
        <v>0</v>
      </c>
      <c r="V392" s="55">
        <f t="shared" ref="V392:V396" si="331">SUM(S392:U392)</f>
        <v>3150</v>
      </c>
      <c r="W392" s="56">
        <v>6300</v>
      </c>
      <c r="X392" s="56">
        <v>0</v>
      </c>
      <c r="Y392" s="56">
        <v>0</v>
      </c>
      <c r="Z392" s="57">
        <f t="shared" ref="Z392:Z396" si="332">SUM(W392:Y392)</f>
        <v>6300</v>
      </c>
      <c r="AA392" s="56">
        <f>W392</f>
        <v>6300</v>
      </c>
      <c r="AB392" s="56">
        <f t="shared" ref="AB392:AC396" si="333">X392</f>
        <v>0</v>
      </c>
      <c r="AC392" s="56">
        <f t="shared" si="333"/>
        <v>0</v>
      </c>
      <c r="AD392" s="57">
        <f t="shared" ref="AD392:AD396" si="334">SUM(AA392:AC392)</f>
        <v>6300</v>
      </c>
      <c r="AE392" s="56">
        <f>W392/2</f>
        <v>3150</v>
      </c>
      <c r="AF392" s="56">
        <f t="shared" ref="AF392:AG396" si="335">X392/2</f>
        <v>0</v>
      </c>
      <c r="AG392" s="56">
        <f t="shared" si="335"/>
        <v>0</v>
      </c>
      <c r="AH392" s="59">
        <f t="shared" ref="AH392:AH396" si="336">SUM(AE392:AG392)</f>
        <v>3150</v>
      </c>
      <c r="AI392" s="60">
        <f t="shared" ref="AI392:AI396" si="337">V392+Z392+AD392+AH392</f>
        <v>18900</v>
      </c>
      <c r="AJ392" s="61" t="s">
        <v>692</v>
      </c>
      <c r="AK392" s="61" t="s">
        <v>59</v>
      </c>
      <c r="AL392" s="61" t="s">
        <v>1776</v>
      </c>
      <c r="AM392" s="61" t="s">
        <v>61</v>
      </c>
      <c r="AN392" s="112" t="s">
        <v>62</v>
      </c>
      <c r="AO392" s="65">
        <v>45504</v>
      </c>
      <c r="AP392" s="49" t="s">
        <v>62</v>
      </c>
      <c r="AQ392" s="65">
        <v>45505</v>
      </c>
      <c r="AR392" s="65">
        <v>46599</v>
      </c>
      <c r="AS392" s="113"/>
    </row>
    <row r="393" spans="1:64" s="66" customFormat="1" ht="13" x14ac:dyDescent="0.15">
      <c r="A393" s="49">
        <v>2</v>
      </c>
      <c r="B393" s="49" t="s">
        <v>1757</v>
      </c>
      <c r="C393" s="50">
        <v>9211645721</v>
      </c>
      <c r="D393" s="49" t="s">
        <v>1758</v>
      </c>
      <c r="E393" s="49" t="s">
        <v>1757</v>
      </c>
      <c r="F393" s="49" t="s">
        <v>1758</v>
      </c>
      <c r="G393" s="49" t="s">
        <v>1759</v>
      </c>
      <c r="H393" s="49" t="s">
        <v>1760</v>
      </c>
      <c r="I393" s="49" t="s">
        <v>1764</v>
      </c>
      <c r="J393" s="49">
        <v>5</v>
      </c>
      <c r="K393" s="49" t="s">
        <v>1762</v>
      </c>
      <c r="L393" s="49" t="s">
        <v>1760</v>
      </c>
      <c r="M393" s="51" t="s">
        <v>1765</v>
      </c>
      <c r="N393" s="49"/>
      <c r="O393" s="53">
        <v>15059800</v>
      </c>
      <c r="P393" s="53" t="s">
        <v>70</v>
      </c>
      <c r="Q393" s="53">
        <v>13</v>
      </c>
      <c r="R393" s="67">
        <v>36</v>
      </c>
      <c r="S393" s="90">
        <f t="shared" si="328"/>
        <v>1500</v>
      </c>
      <c r="T393" s="90">
        <f t="shared" si="329"/>
        <v>0</v>
      </c>
      <c r="U393" s="90">
        <f t="shared" si="330"/>
        <v>0</v>
      </c>
      <c r="V393" s="55">
        <f t="shared" si="331"/>
        <v>1500</v>
      </c>
      <c r="W393" s="56">
        <v>3000</v>
      </c>
      <c r="X393" s="56">
        <v>0</v>
      </c>
      <c r="Y393" s="56">
        <v>0</v>
      </c>
      <c r="Z393" s="57">
        <f t="shared" si="332"/>
        <v>3000</v>
      </c>
      <c r="AA393" s="56">
        <f t="shared" ref="AA393:AA396" si="338">W393</f>
        <v>3000</v>
      </c>
      <c r="AB393" s="56">
        <f t="shared" si="333"/>
        <v>0</v>
      </c>
      <c r="AC393" s="56">
        <f t="shared" si="333"/>
        <v>0</v>
      </c>
      <c r="AD393" s="57">
        <f t="shared" si="334"/>
        <v>3000</v>
      </c>
      <c r="AE393" s="56">
        <f t="shared" ref="AE393:AE396" si="339">W393/2</f>
        <v>1500</v>
      </c>
      <c r="AF393" s="56">
        <f t="shared" si="335"/>
        <v>0</v>
      </c>
      <c r="AG393" s="56">
        <f t="shared" si="335"/>
        <v>0</v>
      </c>
      <c r="AH393" s="59">
        <f t="shared" si="336"/>
        <v>1500</v>
      </c>
      <c r="AI393" s="60">
        <f t="shared" si="337"/>
        <v>9000</v>
      </c>
      <c r="AJ393" s="61" t="s">
        <v>692</v>
      </c>
      <c r="AK393" s="61" t="s">
        <v>59</v>
      </c>
      <c r="AL393" s="61" t="s">
        <v>1776</v>
      </c>
      <c r="AM393" s="61" t="s">
        <v>61</v>
      </c>
      <c r="AN393" s="112" t="s">
        <v>62</v>
      </c>
      <c r="AO393" s="65">
        <v>45504</v>
      </c>
      <c r="AP393" s="49" t="s">
        <v>62</v>
      </c>
      <c r="AQ393" s="65">
        <v>45505</v>
      </c>
      <c r="AR393" s="65">
        <v>46599</v>
      </c>
      <c r="AS393" s="113"/>
    </row>
    <row r="394" spans="1:64" s="66" customFormat="1" ht="13" x14ac:dyDescent="0.15">
      <c r="A394" s="49">
        <v>3</v>
      </c>
      <c r="B394" s="49" t="s">
        <v>1757</v>
      </c>
      <c r="C394" s="50">
        <v>9211645721</v>
      </c>
      <c r="D394" s="49" t="s">
        <v>1758</v>
      </c>
      <c r="E394" s="49" t="s">
        <v>1757</v>
      </c>
      <c r="F394" s="49" t="s">
        <v>1758</v>
      </c>
      <c r="G394" s="49" t="s">
        <v>1766</v>
      </c>
      <c r="H394" s="49" t="s">
        <v>1760</v>
      </c>
      <c r="I394" s="49" t="s">
        <v>1767</v>
      </c>
      <c r="J394" s="49">
        <v>7</v>
      </c>
      <c r="K394" s="49" t="s">
        <v>1762</v>
      </c>
      <c r="L394" s="49" t="s">
        <v>1760</v>
      </c>
      <c r="M394" s="51" t="s">
        <v>1768</v>
      </c>
      <c r="N394" s="49"/>
      <c r="O394" s="53">
        <v>93150239</v>
      </c>
      <c r="P394" s="53" t="s">
        <v>70</v>
      </c>
      <c r="Q394" s="53">
        <v>9</v>
      </c>
      <c r="R394" s="67">
        <v>36</v>
      </c>
      <c r="S394" s="90">
        <f t="shared" si="328"/>
        <v>4250</v>
      </c>
      <c r="T394" s="90">
        <f t="shared" si="329"/>
        <v>0</v>
      </c>
      <c r="U394" s="90">
        <f t="shared" si="330"/>
        <v>0</v>
      </c>
      <c r="V394" s="55">
        <f t="shared" si="331"/>
        <v>4250</v>
      </c>
      <c r="W394" s="56">
        <v>8500</v>
      </c>
      <c r="X394" s="56">
        <v>0</v>
      </c>
      <c r="Y394" s="56">
        <v>0</v>
      </c>
      <c r="Z394" s="57">
        <f t="shared" si="332"/>
        <v>8500</v>
      </c>
      <c r="AA394" s="56">
        <f t="shared" si="338"/>
        <v>8500</v>
      </c>
      <c r="AB394" s="56">
        <f t="shared" si="333"/>
        <v>0</v>
      </c>
      <c r="AC394" s="56">
        <f t="shared" si="333"/>
        <v>0</v>
      </c>
      <c r="AD394" s="57">
        <f t="shared" si="334"/>
        <v>8500</v>
      </c>
      <c r="AE394" s="56">
        <f t="shared" si="339"/>
        <v>4250</v>
      </c>
      <c r="AF394" s="56">
        <f t="shared" si="335"/>
        <v>0</v>
      </c>
      <c r="AG394" s="56">
        <f t="shared" si="335"/>
        <v>0</v>
      </c>
      <c r="AH394" s="59">
        <f t="shared" si="336"/>
        <v>4250</v>
      </c>
      <c r="AI394" s="60">
        <f t="shared" si="337"/>
        <v>25500</v>
      </c>
      <c r="AJ394" s="61" t="s">
        <v>692</v>
      </c>
      <c r="AK394" s="61" t="s">
        <v>59</v>
      </c>
      <c r="AL394" s="61" t="s">
        <v>1776</v>
      </c>
      <c r="AM394" s="61" t="s">
        <v>61</v>
      </c>
      <c r="AN394" s="112" t="s">
        <v>62</v>
      </c>
      <c r="AO394" s="65">
        <v>45504</v>
      </c>
      <c r="AP394" s="49" t="s">
        <v>62</v>
      </c>
      <c r="AQ394" s="65">
        <v>45505</v>
      </c>
      <c r="AR394" s="65">
        <v>46599</v>
      </c>
      <c r="AS394" s="113"/>
    </row>
    <row r="395" spans="1:64" s="66" customFormat="1" ht="13" x14ac:dyDescent="0.15">
      <c r="A395" s="49">
        <v>4</v>
      </c>
      <c r="B395" s="49" t="s">
        <v>1757</v>
      </c>
      <c r="C395" s="50">
        <v>9211645721</v>
      </c>
      <c r="D395" s="49" t="s">
        <v>1758</v>
      </c>
      <c r="E395" s="49" t="s">
        <v>1757</v>
      </c>
      <c r="F395" s="49" t="s">
        <v>1758</v>
      </c>
      <c r="G395" s="49" t="s">
        <v>1769</v>
      </c>
      <c r="H395" s="49" t="s">
        <v>1770</v>
      </c>
      <c r="I395" s="49" t="s">
        <v>1771</v>
      </c>
      <c r="J395" s="114">
        <v>8</v>
      </c>
      <c r="K395" s="49" t="s">
        <v>1772</v>
      </c>
      <c r="L395" s="49" t="s">
        <v>1770</v>
      </c>
      <c r="M395" s="51" t="s">
        <v>1773</v>
      </c>
      <c r="N395" s="49"/>
      <c r="O395" s="53">
        <v>96081626</v>
      </c>
      <c r="P395" s="53" t="s">
        <v>70</v>
      </c>
      <c r="Q395" s="53">
        <v>14</v>
      </c>
      <c r="R395" s="67">
        <v>36</v>
      </c>
      <c r="S395" s="90">
        <f t="shared" si="328"/>
        <v>6750</v>
      </c>
      <c r="T395" s="90">
        <f t="shared" si="329"/>
        <v>0</v>
      </c>
      <c r="U395" s="90">
        <f t="shared" si="330"/>
        <v>0</v>
      </c>
      <c r="V395" s="55">
        <f t="shared" si="331"/>
        <v>6750</v>
      </c>
      <c r="W395" s="56">
        <v>13500</v>
      </c>
      <c r="X395" s="56">
        <v>0</v>
      </c>
      <c r="Y395" s="56">
        <v>0</v>
      </c>
      <c r="Z395" s="57">
        <f t="shared" si="332"/>
        <v>13500</v>
      </c>
      <c r="AA395" s="56">
        <f t="shared" si="338"/>
        <v>13500</v>
      </c>
      <c r="AB395" s="56">
        <f t="shared" si="333"/>
        <v>0</v>
      </c>
      <c r="AC395" s="56">
        <f t="shared" si="333"/>
        <v>0</v>
      </c>
      <c r="AD395" s="57">
        <f t="shared" si="334"/>
        <v>13500</v>
      </c>
      <c r="AE395" s="56">
        <f t="shared" si="339"/>
        <v>6750</v>
      </c>
      <c r="AF395" s="56">
        <f t="shared" si="335"/>
        <v>0</v>
      </c>
      <c r="AG395" s="56">
        <f t="shared" si="335"/>
        <v>0</v>
      </c>
      <c r="AH395" s="59">
        <f t="shared" si="336"/>
        <v>6750</v>
      </c>
      <c r="AI395" s="60">
        <f t="shared" si="337"/>
        <v>40500</v>
      </c>
      <c r="AJ395" s="61" t="s">
        <v>692</v>
      </c>
      <c r="AK395" s="61" t="s">
        <v>59</v>
      </c>
      <c r="AL395" s="61" t="s">
        <v>1776</v>
      </c>
      <c r="AM395" s="61" t="s">
        <v>61</v>
      </c>
      <c r="AN395" s="112" t="s">
        <v>62</v>
      </c>
      <c r="AO395" s="65">
        <v>45504</v>
      </c>
      <c r="AP395" s="49" t="s">
        <v>62</v>
      </c>
      <c r="AQ395" s="65">
        <v>45505</v>
      </c>
      <c r="AR395" s="65">
        <v>46599</v>
      </c>
      <c r="AS395" s="113"/>
    </row>
    <row r="396" spans="1:64" s="66" customFormat="1" ht="13" x14ac:dyDescent="0.15">
      <c r="A396" s="49">
        <v>5</v>
      </c>
      <c r="B396" s="49" t="s">
        <v>1757</v>
      </c>
      <c r="C396" s="50">
        <v>9211645721</v>
      </c>
      <c r="D396" s="49" t="s">
        <v>1758</v>
      </c>
      <c r="E396" s="49" t="s">
        <v>1757</v>
      </c>
      <c r="F396" s="49" t="s">
        <v>1758</v>
      </c>
      <c r="G396" s="49" t="s">
        <v>1759</v>
      </c>
      <c r="H396" s="49" t="s">
        <v>1760</v>
      </c>
      <c r="I396" s="49" t="s">
        <v>1774</v>
      </c>
      <c r="J396" s="49">
        <v>1</v>
      </c>
      <c r="K396" s="49" t="s">
        <v>1762</v>
      </c>
      <c r="L396" s="49" t="s">
        <v>1760</v>
      </c>
      <c r="M396" s="51" t="s">
        <v>1775</v>
      </c>
      <c r="N396" s="49"/>
      <c r="O396" s="53">
        <v>95359207</v>
      </c>
      <c r="P396" s="53" t="s">
        <v>943</v>
      </c>
      <c r="Q396" s="53">
        <v>20</v>
      </c>
      <c r="R396" s="67">
        <v>36</v>
      </c>
      <c r="S396" s="90">
        <f t="shared" si="328"/>
        <v>4500</v>
      </c>
      <c r="T396" s="90">
        <f t="shared" si="329"/>
        <v>9750</v>
      </c>
      <c r="U396" s="90">
        <f t="shared" si="330"/>
        <v>0</v>
      </c>
      <c r="V396" s="55">
        <f t="shared" si="331"/>
        <v>14250</v>
      </c>
      <c r="W396" s="56">
        <v>9000</v>
      </c>
      <c r="X396" s="56">
        <v>19500</v>
      </c>
      <c r="Y396" s="56"/>
      <c r="Z396" s="57">
        <f t="shared" si="332"/>
        <v>28500</v>
      </c>
      <c r="AA396" s="56">
        <f t="shared" si="338"/>
        <v>9000</v>
      </c>
      <c r="AB396" s="56">
        <f t="shared" si="333"/>
        <v>19500</v>
      </c>
      <c r="AC396" s="56">
        <f t="shared" si="333"/>
        <v>0</v>
      </c>
      <c r="AD396" s="57">
        <f t="shared" si="334"/>
        <v>28500</v>
      </c>
      <c r="AE396" s="56">
        <f t="shared" si="339"/>
        <v>4500</v>
      </c>
      <c r="AF396" s="56">
        <f t="shared" si="335"/>
        <v>9750</v>
      </c>
      <c r="AG396" s="56">
        <f t="shared" si="335"/>
        <v>0</v>
      </c>
      <c r="AH396" s="59">
        <f t="shared" si="336"/>
        <v>14250</v>
      </c>
      <c r="AI396" s="60">
        <f t="shared" si="337"/>
        <v>85500</v>
      </c>
      <c r="AJ396" s="61" t="s">
        <v>692</v>
      </c>
      <c r="AK396" s="61" t="s">
        <v>59</v>
      </c>
      <c r="AL396" s="61" t="s">
        <v>1776</v>
      </c>
      <c r="AM396" s="61" t="s">
        <v>61</v>
      </c>
      <c r="AN396" s="112" t="s">
        <v>62</v>
      </c>
      <c r="AO396" s="65">
        <v>45504</v>
      </c>
      <c r="AP396" s="49" t="s">
        <v>62</v>
      </c>
      <c r="AQ396" s="65">
        <v>45505</v>
      </c>
      <c r="AR396" s="65">
        <v>46599</v>
      </c>
      <c r="AS396" s="113"/>
    </row>
    <row r="397" spans="1:64" s="66" customFormat="1" ht="13" x14ac:dyDescent="0.15">
      <c r="A397" s="80"/>
      <c r="B397" s="80" t="s">
        <v>1757</v>
      </c>
      <c r="C397" s="80"/>
      <c r="D397" s="80"/>
      <c r="E397" s="80"/>
      <c r="F397" s="80"/>
      <c r="G397" s="81"/>
      <c r="H397" s="81"/>
      <c r="I397" s="81"/>
      <c r="J397" s="80"/>
      <c r="K397" s="82"/>
      <c r="L397" s="82"/>
      <c r="M397" s="82"/>
      <c r="N397" s="83"/>
      <c r="O397" s="83"/>
      <c r="P397" s="85"/>
      <c r="Q397" s="85"/>
      <c r="R397" s="80"/>
      <c r="S397" s="86">
        <f t="shared" ref="S397" si="340">SUM(S392:S396)</f>
        <v>20150</v>
      </c>
      <c r="T397" s="86">
        <f t="shared" ref="T397" si="341">SUM(T392:T396)</f>
        <v>9750</v>
      </c>
      <c r="U397" s="86">
        <f t="shared" ref="U397" si="342">SUM(U392:U396)</f>
        <v>0</v>
      </c>
      <c r="V397" s="86">
        <f t="shared" ref="V397" si="343">SUM(V392:V396)</f>
        <v>29900</v>
      </c>
      <c r="W397" s="86">
        <f t="shared" ref="W397" si="344">SUM(W392:W396)</f>
        <v>40300</v>
      </c>
      <c r="X397" s="86">
        <f t="shared" ref="X397" si="345">SUM(X392:X396)</f>
        <v>19500</v>
      </c>
      <c r="Y397" s="86">
        <f t="shared" ref="Y397" si="346">SUM(Y392:Y396)</f>
        <v>0</v>
      </c>
      <c r="Z397" s="86">
        <f t="shared" ref="Z397" si="347">SUM(Z392:Z396)</f>
        <v>59800</v>
      </c>
      <c r="AA397" s="86">
        <f t="shared" ref="AA397" si="348">SUM(AA392:AA396)</f>
        <v>40300</v>
      </c>
      <c r="AB397" s="86">
        <f t="shared" ref="AB397" si="349">SUM(AB392:AB396)</f>
        <v>19500</v>
      </c>
      <c r="AC397" s="86">
        <f t="shared" ref="AC397" si="350">SUM(AC392:AC396)</f>
        <v>0</v>
      </c>
      <c r="AD397" s="86">
        <f t="shared" ref="AD397" si="351">SUM(AD392:AD396)</f>
        <v>59800</v>
      </c>
      <c r="AE397" s="86">
        <f t="shared" ref="AE397" si="352">SUM(AE392:AE396)</f>
        <v>20150</v>
      </c>
      <c r="AF397" s="86">
        <f t="shared" ref="AF397" si="353">SUM(AF392:AF396)</f>
        <v>9750</v>
      </c>
      <c r="AG397" s="86">
        <f t="shared" ref="AG397" si="354">SUM(AG392:AG396)</f>
        <v>0</v>
      </c>
      <c r="AH397" s="86">
        <f t="shared" ref="AH397" si="355">SUM(AH392:AH396)</f>
        <v>29900</v>
      </c>
      <c r="AI397" s="86">
        <f t="shared" ref="AI397" si="356">SUM(AI392:AI396)</f>
        <v>179400</v>
      </c>
      <c r="AJ397" s="87"/>
      <c r="AK397" s="87"/>
      <c r="AL397" s="87"/>
      <c r="AM397" s="87"/>
      <c r="AN397" s="87"/>
      <c r="AO397" s="87"/>
      <c r="AP397" s="87"/>
      <c r="AQ397" s="87"/>
      <c r="AR397" s="87"/>
      <c r="AS397" s="116"/>
      <c r="AT397" s="89"/>
      <c r="AU397" s="89"/>
      <c r="AV397" s="89"/>
      <c r="AW397" s="89"/>
      <c r="AX397" s="89"/>
      <c r="AY397" s="89"/>
      <c r="AZ397" s="89"/>
      <c r="BA397" s="89"/>
      <c r="BB397" s="89"/>
      <c r="BC397" s="89"/>
      <c r="BD397" s="89"/>
      <c r="BE397" s="89"/>
      <c r="BF397" s="89"/>
      <c r="BG397" s="89"/>
      <c r="BH397" s="89"/>
      <c r="BI397" s="89"/>
      <c r="BJ397" s="89"/>
      <c r="BK397" s="89"/>
      <c r="BL397" s="89"/>
    </row>
    <row r="398" spans="1:64" s="66" customFormat="1" ht="13" x14ac:dyDescent="0.15">
      <c r="A398" s="49">
        <v>1</v>
      </c>
      <c r="B398" s="49" t="s">
        <v>1781</v>
      </c>
      <c r="C398" s="50" t="s">
        <v>1783</v>
      </c>
      <c r="D398" s="49" t="s">
        <v>1782</v>
      </c>
      <c r="E398" s="49" t="s">
        <v>1781</v>
      </c>
      <c r="F398" s="49" t="s">
        <v>1782</v>
      </c>
      <c r="G398" s="49" t="s">
        <v>1054</v>
      </c>
      <c r="H398" s="49" t="s">
        <v>1810</v>
      </c>
      <c r="I398" s="49"/>
      <c r="J398" s="49"/>
      <c r="K398" s="49" t="s">
        <v>1785</v>
      </c>
      <c r="L398" s="49" t="s">
        <v>1786</v>
      </c>
      <c r="M398" s="51" t="s">
        <v>1871</v>
      </c>
      <c r="N398" s="49">
        <v>40057000001</v>
      </c>
      <c r="O398" s="53" t="s">
        <v>1872</v>
      </c>
      <c r="P398" s="53" t="s">
        <v>90</v>
      </c>
      <c r="Q398" s="53">
        <v>15</v>
      </c>
      <c r="R398" s="67">
        <v>24</v>
      </c>
      <c r="S398" s="54" t="s">
        <v>63</v>
      </c>
      <c r="T398" s="54" t="s">
        <v>63</v>
      </c>
      <c r="U398" s="54" t="s">
        <v>63</v>
      </c>
      <c r="V398" s="55">
        <f t="shared" ref="V398:V419" si="357">SUM(S398:U398)</f>
        <v>0</v>
      </c>
      <c r="W398" s="56">
        <v>780</v>
      </c>
      <c r="X398" s="56">
        <v>780</v>
      </c>
      <c r="Y398" s="56">
        <v>0</v>
      </c>
      <c r="Z398" s="57">
        <f t="shared" ref="Z398" si="358">SUM(W398:Y398)</f>
        <v>1560</v>
      </c>
      <c r="AA398" s="56">
        <f>W398</f>
        <v>780</v>
      </c>
      <c r="AB398" s="56">
        <f t="shared" ref="AB398:AC413" si="359">X398</f>
        <v>780</v>
      </c>
      <c r="AC398" s="56">
        <f t="shared" si="359"/>
        <v>0</v>
      </c>
      <c r="AD398" s="57">
        <f t="shared" ref="AD398" si="360">SUM(AA398:AC398)</f>
        <v>1560</v>
      </c>
      <c r="AE398" s="111" t="s">
        <v>63</v>
      </c>
      <c r="AF398" s="111" t="s">
        <v>63</v>
      </c>
      <c r="AG398" s="111" t="s">
        <v>63</v>
      </c>
      <c r="AH398" s="59">
        <f t="shared" ref="AH398" si="361">SUM(AE398:AG398)</f>
        <v>0</v>
      </c>
      <c r="AI398" s="60">
        <f t="shared" ref="AI398" si="362">V398+Z398+AD398+AH398</f>
        <v>3120</v>
      </c>
      <c r="AJ398" s="61" t="s">
        <v>692</v>
      </c>
      <c r="AK398" s="61" t="s">
        <v>59</v>
      </c>
      <c r="AL398" s="61" t="s">
        <v>149</v>
      </c>
      <c r="AM398" s="61" t="s">
        <v>61</v>
      </c>
      <c r="AN398" s="112" t="s">
        <v>62</v>
      </c>
      <c r="AO398" s="65">
        <v>45657</v>
      </c>
      <c r="AP398" s="49" t="s">
        <v>62</v>
      </c>
      <c r="AQ398" s="65">
        <v>45658</v>
      </c>
      <c r="AR398" s="65">
        <v>46387</v>
      </c>
      <c r="AS398" s="113"/>
    </row>
    <row r="399" spans="1:64" s="66" customFormat="1" ht="13" x14ac:dyDescent="0.15">
      <c r="A399" s="49">
        <v>2</v>
      </c>
      <c r="B399" s="49" t="s">
        <v>1781</v>
      </c>
      <c r="C399" s="50" t="s">
        <v>1783</v>
      </c>
      <c r="D399" s="49" t="s">
        <v>1782</v>
      </c>
      <c r="E399" s="49" t="s">
        <v>1781</v>
      </c>
      <c r="F399" s="49" t="s">
        <v>1782</v>
      </c>
      <c r="G399" s="49" t="s">
        <v>1873</v>
      </c>
      <c r="H399" s="49" t="s">
        <v>1812</v>
      </c>
      <c r="I399" s="49"/>
      <c r="J399" s="49"/>
      <c r="K399" s="49" t="s">
        <v>1785</v>
      </c>
      <c r="L399" s="49" t="s">
        <v>1786</v>
      </c>
      <c r="M399" s="51" t="s">
        <v>1874</v>
      </c>
      <c r="N399" s="49">
        <v>40057000002</v>
      </c>
      <c r="O399" s="53" t="s">
        <v>1875</v>
      </c>
      <c r="P399" s="53" t="s">
        <v>90</v>
      </c>
      <c r="Q399" s="53">
        <v>12</v>
      </c>
      <c r="R399" s="67">
        <v>24</v>
      </c>
      <c r="S399" s="54" t="s">
        <v>63</v>
      </c>
      <c r="T399" s="54" t="s">
        <v>63</v>
      </c>
      <c r="U399" s="54" t="s">
        <v>63</v>
      </c>
      <c r="V399" s="55">
        <f t="shared" si="357"/>
        <v>0</v>
      </c>
      <c r="W399" s="56">
        <v>900</v>
      </c>
      <c r="X399" s="56">
        <v>900</v>
      </c>
      <c r="Y399" s="56">
        <v>0</v>
      </c>
      <c r="Z399" s="57">
        <f t="shared" ref="Z399:Z419" si="363">SUM(W399:Y399)</f>
        <v>1800</v>
      </c>
      <c r="AA399" s="56">
        <f t="shared" ref="AA399:AA419" si="364">W399</f>
        <v>900</v>
      </c>
      <c r="AB399" s="56">
        <f t="shared" si="359"/>
        <v>900</v>
      </c>
      <c r="AC399" s="56">
        <f t="shared" si="359"/>
        <v>0</v>
      </c>
      <c r="AD399" s="57">
        <f t="shared" ref="AD399:AD419" si="365">SUM(AA399:AC399)</f>
        <v>1800</v>
      </c>
      <c r="AE399" s="111" t="s">
        <v>63</v>
      </c>
      <c r="AF399" s="111" t="s">
        <v>63</v>
      </c>
      <c r="AG399" s="111" t="s">
        <v>63</v>
      </c>
      <c r="AH399" s="59">
        <f t="shared" ref="AH399:AH419" si="366">SUM(AE399:AG399)</f>
        <v>0</v>
      </c>
      <c r="AI399" s="60">
        <f t="shared" ref="AI399:AI419" si="367">V399+Z399+AD399+AH399</f>
        <v>3600</v>
      </c>
      <c r="AJ399" s="61" t="s">
        <v>692</v>
      </c>
      <c r="AK399" s="61" t="s">
        <v>59</v>
      </c>
      <c r="AL399" s="61" t="s">
        <v>149</v>
      </c>
      <c r="AM399" s="61" t="s">
        <v>61</v>
      </c>
      <c r="AN399" s="112" t="s">
        <v>62</v>
      </c>
      <c r="AO399" s="65">
        <v>45657</v>
      </c>
      <c r="AP399" s="49" t="s">
        <v>62</v>
      </c>
      <c r="AQ399" s="65">
        <v>45658</v>
      </c>
      <c r="AR399" s="65">
        <v>46387</v>
      </c>
      <c r="AS399" s="113"/>
    </row>
    <row r="400" spans="1:64" s="66" customFormat="1" ht="13" x14ac:dyDescent="0.15">
      <c r="A400" s="49">
        <v>3</v>
      </c>
      <c r="B400" s="49" t="s">
        <v>1781</v>
      </c>
      <c r="C400" s="50" t="s">
        <v>1783</v>
      </c>
      <c r="D400" s="49" t="s">
        <v>1782</v>
      </c>
      <c r="E400" s="49" t="s">
        <v>1781</v>
      </c>
      <c r="F400" s="49" t="s">
        <v>1782</v>
      </c>
      <c r="G400" s="49" t="s">
        <v>1631</v>
      </c>
      <c r="H400" s="49" t="s">
        <v>1792</v>
      </c>
      <c r="I400" s="49"/>
      <c r="J400" s="49"/>
      <c r="K400" s="49" t="s">
        <v>1785</v>
      </c>
      <c r="L400" s="49" t="s">
        <v>1786</v>
      </c>
      <c r="M400" s="51" t="s">
        <v>1876</v>
      </c>
      <c r="N400" s="49">
        <v>40057000003</v>
      </c>
      <c r="O400" s="53" t="s">
        <v>1877</v>
      </c>
      <c r="P400" s="53" t="s">
        <v>90</v>
      </c>
      <c r="Q400" s="53">
        <v>15</v>
      </c>
      <c r="R400" s="67">
        <v>24</v>
      </c>
      <c r="S400" s="54" t="s">
        <v>63</v>
      </c>
      <c r="T400" s="54" t="s">
        <v>63</v>
      </c>
      <c r="U400" s="54" t="s">
        <v>63</v>
      </c>
      <c r="V400" s="55">
        <f t="shared" si="357"/>
        <v>0</v>
      </c>
      <c r="W400" s="56">
        <v>50</v>
      </c>
      <c r="X400" s="56">
        <v>50</v>
      </c>
      <c r="Y400" s="56">
        <v>0</v>
      </c>
      <c r="Z400" s="57">
        <f t="shared" si="363"/>
        <v>100</v>
      </c>
      <c r="AA400" s="56">
        <f t="shared" si="364"/>
        <v>50</v>
      </c>
      <c r="AB400" s="56">
        <f t="shared" si="359"/>
        <v>50</v>
      </c>
      <c r="AC400" s="56">
        <f t="shared" si="359"/>
        <v>0</v>
      </c>
      <c r="AD400" s="57">
        <f t="shared" si="365"/>
        <v>100</v>
      </c>
      <c r="AE400" s="111" t="s">
        <v>63</v>
      </c>
      <c r="AF400" s="111" t="s">
        <v>63</v>
      </c>
      <c r="AG400" s="111" t="s">
        <v>63</v>
      </c>
      <c r="AH400" s="59">
        <f t="shared" si="366"/>
        <v>0</v>
      </c>
      <c r="AI400" s="60">
        <f t="shared" si="367"/>
        <v>200</v>
      </c>
      <c r="AJ400" s="61" t="s">
        <v>692</v>
      </c>
      <c r="AK400" s="61" t="s">
        <v>59</v>
      </c>
      <c r="AL400" s="61" t="s">
        <v>149</v>
      </c>
      <c r="AM400" s="61" t="s">
        <v>61</v>
      </c>
      <c r="AN400" s="112" t="s">
        <v>62</v>
      </c>
      <c r="AO400" s="65">
        <v>45657</v>
      </c>
      <c r="AP400" s="49" t="s">
        <v>62</v>
      </c>
      <c r="AQ400" s="65">
        <v>45658</v>
      </c>
      <c r="AR400" s="65">
        <v>46387</v>
      </c>
      <c r="AS400" s="113"/>
    </row>
    <row r="401" spans="1:45" s="66" customFormat="1" ht="13" x14ac:dyDescent="0.15">
      <c r="A401" s="49">
        <v>4</v>
      </c>
      <c r="B401" s="49" t="s">
        <v>1781</v>
      </c>
      <c r="C401" s="50" t="s">
        <v>1783</v>
      </c>
      <c r="D401" s="49" t="s">
        <v>1782</v>
      </c>
      <c r="E401" s="49" t="s">
        <v>1781</v>
      </c>
      <c r="F401" s="49" t="s">
        <v>1782</v>
      </c>
      <c r="G401" s="49" t="s">
        <v>1873</v>
      </c>
      <c r="H401" s="49" t="s">
        <v>1818</v>
      </c>
      <c r="I401" s="49"/>
      <c r="J401" s="49"/>
      <c r="K401" s="49" t="s">
        <v>1785</v>
      </c>
      <c r="L401" s="49" t="s">
        <v>1786</v>
      </c>
      <c r="M401" s="51" t="s">
        <v>1878</v>
      </c>
      <c r="N401" s="49">
        <v>40057000004</v>
      </c>
      <c r="O401" s="53" t="s">
        <v>1879</v>
      </c>
      <c r="P401" s="53" t="s">
        <v>90</v>
      </c>
      <c r="Q401" s="53">
        <v>15</v>
      </c>
      <c r="R401" s="67">
        <v>24</v>
      </c>
      <c r="S401" s="54" t="s">
        <v>63</v>
      </c>
      <c r="T401" s="54" t="s">
        <v>63</v>
      </c>
      <c r="U401" s="54" t="s">
        <v>63</v>
      </c>
      <c r="V401" s="55">
        <f t="shared" si="357"/>
        <v>0</v>
      </c>
      <c r="W401" s="56">
        <v>1050</v>
      </c>
      <c r="X401" s="56">
        <v>1050</v>
      </c>
      <c r="Y401" s="56">
        <v>0</v>
      </c>
      <c r="Z401" s="57">
        <f t="shared" si="363"/>
        <v>2100</v>
      </c>
      <c r="AA401" s="56">
        <f t="shared" si="364"/>
        <v>1050</v>
      </c>
      <c r="AB401" s="56">
        <f t="shared" si="359"/>
        <v>1050</v>
      </c>
      <c r="AC401" s="56">
        <f t="shared" si="359"/>
        <v>0</v>
      </c>
      <c r="AD401" s="57">
        <f t="shared" si="365"/>
        <v>2100</v>
      </c>
      <c r="AE401" s="111" t="s">
        <v>63</v>
      </c>
      <c r="AF401" s="111" t="s">
        <v>63</v>
      </c>
      <c r="AG401" s="111" t="s">
        <v>63</v>
      </c>
      <c r="AH401" s="59">
        <f t="shared" si="366"/>
        <v>0</v>
      </c>
      <c r="AI401" s="60">
        <f t="shared" si="367"/>
        <v>4200</v>
      </c>
      <c r="AJ401" s="61" t="s">
        <v>692</v>
      </c>
      <c r="AK401" s="61" t="s">
        <v>59</v>
      </c>
      <c r="AL401" s="61" t="s">
        <v>149</v>
      </c>
      <c r="AM401" s="61" t="s">
        <v>61</v>
      </c>
      <c r="AN401" s="112" t="s">
        <v>62</v>
      </c>
      <c r="AO401" s="65">
        <v>45657</v>
      </c>
      <c r="AP401" s="49" t="s">
        <v>62</v>
      </c>
      <c r="AQ401" s="65">
        <v>45658</v>
      </c>
      <c r="AR401" s="65">
        <v>46387</v>
      </c>
      <c r="AS401" s="113"/>
    </row>
    <row r="402" spans="1:45" s="66" customFormat="1" ht="13" x14ac:dyDescent="0.15">
      <c r="A402" s="49">
        <v>5</v>
      </c>
      <c r="B402" s="49" t="s">
        <v>1781</v>
      </c>
      <c r="C402" s="50" t="s">
        <v>1783</v>
      </c>
      <c r="D402" s="49" t="s">
        <v>1782</v>
      </c>
      <c r="E402" s="49" t="s">
        <v>1781</v>
      </c>
      <c r="F402" s="49" t="s">
        <v>1782</v>
      </c>
      <c r="G402" s="49" t="s">
        <v>1631</v>
      </c>
      <c r="H402" s="49" t="s">
        <v>1799</v>
      </c>
      <c r="I402" s="49"/>
      <c r="J402" s="49"/>
      <c r="K402" s="49" t="s">
        <v>1785</v>
      </c>
      <c r="L402" s="49" t="s">
        <v>1786</v>
      </c>
      <c r="M402" s="51" t="s">
        <v>1880</v>
      </c>
      <c r="N402" s="49">
        <v>40057000005</v>
      </c>
      <c r="O402" s="53" t="s">
        <v>1881</v>
      </c>
      <c r="P402" s="53" t="s">
        <v>90</v>
      </c>
      <c r="Q402" s="53">
        <v>15</v>
      </c>
      <c r="R402" s="67">
        <v>24</v>
      </c>
      <c r="S402" s="54" t="s">
        <v>63</v>
      </c>
      <c r="T402" s="54" t="s">
        <v>63</v>
      </c>
      <c r="U402" s="54" t="s">
        <v>63</v>
      </c>
      <c r="V402" s="55">
        <f t="shared" si="357"/>
        <v>0</v>
      </c>
      <c r="W402" s="56">
        <v>9000</v>
      </c>
      <c r="X402" s="56">
        <v>9000</v>
      </c>
      <c r="Y402" s="56">
        <v>0</v>
      </c>
      <c r="Z402" s="57">
        <f t="shared" si="363"/>
        <v>18000</v>
      </c>
      <c r="AA402" s="56">
        <f t="shared" si="364"/>
        <v>9000</v>
      </c>
      <c r="AB402" s="56">
        <f t="shared" si="359"/>
        <v>9000</v>
      </c>
      <c r="AC402" s="56">
        <f t="shared" si="359"/>
        <v>0</v>
      </c>
      <c r="AD402" s="57">
        <f t="shared" si="365"/>
        <v>18000</v>
      </c>
      <c r="AE402" s="111" t="s">
        <v>63</v>
      </c>
      <c r="AF402" s="111" t="s">
        <v>63</v>
      </c>
      <c r="AG402" s="111" t="s">
        <v>63</v>
      </c>
      <c r="AH402" s="59">
        <f t="shared" si="366"/>
        <v>0</v>
      </c>
      <c r="AI402" s="60">
        <f t="shared" si="367"/>
        <v>36000</v>
      </c>
      <c r="AJ402" s="61" t="s">
        <v>692</v>
      </c>
      <c r="AK402" s="61" t="s">
        <v>59</v>
      </c>
      <c r="AL402" s="61" t="s">
        <v>149</v>
      </c>
      <c r="AM402" s="61" t="s">
        <v>61</v>
      </c>
      <c r="AN402" s="112" t="s">
        <v>62</v>
      </c>
      <c r="AO402" s="65">
        <v>45657</v>
      </c>
      <c r="AP402" s="49" t="s">
        <v>62</v>
      </c>
      <c r="AQ402" s="65">
        <v>45658</v>
      </c>
      <c r="AR402" s="65">
        <v>46387</v>
      </c>
      <c r="AS402" s="113"/>
    </row>
    <row r="403" spans="1:45" s="66" customFormat="1" ht="13" x14ac:dyDescent="0.15">
      <c r="A403" s="49">
        <v>6</v>
      </c>
      <c r="B403" s="49" t="s">
        <v>1781</v>
      </c>
      <c r="C403" s="50" t="s">
        <v>1783</v>
      </c>
      <c r="D403" s="49" t="s">
        <v>1782</v>
      </c>
      <c r="E403" s="49" t="s">
        <v>1781</v>
      </c>
      <c r="F403" s="49" t="s">
        <v>1782</v>
      </c>
      <c r="G403" s="49" t="s">
        <v>1631</v>
      </c>
      <c r="H403" s="49" t="s">
        <v>1831</v>
      </c>
      <c r="I403" s="49"/>
      <c r="J403" s="49"/>
      <c r="K403" s="49" t="s">
        <v>1785</v>
      </c>
      <c r="L403" s="49" t="s">
        <v>1786</v>
      </c>
      <c r="M403" s="51" t="s">
        <v>1882</v>
      </c>
      <c r="N403" s="49">
        <v>40057000006</v>
      </c>
      <c r="O403" s="53" t="s">
        <v>1883</v>
      </c>
      <c r="P403" s="53" t="s">
        <v>90</v>
      </c>
      <c r="Q403" s="53">
        <v>15</v>
      </c>
      <c r="R403" s="67">
        <v>24</v>
      </c>
      <c r="S403" s="54" t="s">
        <v>63</v>
      </c>
      <c r="T403" s="54" t="s">
        <v>63</v>
      </c>
      <c r="U403" s="54" t="s">
        <v>63</v>
      </c>
      <c r="V403" s="55">
        <f t="shared" si="357"/>
        <v>0</v>
      </c>
      <c r="W403" s="56">
        <v>219</v>
      </c>
      <c r="X403" s="56">
        <v>219</v>
      </c>
      <c r="Y403" s="56">
        <v>0</v>
      </c>
      <c r="Z403" s="57">
        <f t="shared" si="363"/>
        <v>438</v>
      </c>
      <c r="AA403" s="56">
        <f t="shared" si="364"/>
        <v>219</v>
      </c>
      <c r="AB403" s="56">
        <f t="shared" si="359"/>
        <v>219</v>
      </c>
      <c r="AC403" s="56">
        <f t="shared" si="359"/>
        <v>0</v>
      </c>
      <c r="AD403" s="57">
        <f t="shared" si="365"/>
        <v>438</v>
      </c>
      <c r="AE403" s="111" t="s">
        <v>63</v>
      </c>
      <c r="AF403" s="111" t="s">
        <v>63</v>
      </c>
      <c r="AG403" s="111" t="s">
        <v>63</v>
      </c>
      <c r="AH403" s="59">
        <f t="shared" si="366"/>
        <v>0</v>
      </c>
      <c r="AI403" s="60">
        <f t="shared" si="367"/>
        <v>876</v>
      </c>
      <c r="AJ403" s="61" t="s">
        <v>692</v>
      </c>
      <c r="AK403" s="61" t="s">
        <v>59</v>
      </c>
      <c r="AL403" s="61" t="s">
        <v>149</v>
      </c>
      <c r="AM403" s="61" t="s">
        <v>61</v>
      </c>
      <c r="AN403" s="112" t="s">
        <v>62</v>
      </c>
      <c r="AO403" s="65">
        <v>45657</v>
      </c>
      <c r="AP403" s="49" t="s">
        <v>62</v>
      </c>
      <c r="AQ403" s="65">
        <v>45658</v>
      </c>
      <c r="AR403" s="65">
        <v>46387</v>
      </c>
      <c r="AS403" s="113"/>
    </row>
    <row r="404" spans="1:45" s="66" customFormat="1" ht="13" x14ac:dyDescent="0.15">
      <c r="A404" s="49">
        <v>7</v>
      </c>
      <c r="B404" s="49" t="s">
        <v>1781</v>
      </c>
      <c r="C404" s="50" t="s">
        <v>1783</v>
      </c>
      <c r="D404" s="49" t="s">
        <v>1782</v>
      </c>
      <c r="E404" s="49" t="s">
        <v>1781</v>
      </c>
      <c r="F404" s="49" t="s">
        <v>1782</v>
      </c>
      <c r="G404" s="49" t="s">
        <v>1884</v>
      </c>
      <c r="H404" s="49" t="s">
        <v>1786</v>
      </c>
      <c r="I404" s="49" t="s">
        <v>1885</v>
      </c>
      <c r="J404" s="49">
        <v>1</v>
      </c>
      <c r="K404" s="49" t="s">
        <v>1785</v>
      </c>
      <c r="L404" s="49" t="s">
        <v>1786</v>
      </c>
      <c r="M404" s="51" t="s">
        <v>1886</v>
      </c>
      <c r="N404" s="49">
        <v>40057000007</v>
      </c>
      <c r="O404" s="53" t="s">
        <v>1887</v>
      </c>
      <c r="P404" s="53" t="s">
        <v>90</v>
      </c>
      <c r="Q404" s="53">
        <v>30</v>
      </c>
      <c r="R404" s="67">
        <v>24</v>
      </c>
      <c r="S404" s="54" t="s">
        <v>63</v>
      </c>
      <c r="T404" s="54" t="s">
        <v>63</v>
      </c>
      <c r="U404" s="54" t="s">
        <v>63</v>
      </c>
      <c r="V404" s="55">
        <f t="shared" si="357"/>
        <v>0</v>
      </c>
      <c r="W404" s="56">
        <v>15000</v>
      </c>
      <c r="X404" s="56">
        <v>15000</v>
      </c>
      <c r="Y404" s="56">
        <v>0</v>
      </c>
      <c r="Z404" s="57">
        <f t="shared" si="363"/>
        <v>30000</v>
      </c>
      <c r="AA404" s="56">
        <f t="shared" si="364"/>
        <v>15000</v>
      </c>
      <c r="AB404" s="56">
        <f t="shared" si="359"/>
        <v>15000</v>
      </c>
      <c r="AC404" s="56">
        <f t="shared" si="359"/>
        <v>0</v>
      </c>
      <c r="AD404" s="57">
        <f t="shared" si="365"/>
        <v>30000</v>
      </c>
      <c r="AE404" s="111" t="s">
        <v>63</v>
      </c>
      <c r="AF404" s="111" t="s">
        <v>63</v>
      </c>
      <c r="AG404" s="111" t="s">
        <v>63</v>
      </c>
      <c r="AH404" s="59">
        <f t="shared" si="366"/>
        <v>0</v>
      </c>
      <c r="AI404" s="60">
        <f t="shared" si="367"/>
        <v>60000</v>
      </c>
      <c r="AJ404" s="61" t="s">
        <v>692</v>
      </c>
      <c r="AK404" s="61" t="s">
        <v>59</v>
      </c>
      <c r="AL404" s="61" t="s">
        <v>149</v>
      </c>
      <c r="AM404" s="61" t="s">
        <v>61</v>
      </c>
      <c r="AN404" s="112" t="s">
        <v>62</v>
      </c>
      <c r="AO404" s="65">
        <v>45657</v>
      </c>
      <c r="AP404" s="49" t="s">
        <v>62</v>
      </c>
      <c r="AQ404" s="65">
        <v>45658</v>
      </c>
      <c r="AR404" s="65">
        <v>46387</v>
      </c>
      <c r="AS404" s="113"/>
    </row>
    <row r="405" spans="1:45" s="66" customFormat="1" ht="13" x14ac:dyDescent="0.15">
      <c r="A405" s="49">
        <v>8</v>
      </c>
      <c r="B405" s="49" t="s">
        <v>1781</v>
      </c>
      <c r="C405" s="50" t="s">
        <v>1783</v>
      </c>
      <c r="D405" s="49" t="s">
        <v>1782</v>
      </c>
      <c r="E405" s="49" t="s">
        <v>1781</v>
      </c>
      <c r="F405" s="49" t="s">
        <v>1782</v>
      </c>
      <c r="G405" s="49" t="s">
        <v>1888</v>
      </c>
      <c r="H405" s="49" t="s">
        <v>1786</v>
      </c>
      <c r="I405" s="49" t="s">
        <v>1885</v>
      </c>
      <c r="J405" s="49">
        <v>1</v>
      </c>
      <c r="K405" s="49" t="s">
        <v>1785</v>
      </c>
      <c r="L405" s="49" t="s">
        <v>1786</v>
      </c>
      <c r="M405" s="51" t="s">
        <v>1889</v>
      </c>
      <c r="N405" s="49">
        <v>40057000008</v>
      </c>
      <c r="O405" s="53" t="s">
        <v>1890</v>
      </c>
      <c r="P405" s="53" t="s">
        <v>90</v>
      </c>
      <c r="Q405" s="53">
        <v>4</v>
      </c>
      <c r="R405" s="67">
        <v>24</v>
      </c>
      <c r="S405" s="54" t="s">
        <v>63</v>
      </c>
      <c r="T405" s="54" t="s">
        <v>63</v>
      </c>
      <c r="U405" s="54" t="s">
        <v>63</v>
      </c>
      <c r="V405" s="55">
        <f t="shared" si="357"/>
        <v>0</v>
      </c>
      <c r="W405" s="56">
        <v>1170</v>
      </c>
      <c r="X405" s="56">
        <v>1170</v>
      </c>
      <c r="Y405" s="56">
        <v>0</v>
      </c>
      <c r="Z405" s="57">
        <f t="shared" si="363"/>
        <v>2340</v>
      </c>
      <c r="AA405" s="56">
        <f t="shared" si="364"/>
        <v>1170</v>
      </c>
      <c r="AB405" s="56">
        <f t="shared" si="359"/>
        <v>1170</v>
      </c>
      <c r="AC405" s="56">
        <f t="shared" si="359"/>
        <v>0</v>
      </c>
      <c r="AD405" s="57">
        <f t="shared" si="365"/>
        <v>2340</v>
      </c>
      <c r="AE405" s="111" t="s">
        <v>63</v>
      </c>
      <c r="AF405" s="111" t="s">
        <v>63</v>
      </c>
      <c r="AG405" s="111" t="s">
        <v>63</v>
      </c>
      <c r="AH405" s="59">
        <f t="shared" si="366"/>
        <v>0</v>
      </c>
      <c r="AI405" s="60">
        <f t="shared" si="367"/>
        <v>4680</v>
      </c>
      <c r="AJ405" s="61" t="s">
        <v>692</v>
      </c>
      <c r="AK405" s="61" t="s">
        <v>59</v>
      </c>
      <c r="AL405" s="61" t="s">
        <v>149</v>
      </c>
      <c r="AM405" s="61" t="s">
        <v>61</v>
      </c>
      <c r="AN405" s="112" t="s">
        <v>62</v>
      </c>
      <c r="AO405" s="65">
        <v>45657</v>
      </c>
      <c r="AP405" s="49" t="s">
        <v>62</v>
      </c>
      <c r="AQ405" s="65">
        <v>45658</v>
      </c>
      <c r="AR405" s="65">
        <v>46387</v>
      </c>
      <c r="AS405" s="113"/>
    </row>
    <row r="406" spans="1:45" s="66" customFormat="1" ht="13" x14ac:dyDescent="0.15">
      <c r="A406" s="49">
        <v>9</v>
      </c>
      <c r="B406" s="49" t="s">
        <v>1781</v>
      </c>
      <c r="C406" s="50" t="s">
        <v>1783</v>
      </c>
      <c r="D406" s="49" t="s">
        <v>1782</v>
      </c>
      <c r="E406" s="49" t="s">
        <v>1781</v>
      </c>
      <c r="F406" s="49" t="s">
        <v>1782</v>
      </c>
      <c r="G406" s="49" t="s">
        <v>1891</v>
      </c>
      <c r="H406" s="49" t="s">
        <v>1786</v>
      </c>
      <c r="I406" s="49" t="s">
        <v>1892</v>
      </c>
      <c r="J406" s="49"/>
      <c r="K406" s="49" t="s">
        <v>1785</v>
      </c>
      <c r="L406" s="49" t="s">
        <v>1786</v>
      </c>
      <c r="M406" s="51" t="s">
        <v>1893</v>
      </c>
      <c r="N406" s="49">
        <v>40057000009</v>
      </c>
      <c r="O406" s="53" t="s">
        <v>1894</v>
      </c>
      <c r="P406" s="53" t="s">
        <v>90</v>
      </c>
      <c r="Q406" s="53">
        <v>15</v>
      </c>
      <c r="R406" s="67">
        <v>24</v>
      </c>
      <c r="S406" s="54" t="s">
        <v>63</v>
      </c>
      <c r="T406" s="54" t="s">
        <v>63</v>
      </c>
      <c r="U406" s="54" t="s">
        <v>63</v>
      </c>
      <c r="V406" s="55">
        <f t="shared" si="357"/>
        <v>0</v>
      </c>
      <c r="W406" s="56">
        <v>330</v>
      </c>
      <c r="X406" s="56">
        <v>330</v>
      </c>
      <c r="Y406" s="56">
        <v>0</v>
      </c>
      <c r="Z406" s="57">
        <f t="shared" si="363"/>
        <v>660</v>
      </c>
      <c r="AA406" s="56">
        <f t="shared" si="364"/>
        <v>330</v>
      </c>
      <c r="AB406" s="56">
        <f t="shared" si="359"/>
        <v>330</v>
      </c>
      <c r="AC406" s="56">
        <f t="shared" si="359"/>
        <v>0</v>
      </c>
      <c r="AD406" s="57">
        <f t="shared" si="365"/>
        <v>660</v>
      </c>
      <c r="AE406" s="111" t="s">
        <v>63</v>
      </c>
      <c r="AF406" s="111" t="s">
        <v>63</v>
      </c>
      <c r="AG406" s="111" t="s">
        <v>63</v>
      </c>
      <c r="AH406" s="59">
        <f t="shared" si="366"/>
        <v>0</v>
      </c>
      <c r="AI406" s="60">
        <f t="shared" si="367"/>
        <v>1320</v>
      </c>
      <c r="AJ406" s="61" t="s">
        <v>692</v>
      </c>
      <c r="AK406" s="61" t="s">
        <v>59</v>
      </c>
      <c r="AL406" s="61" t="s">
        <v>149</v>
      </c>
      <c r="AM406" s="61" t="s">
        <v>61</v>
      </c>
      <c r="AN406" s="112" t="s">
        <v>62</v>
      </c>
      <c r="AO406" s="65">
        <v>45657</v>
      </c>
      <c r="AP406" s="49" t="s">
        <v>62</v>
      </c>
      <c r="AQ406" s="65">
        <v>45658</v>
      </c>
      <c r="AR406" s="65">
        <v>46387</v>
      </c>
      <c r="AS406" s="113"/>
    </row>
    <row r="407" spans="1:45" s="66" customFormat="1" ht="13" x14ac:dyDescent="0.15">
      <c r="A407" s="49">
        <v>10</v>
      </c>
      <c r="B407" s="49" t="s">
        <v>1781</v>
      </c>
      <c r="C407" s="50" t="s">
        <v>1783</v>
      </c>
      <c r="D407" s="49" t="s">
        <v>1782</v>
      </c>
      <c r="E407" s="49" t="s">
        <v>1781</v>
      </c>
      <c r="F407" s="49" t="s">
        <v>1782</v>
      </c>
      <c r="G407" s="49" t="s">
        <v>1079</v>
      </c>
      <c r="H407" s="49" t="s">
        <v>1786</v>
      </c>
      <c r="I407" s="49"/>
      <c r="J407" s="49"/>
      <c r="K407" s="49" t="s">
        <v>1785</v>
      </c>
      <c r="L407" s="49" t="s">
        <v>1786</v>
      </c>
      <c r="M407" s="51" t="s">
        <v>1895</v>
      </c>
      <c r="N407" s="49">
        <v>40057000010</v>
      </c>
      <c r="O407" s="53" t="s">
        <v>1896</v>
      </c>
      <c r="P407" s="53" t="s">
        <v>90</v>
      </c>
      <c r="Q407" s="53">
        <v>12</v>
      </c>
      <c r="R407" s="67">
        <v>24</v>
      </c>
      <c r="S407" s="54" t="s">
        <v>63</v>
      </c>
      <c r="T407" s="54" t="s">
        <v>63</v>
      </c>
      <c r="U407" s="54" t="s">
        <v>63</v>
      </c>
      <c r="V407" s="55">
        <f t="shared" si="357"/>
        <v>0</v>
      </c>
      <c r="W407" s="56">
        <v>1935</v>
      </c>
      <c r="X407" s="56">
        <v>1935</v>
      </c>
      <c r="Y407" s="56">
        <v>0</v>
      </c>
      <c r="Z407" s="57">
        <f t="shared" si="363"/>
        <v>3870</v>
      </c>
      <c r="AA407" s="56">
        <f t="shared" si="364"/>
        <v>1935</v>
      </c>
      <c r="AB407" s="56">
        <f t="shared" si="359"/>
        <v>1935</v>
      </c>
      <c r="AC407" s="56">
        <f t="shared" si="359"/>
        <v>0</v>
      </c>
      <c r="AD407" s="57">
        <f t="shared" si="365"/>
        <v>3870</v>
      </c>
      <c r="AE407" s="111" t="s">
        <v>63</v>
      </c>
      <c r="AF407" s="111" t="s">
        <v>63</v>
      </c>
      <c r="AG407" s="111" t="s">
        <v>63</v>
      </c>
      <c r="AH407" s="59">
        <f t="shared" si="366"/>
        <v>0</v>
      </c>
      <c r="AI407" s="60">
        <f t="shared" si="367"/>
        <v>7740</v>
      </c>
      <c r="AJ407" s="61" t="s">
        <v>692</v>
      </c>
      <c r="AK407" s="61" t="s">
        <v>59</v>
      </c>
      <c r="AL407" s="61" t="s">
        <v>149</v>
      </c>
      <c r="AM407" s="61" t="s">
        <v>61</v>
      </c>
      <c r="AN407" s="112" t="s">
        <v>62</v>
      </c>
      <c r="AO407" s="65">
        <v>45657</v>
      </c>
      <c r="AP407" s="49" t="s">
        <v>62</v>
      </c>
      <c r="AQ407" s="65">
        <v>45658</v>
      </c>
      <c r="AR407" s="65">
        <v>46387</v>
      </c>
      <c r="AS407" s="113"/>
    </row>
    <row r="408" spans="1:45" s="66" customFormat="1" ht="13" x14ac:dyDescent="0.15">
      <c r="A408" s="49">
        <v>11</v>
      </c>
      <c r="B408" s="49" t="s">
        <v>1781</v>
      </c>
      <c r="C408" s="50" t="s">
        <v>1783</v>
      </c>
      <c r="D408" s="49" t="s">
        <v>1782</v>
      </c>
      <c r="E408" s="49" t="s">
        <v>1781</v>
      </c>
      <c r="F408" s="49" t="s">
        <v>1782</v>
      </c>
      <c r="G408" s="49" t="s">
        <v>1873</v>
      </c>
      <c r="H408" s="49" t="s">
        <v>1786</v>
      </c>
      <c r="I408" s="49"/>
      <c r="J408" s="49"/>
      <c r="K408" s="49" t="s">
        <v>1785</v>
      </c>
      <c r="L408" s="49" t="s">
        <v>1786</v>
      </c>
      <c r="M408" s="51" t="s">
        <v>1897</v>
      </c>
      <c r="N408" s="49">
        <v>40057000011</v>
      </c>
      <c r="O408" s="53" t="s">
        <v>1898</v>
      </c>
      <c r="P408" s="53" t="s">
        <v>90</v>
      </c>
      <c r="Q408" s="53">
        <v>22</v>
      </c>
      <c r="R408" s="67">
        <v>24</v>
      </c>
      <c r="S408" s="54" t="s">
        <v>63</v>
      </c>
      <c r="T408" s="54" t="s">
        <v>63</v>
      </c>
      <c r="U408" s="54" t="s">
        <v>63</v>
      </c>
      <c r="V408" s="55">
        <f t="shared" si="357"/>
        <v>0</v>
      </c>
      <c r="W408" s="56">
        <v>1437</v>
      </c>
      <c r="X408" s="56">
        <v>1437</v>
      </c>
      <c r="Y408" s="56">
        <v>0</v>
      </c>
      <c r="Z408" s="57">
        <f t="shared" si="363"/>
        <v>2874</v>
      </c>
      <c r="AA408" s="56">
        <f t="shared" si="364"/>
        <v>1437</v>
      </c>
      <c r="AB408" s="56">
        <f t="shared" si="359"/>
        <v>1437</v>
      </c>
      <c r="AC408" s="56">
        <f t="shared" si="359"/>
        <v>0</v>
      </c>
      <c r="AD408" s="57">
        <f t="shared" si="365"/>
        <v>2874</v>
      </c>
      <c r="AE408" s="111" t="s">
        <v>63</v>
      </c>
      <c r="AF408" s="111" t="s">
        <v>63</v>
      </c>
      <c r="AG408" s="111" t="s">
        <v>63</v>
      </c>
      <c r="AH408" s="59">
        <f t="shared" si="366"/>
        <v>0</v>
      </c>
      <c r="AI408" s="60">
        <f t="shared" si="367"/>
        <v>5748</v>
      </c>
      <c r="AJ408" s="61" t="s">
        <v>692</v>
      </c>
      <c r="AK408" s="61" t="s">
        <v>59</v>
      </c>
      <c r="AL408" s="61" t="s">
        <v>149</v>
      </c>
      <c r="AM408" s="61" t="s">
        <v>61</v>
      </c>
      <c r="AN408" s="112" t="s">
        <v>62</v>
      </c>
      <c r="AO408" s="65">
        <v>45657</v>
      </c>
      <c r="AP408" s="49" t="s">
        <v>62</v>
      </c>
      <c r="AQ408" s="65">
        <v>45658</v>
      </c>
      <c r="AR408" s="65">
        <v>46387</v>
      </c>
      <c r="AS408" s="113"/>
    </row>
    <row r="409" spans="1:45" s="66" customFormat="1" ht="13" x14ac:dyDescent="0.15">
      <c r="A409" s="49">
        <v>12</v>
      </c>
      <c r="B409" s="49" t="s">
        <v>1781</v>
      </c>
      <c r="C409" s="50" t="s">
        <v>1783</v>
      </c>
      <c r="D409" s="49" t="s">
        <v>1782</v>
      </c>
      <c r="E409" s="49" t="s">
        <v>1781</v>
      </c>
      <c r="F409" s="49" t="s">
        <v>1782</v>
      </c>
      <c r="G409" s="49" t="s">
        <v>1899</v>
      </c>
      <c r="H409" s="49" t="s">
        <v>1784</v>
      </c>
      <c r="I409" s="49"/>
      <c r="J409" s="49"/>
      <c r="K409" s="49" t="s">
        <v>1785</v>
      </c>
      <c r="L409" s="49" t="s">
        <v>1786</v>
      </c>
      <c r="M409" s="51" t="s">
        <v>1900</v>
      </c>
      <c r="N409" s="49">
        <v>40057000013</v>
      </c>
      <c r="O409" s="53" t="s">
        <v>1901</v>
      </c>
      <c r="P409" s="53" t="s">
        <v>90</v>
      </c>
      <c r="Q409" s="53">
        <v>6</v>
      </c>
      <c r="R409" s="67">
        <v>24</v>
      </c>
      <c r="S409" s="54" t="s">
        <v>63</v>
      </c>
      <c r="T409" s="54" t="s">
        <v>63</v>
      </c>
      <c r="U409" s="54" t="s">
        <v>63</v>
      </c>
      <c r="V409" s="55">
        <f t="shared" si="357"/>
        <v>0</v>
      </c>
      <c r="W409" s="56">
        <v>237</v>
      </c>
      <c r="X409" s="56">
        <v>237</v>
      </c>
      <c r="Y409" s="56">
        <v>0</v>
      </c>
      <c r="Z409" s="57">
        <f t="shared" si="363"/>
        <v>474</v>
      </c>
      <c r="AA409" s="56">
        <f t="shared" si="364"/>
        <v>237</v>
      </c>
      <c r="AB409" s="56">
        <f t="shared" si="359"/>
        <v>237</v>
      </c>
      <c r="AC409" s="56">
        <f t="shared" si="359"/>
        <v>0</v>
      </c>
      <c r="AD409" s="57">
        <f t="shared" si="365"/>
        <v>474</v>
      </c>
      <c r="AE409" s="111" t="s">
        <v>63</v>
      </c>
      <c r="AF409" s="111" t="s">
        <v>63</v>
      </c>
      <c r="AG409" s="111" t="s">
        <v>63</v>
      </c>
      <c r="AH409" s="59">
        <f t="shared" si="366"/>
        <v>0</v>
      </c>
      <c r="AI409" s="60">
        <f t="shared" si="367"/>
        <v>948</v>
      </c>
      <c r="AJ409" s="61" t="s">
        <v>692</v>
      </c>
      <c r="AK409" s="61" t="s">
        <v>59</v>
      </c>
      <c r="AL409" s="61" t="s">
        <v>149</v>
      </c>
      <c r="AM409" s="61" t="s">
        <v>61</v>
      </c>
      <c r="AN409" s="112" t="s">
        <v>62</v>
      </c>
      <c r="AO409" s="65">
        <v>45657</v>
      </c>
      <c r="AP409" s="49" t="s">
        <v>62</v>
      </c>
      <c r="AQ409" s="65">
        <v>45658</v>
      </c>
      <c r="AR409" s="65">
        <v>46387</v>
      </c>
      <c r="AS409" s="113"/>
    </row>
    <row r="410" spans="1:45" s="66" customFormat="1" ht="13" x14ac:dyDescent="0.15">
      <c r="A410" s="49">
        <v>13</v>
      </c>
      <c r="B410" s="49" t="s">
        <v>1781</v>
      </c>
      <c r="C410" s="50" t="s">
        <v>1783</v>
      </c>
      <c r="D410" s="49" t="s">
        <v>1782</v>
      </c>
      <c r="E410" s="49" t="s">
        <v>1781</v>
      </c>
      <c r="F410" s="49" t="s">
        <v>1782</v>
      </c>
      <c r="G410" s="49" t="s">
        <v>1899</v>
      </c>
      <c r="H410" s="49" t="s">
        <v>1784</v>
      </c>
      <c r="I410" s="49"/>
      <c r="J410" s="49"/>
      <c r="K410" s="49" t="s">
        <v>1785</v>
      </c>
      <c r="L410" s="49" t="s">
        <v>1784</v>
      </c>
      <c r="M410" s="51" t="s">
        <v>1902</v>
      </c>
      <c r="N410" s="49">
        <v>40057000014</v>
      </c>
      <c r="O410" s="53" t="s">
        <v>1903</v>
      </c>
      <c r="P410" s="53" t="s">
        <v>90</v>
      </c>
      <c r="Q410" s="53">
        <v>14</v>
      </c>
      <c r="R410" s="67">
        <v>24</v>
      </c>
      <c r="S410" s="54" t="s">
        <v>63</v>
      </c>
      <c r="T410" s="54" t="s">
        <v>63</v>
      </c>
      <c r="U410" s="54" t="s">
        <v>63</v>
      </c>
      <c r="V410" s="55">
        <f t="shared" si="357"/>
        <v>0</v>
      </c>
      <c r="W410" s="56">
        <v>375</v>
      </c>
      <c r="X410" s="56">
        <v>375</v>
      </c>
      <c r="Y410" s="56">
        <v>0</v>
      </c>
      <c r="Z410" s="57">
        <f t="shared" si="363"/>
        <v>750</v>
      </c>
      <c r="AA410" s="56">
        <f t="shared" si="364"/>
        <v>375</v>
      </c>
      <c r="AB410" s="56">
        <f t="shared" si="359"/>
        <v>375</v>
      </c>
      <c r="AC410" s="56">
        <f t="shared" si="359"/>
        <v>0</v>
      </c>
      <c r="AD410" s="57">
        <f t="shared" si="365"/>
        <v>750</v>
      </c>
      <c r="AE410" s="111" t="s">
        <v>63</v>
      </c>
      <c r="AF410" s="111" t="s">
        <v>63</v>
      </c>
      <c r="AG410" s="111" t="s">
        <v>63</v>
      </c>
      <c r="AH410" s="59">
        <f t="shared" si="366"/>
        <v>0</v>
      </c>
      <c r="AI410" s="60">
        <f t="shared" si="367"/>
        <v>1500</v>
      </c>
      <c r="AJ410" s="61" t="s">
        <v>692</v>
      </c>
      <c r="AK410" s="61" t="s">
        <v>59</v>
      </c>
      <c r="AL410" s="61" t="s">
        <v>149</v>
      </c>
      <c r="AM410" s="61" t="s">
        <v>61</v>
      </c>
      <c r="AN410" s="112" t="s">
        <v>62</v>
      </c>
      <c r="AO410" s="65">
        <v>45657</v>
      </c>
      <c r="AP410" s="49" t="s">
        <v>62</v>
      </c>
      <c r="AQ410" s="65">
        <v>45658</v>
      </c>
      <c r="AR410" s="65">
        <v>46387</v>
      </c>
      <c r="AS410" s="113"/>
    </row>
    <row r="411" spans="1:45" s="66" customFormat="1" ht="13" x14ac:dyDescent="0.15">
      <c r="A411" s="49">
        <v>14</v>
      </c>
      <c r="B411" s="49" t="s">
        <v>1781</v>
      </c>
      <c r="C411" s="50" t="s">
        <v>1783</v>
      </c>
      <c r="D411" s="49" t="s">
        <v>1782</v>
      </c>
      <c r="E411" s="49" t="s">
        <v>1781</v>
      </c>
      <c r="F411" s="49" t="s">
        <v>1782</v>
      </c>
      <c r="G411" s="49" t="s">
        <v>1904</v>
      </c>
      <c r="H411" s="49" t="s">
        <v>1818</v>
      </c>
      <c r="I411" s="49"/>
      <c r="J411" s="49"/>
      <c r="K411" s="49" t="s">
        <v>1785</v>
      </c>
      <c r="L411" s="49" t="s">
        <v>1786</v>
      </c>
      <c r="M411" s="51" t="s">
        <v>1905</v>
      </c>
      <c r="N411" s="49">
        <v>40057000015</v>
      </c>
      <c r="O411" s="53" t="s">
        <v>1906</v>
      </c>
      <c r="P411" s="53" t="s">
        <v>70</v>
      </c>
      <c r="Q411" s="53">
        <v>15</v>
      </c>
      <c r="R411" s="67">
        <v>24</v>
      </c>
      <c r="S411" s="54" t="s">
        <v>63</v>
      </c>
      <c r="T411" s="54" t="s">
        <v>63</v>
      </c>
      <c r="U411" s="54" t="s">
        <v>63</v>
      </c>
      <c r="V411" s="55">
        <f t="shared" si="357"/>
        <v>0</v>
      </c>
      <c r="W411" s="56">
        <v>486</v>
      </c>
      <c r="X411" s="56">
        <v>0</v>
      </c>
      <c r="Y411" s="56">
        <v>0</v>
      </c>
      <c r="Z411" s="57">
        <f t="shared" si="363"/>
        <v>486</v>
      </c>
      <c r="AA411" s="56">
        <f t="shared" si="364"/>
        <v>486</v>
      </c>
      <c r="AB411" s="56">
        <f t="shared" si="359"/>
        <v>0</v>
      </c>
      <c r="AC411" s="56">
        <f t="shared" si="359"/>
        <v>0</v>
      </c>
      <c r="AD411" s="57">
        <f t="shared" si="365"/>
        <v>486</v>
      </c>
      <c r="AE411" s="111" t="s">
        <v>63</v>
      </c>
      <c r="AF411" s="111" t="s">
        <v>63</v>
      </c>
      <c r="AG411" s="111" t="s">
        <v>63</v>
      </c>
      <c r="AH411" s="59">
        <f t="shared" si="366"/>
        <v>0</v>
      </c>
      <c r="AI411" s="60">
        <f t="shared" si="367"/>
        <v>972</v>
      </c>
      <c r="AJ411" s="61" t="s">
        <v>692</v>
      </c>
      <c r="AK411" s="61" t="s">
        <v>59</v>
      </c>
      <c r="AL411" s="61" t="s">
        <v>149</v>
      </c>
      <c r="AM411" s="61" t="s">
        <v>61</v>
      </c>
      <c r="AN411" s="112" t="s">
        <v>62</v>
      </c>
      <c r="AO411" s="65">
        <v>45657</v>
      </c>
      <c r="AP411" s="49" t="s">
        <v>62</v>
      </c>
      <c r="AQ411" s="65">
        <v>45658</v>
      </c>
      <c r="AR411" s="65">
        <v>46387</v>
      </c>
      <c r="AS411" s="113"/>
    </row>
    <row r="412" spans="1:45" s="66" customFormat="1" ht="13" x14ac:dyDescent="0.15">
      <c r="A412" s="49">
        <v>15</v>
      </c>
      <c r="B412" s="49" t="s">
        <v>1781</v>
      </c>
      <c r="C412" s="50" t="s">
        <v>1783</v>
      </c>
      <c r="D412" s="49" t="s">
        <v>1782</v>
      </c>
      <c r="E412" s="49" t="s">
        <v>1781</v>
      </c>
      <c r="F412" s="49" t="s">
        <v>1782</v>
      </c>
      <c r="G412" s="49" t="s">
        <v>1907</v>
      </c>
      <c r="H412" s="49" t="s">
        <v>1789</v>
      </c>
      <c r="I412" s="49"/>
      <c r="J412" s="49" t="s">
        <v>1908</v>
      </c>
      <c r="K412" s="49" t="s">
        <v>1785</v>
      </c>
      <c r="L412" s="49" t="s">
        <v>1786</v>
      </c>
      <c r="M412" s="51" t="s">
        <v>1909</v>
      </c>
      <c r="N412" s="49">
        <v>40057000016</v>
      </c>
      <c r="O412" s="53" t="s">
        <v>1910</v>
      </c>
      <c r="P412" s="53" t="s">
        <v>90</v>
      </c>
      <c r="Q412" s="53">
        <v>15</v>
      </c>
      <c r="R412" s="67">
        <v>24</v>
      </c>
      <c r="S412" s="54" t="s">
        <v>63</v>
      </c>
      <c r="T412" s="54" t="s">
        <v>63</v>
      </c>
      <c r="U412" s="54" t="s">
        <v>63</v>
      </c>
      <c r="V412" s="55">
        <f t="shared" si="357"/>
        <v>0</v>
      </c>
      <c r="W412" s="56">
        <v>630</v>
      </c>
      <c r="X412" s="56">
        <v>630</v>
      </c>
      <c r="Y412" s="56">
        <v>0</v>
      </c>
      <c r="Z412" s="57">
        <f t="shared" si="363"/>
        <v>1260</v>
      </c>
      <c r="AA412" s="56">
        <f t="shared" si="364"/>
        <v>630</v>
      </c>
      <c r="AB412" s="56">
        <f t="shared" si="359"/>
        <v>630</v>
      </c>
      <c r="AC412" s="56">
        <f t="shared" si="359"/>
        <v>0</v>
      </c>
      <c r="AD412" s="57">
        <f t="shared" si="365"/>
        <v>1260</v>
      </c>
      <c r="AE412" s="111" t="s">
        <v>63</v>
      </c>
      <c r="AF412" s="111" t="s">
        <v>63</v>
      </c>
      <c r="AG412" s="111" t="s">
        <v>63</v>
      </c>
      <c r="AH412" s="59">
        <f t="shared" si="366"/>
        <v>0</v>
      </c>
      <c r="AI412" s="60">
        <f t="shared" si="367"/>
        <v>2520</v>
      </c>
      <c r="AJ412" s="61" t="s">
        <v>692</v>
      </c>
      <c r="AK412" s="61" t="s">
        <v>59</v>
      </c>
      <c r="AL412" s="61" t="s">
        <v>149</v>
      </c>
      <c r="AM412" s="61" t="s">
        <v>61</v>
      </c>
      <c r="AN412" s="112" t="s">
        <v>62</v>
      </c>
      <c r="AO412" s="65">
        <v>45657</v>
      </c>
      <c r="AP412" s="49" t="s">
        <v>62</v>
      </c>
      <c r="AQ412" s="65">
        <v>45658</v>
      </c>
      <c r="AR412" s="65">
        <v>46387</v>
      </c>
      <c r="AS412" s="113"/>
    </row>
    <row r="413" spans="1:45" s="66" customFormat="1" ht="13" x14ac:dyDescent="0.15">
      <c r="A413" s="49">
        <v>16</v>
      </c>
      <c r="B413" s="49" t="s">
        <v>1781</v>
      </c>
      <c r="C413" s="50" t="s">
        <v>1783</v>
      </c>
      <c r="D413" s="49" t="s">
        <v>1782</v>
      </c>
      <c r="E413" s="49" t="s">
        <v>1781</v>
      </c>
      <c r="F413" s="49" t="s">
        <v>1782</v>
      </c>
      <c r="G413" s="49" t="s">
        <v>1631</v>
      </c>
      <c r="H413" s="49" t="s">
        <v>1831</v>
      </c>
      <c r="I413" s="49"/>
      <c r="J413" s="49"/>
      <c r="K413" s="49" t="s">
        <v>1785</v>
      </c>
      <c r="L413" s="49" t="s">
        <v>1786</v>
      </c>
      <c r="M413" s="51" t="s">
        <v>1911</v>
      </c>
      <c r="N413" s="49" t="s">
        <v>1912</v>
      </c>
      <c r="O413" s="53" t="s">
        <v>1913</v>
      </c>
      <c r="P413" s="53" t="s">
        <v>70</v>
      </c>
      <c r="Q413" s="53">
        <v>4</v>
      </c>
      <c r="R413" s="67">
        <v>24</v>
      </c>
      <c r="S413" s="54" t="s">
        <v>63</v>
      </c>
      <c r="T413" s="54" t="s">
        <v>63</v>
      </c>
      <c r="U413" s="54" t="s">
        <v>63</v>
      </c>
      <c r="V413" s="55">
        <f t="shared" si="357"/>
        <v>0</v>
      </c>
      <c r="W413" s="56">
        <v>24</v>
      </c>
      <c r="X413" s="56">
        <v>0</v>
      </c>
      <c r="Y413" s="56">
        <v>0</v>
      </c>
      <c r="Z413" s="57">
        <f t="shared" si="363"/>
        <v>24</v>
      </c>
      <c r="AA413" s="56">
        <f t="shared" si="364"/>
        <v>24</v>
      </c>
      <c r="AB413" s="56">
        <f t="shared" si="359"/>
        <v>0</v>
      </c>
      <c r="AC413" s="56">
        <f t="shared" si="359"/>
        <v>0</v>
      </c>
      <c r="AD413" s="57">
        <f t="shared" si="365"/>
        <v>24</v>
      </c>
      <c r="AE413" s="111" t="s">
        <v>63</v>
      </c>
      <c r="AF413" s="111" t="s">
        <v>63</v>
      </c>
      <c r="AG413" s="111" t="s">
        <v>63</v>
      </c>
      <c r="AH413" s="59">
        <f t="shared" si="366"/>
        <v>0</v>
      </c>
      <c r="AI413" s="60">
        <f t="shared" si="367"/>
        <v>48</v>
      </c>
      <c r="AJ413" s="61" t="s">
        <v>692</v>
      </c>
      <c r="AK413" s="61" t="s">
        <v>59</v>
      </c>
      <c r="AL413" s="61" t="s">
        <v>149</v>
      </c>
      <c r="AM413" s="61" t="s">
        <v>61</v>
      </c>
      <c r="AN413" s="112" t="s">
        <v>62</v>
      </c>
      <c r="AO413" s="65">
        <v>45657</v>
      </c>
      <c r="AP413" s="49" t="s">
        <v>62</v>
      </c>
      <c r="AQ413" s="65">
        <v>45658</v>
      </c>
      <c r="AR413" s="65">
        <v>46387</v>
      </c>
      <c r="AS413" s="113"/>
    </row>
    <row r="414" spans="1:45" s="66" customFormat="1" ht="13" x14ac:dyDescent="0.15">
      <c r="A414" s="49">
        <v>17</v>
      </c>
      <c r="B414" s="49" t="s">
        <v>1781</v>
      </c>
      <c r="C414" s="50" t="s">
        <v>1783</v>
      </c>
      <c r="D414" s="49" t="s">
        <v>1782</v>
      </c>
      <c r="E414" s="49" t="s">
        <v>1781</v>
      </c>
      <c r="F414" s="49" t="s">
        <v>1782</v>
      </c>
      <c r="G414" s="49" t="s">
        <v>1914</v>
      </c>
      <c r="H414" s="49" t="s">
        <v>1786</v>
      </c>
      <c r="I414" s="49" t="s">
        <v>1915</v>
      </c>
      <c r="J414" s="49">
        <v>9</v>
      </c>
      <c r="K414" s="49" t="s">
        <v>1785</v>
      </c>
      <c r="L414" s="49" t="s">
        <v>1786</v>
      </c>
      <c r="M414" s="51" t="s">
        <v>1916</v>
      </c>
      <c r="N414" s="49">
        <v>40726000001</v>
      </c>
      <c r="O414" s="53" t="s">
        <v>1917</v>
      </c>
      <c r="P414" s="53" t="s">
        <v>331</v>
      </c>
      <c r="Q414" s="53">
        <v>4</v>
      </c>
      <c r="R414" s="67">
        <v>24</v>
      </c>
      <c r="S414" s="54" t="s">
        <v>63</v>
      </c>
      <c r="T414" s="54" t="s">
        <v>63</v>
      </c>
      <c r="U414" s="54" t="s">
        <v>63</v>
      </c>
      <c r="V414" s="55">
        <f t="shared" si="357"/>
        <v>0</v>
      </c>
      <c r="W414" s="56">
        <v>360</v>
      </c>
      <c r="X414" s="56">
        <v>0</v>
      </c>
      <c r="Y414" s="56">
        <v>0</v>
      </c>
      <c r="Z414" s="57">
        <f t="shared" si="363"/>
        <v>360</v>
      </c>
      <c r="AA414" s="56">
        <f t="shared" si="364"/>
        <v>360</v>
      </c>
      <c r="AB414" s="56">
        <f t="shared" ref="AB414:AB419" si="368">X414</f>
        <v>0</v>
      </c>
      <c r="AC414" s="56">
        <f t="shared" ref="AC414:AC419" si="369">Y414</f>
        <v>0</v>
      </c>
      <c r="AD414" s="57">
        <f t="shared" si="365"/>
        <v>360</v>
      </c>
      <c r="AE414" s="111" t="s">
        <v>63</v>
      </c>
      <c r="AF414" s="111" t="s">
        <v>63</v>
      </c>
      <c r="AG414" s="111" t="s">
        <v>63</v>
      </c>
      <c r="AH414" s="59">
        <f t="shared" si="366"/>
        <v>0</v>
      </c>
      <c r="AI414" s="60">
        <f t="shared" si="367"/>
        <v>720</v>
      </c>
      <c r="AJ414" s="61" t="s">
        <v>692</v>
      </c>
      <c r="AK414" s="61" t="s">
        <v>59</v>
      </c>
      <c r="AL414" s="61" t="s">
        <v>149</v>
      </c>
      <c r="AM414" s="61" t="s">
        <v>61</v>
      </c>
      <c r="AN414" s="112" t="s">
        <v>62</v>
      </c>
      <c r="AO414" s="65">
        <v>45657</v>
      </c>
      <c r="AP414" s="49" t="s">
        <v>62</v>
      </c>
      <c r="AQ414" s="65">
        <v>45658</v>
      </c>
      <c r="AR414" s="65">
        <v>46387</v>
      </c>
      <c r="AS414" s="113"/>
    </row>
    <row r="415" spans="1:45" s="66" customFormat="1" ht="13" x14ac:dyDescent="0.15">
      <c r="A415" s="49">
        <v>18</v>
      </c>
      <c r="B415" s="49" t="s">
        <v>1781</v>
      </c>
      <c r="C415" s="50" t="s">
        <v>1783</v>
      </c>
      <c r="D415" s="49" t="s">
        <v>1782</v>
      </c>
      <c r="E415" s="49" t="s">
        <v>1781</v>
      </c>
      <c r="F415" s="49" t="s">
        <v>1782</v>
      </c>
      <c r="G415" s="49" t="s">
        <v>1914</v>
      </c>
      <c r="H415" s="49" t="s">
        <v>1786</v>
      </c>
      <c r="I415" s="49" t="s">
        <v>1915</v>
      </c>
      <c r="J415" s="49">
        <v>9</v>
      </c>
      <c r="K415" s="49" t="s">
        <v>1785</v>
      </c>
      <c r="L415" s="49" t="s">
        <v>1786</v>
      </c>
      <c r="M415" s="51" t="s">
        <v>1918</v>
      </c>
      <c r="N415" s="49">
        <v>40726000002</v>
      </c>
      <c r="O415" s="53" t="s">
        <v>1919</v>
      </c>
      <c r="P415" s="53" t="s">
        <v>331</v>
      </c>
      <c r="Q415" s="53">
        <v>4</v>
      </c>
      <c r="R415" s="67">
        <v>24</v>
      </c>
      <c r="S415" s="54" t="s">
        <v>63</v>
      </c>
      <c r="T415" s="54" t="s">
        <v>63</v>
      </c>
      <c r="U415" s="54" t="s">
        <v>63</v>
      </c>
      <c r="V415" s="55">
        <f t="shared" si="357"/>
        <v>0</v>
      </c>
      <c r="W415" s="56">
        <v>1980</v>
      </c>
      <c r="X415" s="56">
        <v>0</v>
      </c>
      <c r="Y415" s="56">
        <v>0</v>
      </c>
      <c r="Z415" s="57">
        <f t="shared" si="363"/>
        <v>1980</v>
      </c>
      <c r="AA415" s="56">
        <f t="shared" si="364"/>
        <v>1980</v>
      </c>
      <c r="AB415" s="56">
        <f t="shared" si="368"/>
        <v>0</v>
      </c>
      <c r="AC415" s="56">
        <f t="shared" si="369"/>
        <v>0</v>
      </c>
      <c r="AD415" s="57">
        <f t="shared" si="365"/>
        <v>1980</v>
      </c>
      <c r="AE415" s="111" t="s">
        <v>63</v>
      </c>
      <c r="AF415" s="111" t="s">
        <v>63</v>
      </c>
      <c r="AG415" s="111" t="s">
        <v>63</v>
      </c>
      <c r="AH415" s="59">
        <f t="shared" si="366"/>
        <v>0</v>
      </c>
      <c r="AI415" s="60">
        <f t="shared" si="367"/>
        <v>3960</v>
      </c>
      <c r="AJ415" s="61" t="s">
        <v>692</v>
      </c>
      <c r="AK415" s="61" t="s">
        <v>59</v>
      </c>
      <c r="AL415" s="61" t="s">
        <v>149</v>
      </c>
      <c r="AM415" s="61" t="s">
        <v>61</v>
      </c>
      <c r="AN415" s="112" t="s">
        <v>62</v>
      </c>
      <c r="AO415" s="65">
        <v>45657</v>
      </c>
      <c r="AP415" s="49" t="s">
        <v>62</v>
      </c>
      <c r="AQ415" s="65">
        <v>45658</v>
      </c>
      <c r="AR415" s="65">
        <v>46387</v>
      </c>
      <c r="AS415" s="113"/>
    </row>
    <row r="416" spans="1:45" s="66" customFormat="1" ht="13" x14ac:dyDescent="0.15">
      <c r="A416" s="49">
        <v>19</v>
      </c>
      <c r="B416" s="49" t="s">
        <v>1781</v>
      </c>
      <c r="C416" s="50" t="s">
        <v>1783</v>
      </c>
      <c r="D416" s="49" t="s">
        <v>1782</v>
      </c>
      <c r="E416" s="49" t="s">
        <v>1920</v>
      </c>
      <c r="F416" s="49" t="s">
        <v>1921</v>
      </c>
      <c r="G416" s="49" t="s">
        <v>1922</v>
      </c>
      <c r="H416" s="49" t="s">
        <v>1786</v>
      </c>
      <c r="I416" s="49" t="s">
        <v>1915</v>
      </c>
      <c r="J416" s="49">
        <v>9</v>
      </c>
      <c r="K416" s="49" t="s">
        <v>1785</v>
      </c>
      <c r="L416" s="49" t="s">
        <v>1786</v>
      </c>
      <c r="M416" s="51" t="s">
        <v>1923</v>
      </c>
      <c r="N416" s="49">
        <v>40380000001</v>
      </c>
      <c r="O416" s="53" t="s">
        <v>1924</v>
      </c>
      <c r="P416" s="53" t="s">
        <v>90</v>
      </c>
      <c r="Q416" s="53">
        <v>19</v>
      </c>
      <c r="R416" s="67">
        <v>24</v>
      </c>
      <c r="S416" s="54" t="s">
        <v>63</v>
      </c>
      <c r="T416" s="54" t="s">
        <v>63</v>
      </c>
      <c r="U416" s="54" t="s">
        <v>63</v>
      </c>
      <c r="V416" s="55">
        <f t="shared" si="357"/>
        <v>0</v>
      </c>
      <c r="W416" s="56">
        <v>7000</v>
      </c>
      <c r="X416" s="56">
        <v>8000</v>
      </c>
      <c r="Y416" s="56">
        <v>0</v>
      </c>
      <c r="Z416" s="57">
        <f t="shared" si="363"/>
        <v>15000</v>
      </c>
      <c r="AA416" s="56">
        <f t="shared" si="364"/>
        <v>7000</v>
      </c>
      <c r="AB416" s="56">
        <f t="shared" si="368"/>
        <v>8000</v>
      </c>
      <c r="AC416" s="56">
        <f t="shared" si="369"/>
        <v>0</v>
      </c>
      <c r="AD416" s="57">
        <f t="shared" si="365"/>
        <v>15000</v>
      </c>
      <c r="AE416" s="111" t="s">
        <v>63</v>
      </c>
      <c r="AF416" s="111" t="s">
        <v>63</v>
      </c>
      <c r="AG416" s="111" t="s">
        <v>63</v>
      </c>
      <c r="AH416" s="59">
        <f t="shared" si="366"/>
        <v>0</v>
      </c>
      <c r="AI416" s="60">
        <f t="shared" si="367"/>
        <v>30000</v>
      </c>
      <c r="AJ416" s="61" t="s">
        <v>692</v>
      </c>
      <c r="AK416" s="61" t="s">
        <v>59</v>
      </c>
      <c r="AL416" s="61" t="s">
        <v>149</v>
      </c>
      <c r="AM416" s="61" t="s">
        <v>61</v>
      </c>
      <c r="AN416" s="112" t="s">
        <v>62</v>
      </c>
      <c r="AO416" s="65">
        <v>45657</v>
      </c>
      <c r="AP416" s="49" t="s">
        <v>62</v>
      </c>
      <c r="AQ416" s="65">
        <v>45658</v>
      </c>
      <c r="AR416" s="65">
        <v>46387</v>
      </c>
      <c r="AS416" s="113"/>
    </row>
    <row r="417" spans="1:64" s="66" customFormat="1" ht="13" x14ac:dyDescent="0.15">
      <c r="A417" s="49">
        <v>20</v>
      </c>
      <c r="B417" s="49" t="s">
        <v>1781</v>
      </c>
      <c r="C417" s="50" t="s">
        <v>1783</v>
      </c>
      <c r="D417" s="49" t="s">
        <v>1782</v>
      </c>
      <c r="E417" s="49" t="s">
        <v>1920</v>
      </c>
      <c r="F417" s="49" t="s">
        <v>1921</v>
      </c>
      <c r="G417" s="49" t="s">
        <v>1922</v>
      </c>
      <c r="H417" s="49" t="s">
        <v>1786</v>
      </c>
      <c r="I417" s="49" t="s">
        <v>1915</v>
      </c>
      <c r="J417" s="49">
        <v>9</v>
      </c>
      <c r="K417" s="49" t="s">
        <v>1785</v>
      </c>
      <c r="L417" s="49" t="s">
        <v>1786</v>
      </c>
      <c r="M417" s="51" t="s">
        <v>1925</v>
      </c>
      <c r="N417" s="49">
        <v>40380000002</v>
      </c>
      <c r="O417" s="53" t="s">
        <v>1926</v>
      </c>
      <c r="P417" s="53" t="s">
        <v>90</v>
      </c>
      <c r="Q417" s="53">
        <v>19</v>
      </c>
      <c r="R417" s="67">
        <v>24</v>
      </c>
      <c r="S417" s="54" t="s">
        <v>63</v>
      </c>
      <c r="T417" s="54" t="s">
        <v>63</v>
      </c>
      <c r="U417" s="54" t="s">
        <v>63</v>
      </c>
      <c r="V417" s="55">
        <f t="shared" si="357"/>
        <v>0</v>
      </c>
      <c r="W417" s="56">
        <v>500</v>
      </c>
      <c r="X417" s="56">
        <v>400</v>
      </c>
      <c r="Y417" s="56">
        <v>0</v>
      </c>
      <c r="Z417" s="57">
        <f t="shared" si="363"/>
        <v>900</v>
      </c>
      <c r="AA417" s="56">
        <f t="shared" si="364"/>
        <v>500</v>
      </c>
      <c r="AB417" s="56">
        <f t="shared" si="368"/>
        <v>400</v>
      </c>
      <c r="AC417" s="56">
        <f t="shared" si="369"/>
        <v>0</v>
      </c>
      <c r="AD417" s="57">
        <f t="shared" si="365"/>
        <v>900</v>
      </c>
      <c r="AE417" s="111" t="s">
        <v>63</v>
      </c>
      <c r="AF417" s="111" t="s">
        <v>63</v>
      </c>
      <c r="AG417" s="111" t="s">
        <v>63</v>
      </c>
      <c r="AH417" s="59">
        <f t="shared" si="366"/>
        <v>0</v>
      </c>
      <c r="AI417" s="60">
        <f t="shared" si="367"/>
        <v>1800</v>
      </c>
      <c r="AJ417" s="61" t="s">
        <v>692</v>
      </c>
      <c r="AK417" s="61" t="s">
        <v>59</v>
      </c>
      <c r="AL417" s="61" t="s">
        <v>149</v>
      </c>
      <c r="AM417" s="61" t="s">
        <v>61</v>
      </c>
      <c r="AN417" s="112" t="s">
        <v>62</v>
      </c>
      <c r="AO417" s="65">
        <v>45657</v>
      </c>
      <c r="AP417" s="49" t="s">
        <v>62</v>
      </c>
      <c r="AQ417" s="65">
        <v>45658</v>
      </c>
      <c r="AR417" s="65">
        <v>46387</v>
      </c>
      <c r="AS417" s="113"/>
    </row>
    <row r="418" spans="1:64" s="66" customFormat="1" ht="13" x14ac:dyDescent="0.15">
      <c r="A418" s="49">
        <v>21</v>
      </c>
      <c r="B418" s="49" t="s">
        <v>1781</v>
      </c>
      <c r="C418" s="50" t="s">
        <v>1783</v>
      </c>
      <c r="D418" s="49" t="s">
        <v>1782</v>
      </c>
      <c r="E418" s="49" t="s">
        <v>1920</v>
      </c>
      <c r="F418" s="49" t="s">
        <v>1921</v>
      </c>
      <c r="G418" s="49" t="s">
        <v>1922</v>
      </c>
      <c r="H418" s="49" t="s">
        <v>1786</v>
      </c>
      <c r="I418" s="49" t="s">
        <v>1915</v>
      </c>
      <c r="J418" s="49">
        <v>9</v>
      </c>
      <c r="K418" s="49" t="s">
        <v>1785</v>
      </c>
      <c r="L418" s="49" t="s">
        <v>1786</v>
      </c>
      <c r="M418" s="51" t="s">
        <v>1927</v>
      </c>
      <c r="N418" s="49">
        <v>43015001001</v>
      </c>
      <c r="O418" s="53" t="s">
        <v>1928</v>
      </c>
      <c r="P418" s="53" t="s">
        <v>90</v>
      </c>
      <c r="Q418" s="53">
        <v>15</v>
      </c>
      <c r="R418" s="67">
        <v>24</v>
      </c>
      <c r="S418" s="54" t="s">
        <v>63</v>
      </c>
      <c r="T418" s="54" t="s">
        <v>63</v>
      </c>
      <c r="U418" s="54" t="s">
        <v>63</v>
      </c>
      <c r="V418" s="55">
        <f t="shared" si="357"/>
        <v>0</v>
      </c>
      <c r="W418" s="56">
        <v>8000</v>
      </c>
      <c r="X418" s="56">
        <v>10000</v>
      </c>
      <c r="Y418" s="56">
        <v>0</v>
      </c>
      <c r="Z418" s="57">
        <f t="shared" si="363"/>
        <v>18000</v>
      </c>
      <c r="AA418" s="56">
        <f t="shared" si="364"/>
        <v>8000</v>
      </c>
      <c r="AB418" s="56">
        <f t="shared" si="368"/>
        <v>10000</v>
      </c>
      <c r="AC418" s="56">
        <f t="shared" si="369"/>
        <v>0</v>
      </c>
      <c r="AD418" s="57">
        <f t="shared" si="365"/>
        <v>18000</v>
      </c>
      <c r="AE418" s="111" t="s">
        <v>63</v>
      </c>
      <c r="AF418" s="111" t="s">
        <v>63</v>
      </c>
      <c r="AG418" s="111" t="s">
        <v>63</v>
      </c>
      <c r="AH418" s="59">
        <f t="shared" si="366"/>
        <v>0</v>
      </c>
      <c r="AI418" s="60">
        <f t="shared" si="367"/>
        <v>36000</v>
      </c>
      <c r="AJ418" s="61" t="s">
        <v>692</v>
      </c>
      <c r="AK418" s="61" t="s">
        <v>59</v>
      </c>
      <c r="AL418" s="61" t="s">
        <v>149</v>
      </c>
      <c r="AM418" s="61" t="s">
        <v>61</v>
      </c>
      <c r="AN418" s="112" t="s">
        <v>62</v>
      </c>
      <c r="AO418" s="65">
        <v>45657</v>
      </c>
      <c r="AP418" s="49" t="s">
        <v>62</v>
      </c>
      <c r="AQ418" s="65">
        <v>45658</v>
      </c>
      <c r="AR418" s="65">
        <v>46387</v>
      </c>
      <c r="AS418" s="113"/>
    </row>
    <row r="419" spans="1:64" s="66" customFormat="1" ht="13" x14ac:dyDescent="0.15">
      <c r="A419" s="49">
        <v>22</v>
      </c>
      <c r="B419" s="49" t="s">
        <v>1781</v>
      </c>
      <c r="C419" s="50" t="s">
        <v>1783</v>
      </c>
      <c r="D419" s="49" t="s">
        <v>1782</v>
      </c>
      <c r="E419" s="49" t="s">
        <v>1929</v>
      </c>
      <c r="F419" s="49" t="s">
        <v>1930</v>
      </c>
      <c r="G419" s="49" t="s">
        <v>733</v>
      </c>
      <c r="H419" s="49" t="s">
        <v>1786</v>
      </c>
      <c r="I419" s="49" t="s">
        <v>1885</v>
      </c>
      <c r="J419" s="49">
        <v>29</v>
      </c>
      <c r="K419" s="49" t="s">
        <v>1785</v>
      </c>
      <c r="L419" s="49" t="s">
        <v>1786</v>
      </c>
      <c r="M419" s="51" t="s">
        <v>1931</v>
      </c>
      <c r="N419" s="49">
        <v>40475000001</v>
      </c>
      <c r="O419" s="53" t="s">
        <v>1932</v>
      </c>
      <c r="P419" s="53" t="s">
        <v>70</v>
      </c>
      <c r="Q419" s="53">
        <v>14</v>
      </c>
      <c r="R419" s="67">
        <v>24</v>
      </c>
      <c r="S419" s="54" t="s">
        <v>63</v>
      </c>
      <c r="T419" s="54" t="s">
        <v>63</v>
      </c>
      <c r="U419" s="54" t="s">
        <v>63</v>
      </c>
      <c r="V419" s="55">
        <f t="shared" si="357"/>
        <v>0</v>
      </c>
      <c r="W419" s="56">
        <v>14400</v>
      </c>
      <c r="X419" s="56">
        <v>0</v>
      </c>
      <c r="Y419" s="56">
        <v>0</v>
      </c>
      <c r="Z419" s="57">
        <f t="shared" si="363"/>
        <v>14400</v>
      </c>
      <c r="AA419" s="56">
        <f t="shared" si="364"/>
        <v>14400</v>
      </c>
      <c r="AB419" s="56">
        <f t="shared" si="368"/>
        <v>0</v>
      </c>
      <c r="AC419" s="56">
        <f t="shared" si="369"/>
        <v>0</v>
      </c>
      <c r="AD419" s="57">
        <f t="shared" si="365"/>
        <v>14400</v>
      </c>
      <c r="AE419" s="111" t="s">
        <v>63</v>
      </c>
      <c r="AF419" s="111" t="s">
        <v>63</v>
      </c>
      <c r="AG419" s="111" t="s">
        <v>63</v>
      </c>
      <c r="AH419" s="59">
        <f t="shared" si="366"/>
        <v>0</v>
      </c>
      <c r="AI419" s="60">
        <f t="shared" si="367"/>
        <v>28800</v>
      </c>
      <c r="AJ419" s="61" t="s">
        <v>692</v>
      </c>
      <c r="AK419" s="61" t="s">
        <v>59</v>
      </c>
      <c r="AL419" s="61" t="s">
        <v>149</v>
      </c>
      <c r="AM419" s="61" t="s">
        <v>61</v>
      </c>
      <c r="AN419" s="112" t="s">
        <v>62</v>
      </c>
      <c r="AO419" s="65">
        <v>45657</v>
      </c>
      <c r="AP419" s="49" t="s">
        <v>62</v>
      </c>
      <c r="AQ419" s="65">
        <v>45658</v>
      </c>
      <c r="AR419" s="65">
        <v>46387</v>
      </c>
      <c r="AS419" s="113"/>
    </row>
    <row r="420" spans="1:64" s="66" customFormat="1" ht="13" x14ac:dyDescent="0.15">
      <c r="A420" s="80"/>
      <c r="B420" s="80" t="s">
        <v>1781</v>
      </c>
      <c r="C420" s="80"/>
      <c r="D420" s="80"/>
      <c r="E420" s="80"/>
      <c r="F420" s="80"/>
      <c r="G420" s="81"/>
      <c r="H420" s="81"/>
      <c r="I420" s="81"/>
      <c r="J420" s="80"/>
      <c r="K420" s="82"/>
      <c r="L420" s="82"/>
      <c r="M420" s="82"/>
      <c r="N420" s="83"/>
      <c r="O420" s="83"/>
      <c r="P420" s="85"/>
      <c r="Q420" s="85"/>
      <c r="R420" s="80"/>
      <c r="S420" s="86">
        <f t="shared" ref="S420:AI420" si="370">SUM(S398:S419)</f>
        <v>0</v>
      </c>
      <c r="T420" s="86">
        <f t="shared" si="370"/>
        <v>0</v>
      </c>
      <c r="U420" s="86">
        <f t="shared" si="370"/>
        <v>0</v>
      </c>
      <c r="V420" s="86">
        <f t="shared" si="370"/>
        <v>0</v>
      </c>
      <c r="W420" s="86">
        <f t="shared" si="370"/>
        <v>65863</v>
      </c>
      <c r="X420" s="86">
        <f t="shared" si="370"/>
        <v>51513</v>
      </c>
      <c r="Y420" s="86">
        <f t="shared" si="370"/>
        <v>0</v>
      </c>
      <c r="Z420" s="86">
        <f t="shared" si="370"/>
        <v>117376</v>
      </c>
      <c r="AA420" s="86">
        <f t="shared" si="370"/>
        <v>65863</v>
      </c>
      <c r="AB420" s="86">
        <f t="shared" si="370"/>
        <v>51513</v>
      </c>
      <c r="AC420" s="86">
        <f t="shared" si="370"/>
        <v>0</v>
      </c>
      <c r="AD420" s="86">
        <f t="shared" si="370"/>
        <v>117376</v>
      </c>
      <c r="AE420" s="86">
        <f t="shared" si="370"/>
        <v>0</v>
      </c>
      <c r="AF420" s="86">
        <f t="shared" si="370"/>
        <v>0</v>
      </c>
      <c r="AG420" s="86">
        <f t="shared" si="370"/>
        <v>0</v>
      </c>
      <c r="AH420" s="86">
        <f t="shared" si="370"/>
        <v>0</v>
      </c>
      <c r="AI420" s="86">
        <f t="shared" si="370"/>
        <v>234752</v>
      </c>
      <c r="AJ420" s="87"/>
      <c r="AK420" s="87"/>
      <c r="AL420" s="87"/>
      <c r="AM420" s="87"/>
      <c r="AN420" s="87"/>
      <c r="AO420" s="87"/>
      <c r="AP420" s="87"/>
      <c r="AQ420" s="87"/>
      <c r="AR420" s="87"/>
      <c r="AS420" s="116"/>
      <c r="AT420" s="89"/>
      <c r="AU420" s="89"/>
      <c r="AV420" s="89"/>
      <c r="AW420" s="89"/>
      <c r="AX420" s="89"/>
      <c r="AY420" s="89"/>
      <c r="AZ420" s="89"/>
      <c r="BA420" s="89"/>
      <c r="BB420" s="89"/>
      <c r="BC420" s="89"/>
      <c r="BD420" s="89"/>
      <c r="BE420" s="89"/>
      <c r="BF420" s="89"/>
      <c r="BG420" s="89"/>
      <c r="BH420" s="89"/>
      <c r="BI420" s="89"/>
      <c r="BJ420" s="89"/>
      <c r="BK420" s="89"/>
      <c r="BL420" s="89"/>
    </row>
    <row r="421" spans="1:64" s="66" customFormat="1" ht="13" x14ac:dyDescent="0.15">
      <c r="A421" s="49">
        <v>1</v>
      </c>
      <c r="B421" s="49" t="s">
        <v>1938</v>
      </c>
      <c r="C421" s="50">
        <v>7681717807</v>
      </c>
      <c r="D421" s="49" t="s">
        <v>1939</v>
      </c>
      <c r="E421" s="49" t="s">
        <v>1938</v>
      </c>
      <c r="F421" s="49" t="s">
        <v>1939</v>
      </c>
      <c r="G421" s="49" t="s">
        <v>110</v>
      </c>
      <c r="H421" s="49" t="s">
        <v>2024</v>
      </c>
      <c r="I421" s="49"/>
      <c r="J421" s="49"/>
      <c r="K421" s="49" t="s">
        <v>1942</v>
      </c>
      <c r="L421" s="49" t="s">
        <v>1943</v>
      </c>
      <c r="M421" s="51" t="s">
        <v>2179</v>
      </c>
      <c r="N421" s="49"/>
      <c r="O421" s="53" t="s">
        <v>2180</v>
      </c>
      <c r="P421" s="53" t="s">
        <v>2181</v>
      </c>
      <c r="Q421" s="53" t="s">
        <v>280</v>
      </c>
      <c r="R421" s="67">
        <v>30</v>
      </c>
      <c r="S421" s="90">
        <f>W421/2</f>
        <v>139.5</v>
      </c>
      <c r="T421" s="90">
        <f t="shared" ref="T421:U421" si="371">X421/2</f>
        <v>0</v>
      </c>
      <c r="U421" s="90">
        <f t="shared" si="371"/>
        <v>0</v>
      </c>
      <c r="V421" s="55">
        <f t="shared" ref="V421" si="372">SUM(S421:U421)</f>
        <v>139.5</v>
      </c>
      <c r="W421" s="56">
        <v>279</v>
      </c>
      <c r="X421" s="56"/>
      <c r="Y421" s="56">
        <v>0</v>
      </c>
      <c r="Z421" s="57">
        <f t="shared" ref="Z421" si="373">SUM(W421:Y421)</f>
        <v>279</v>
      </c>
      <c r="AA421" s="56">
        <f>W421</f>
        <v>279</v>
      </c>
      <c r="AB421" s="56">
        <f t="shared" ref="AB421:AC436" si="374">X421</f>
        <v>0</v>
      </c>
      <c r="AC421" s="56">
        <f t="shared" si="374"/>
        <v>0</v>
      </c>
      <c r="AD421" s="57">
        <f t="shared" ref="AD421" si="375">SUM(AA421:AC421)</f>
        <v>279</v>
      </c>
      <c r="AE421" s="111" t="s">
        <v>63</v>
      </c>
      <c r="AF421" s="111" t="s">
        <v>63</v>
      </c>
      <c r="AG421" s="111" t="s">
        <v>63</v>
      </c>
      <c r="AH421" s="59">
        <f t="shared" ref="AH421" si="376">SUM(AE421:AG421)</f>
        <v>0</v>
      </c>
      <c r="AI421" s="60">
        <f t="shared" ref="AI421" si="377">V421+Z421+AD421+AH421</f>
        <v>697.5</v>
      </c>
      <c r="AJ421" s="61" t="s">
        <v>692</v>
      </c>
      <c r="AK421" s="61" t="s">
        <v>59</v>
      </c>
      <c r="AL421" s="61" t="s">
        <v>912</v>
      </c>
      <c r="AM421" s="61" t="s">
        <v>958</v>
      </c>
      <c r="AN421" s="112" t="s">
        <v>959</v>
      </c>
      <c r="AO421" s="65" t="s">
        <v>960</v>
      </c>
      <c r="AP421" s="49" t="s">
        <v>961</v>
      </c>
      <c r="AQ421" s="65">
        <v>45474</v>
      </c>
      <c r="AR421" s="65">
        <v>46387</v>
      </c>
      <c r="AS421" s="113"/>
    </row>
    <row r="422" spans="1:64" s="66" customFormat="1" ht="13" x14ac:dyDescent="0.15">
      <c r="A422" s="49">
        <v>2</v>
      </c>
      <c r="B422" s="49" t="s">
        <v>1938</v>
      </c>
      <c r="C422" s="50">
        <v>7681717807</v>
      </c>
      <c r="D422" s="49" t="s">
        <v>1939</v>
      </c>
      <c r="E422" s="49" t="s">
        <v>1938</v>
      </c>
      <c r="F422" s="49" t="s">
        <v>1939</v>
      </c>
      <c r="G422" s="49" t="s">
        <v>2182</v>
      </c>
      <c r="H422" s="49" t="s">
        <v>2044</v>
      </c>
      <c r="I422" s="49"/>
      <c r="J422" s="49" t="s">
        <v>2183</v>
      </c>
      <c r="K422" s="49" t="s">
        <v>1942</v>
      </c>
      <c r="L422" s="49" t="s">
        <v>1943</v>
      </c>
      <c r="M422" s="51" t="s">
        <v>2184</v>
      </c>
      <c r="N422" s="49"/>
      <c r="O422" s="53" t="s">
        <v>2185</v>
      </c>
      <c r="P422" s="53" t="s">
        <v>2181</v>
      </c>
      <c r="Q422" s="53" t="s">
        <v>1080</v>
      </c>
      <c r="R422" s="67">
        <v>30</v>
      </c>
      <c r="S422" s="90">
        <f t="shared" ref="S422:S471" si="378">W422/2</f>
        <v>0.5</v>
      </c>
      <c r="T422" s="90">
        <f t="shared" ref="T422:T471" si="379">X422/2</f>
        <v>0</v>
      </c>
      <c r="U422" s="90">
        <f t="shared" ref="U422:U471" si="380">Y422/2</f>
        <v>0</v>
      </c>
      <c r="V422" s="55">
        <f t="shared" ref="V422:V471" si="381">SUM(S422:U422)</f>
        <v>0.5</v>
      </c>
      <c r="W422" s="56">
        <v>1</v>
      </c>
      <c r="X422" s="56"/>
      <c r="Y422" s="56">
        <v>0</v>
      </c>
      <c r="Z422" s="57">
        <f t="shared" ref="Z422:Z471" si="382">SUM(W422:Y422)</f>
        <v>1</v>
      </c>
      <c r="AA422" s="56">
        <f t="shared" ref="AA422:AA483" si="383">W422</f>
        <v>1</v>
      </c>
      <c r="AB422" s="56">
        <f t="shared" si="374"/>
        <v>0</v>
      </c>
      <c r="AC422" s="56">
        <f t="shared" si="374"/>
        <v>0</v>
      </c>
      <c r="AD422" s="57">
        <f t="shared" ref="AD422:AD471" si="384">SUM(AA422:AC422)</f>
        <v>1</v>
      </c>
      <c r="AE422" s="111" t="s">
        <v>63</v>
      </c>
      <c r="AF422" s="111" t="s">
        <v>63</v>
      </c>
      <c r="AG422" s="111" t="s">
        <v>63</v>
      </c>
      <c r="AH422" s="59">
        <f t="shared" ref="AH422:AH471" si="385">SUM(AE422:AG422)</f>
        <v>0</v>
      </c>
      <c r="AI422" s="60">
        <f t="shared" ref="AI422:AI471" si="386">V422+Z422+AD422+AH422</f>
        <v>2.5</v>
      </c>
      <c r="AJ422" s="61" t="s">
        <v>692</v>
      </c>
      <c r="AK422" s="61" t="s">
        <v>59</v>
      </c>
      <c r="AL422" s="61" t="s">
        <v>912</v>
      </c>
      <c r="AM422" s="61" t="s">
        <v>958</v>
      </c>
      <c r="AN422" s="112" t="s">
        <v>959</v>
      </c>
      <c r="AO422" s="65" t="s">
        <v>960</v>
      </c>
      <c r="AP422" s="49" t="s">
        <v>961</v>
      </c>
      <c r="AQ422" s="65">
        <v>45474</v>
      </c>
      <c r="AR422" s="65">
        <v>46387</v>
      </c>
      <c r="AS422" s="113"/>
    </row>
    <row r="423" spans="1:64" s="66" customFormat="1" ht="13" x14ac:dyDescent="0.15">
      <c r="A423" s="49">
        <v>3</v>
      </c>
      <c r="B423" s="49" t="s">
        <v>1938</v>
      </c>
      <c r="C423" s="50">
        <v>7681717807</v>
      </c>
      <c r="D423" s="49" t="s">
        <v>1939</v>
      </c>
      <c r="E423" s="49" t="s">
        <v>1938</v>
      </c>
      <c r="F423" s="49" t="s">
        <v>1939</v>
      </c>
      <c r="G423" s="49" t="s">
        <v>1620</v>
      </c>
      <c r="H423" s="49" t="s">
        <v>2005</v>
      </c>
      <c r="I423" s="49"/>
      <c r="J423" s="49"/>
      <c r="K423" s="49" t="s">
        <v>1942</v>
      </c>
      <c r="L423" s="49" t="s">
        <v>1943</v>
      </c>
      <c r="M423" s="51" t="s">
        <v>2186</v>
      </c>
      <c r="N423" s="49"/>
      <c r="O423" s="53" t="s">
        <v>2187</v>
      </c>
      <c r="P423" s="53" t="s">
        <v>2181</v>
      </c>
      <c r="Q423" s="53" t="s">
        <v>283</v>
      </c>
      <c r="R423" s="67">
        <v>30</v>
      </c>
      <c r="S423" s="90">
        <f t="shared" si="378"/>
        <v>712</v>
      </c>
      <c r="T423" s="90">
        <f t="shared" si="379"/>
        <v>0</v>
      </c>
      <c r="U423" s="90">
        <f t="shared" si="380"/>
        <v>0</v>
      </c>
      <c r="V423" s="55">
        <f t="shared" si="381"/>
        <v>712</v>
      </c>
      <c r="W423" s="56">
        <v>1424</v>
      </c>
      <c r="X423" s="56"/>
      <c r="Y423" s="56">
        <v>0</v>
      </c>
      <c r="Z423" s="57">
        <f t="shared" si="382"/>
        <v>1424</v>
      </c>
      <c r="AA423" s="56">
        <f t="shared" si="383"/>
        <v>1424</v>
      </c>
      <c r="AB423" s="56">
        <f t="shared" si="374"/>
        <v>0</v>
      </c>
      <c r="AC423" s="56">
        <f t="shared" si="374"/>
        <v>0</v>
      </c>
      <c r="AD423" s="57">
        <f t="shared" si="384"/>
        <v>1424</v>
      </c>
      <c r="AE423" s="111" t="s">
        <v>63</v>
      </c>
      <c r="AF423" s="111" t="s">
        <v>63</v>
      </c>
      <c r="AG423" s="111" t="s">
        <v>63</v>
      </c>
      <c r="AH423" s="59">
        <f t="shared" si="385"/>
        <v>0</v>
      </c>
      <c r="AI423" s="60">
        <f t="shared" si="386"/>
        <v>3560</v>
      </c>
      <c r="AJ423" s="61" t="s">
        <v>692</v>
      </c>
      <c r="AK423" s="61" t="s">
        <v>59</v>
      </c>
      <c r="AL423" s="61" t="s">
        <v>912</v>
      </c>
      <c r="AM423" s="61" t="s">
        <v>958</v>
      </c>
      <c r="AN423" s="112" t="s">
        <v>959</v>
      </c>
      <c r="AO423" s="65" t="s">
        <v>960</v>
      </c>
      <c r="AP423" s="49" t="s">
        <v>961</v>
      </c>
      <c r="AQ423" s="65">
        <v>45474</v>
      </c>
      <c r="AR423" s="65">
        <v>46387</v>
      </c>
      <c r="AS423" s="113"/>
    </row>
    <row r="424" spans="1:64" s="66" customFormat="1" ht="13" x14ac:dyDescent="0.15">
      <c r="A424" s="49">
        <v>4</v>
      </c>
      <c r="B424" s="49" t="s">
        <v>1938</v>
      </c>
      <c r="C424" s="50">
        <v>7681717807</v>
      </c>
      <c r="D424" s="49" t="s">
        <v>1939</v>
      </c>
      <c r="E424" s="49" t="s">
        <v>1938</v>
      </c>
      <c r="F424" s="49" t="s">
        <v>1939</v>
      </c>
      <c r="G424" s="49" t="s">
        <v>2188</v>
      </c>
      <c r="H424" s="49" t="s">
        <v>1959</v>
      </c>
      <c r="I424" s="49"/>
      <c r="J424" s="49" t="s">
        <v>2189</v>
      </c>
      <c r="K424" s="49" t="s">
        <v>1942</v>
      </c>
      <c r="L424" s="49" t="s">
        <v>1943</v>
      </c>
      <c r="M424" s="51" t="s">
        <v>2190</v>
      </c>
      <c r="N424" s="49"/>
      <c r="O424" s="53" t="s">
        <v>2191</v>
      </c>
      <c r="P424" s="53" t="s">
        <v>2181</v>
      </c>
      <c r="Q424" s="53" t="s">
        <v>1057</v>
      </c>
      <c r="R424" s="67">
        <v>30</v>
      </c>
      <c r="S424" s="90">
        <f t="shared" si="378"/>
        <v>5354</v>
      </c>
      <c r="T424" s="90">
        <f t="shared" si="379"/>
        <v>0</v>
      </c>
      <c r="U424" s="90">
        <f t="shared" si="380"/>
        <v>0</v>
      </c>
      <c r="V424" s="55">
        <f t="shared" si="381"/>
        <v>5354</v>
      </c>
      <c r="W424" s="56">
        <v>10708</v>
      </c>
      <c r="X424" s="56"/>
      <c r="Y424" s="56">
        <v>0</v>
      </c>
      <c r="Z424" s="57">
        <f t="shared" si="382"/>
        <v>10708</v>
      </c>
      <c r="AA424" s="56">
        <f t="shared" si="383"/>
        <v>10708</v>
      </c>
      <c r="AB424" s="56">
        <f t="shared" si="374"/>
        <v>0</v>
      </c>
      <c r="AC424" s="56">
        <f t="shared" si="374"/>
        <v>0</v>
      </c>
      <c r="AD424" s="57">
        <f t="shared" si="384"/>
        <v>10708</v>
      </c>
      <c r="AE424" s="111" t="s">
        <v>63</v>
      </c>
      <c r="AF424" s="111" t="s">
        <v>63</v>
      </c>
      <c r="AG424" s="111" t="s">
        <v>63</v>
      </c>
      <c r="AH424" s="59">
        <f t="shared" si="385"/>
        <v>0</v>
      </c>
      <c r="AI424" s="60">
        <f t="shared" si="386"/>
        <v>26770</v>
      </c>
      <c r="AJ424" s="61" t="s">
        <v>692</v>
      </c>
      <c r="AK424" s="61" t="s">
        <v>59</v>
      </c>
      <c r="AL424" s="61" t="s">
        <v>912</v>
      </c>
      <c r="AM424" s="61" t="s">
        <v>958</v>
      </c>
      <c r="AN424" s="112" t="s">
        <v>959</v>
      </c>
      <c r="AO424" s="65" t="s">
        <v>960</v>
      </c>
      <c r="AP424" s="49" t="s">
        <v>961</v>
      </c>
      <c r="AQ424" s="65">
        <v>45474</v>
      </c>
      <c r="AR424" s="65">
        <v>46387</v>
      </c>
      <c r="AS424" s="113"/>
    </row>
    <row r="425" spans="1:64" s="66" customFormat="1" ht="13" x14ac:dyDescent="0.15">
      <c r="A425" s="49">
        <v>5</v>
      </c>
      <c r="B425" s="49" t="s">
        <v>1938</v>
      </c>
      <c r="C425" s="50">
        <v>7681717807</v>
      </c>
      <c r="D425" s="49" t="s">
        <v>1939</v>
      </c>
      <c r="E425" s="49" t="s">
        <v>1938</v>
      </c>
      <c r="F425" s="49" t="s">
        <v>1939</v>
      </c>
      <c r="G425" s="49" t="s">
        <v>1938</v>
      </c>
      <c r="H425" s="49" t="s">
        <v>2192</v>
      </c>
      <c r="I425" s="49"/>
      <c r="J425" s="49" t="s">
        <v>1087</v>
      </c>
      <c r="K425" s="49" t="s">
        <v>1942</v>
      </c>
      <c r="L425" s="49" t="s">
        <v>1943</v>
      </c>
      <c r="M425" s="51" t="s">
        <v>2193</v>
      </c>
      <c r="N425" s="49"/>
      <c r="O425" s="53" t="s">
        <v>2194</v>
      </c>
      <c r="P425" s="53" t="s">
        <v>2195</v>
      </c>
      <c r="Q425" s="53" t="s">
        <v>267</v>
      </c>
      <c r="R425" s="67">
        <v>30</v>
      </c>
      <c r="S425" s="90">
        <f t="shared" si="378"/>
        <v>637</v>
      </c>
      <c r="T425" s="90">
        <f t="shared" si="379"/>
        <v>0</v>
      </c>
      <c r="U425" s="90">
        <f t="shared" si="380"/>
        <v>0</v>
      </c>
      <c r="V425" s="55">
        <f t="shared" si="381"/>
        <v>637</v>
      </c>
      <c r="W425" s="56">
        <v>1274</v>
      </c>
      <c r="X425" s="56"/>
      <c r="Y425" s="56">
        <v>0</v>
      </c>
      <c r="Z425" s="57">
        <f t="shared" si="382"/>
        <v>1274</v>
      </c>
      <c r="AA425" s="56">
        <f t="shared" si="383"/>
        <v>1274</v>
      </c>
      <c r="AB425" s="56">
        <f t="shared" si="374"/>
        <v>0</v>
      </c>
      <c r="AC425" s="56">
        <f t="shared" si="374"/>
        <v>0</v>
      </c>
      <c r="AD425" s="57">
        <f t="shared" si="384"/>
        <v>1274</v>
      </c>
      <c r="AE425" s="111" t="s">
        <v>63</v>
      </c>
      <c r="AF425" s="111" t="s">
        <v>63</v>
      </c>
      <c r="AG425" s="111" t="s">
        <v>63</v>
      </c>
      <c r="AH425" s="59">
        <f t="shared" si="385"/>
        <v>0</v>
      </c>
      <c r="AI425" s="60">
        <f t="shared" si="386"/>
        <v>3185</v>
      </c>
      <c r="AJ425" s="61" t="s">
        <v>692</v>
      </c>
      <c r="AK425" s="61" t="s">
        <v>59</v>
      </c>
      <c r="AL425" s="61" t="s">
        <v>912</v>
      </c>
      <c r="AM425" s="61" t="s">
        <v>958</v>
      </c>
      <c r="AN425" s="112" t="s">
        <v>959</v>
      </c>
      <c r="AO425" s="65" t="s">
        <v>960</v>
      </c>
      <c r="AP425" s="49" t="s">
        <v>961</v>
      </c>
      <c r="AQ425" s="65">
        <v>45474</v>
      </c>
      <c r="AR425" s="65">
        <v>46387</v>
      </c>
      <c r="AS425" s="113"/>
    </row>
    <row r="426" spans="1:64" s="66" customFormat="1" ht="13" x14ac:dyDescent="0.15">
      <c r="A426" s="49">
        <v>6</v>
      </c>
      <c r="B426" s="49" t="s">
        <v>1938</v>
      </c>
      <c r="C426" s="50">
        <v>7681717807</v>
      </c>
      <c r="D426" s="49" t="s">
        <v>1939</v>
      </c>
      <c r="E426" s="49" t="s">
        <v>1938</v>
      </c>
      <c r="F426" s="49" t="s">
        <v>1939</v>
      </c>
      <c r="G426" s="49" t="s">
        <v>1620</v>
      </c>
      <c r="H426" s="49" t="s">
        <v>1943</v>
      </c>
      <c r="I426" s="49" t="s">
        <v>2196</v>
      </c>
      <c r="J426" s="49" t="s">
        <v>951</v>
      </c>
      <c r="K426" s="49" t="s">
        <v>1942</v>
      </c>
      <c r="L426" s="49" t="s">
        <v>1943</v>
      </c>
      <c r="M426" s="51" t="s">
        <v>2197</v>
      </c>
      <c r="N426" s="49"/>
      <c r="O426" s="53" t="s">
        <v>2198</v>
      </c>
      <c r="P426" s="53" t="s">
        <v>2181</v>
      </c>
      <c r="Q426" s="53" t="s">
        <v>283</v>
      </c>
      <c r="R426" s="67">
        <v>30</v>
      </c>
      <c r="S426" s="90">
        <f t="shared" si="378"/>
        <v>3609</v>
      </c>
      <c r="T426" s="90">
        <f t="shared" si="379"/>
        <v>0</v>
      </c>
      <c r="U426" s="90">
        <f t="shared" si="380"/>
        <v>0</v>
      </c>
      <c r="V426" s="55">
        <f t="shared" si="381"/>
        <v>3609</v>
      </c>
      <c r="W426" s="56">
        <v>7218</v>
      </c>
      <c r="X426" s="56"/>
      <c r="Y426" s="56">
        <v>0</v>
      </c>
      <c r="Z426" s="57">
        <f t="shared" si="382"/>
        <v>7218</v>
      </c>
      <c r="AA426" s="56">
        <f t="shared" si="383"/>
        <v>7218</v>
      </c>
      <c r="AB426" s="56">
        <f t="shared" si="374"/>
        <v>0</v>
      </c>
      <c r="AC426" s="56">
        <f t="shared" si="374"/>
        <v>0</v>
      </c>
      <c r="AD426" s="57">
        <f t="shared" si="384"/>
        <v>7218</v>
      </c>
      <c r="AE426" s="111" t="s">
        <v>63</v>
      </c>
      <c r="AF426" s="111" t="s">
        <v>63</v>
      </c>
      <c r="AG426" s="111" t="s">
        <v>63</v>
      </c>
      <c r="AH426" s="59">
        <f t="shared" si="385"/>
        <v>0</v>
      </c>
      <c r="AI426" s="60">
        <f t="shared" si="386"/>
        <v>18045</v>
      </c>
      <c r="AJ426" s="61" t="s">
        <v>692</v>
      </c>
      <c r="AK426" s="61" t="s">
        <v>59</v>
      </c>
      <c r="AL426" s="61" t="s">
        <v>912</v>
      </c>
      <c r="AM426" s="61" t="s">
        <v>958</v>
      </c>
      <c r="AN426" s="112" t="s">
        <v>959</v>
      </c>
      <c r="AO426" s="65" t="s">
        <v>960</v>
      </c>
      <c r="AP426" s="49" t="s">
        <v>961</v>
      </c>
      <c r="AQ426" s="65">
        <v>45474</v>
      </c>
      <c r="AR426" s="65">
        <v>46387</v>
      </c>
      <c r="AS426" s="113"/>
    </row>
    <row r="427" spans="1:64" s="66" customFormat="1" ht="13" x14ac:dyDescent="0.15">
      <c r="A427" s="49">
        <v>7</v>
      </c>
      <c r="B427" s="49" t="s">
        <v>1938</v>
      </c>
      <c r="C427" s="50">
        <v>7681717807</v>
      </c>
      <c r="D427" s="49" t="s">
        <v>1939</v>
      </c>
      <c r="E427" s="49" t="s">
        <v>1938</v>
      </c>
      <c r="F427" s="49" t="s">
        <v>1939</v>
      </c>
      <c r="G427" s="49" t="s">
        <v>2199</v>
      </c>
      <c r="H427" s="49" t="s">
        <v>2200</v>
      </c>
      <c r="I427" s="49"/>
      <c r="J427" s="49"/>
      <c r="K427" s="49" t="s">
        <v>1942</v>
      </c>
      <c r="L427" s="49" t="s">
        <v>1943</v>
      </c>
      <c r="M427" s="51" t="s">
        <v>2201</v>
      </c>
      <c r="N427" s="49"/>
      <c r="O427" s="53" t="s">
        <v>2202</v>
      </c>
      <c r="P427" s="53" t="s">
        <v>2181</v>
      </c>
      <c r="Q427" s="53" t="s">
        <v>280</v>
      </c>
      <c r="R427" s="67">
        <v>30</v>
      </c>
      <c r="S427" s="90">
        <f t="shared" si="378"/>
        <v>645.5</v>
      </c>
      <c r="T427" s="90">
        <f t="shared" si="379"/>
        <v>0</v>
      </c>
      <c r="U427" s="90">
        <f t="shared" si="380"/>
        <v>0</v>
      </c>
      <c r="V427" s="55">
        <f t="shared" si="381"/>
        <v>645.5</v>
      </c>
      <c r="W427" s="56">
        <v>1291</v>
      </c>
      <c r="X427" s="56"/>
      <c r="Y427" s="56">
        <v>0</v>
      </c>
      <c r="Z427" s="57">
        <f t="shared" si="382"/>
        <v>1291</v>
      </c>
      <c r="AA427" s="56">
        <f t="shared" si="383"/>
        <v>1291</v>
      </c>
      <c r="AB427" s="56">
        <f t="shared" si="374"/>
        <v>0</v>
      </c>
      <c r="AC427" s="56">
        <f t="shared" si="374"/>
        <v>0</v>
      </c>
      <c r="AD427" s="57">
        <f t="shared" si="384"/>
        <v>1291</v>
      </c>
      <c r="AE427" s="111" t="s">
        <v>63</v>
      </c>
      <c r="AF427" s="111" t="s">
        <v>63</v>
      </c>
      <c r="AG427" s="111" t="s">
        <v>63</v>
      </c>
      <c r="AH427" s="59">
        <f t="shared" si="385"/>
        <v>0</v>
      </c>
      <c r="AI427" s="60">
        <f t="shared" si="386"/>
        <v>3227.5</v>
      </c>
      <c r="AJ427" s="61" t="s">
        <v>692</v>
      </c>
      <c r="AK427" s="61" t="s">
        <v>59</v>
      </c>
      <c r="AL427" s="61" t="s">
        <v>912</v>
      </c>
      <c r="AM427" s="61" t="s">
        <v>958</v>
      </c>
      <c r="AN427" s="112" t="s">
        <v>959</v>
      </c>
      <c r="AO427" s="65" t="s">
        <v>960</v>
      </c>
      <c r="AP427" s="49" t="s">
        <v>961</v>
      </c>
      <c r="AQ427" s="65">
        <v>45474</v>
      </c>
      <c r="AR427" s="65">
        <v>46387</v>
      </c>
      <c r="AS427" s="113"/>
    </row>
    <row r="428" spans="1:64" s="66" customFormat="1" ht="13" x14ac:dyDescent="0.15">
      <c r="A428" s="49">
        <v>8</v>
      </c>
      <c r="B428" s="49" t="s">
        <v>1938</v>
      </c>
      <c r="C428" s="50">
        <v>7681717807</v>
      </c>
      <c r="D428" s="49" t="s">
        <v>1939</v>
      </c>
      <c r="E428" s="49" t="s">
        <v>1938</v>
      </c>
      <c r="F428" s="49" t="s">
        <v>1939</v>
      </c>
      <c r="G428" s="49" t="s">
        <v>2199</v>
      </c>
      <c r="H428" s="49" t="s">
        <v>1977</v>
      </c>
      <c r="I428" s="49"/>
      <c r="J428" s="49"/>
      <c r="K428" s="49" t="s">
        <v>1942</v>
      </c>
      <c r="L428" s="49" t="s">
        <v>1943</v>
      </c>
      <c r="M428" s="51" t="s">
        <v>2203</v>
      </c>
      <c r="N428" s="49"/>
      <c r="O428" s="53" t="s">
        <v>2204</v>
      </c>
      <c r="P428" s="53" t="s">
        <v>2181</v>
      </c>
      <c r="Q428" s="53" t="s">
        <v>1080</v>
      </c>
      <c r="R428" s="67">
        <v>30</v>
      </c>
      <c r="S428" s="90">
        <f t="shared" si="378"/>
        <v>2237.5</v>
      </c>
      <c r="T428" s="90">
        <f t="shared" si="379"/>
        <v>0</v>
      </c>
      <c r="U428" s="90">
        <f t="shared" si="380"/>
        <v>0</v>
      </c>
      <c r="V428" s="55">
        <f t="shared" si="381"/>
        <v>2237.5</v>
      </c>
      <c r="W428" s="56">
        <v>4475</v>
      </c>
      <c r="X428" s="56"/>
      <c r="Y428" s="56">
        <v>0</v>
      </c>
      <c r="Z428" s="57">
        <f t="shared" si="382"/>
        <v>4475</v>
      </c>
      <c r="AA428" s="56">
        <f t="shared" si="383"/>
        <v>4475</v>
      </c>
      <c r="AB428" s="56">
        <f t="shared" si="374"/>
        <v>0</v>
      </c>
      <c r="AC428" s="56">
        <f t="shared" si="374"/>
        <v>0</v>
      </c>
      <c r="AD428" s="57">
        <f t="shared" si="384"/>
        <v>4475</v>
      </c>
      <c r="AE428" s="111" t="s">
        <v>63</v>
      </c>
      <c r="AF428" s="111" t="s">
        <v>63</v>
      </c>
      <c r="AG428" s="111" t="s">
        <v>63</v>
      </c>
      <c r="AH428" s="59">
        <f t="shared" si="385"/>
        <v>0</v>
      </c>
      <c r="AI428" s="60">
        <f t="shared" si="386"/>
        <v>11187.5</v>
      </c>
      <c r="AJ428" s="61" t="s">
        <v>692</v>
      </c>
      <c r="AK428" s="61" t="s">
        <v>59</v>
      </c>
      <c r="AL428" s="61" t="s">
        <v>912</v>
      </c>
      <c r="AM428" s="61" t="s">
        <v>958</v>
      </c>
      <c r="AN428" s="112" t="s">
        <v>959</v>
      </c>
      <c r="AO428" s="65" t="s">
        <v>960</v>
      </c>
      <c r="AP428" s="49" t="s">
        <v>961</v>
      </c>
      <c r="AQ428" s="65">
        <v>45474</v>
      </c>
      <c r="AR428" s="65">
        <v>46387</v>
      </c>
      <c r="AS428" s="113"/>
    </row>
    <row r="429" spans="1:64" s="66" customFormat="1" ht="13" x14ac:dyDescent="0.15">
      <c r="A429" s="49">
        <v>9</v>
      </c>
      <c r="B429" s="49" t="s">
        <v>1938</v>
      </c>
      <c r="C429" s="50">
        <v>7681717807</v>
      </c>
      <c r="D429" s="49" t="s">
        <v>1939</v>
      </c>
      <c r="E429" s="49" t="s">
        <v>1938</v>
      </c>
      <c r="F429" s="49" t="s">
        <v>1939</v>
      </c>
      <c r="G429" s="49" t="s">
        <v>2199</v>
      </c>
      <c r="H429" s="49" t="s">
        <v>2001</v>
      </c>
      <c r="I429" s="49"/>
      <c r="J429" s="49" t="s">
        <v>2205</v>
      </c>
      <c r="K429" s="49" t="s">
        <v>1942</v>
      </c>
      <c r="L429" s="49" t="s">
        <v>1943</v>
      </c>
      <c r="M429" s="51" t="s">
        <v>2206</v>
      </c>
      <c r="N429" s="49"/>
      <c r="O429" s="53" t="s">
        <v>2207</v>
      </c>
      <c r="P429" s="53" t="s">
        <v>2181</v>
      </c>
      <c r="Q429" s="53" t="s">
        <v>1080</v>
      </c>
      <c r="R429" s="67">
        <v>30</v>
      </c>
      <c r="S429" s="90">
        <f t="shared" si="378"/>
        <v>541.5</v>
      </c>
      <c r="T429" s="90">
        <f t="shared" si="379"/>
        <v>0</v>
      </c>
      <c r="U429" s="90">
        <f t="shared" si="380"/>
        <v>0</v>
      </c>
      <c r="V429" s="55">
        <f t="shared" si="381"/>
        <v>541.5</v>
      </c>
      <c r="W429" s="56">
        <v>1083</v>
      </c>
      <c r="X429" s="56"/>
      <c r="Y429" s="56">
        <v>0</v>
      </c>
      <c r="Z429" s="57">
        <f t="shared" si="382"/>
        <v>1083</v>
      </c>
      <c r="AA429" s="56">
        <f t="shared" si="383"/>
        <v>1083</v>
      </c>
      <c r="AB429" s="56">
        <f t="shared" si="374"/>
        <v>0</v>
      </c>
      <c r="AC429" s="56">
        <f t="shared" si="374"/>
        <v>0</v>
      </c>
      <c r="AD429" s="57">
        <f t="shared" si="384"/>
        <v>1083</v>
      </c>
      <c r="AE429" s="111" t="s">
        <v>63</v>
      </c>
      <c r="AF429" s="111" t="s">
        <v>63</v>
      </c>
      <c r="AG429" s="111" t="s">
        <v>63</v>
      </c>
      <c r="AH429" s="59">
        <f t="shared" si="385"/>
        <v>0</v>
      </c>
      <c r="AI429" s="60">
        <f t="shared" si="386"/>
        <v>2707.5</v>
      </c>
      <c r="AJ429" s="61" t="s">
        <v>692</v>
      </c>
      <c r="AK429" s="61" t="s">
        <v>59</v>
      </c>
      <c r="AL429" s="61" t="s">
        <v>912</v>
      </c>
      <c r="AM429" s="61" t="s">
        <v>958</v>
      </c>
      <c r="AN429" s="112" t="s">
        <v>959</v>
      </c>
      <c r="AO429" s="65" t="s">
        <v>960</v>
      </c>
      <c r="AP429" s="49" t="s">
        <v>961</v>
      </c>
      <c r="AQ429" s="65">
        <v>45474</v>
      </c>
      <c r="AR429" s="65">
        <v>46387</v>
      </c>
      <c r="AS429" s="113"/>
    </row>
    <row r="430" spans="1:64" s="66" customFormat="1" ht="13" x14ac:dyDescent="0.15">
      <c r="A430" s="49">
        <v>10</v>
      </c>
      <c r="B430" s="49" t="s">
        <v>1938</v>
      </c>
      <c r="C430" s="50">
        <v>7681717807</v>
      </c>
      <c r="D430" s="49" t="s">
        <v>1939</v>
      </c>
      <c r="E430" s="49" t="s">
        <v>1938</v>
      </c>
      <c r="F430" s="49" t="s">
        <v>1939</v>
      </c>
      <c r="G430" s="49" t="s">
        <v>2199</v>
      </c>
      <c r="H430" s="49" t="s">
        <v>2005</v>
      </c>
      <c r="I430" s="49"/>
      <c r="J430" s="49"/>
      <c r="K430" s="49" t="s">
        <v>1942</v>
      </c>
      <c r="L430" s="49" t="s">
        <v>1943</v>
      </c>
      <c r="M430" s="51" t="s">
        <v>2208</v>
      </c>
      <c r="N430" s="49"/>
      <c r="O430" s="53" t="s">
        <v>2209</v>
      </c>
      <c r="P430" s="53" t="s">
        <v>2181</v>
      </c>
      <c r="Q430" s="53" t="s">
        <v>280</v>
      </c>
      <c r="R430" s="67">
        <v>30</v>
      </c>
      <c r="S430" s="90">
        <f t="shared" si="378"/>
        <v>4969</v>
      </c>
      <c r="T430" s="90">
        <f t="shared" si="379"/>
        <v>0</v>
      </c>
      <c r="U430" s="90">
        <f t="shared" si="380"/>
        <v>0</v>
      </c>
      <c r="V430" s="55">
        <f t="shared" si="381"/>
        <v>4969</v>
      </c>
      <c r="W430" s="56">
        <v>9938</v>
      </c>
      <c r="X430" s="56"/>
      <c r="Y430" s="56">
        <v>0</v>
      </c>
      <c r="Z430" s="57">
        <f t="shared" si="382"/>
        <v>9938</v>
      </c>
      <c r="AA430" s="56">
        <f t="shared" si="383"/>
        <v>9938</v>
      </c>
      <c r="AB430" s="56">
        <f t="shared" si="374"/>
        <v>0</v>
      </c>
      <c r="AC430" s="56">
        <f t="shared" si="374"/>
        <v>0</v>
      </c>
      <c r="AD430" s="57">
        <f t="shared" si="384"/>
        <v>9938</v>
      </c>
      <c r="AE430" s="111" t="s">
        <v>63</v>
      </c>
      <c r="AF430" s="111" t="s">
        <v>63</v>
      </c>
      <c r="AG430" s="111" t="s">
        <v>63</v>
      </c>
      <c r="AH430" s="59">
        <f t="shared" si="385"/>
        <v>0</v>
      </c>
      <c r="AI430" s="60">
        <f t="shared" si="386"/>
        <v>24845</v>
      </c>
      <c r="AJ430" s="61" t="s">
        <v>692</v>
      </c>
      <c r="AK430" s="61" t="s">
        <v>59</v>
      </c>
      <c r="AL430" s="61" t="s">
        <v>912</v>
      </c>
      <c r="AM430" s="61" t="s">
        <v>958</v>
      </c>
      <c r="AN430" s="112" t="s">
        <v>959</v>
      </c>
      <c r="AO430" s="65" t="s">
        <v>960</v>
      </c>
      <c r="AP430" s="49" t="s">
        <v>961</v>
      </c>
      <c r="AQ430" s="65">
        <v>45474</v>
      </c>
      <c r="AR430" s="65">
        <v>46387</v>
      </c>
      <c r="AS430" s="113"/>
    </row>
    <row r="431" spans="1:64" s="66" customFormat="1" ht="13" x14ac:dyDescent="0.15">
      <c r="A431" s="49">
        <v>11</v>
      </c>
      <c r="B431" s="49" t="s">
        <v>1938</v>
      </c>
      <c r="C431" s="50">
        <v>7681717807</v>
      </c>
      <c r="D431" s="49" t="s">
        <v>1939</v>
      </c>
      <c r="E431" s="49" t="s">
        <v>1938</v>
      </c>
      <c r="F431" s="49" t="s">
        <v>1939</v>
      </c>
      <c r="G431" s="49" t="s">
        <v>2199</v>
      </c>
      <c r="H431" s="49" t="s">
        <v>1955</v>
      </c>
      <c r="I431" s="49"/>
      <c r="J431" s="49"/>
      <c r="K431" s="49" t="s">
        <v>1942</v>
      </c>
      <c r="L431" s="49" t="s">
        <v>1943</v>
      </c>
      <c r="M431" s="51" t="s">
        <v>2210</v>
      </c>
      <c r="N431" s="49"/>
      <c r="O431" s="53" t="s">
        <v>2211</v>
      </c>
      <c r="P431" s="53" t="s">
        <v>2181</v>
      </c>
      <c r="Q431" s="53" t="s">
        <v>1080</v>
      </c>
      <c r="R431" s="67">
        <v>30</v>
      </c>
      <c r="S431" s="90">
        <f t="shared" si="378"/>
        <v>13.5</v>
      </c>
      <c r="T431" s="90">
        <f t="shared" si="379"/>
        <v>0</v>
      </c>
      <c r="U431" s="90">
        <f t="shared" si="380"/>
        <v>0</v>
      </c>
      <c r="V431" s="55">
        <f t="shared" si="381"/>
        <v>13.5</v>
      </c>
      <c r="W431" s="56">
        <v>27</v>
      </c>
      <c r="X431" s="56"/>
      <c r="Y431" s="56">
        <v>0</v>
      </c>
      <c r="Z431" s="57">
        <f t="shared" si="382"/>
        <v>27</v>
      </c>
      <c r="AA431" s="56">
        <f t="shared" si="383"/>
        <v>27</v>
      </c>
      <c r="AB431" s="56">
        <f t="shared" si="374"/>
        <v>0</v>
      </c>
      <c r="AC431" s="56">
        <f t="shared" si="374"/>
        <v>0</v>
      </c>
      <c r="AD431" s="57">
        <f t="shared" si="384"/>
        <v>27</v>
      </c>
      <c r="AE431" s="111" t="s">
        <v>63</v>
      </c>
      <c r="AF431" s="111" t="s">
        <v>63</v>
      </c>
      <c r="AG431" s="111" t="s">
        <v>63</v>
      </c>
      <c r="AH431" s="59">
        <f t="shared" si="385"/>
        <v>0</v>
      </c>
      <c r="AI431" s="60">
        <f t="shared" si="386"/>
        <v>67.5</v>
      </c>
      <c r="AJ431" s="61" t="s">
        <v>692</v>
      </c>
      <c r="AK431" s="61" t="s">
        <v>59</v>
      </c>
      <c r="AL431" s="61" t="s">
        <v>912</v>
      </c>
      <c r="AM431" s="61" t="s">
        <v>958</v>
      </c>
      <c r="AN431" s="112" t="s">
        <v>959</v>
      </c>
      <c r="AO431" s="65" t="s">
        <v>960</v>
      </c>
      <c r="AP431" s="49" t="s">
        <v>961</v>
      </c>
      <c r="AQ431" s="65">
        <v>45474</v>
      </c>
      <c r="AR431" s="65">
        <v>46387</v>
      </c>
      <c r="AS431" s="113"/>
    </row>
    <row r="432" spans="1:64" s="66" customFormat="1" ht="13" x14ac:dyDescent="0.15">
      <c r="A432" s="49">
        <v>12</v>
      </c>
      <c r="B432" s="49" t="s">
        <v>1938</v>
      </c>
      <c r="C432" s="50">
        <v>7681717807</v>
      </c>
      <c r="D432" s="49" t="s">
        <v>1939</v>
      </c>
      <c r="E432" s="49" t="s">
        <v>1938</v>
      </c>
      <c r="F432" s="49" t="s">
        <v>1939</v>
      </c>
      <c r="G432" s="49" t="s">
        <v>2199</v>
      </c>
      <c r="H432" s="49" t="s">
        <v>2192</v>
      </c>
      <c r="I432" s="49"/>
      <c r="J432" s="49" t="s">
        <v>992</v>
      </c>
      <c r="K432" s="49" t="s">
        <v>1942</v>
      </c>
      <c r="L432" s="49" t="s">
        <v>1943</v>
      </c>
      <c r="M432" s="51" t="s">
        <v>2212</v>
      </c>
      <c r="N432" s="49"/>
      <c r="O432" s="53" t="s">
        <v>2213</v>
      </c>
      <c r="P432" s="53" t="s">
        <v>2181</v>
      </c>
      <c r="Q432" s="53" t="s">
        <v>1080</v>
      </c>
      <c r="R432" s="67">
        <v>30</v>
      </c>
      <c r="S432" s="90">
        <f t="shared" si="378"/>
        <v>920.5</v>
      </c>
      <c r="T432" s="90">
        <f t="shared" si="379"/>
        <v>0</v>
      </c>
      <c r="U432" s="90">
        <f t="shared" si="380"/>
        <v>0</v>
      </c>
      <c r="V432" s="55">
        <f t="shared" si="381"/>
        <v>920.5</v>
      </c>
      <c r="W432" s="56">
        <v>1841</v>
      </c>
      <c r="X432" s="56"/>
      <c r="Y432" s="56">
        <v>0</v>
      </c>
      <c r="Z432" s="57">
        <f t="shared" si="382"/>
        <v>1841</v>
      </c>
      <c r="AA432" s="56">
        <f t="shared" si="383"/>
        <v>1841</v>
      </c>
      <c r="AB432" s="56">
        <f t="shared" si="374"/>
        <v>0</v>
      </c>
      <c r="AC432" s="56">
        <f t="shared" si="374"/>
        <v>0</v>
      </c>
      <c r="AD432" s="57">
        <f t="shared" si="384"/>
        <v>1841</v>
      </c>
      <c r="AE432" s="111" t="s">
        <v>63</v>
      </c>
      <c r="AF432" s="111" t="s">
        <v>63</v>
      </c>
      <c r="AG432" s="111" t="s">
        <v>63</v>
      </c>
      <c r="AH432" s="59">
        <f t="shared" si="385"/>
        <v>0</v>
      </c>
      <c r="AI432" s="60">
        <f t="shared" si="386"/>
        <v>4602.5</v>
      </c>
      <c r="AJ432" s="61" t="s">
        <v>692</v>
      </c>
      <c r="AK432" s="61" t="s">
        <v>59</v>
      </c>
      <c r="AL432" s="61" t="s">
        <v>912</v>
      </c>
      <c r="AM432" s="61" t="s">
        <v>958</v>
      </c>
      <c r="AN432" s="112" t="s">
        <v>959</v>
      </c>
      <c r="AO432" s="65" t="s">
        <v>960</v>
      </c>
      <c r="AP432" s="49" t="s">
        <v>961</v>
      </c>
      <c r="AQ432" s="65">
        <v>45474</v>
      </c>
      <c r="AR432" s="65">
        <v>46387</v>
      </c>
      <c r="AS432" s="113"/>
    </row>
    <row r="433" spans="1:45" s="66" customFormat="1" ht="13" x14ac:dyDescent="0.15">
      <c r="A433" s="49">
        <v>13</v>
      </c>
      <c r="B433" s="49" t="s">
        <v>1938</v>
      </c>
      <c r="C433" s="50">
        <v>7681717807</v>
      </c>
      <c r="D433" s="49" t="s">
        <v>1939</v>
      </c>
      <c r="E433" s="49" t="s">
        <v>1938</v>
      </c>
      <c r="F433" s="49" t="s">
        <v>1939</v>
      </c>
      <c r="G433" s="49" t="s">
        <v>2214</v>
      </c>
      <c r="H433" s="49" t="s">
        <v>2019</v>
      </c>
      <c r="I433" s="49"/>
      <c r="J433" s="49"/>
      <c r="K433" s="49" t="s">
        <v>1942</v>
      </c>
      <c r="L433" s="49" t="s">
        <v>1943</v>
      </c>
      <c r="M433" s="51" t="s">
        <v>2215</v>
      </c>
      <c r="N433" s="49"/>
      <c r="O433" s="53" t="s">
        <v>2216</v>
      </c>
      <c r="P433" s="53" t="s">
        <v>2181</v>
      </c>
      <c r="Q433" s="53" t="s">
        <v>1080</v>
      </c>
      <c r="R433" s="67">
        <v>30</v>
      </c>
      <c r="S433" s="90">
        <f t="shared" si="378"/>
        <v>190</v>
      </c>
      <c r="T433" s="90">
        <f t="shared" si="379"/>
        <v>0</v>
      </c>
      <c r="U433" s="90">
        <f t="shared" si="380"/>
        <v>0</v>
      </c>
      <c r="V433" s="55">
        <f t="shared" si="381"/>
        <v>190</v>
      </c>
      <c r="W433" s="56">
        <v>380</v>
      </c>
      <c r="X433" s="56"/>
      <c r="Y433" s="56">
        <v>0</v>
      </c>
      <c r="Z433" s="57">
        <f t="shared" si="382"/>
        <v>380</v>
      </c>
      <c r="AA433" s="56">
        <f t="shared" si="383"/>
        <v>380</v>
      </c>
      <c r="AB433" s="56">
        <f t="shared" si="374"/>
        <v>0</v>
      </c>
      <c r="AC433" s="56">
        <f t="shared" si="374"/>
        <v>0</v>
      </c>
      <c r="AD433" s="57">
        <f t="shared" si="384"/>
        <v>380</v>
      </c>
      <c r="AE433" s="111" t="s">
        <v>63</v>
      </c>
      <c r="AF433" s="111" t="s">
        <v>63</v>
      </c>
      <c r="AG433" s="111" t="s">
        <v>63</v>
      </c>
      <c r="AH433" s="59">
        <f t="shared" si="385"/>
        <v>0</v>
      </c>
      <c r="AI433" s="60">
        <f t="shared" si="386"/>
        <v>950</v>
      </c>
      <c r="AJ433" s="61" t="s">
        <v>692</v>
      </c>
      <c r="AK433" s="61" t="s">
        <v>59</v>
      </c>
      <c r="AL433" s="61" t="s">
        <v>912</v>
      </c>
      <c r="AM433" s="61" t="s">
        <v>958</v>
      </c>
      <c r="AN433" s="112" t="s">
        <v>959</v>
      </c>
      <c r="AO433" s="65" t="s">
        <v>960</v>
      </c>
      <c r="AP433" s="49" t="s">
        <v>961</v>
      </c>
      <c r="AQ433" s="65">
        <v>45474</v>
      </c>
      <c r="AR433" s="65">
        <v>46387</v>
      </c>
      <c r="AS433" s="113"/>
    </row>
    <row r="434" spans="1:45" s="66" customFormat="1" ht="13" x14ac:dyDescent="0.15">
      <c r="A434" s="49">
        <v>14</v>
      </c>
      <c r="B434" s="49" t="s">
        <v>1938</v>
      </c>
      <c r="C434" s="50">
        <v>7681717807</v>
      </c>
      <c r="D434" s="49" t="s">
        <v>1939</v>
      </c>
      <c r="E434" s="49" t="s">
        <v>1938</v>
      </c>
      <c r="F434" s="49" t="s">
        <v>1939</v>
      </c>
      <c r="G434" s="49" t="s">
        <v>1873</v>
      </c>
      <c r="H434" s="49" t="s">
        <v>1943</v>
      </c>
      <c r="I434" s="49" t="s">
        <v>1915</v>
      </c>
      <c r="J434" s="49" t="s">
        <v>285</v>
      </c>
      <c r="K434" s="49" t="s">
        <v>1942</v>
      </c>
      <c r="L434" s="49" t="s">
        <v>1943</v>
      </c>
      <c r="M434" s="51" t="s">
        <v>2217</v>
      </c>
      <c r="N434" s="49"/>
      <c r="O434" s="53" t="s">
        <v>2218</v>
      </c>
      <c r="P434" s="53" t="s">
        <v>2181</v>
      </c>
      <c r="Q434" s="53" t="s">
        <v>280</v>
      </c>
      <c r="R434" s="67">
        <v>30</v>
      </c>
      <c r="S434" s="90">
        <f t="shared" si="378"/>
        <v>450.5</v>
      </c>
      <c r="T434" s="90">
        <f t="shared" si="379"/>
        <v>0</v>
      </c>
      <c r="U434" s="90">
        <f t="shared" si="380"/>
        <v>0</v>
      </c>
      <c r="V434" s="55">
        <f t="shared" si="381"/>
        <v>450.5</v>
      </c>
      <c r="W434" s="56">
        <v>901</v>
      </c>
      <c r="X434" s="56"/>
      <c r="Y434" s="56">
        <v>0</v>
      </c>
      <c r="Z434" s="57">
        <f t="shared" si="382"/>
        <v>901</v>
      </c>
      <c r="AA434" s="56">
        <f t="shared" si="383"/>
        <v>901</v>
      </c>
      <c r="AB434" s="56">
        <f t="shared" si="374"/>
        <v>0</v>
      </c>
      <c r="AC434" s="56">
        <f t="shared" si="374"/>
        <v>0</v>
      </c>
      <c r="AD434" s="57">
        <f t="shared" si="384"/>
        <v>901</v>
      </c>
      <c r="AE434" s="111" t="s">
        <v>63</v>
      </c>
      <c r="AF434" s="111" t="s">
        <v>63</v>
      </c>
      <c r="AG434" s="111" t="s">
        <v>63</v>
      </c>
      <c r="AH434" s="59">
        <f t="shared" si="385"/>
        <v>0</v>
      </c>
      <c r="AI434" s="60">
        <f t="shared" si="386"/>
        <v>2252.5</v>
      </c>
      <c r="AJ434" s="61" t="s">
        <v>692</v>
      </c>
      <c r="AK434" s="61" t="s">
        <v>59</v>
      </c>
      <c r="AL434" s="61" t="s">
        <v>912</v>
      </c>
      <c r="AM434" s="61" t="s">
        <v>958</v>
      </c>
      <c r="AN434" s="112" t="s">
        <v>959</v>
      </c>
      <c r="AO434" s="65" t="s">
        <v>960</v>
      </c>
      <c r="AP434" s="49" t="s">
        <v>961</v>
      </c>
      <c r="AQ434" s="65">
        <v>45474</v>
      </c>
      <c r="AR434" s="65">
        <v>46387</v>
      </c>
      <c r="AS434" s="113"/>
    </row>
    <row r="435" spans="1:45" s="66" customFormat="1" ht="13" x14ac:dyDescent="0.15">
      <c r="A435" s="49">
        <v>15</v>
      </c>
      <c r="B435" s="49" t="s">
        <v>1938</v>
      </c>
      <c r="C435" s="50">
        <v>7681717807</v>
      </c>
      <c r="D435" s="49" t="s">
        <v>1939</v>
      </c>
      <c r="E435" s="49" t="s">
        <v>1938</v>
      </c>
      <c r="F435" s="49" t="s">
        <v>1939</v>
      </c>
      <c r="G435" s="49" t="s">
        <v>1873</v>
      </c>
      <c r="H435" s="49" t="s">
        <v>1943</v>
      </c>
      <c r="I435" s="49" t="s">
        <v>1915</v>
      </c>
      <c r="J435" s="49" t="s">
        <v>285</v>
      </c>
      <c r="K435" s="49" t="s">
        <v>1942</v>
      </c>
      <c r="L435" s="49" t="s">
        <v>1943</v>
      </c>
      <c r="M435" s="51" t="s">
        <v>2219</v>
      </c>
      <c r="N435" s="49"/>
      <c r="O435" s="53" t="s">
        <v>2220</v>
      </c>
      <c r="P435" s="53" t="s">
        <v>2181</v>
      </c>
      <c r="Q435" s="53" t="s">
        <v>280</v>
      </c>
      <c r="R435" s="67">
        <v>30</v>
      </c>
      <c r="S435" s="90">
        <f t="shared" si="378"/>
        <v>357.5</v>
      </c>
      <c r="T435" s="90">
        <f t="shared" si="379"/>
        <v>0</v>
      </c>
      <c r="U435" s="90">
        <f t="shared" si="380"/>
        <v>0</v>
      </c>
      <c r="V435" s="55">
        <f t="shared" si="381"/>
        <v>357.5</v>
      </c>
      <c r="W435" s="56">
        <v>715</v>
      </c>
      <c r="X435" s="56"/>
      <c r="Y435" s="56">
        <v>0</v>
      </c>
      <c r="Z435" s="57">
        <f t="shared" si="382"/>
        <v>715</v>
      </c>
      <c r="AA435" s="56">
        <f t="shared" si="383"/>
        <v>715</v>
      </c>
      <c r="AB435" s="56">
        <f t="shared" si="374"/>
        <v>0</v>
      </c>
      <c r="AC435" s="56">
        <f t="shared" si="374"/>
        <v>0</v>
      </c>
      <c r="AD435" s="57">
        <f t="shared" si="384"/>
        <v>715</v>
      </c>
      <c r="AE435" s="111" t="s">
        <v>63</v>
      </c>
      <c r="AF435" s="111" t="s">
        <v>63</v>
      </c>
      <c r="AG435" s="111" t="s">
        <v>63</v>
      </c>
      <c r="AH435" s="59">
        <f t="shared" si="385"/>
        <v>0</v>
      </c>
      <c r="AI435" s="60">
        <f t="shared" si="386"/>
        <v>1787.5</v>
      </c>
      <c r="AJ435" s="61" t="s">
        <v>692</v>
      </c>
      <c r="AK435" s="61" t="s">
        <v>59</v>
      </c>
      <c r="AL435" s="61" t="s">
        <v>912</v>
      </c>
      <c r="AM435" s="61" t="s">
        <v>958</v>
      </c>
      <c r="AN435" s="112" t="s">
        <v>959</v>
      </c>
      <c r="AO435" s="65" t="s">
        <v>960</v>
      </c>
      <c r="AP435" s="49" t="s">
        <v>961</v>
      </c>
      <c r="AQ435" s="65">
        <v>45474</v>
      </c>
      <c r="AR435" s="65">
        <v>46387</v>
      </c>
      <c r="AS435" s="113"/>
    </row>
    <row r="436" spans="1:45" s="66" customFormat="1" ht="13" x14ac:dyDescent="0.15">
      <c r="A436" s="49">
        <v>16</v>
      </c>
      <c r="B436" s="49" t="s">
        <v>1938</v>
      </c>
      <c r="C436" s="50">
        <v>7681717807</v>
      </c>
      <c r="D436" s="49" t="s">
        <v>1939</v>
      </c>
      <c r="E436" s="49" t="s">
        <v>1938</v>
      </c>
      <c r="F436" s="49" t="s">
        <v>1939</v>
      </c>
      <c r="G436" s="49" t="s">
        <v>2214</v>
      </c>
      <c r="H436" s="49" t="s">
        <v>1943</v>
      </c>
      <c r="I436" s="49" t="s">
        <v>1915</v>
      </c>
      <c r="J436" s="49" t="s">
        <v>285</v>
      </c>
      <c r="K436" s="49" t="s">
        <v>1942</v>
      </c>
      <c r="L436" s="49" t="s">
        <v>1943</v>
      </c>
      <c r="M436" s="51" t="s">
        <v>2221</v>
      </c>
      <c r="N436" s="49"/>
      <c r="O436" s="53" t="s">
        <v>2222</v>
      </c>
      <c r="P436" s="53" t="s">
        <v>2181</v>
      </c>
      <c r="Q436" s="53" t="s">
        <v>986</v>
      </c>
      <c r="R436" s="67">
        <v>30</v>
      </c>
      <c r="S436" s="90">
        <f t="shared" si="378"/>
        <v>7852.5</v>
      </c>
      <c r="T436" s="90">
        <f t="shared" si="379"/>
        <v>0</v>
      </c>
      <c r="U436" s="90">
        <f t="shared" si="380"/>
        <v>0</v>
      </c>
      <c r="V436" s="55">
        <f t="shared" si="381"/>
        <v>7852.5</v>
      </c>
      <c r="W436" s="56">
        <v>15705</v>
      </c>
      <c r="X436" s="56"/>
      <c r="Y436" s="56">
        <v>0</v>
      </c>
      <c r="Z436" s="57">
        <f t="shared" si="382"/>
        <v>15705</v>
      </c>
      <c r="AA436" s="56">
        <f t="shared" si="383"/>
        <v>15705</v>
      </c>
      <c r="AB436" s="56">
        <f t="shared" si="374"/>
        <v>0</v>
      </c>
      <c r="AC436" s="56">
        <f t="shared" si="374"/>
        <v>0</v>
      </c>
      <c r="AD436" s="57">
        <f t="shared" si="384"/>
        <v>15705</v>
      </c>
      <c r="AE436" s="111" t="s">
        <v>63</v>
      </c>
      <c r="AF436" s="111" t="s">
        <v>63</v>
      </c>
      <c r="AG436" s="111" t="s">
        <v>63</v>
      </c>
      <c r="AH436" s="59">
        <f t="shared" si="385"/>
        <v>0</v>
      </c>
      <c r="AI436" s="60">
        <f t="shared" si="386"/>
        <v>39262.5</v>
      </c>
      <c r="AJ436" s="61" t="s">
        <v>692</v>
      </c>
      <c r="AK436" s="61" t="s">
        <v>59</v>
      </c>
      <c r="AL436" s="61" t="s">
        <v>912</v>
      </c>
      <c r="AM436" s="61" t="s">
        <v>958</v>
      </c>
      <c r="AN436" s="112" t="s">
        <v>959</v>
      </c>
      <c r="AO436" s="65" t="s">
        <v>960</v>
      </c>
      <c r="AP436" s="49" t="s">
        <v>961</v>
      </c>
      <c r="AQ436" s="65">
        <v>45474</v>
      </c>
      <c r="AR436" s="65">
        <v>46387</v>
      </c>
      <c r="AS436" s="113"/>
    </row>
    <row r="437" spans="1:45" s="66" customFormat="1" ht="13" x14ac:dyDescent="0.15">
      <c r="A437" s="49">
        <v>17</v>
      </c>
      <c r="B437" s="49" t="s">
        <v>1938</v>
      </c>
      <c r="C437" s="50">
        <v>7681717807</v>
      </c>
      <c r="D437" s="49" t="s">
        <v>1939</v>
      </c>
      <c r="E437" s="49" t="s">
        <v>1938</v>
      </c>
      <c r="F437" s="49" t="s">
        <v>1939</v>
      </c>
      <c r="G437" s="49" t="s">
        <v>2223</v>
      </c>
      <c r="H437" s="49" t="s">
        <v>1943</v>
      </c>
      <c r="I437" s="49" t="s">
        <v>2224</v>
      </c>
      <c r="J437" s="49"/>
      <c r="K437" s="49" t="s">
        <v>1942</v>
      </c>
      <c r="L437" s="49" t="s">
        <v>1943</v>
      </c>
      <c r="M437" s="51" t="s">
        <v>2225</v>
      </c>
      <c r="N437" s="49"/>
      <c r="O437" s="53" t="s">
        <v>2226</v>
      </c>
      <c r="P437" s="53" t="s">
        <v>2181</v>
      </c>
      <c r="Q437" s="53" t="s">
        <v>951</v>
      </c>
      <c r="R437" s="67">
        <v>30</v>
      </c>
      <c r="S437" s="90">
        <f t="shared" si="378"/>
        <v>236</v>
      </c>
      <c r="T437" s="90">
        <f t="shared" si="379"/>
        <v>0</v>
      </c>
      <c r="U437" s="90">
        <f t="shared" si="380"/>
        <v>0</v>
      </c>
      <c r="V437" s="55">
        <f t="shared" si="381"/>
        <v>236</v>
      </c>
      <c r="W437" s="56">
        <v>472</v>
      </c>
      <c r="X437" s="56"/>
      <c r="Y437" s="56">
        <v>0</v>
      </c>
      <c r="Z437" s="57">
        <f t="shared" si="382"/>
        <v>472</v>
      </c>
      <c r="AA437" s="56">
        <f t="shared" si="383"/>
        <v>472</v>
      </c>
      <c r="AB437" s="56">
        <f t="shared" ref="AB437:AB483" si="387">X437</f>
        <v>0</v>
      </c>
      <c r="AC437" s="56">
        <f t="shared" ref="AC437:AC483" si="388">Y437</f>
        <v>0</v>
      </c>
      <c r="AD437" s="57">
        <f t="shared" si="384"/>
        <v>472</v>
      </c>
      <c r="AE437" s="111" t="s">
        <v>63</v>
      </c>
      <c r="AF437" s="111" t="s">
        <v>63</v>
      </c>
      <c r="AG437" s="111" t="s">
        <v>63</v>
      </c>
      <c r="AH437" s="59">
        <f t="shared" si="385"/>
        <v>0</v>
      </c>
      <c r="AI437" s="60">
        <f t="shared" si="386"/>
        <v>1180</v>
      </c>
      <c r="AJ437" s="61" t="s">
        <v>692</v>
      </c>
      <c r="AK437" s="61" t="s">
        <v>59</v>
      </c>
      <c r="AL437" s="61" t="s">
        <v>912</v>
      </c>
      <c r="AM437" s="61" t="s">
        <v>958</v>
      </c>
      <c r="AN437" s="112" t="s">
        <v>959</v>
      </c>
      <c r="AO437" s="65" t="s">
        <v>960</v>
      </c>
      <c r="AP437" s="49" t="s">
        <v>961</v>
      </c>
      <c r="AQ437" s="65">
        <v>45474</v>
      </c>
      <c r="AR437" s="65">
        <v>46387</v>
      </c>
      <c r="AS437" s="113"/>
    </row>
    <row r="438" spans="1:45" s="66" customFormat="1" ht="13" x14ac:dyDescent="0.15">
      <c r="A438" s="49">
        <v>18</v>
      </c>
      <c r="B438" s="49" t="s">
        <v>1938</v>
      </c>
      <c r="C438" s="50">
        <v>7681717807</v>
      </c>
      <c r="D438" s="49" t="s">
        <v>1939</v>
      </c>
      <c r="E438" s="49" t="s">
        <v>1938</v>
      </c>
      <c r="F438" s="49" t="s">
        <v>1939</v>
      </c>
      <c r="G438" s="49" t="s">
        <v>2227</v>
      </c>
      <c r="H438" s="49" t="s">
        <v>2069</v>
      </c>
      <c r="I438" s="49"/>
      <c r="J438" s="49" t="s">
        <v>2228</v>
      </c>
      <c r="K438" s="49" t="s">
        <v>1942</v>
      </c>
      <c r="L438" s="49" t="s">
        <v>1943</v>
      </c>
      <c r="M438" s="51" t="s">
        <v>2229</v>
      </c>
      <c r="N438" s="49"/>
      <c r="O438" s="53" t="s">
        <v>2230</v>
      </c>
      <c r="P438" s="53" t="s">
        <v>2181</v>
      </c>
      <c r="Q438" s="53" t="s">
        <v>951</v>
      </c>
      <c r="R438" s="67">
        <v>30</v>
      </c>
      <c r="S438" s="90">
        <f t="shared" si="378"/>
        <v>367.5</v>
      </c>
      <c r="T438" s="90">
        <f t="shared" si="379"/>
        <v>0</v>
      </c>
      <c r="U438" s="90">
        <f t="shared" si="380"/>
        <v>0</v>
      </c>
      <c r="V438" s="55">
        <f t="shared" si="381"/>
        <v>367.5</v>
      </c>
      <c r="W438" s="56">
        <v>735</v>
      </c>
      <c r="X438" s="56"/>
      <c r="Y438" s="56">
        <v>0</v>
      </c>
      <c r="Z438" s="57">
        <f t="shared" si="382"/>
        <v>735</v>
      </c>
      <c r="AA438" s="56">
        <f t="shared" si="383"/>
        <v>735</v>
      </c>
      <c r="AB438" s="56">
        <f t="shared" si="387"/>
        <v>0</v>
      </c>
      <c r="AC438" s="56">
        <f t="shared" si="388"/>
        <v>0</v>
      </c>
      <c r="AD438" s="57">
        <f t="shared" si="384"/>
        <v>735</v>
      </c>
      <c r="AE438" s="111" t="s">
        <v>63</v>
      </c>
      <c r="AF438" s="111" t="s">
        <v>63</v>
      </c>
      <c r="AG438" s="111" t="s">
        <v>63</v>
      </c>
      <c r="AH438" s="59">
        <f t="shared" si="385"/>
        <v>0</v>
      </c>
      <c r="AI438" s="60">
        <f t="shared" si="386"/>
        <v>1837.5</v>
      </c>
      <c r="AJ438" s="61" t="s">
        <v>692</v>
      </c>
      <c r="AK438" s="61" t="s">
        <v>59</v>
      </c>
      <c r="AL438" s="61" t="s">
        <v>912</v>
      </c>
      <c r="AM438" s="61" t="s">
        <v>958</v>
      </c>
      <c r="AN438" s="112" t="s">
        <v>959</v>
      </c>
      <c r="AO438" s="65" t="s">
        <v>960</v>
      </c>
      <c r="AP438" s="49" t="s">
        <v>961</v>
      </c>
      <c r="AQ438" s="65">
        <v>45474</v>
      </c>
      <c r="AR438" s="65">
        <v>46387</v>
      </c>
      <c r="AS438" s="113"/>
    </row>
    <row r="439" spans="1:45" s="66" customFormat="1" ht="13" x14ac:dyDescent="0.15">
      <c r="A439" s="49">
        <v>19</v>
      </c>
      <c r="B439" s="49" t="s">
        <v>1938</v>
      </c>
      <c r="C439" s="50">
        <v>7681717807</v>
      </c>
      <c r="D439" s="49" t="s">
        <v>1939</v>
      </c>
      <c r="E439" s="49" t="s">
        <v>1938</v>
      </c>
      <c r="F439" s="49" t="s">
        <v>1939</v>
      </c>
      <c r="G439" s="49" t="s">
        <v>2227</v>
      </c>
      <c r="H439" s="49" t="s">
        <v>2069</v>
      </c>
      <c r="I439" s="49"/>
      <c r="J439" s="49" t="s">
        <v>2231</v>
      </c>
      <c r="K439" s="49" t="s">
        <v>1942</v>
      </c>
      <c r="L439" s="49" t="s">
        <v>1943</v>
      </c>
      <c r="M439" s="51" t="s">
        <v>2232</v>
      </c>
      <c r="N439" s="49"/>
      <c r="O439" s="53" t="s">
        <v>2233</v>
      </c>
      <c r="P439" s="53" t="s">
        <v>2181</v>
      </c>
      <c r="Q439" s="53" t="s">
        <v>1080</v>
      </c>
      <c r="R439" s="67">
        <v>30</v>
      </c>
      <c r="S439" s="90">
        <f t="shared" si="378"/>
        <v>3069.5</v>
      </c>
      <c r="T439" s="90">
        <f t="shared" si="379"/>
        <v>0</v>
      </c>
      <c r="U439" s="90">
        <f t="shared" si="380"/>
        <v>0</v>
      </c>
      <c r="V439" s="55">
        <f t="shared" si="381"/>
        <v>3069.5</v>
      </c>
      <c r="W439" s="56">
        <v>6139</v>
      </c>
      <c r="X439" s="56"/>
      <c r="Y439" s="56">
        <v>0</v>
      </c>
      <c r="Z439" s="57">
        <f t="shared" si="382"/>
        <v>6139</v>
      </c>
      <c r="AA439" s="56">
        <f t="shared" si="383"/>
        <v>6139</v>
      </c>
      <c r="AB439" s="56">
        <f t="shared" si="387"/>
        <v>0</v>
      </c>
      <c r="AC439" s="56">
        <f t="shared" si="388"/>
        <v>0</v>
      </c>
      <c r="AD439" s="57">
        <f t="shared" si="384"/>
        <v>6139</v>
      </c>
      <c r="AE439" s="111" t="s">
        <v>63</v>
      </c>
      <c r="AF439" s="111" t="s">
        <v>63</v>
      </c>
      <c r="AG439" s="111" t="s">
        <v>63</v>
      </c>
      <c r="AH439" s="59">
        <f t="shared" si="385"/>
        <v>0</v>
      </c>
      <c r="AI439" s="60">
        <f t="shared" si="386"/>
        <v>15347.5</v>
      </c>
      <c r="AJ439" s="61" t="s">
        <v>692</v>
      </c>
      <c r="AK439" s="61" t="s">
        <v>59</v>
      </c>
      <c r="AL439" s="61" t="s">
        <v>912</v>
      </c>
      <c r="AM439" s="61" t="s">
        <v>958</v>
      </c>
      <c r="AN439" s="112" t="s">
        <v>959</v>
      </c>
      <c r="AO439" s="65" t="s">
        <v>960</v>
      </c>
      <c r="AP439" s="49" t="s">
        <v>961</v>
      </c>
      <c r="AQ439" s="65">
        <v>45474</v>
      </c>
      <c r="AR439" s="65">
        <v>46387</v>
      </c>
      <c r="AS439" s="113"/>
    </row>
    <row r="440" spans="1:45" s="66" customFormat="1" ht="13" x14ac:dyDescent="0.15">
      <c r="A440" s="49">
        <v>20</v>
      </c>
      <c r="B440" s="49" t="s">
        <v>1938</v>
      </c>
      <c r="C440" s="50">
        <v>7681717807</v>
      </c>
      <c r="D440" s="49" t="s">
        <v>1939</v>
      </c>
      <c r="E440" s="49" t="s">
        <v>1938</v>
      </c>
      <c r="F440" s="49" t="s">
        <v>1939</v>
      </c>
      <c r="G440" s="49" t="s">
        <v>1079</v>
      </c>
      <c r="H440" s="49" t="s">
        <v>2069</v>
      </c>
      <c r="I440" s="49"/>
      <c r="J440" s="49" t="s">
        <v>2234</v>
      </c>
      <c r="K440" s="49" t="s">
        <v>1942</v>
      </c>
      <c r="L440" s="49" t="s">
        <v>1943</v>
      </c>
      <c r="M440" s="51" t="s">
        <v>2235</v>
      </c>
      <c r="N440" s="49"/>
      <c r="O440" s="53" t="s">
        <v>2236</v>
      </c>
      <c r="P440" s="53" t="s">
        <v>2181</v>
      </c>
      <c r="Q440" s="53" t="s">
        <v>283</v>
      </c>
      <c r="R440" s="67">
        <v>30</v>
      </c>
      <c r="S440" s="90">
        <f t="shared" si="378"/>
        <v>617.5</v>
      </c>
      <c r="T440" s="90">
        <f t="shared" si="379"/>
        <v>0</v>
      </c>
      <c r="U440" s="90">
        <f t="shared" si="380"/>
        <v>0</v>
      </c>
      <c r="V440" s="55">
        <f t="shared" si="381"/>
        <v>617.5</v>
      </c>
      <c r="W440" s="56">
        <v>1235</v>
      </c>
      <c r="X440" s="56"/>
      <c r="Y440" s="56">
        <v>0</v>
      </c>
      <c r="Z440" s="57">
        <f t="shared" si="382"/>
        <v>1235</v>
      </c>
      <c r="AA440" s="56">
        <f t="shared" si="383"/>
        <v>1235</v>
      </c>
      <c r="AB440" s="56">
        <f t="shared" si="387"/>
        <v>0</v>
      </c>
      <c r="AC440" s="56">
        <f t="shared" si="388"/>
        <v>0</v>
      </c>
      <c r="AD440" s="57">
        <f t="shared" si="384"/>
        <v>1235</v>
      </c>
      <c r="AE440" s="111" t="s">
        <v>63</v>
      </c>
      <c r="AF440" s="111" t="s">
        <v>63</v>
      </c>
      <c r="AG440" s="111" t="s">
        <v>63</v>
      </c>
      <c r="AH440" s="59">
        <f t="shared" si="385"/>
        <v>0</v>
      </c>
      <c r="AI440" s="60">
        <f t="shared" si="386"/>
        <v>3087.5</v>
      </c>
      <c r="AJ440" s="61" t="s">
        <v>692</v>
      </c>
      <c r="AK440" s="61" t="s">
        <v>59</v>
      </c>
      <c r="AL440" s="61" t="s">
        <v>912</v>
      </c>
      <c r="AM440" s="61" t="s">
        <v>958</v>
      </c>
      <c r="AN440" s="112" t="s">
        <v>959</v>
      </c>
      <c r="AO440" s="65" t="s">
        <v>960</v>
      </c>
      <c r="AP440" s="49" t="s">
        <v>961</v>
      </c>
      <c r="AQ440" s="65">
        <v>45474</v>
      </c>
      <c r="AR440" s="65">
        <v>46387</v>
      </c>
      <c r="AS440" s="113"/>
    </row>
    <row r="441" spans="1:45" s="66" customFormat="1" ht="13" x14ac:dyDescent="0.15">
      <c r="A441" s="49">
        <v>21</v>
      </c>
      <c r="B441" s="49" t="s">
        <v>1938</v>
      </c>
      <c r="C441" s="50">
        <v>7681717807</v>
      </c>
      <c r="D441" s="49" t="s">
        <v>1939</v>
      </c>
      <c r="E441" s="49" t="s">
        <v>1938</v>
      </c>
      <c r="F441" s="49" t="s">
        <v>1939</v>
      </c>
      <c r="G441" s="49" t="s">
        <v>1079</v>
      </c>
      <c r="H441" s="49" t="s">
        <v>2192</v>
      </c>
      <c r="I441" s="49"/>
      <c r="J441" s="49" t="s">
        <v>2237</v>
      </c>
      <c r="K441" s="49" t="s">
        <v>1942</v>
      </c>
      <c r="L441" s="49" t="s">
        <v>1943</v>
      </c>
      <c r="M441" s="51" t="s">
        <v>2238</v>
      </c>
      <c r="N441" s="49"/>
      <c r="O441" s="53" t="s">
        <v>2239</v>
      </c>
      <c r="P441" s="53" t="s">
        <v>2181</v>
      </c>
      <c r="Q441" s="53" t="s">
        <v>283</v>
      </c>
      <c r="R441" s="67">
        <v>30</v>
      </c>
      <c r="S441" s="90">
        <f t="shared" si="378"/>
        <v>968</v>
      </c>
      <c r="T441" s="90">
        <f t="shared" si="379"/>
        <v>0</v>
      </c>
      <c r="U441" s="90">
        <f t="shared" si="380"/>
        <v>0</v>
      </c>
      <c r="V441" s="55">
        <f t="shared" si="381"/>
        <v>968</v>
      </c>
      <c r="W441" s="56">
        <v>1936</v>
      </c>
      <c r="X441" s="56"/>
      <c r="Y441" s="56">
        <v>0</v>
      </c>
      <c r="Z441" s="57">
        <f t="shared" si="382"/>
        <v>1936</v>
      </c>
      <c r="AA441" s="56">
        <f t="shared" si="383"/>
        <v>1936</v>
      </c>
      <c r="AB441" s="56">
        <f t="shared" si="387"/>
        <v>0</v>
      </c>
      <c r="AC441" s="56">
        <f t="shared" si="388"/>
        <v>0</v>
      </c>
      <c r="AD441" s="57">
        <f t="shared" si="384"/>
        <v>1936</v>
      </c>
      <c r="AE441" s="111" t="s">
        <v>63</v>
      </c>
      <c r="AF441" s="111" t="s">
        <v>63</v>
      </c>
      <c r="AG441" s="111" t="s">
        <v>63</v>
      </c>
      <c r="AH441" s="59">
        <f t="shared" si="385"/>
        <v>0</v>
      </c>
      <c r="AI441" s="60">
        <f t="shared" si="386"/>
        <v>4840</v>
      </c>
      <c r="AJ441" s="61" t="s">
        <v>692</v>
      </c>
      <c r="AK441" s="61" t="s">
        <v>59</v>
      </c>
      <c r="AL441" s="61" t="s">
        <v>912</v>
      </c>
      <c r="AM441" s="61" t="s">
        <v>958</v>
      </c>
      <c r="AN441" s="112" t="s">
        <v>959</v>
      </c>
      <c r="AO441" s="65" t="s">
        <v>960</v>
      </c>
      <c r="AP441" s="49" t="s">
        <v>961</v>
      </c>
      <c r="AQ441" s="65">
        <v>45474</v>
      </c>
      <c r="AR441" s="65">
        <v>46387</v>
      </c>
      <c r="AS441" s="113"/>
    </row>
    <row r="442" spans="1:45" s="66" customFormat="1" ht="13" x14ac:dyDescent="0.15">
      <c r="A442" s="49">
        <v>22</v>
      </c>
      <c r="B442" s="49" t="s">
        <v>1938</v>
      </c>
      <c r="C442" s="50">
        <v>7681717807</v>
      </c>
      <c r="D442" s="49" t="s">
        <v>1939</v>
      </c>
      <c r="E442" s="49" t="s">
        <v>1938</v>
      </c>
      <c r="F442" s="49" t="s">
        <v>1939</v>
      </c>
      <c r="G442" s="49" t="s">
        <v>1079</v>
      </c>
      <c r="H442" s="49" t="s">
        <v>1955</v>
      </c>
      <c r="I442" s="49"/>
      <c r="J442" s="49" t="s">
        <v>2240</v>
      </c>
      <c r="K442" s="49" t="s">
        <v>1942</v>
      </c>
      <c r="L442" s="49" t="s">
        <v>1943</v>
      </c>
      <c r="M442" s="51" t="s">
        <v>2241</v>
      </c>
      <c r="N442" s="49"/>
      <c r="O442" s="53" t="s">
        <v>2242</v>
      </c>
      <c r="P442" s="53" t="s">
        <v>2181</v>
      </c>
      <c r="Q442" s="53" t="s">
        <v>280</v>
      </c>
      <c r="R442" s="67">
        <v>30</v>
      </c>
      <c r="S442" s="90">
        <f t="shared" si="378"/>
        <v>2163.5</v>
      </c>
      <c r="T442" s="90">
        <f t="shared" si="379"/>
        <v>0</v>
      </c>
      <c r="U442" s="90">
        <f t="shared" si="380"/>
        <v>0</v>
      </c>
      <c r="V442" s="55">
        <f t="shared" si="381"/>
        <v>2163.5</v>
      </c>
      <c r="W442" s="56">
        <v>4327</v>
      </c>
      <c r="X442" s="56"/>
      <c r="Y442" s="56">
        <v>0</v>
      </c>
      <c r="Z442" s="57">
        <f t="shared" si="382"/>
        <v>4327</v>
      </c>
      <c r="AA442" s="56">
        <f t="shared" si="383"/>
        <v>4327</v>
      </c>
      <c r="AB442" s="56">
        <f t="shared" si="387"/>
        <v>0</v>
      </c>
      <c r="AC442" s="56">
        <f t="shared" si="388"/>
        <v>0</v>
      </c>
      <c r="AD442" s="57">
        <f t="shared" si="384"/>
        <v>4327</v>
      </c>
      <c r="AE442" s="111" t="s">
        <v>63</v>
      </c>
      <c r="AF442" s="111" t="s">
        <v>63</v>
      </c>
      <c r="AG442" s="111" t="s">
        <v>63</v>
      </c>
      <c r="AH442" s="59">
        <f t="shared" si="385"/>
        <v>0</v>
      </c>
      <c r="AI442" s="60">
        <f t="shared" si="386"/>
        <v>10817.5</v>
      </c>
      <c r="AJ442" s="61" t="s">
        <v>692</v>
      </c>
      <c r="AK442" s="61" t="s">
        <v>59</v>
      </c>
      <c r="AL442" s="61" t="s">
        <v>912</v>
      </c>
      <c r="AM442" s="61" t="s">
        <v>958</v>
      </c>
      <c r="AN442" s="112" t="s">
        <v>959</v>
      </c>
      <c r="AO442" s="65" t="s">
        <v>960</v>
      </c>
      <c r="AP442" s="49" t="s">
        <v>961</v>
      </c>
      <c r="AQ442" s="65">
        <v>45474</v>
      </c>
      <c r="AR442" s="65">
        <v>46387</v>
      </c>
      <c r="AS442" s="113"/>
    </row>
    <row r="443" spans="1:45" s="66" customFormat="1" ht="13" x14ac:dyDescent="0.15">
      <c r="A443" s="49">
        <v>23</v>
      </c>
      <c r="B443" s="49" t="s">
        <v>1938</v>
      </c>
      <c r="C443" s="50">
        <v>7681717807</v>
      </c>
      <c r="D443" s="49" t="s">
        <v>1939</v>
      </c>
      <c r="E443" s="49" t="s">
        <v>1938</v>
      </c>
      <c r="F443" s="49" t="s">
        <v>1939</v>
      </c>
      <c r="G443" s="49" t="s">
        <v>1079</v>
      </c>
      <c r="H443" s="49" t="s">
        <v>1959</v>
      </c>
      <c r="I443" s="49" t="s">
        <v>2084</v>
      </c>
      <c r="J443" s="49" t="s">
        <v>2243</v>
      </c>
      <c r="K443" s="49" t="s">
        <v>1942</v>
      </c>
      <c r="L443" s="49" t="s">
        <v>1943</v>
      </c>
      <c r="M443" s="51" t="s">
        <v>2244</v>
      </c>
      <c r="N443" s="49"/>
      <c r="O443" s="53" t="s">
        <v>2245</v>
      </c>
      <c r="P443" s="53" t="s">
        <v>2181</v>
      </c>
      <c r="Q443" s="53" t="s">
        <v>951</v>
      </c>
      <c r="R443" s="67">
        <v>30</v>
      </c>
      <c r="S443" s="90">
        <f t="shared" si="378"/>
        <v>2388</v>
      </c>
      <c r="T443" s="90">
        <f t="shared" si="379"/>
        <v>0</v>
      </c>
      <c r="U443" s="90">
        <f t="shared" si="380"/>
        <v>0</v>
      </c>
      <c r="V443" s="55">
        <f t="shared" si="381"/>
        <v>2388</v>
      </c>
      <c r="W443" s="56">
        <v>4776</v>
      </c>
      <c r="X443" s="56"/>
      <c r="Y443" s="56">
        <v>0</v>
      </c>
      <c r="Z443" s="57">
        <f t="shared" si="382"/>
        <v>4776</v>
      </c>
      <c r="AA443" s="56">
        <f t="shared" si="383"/>
        <v>4776</v>
      </c>
      <c r="AB443" s="56">
        <f t="shared" si="387"/>
        <v>0</v>
      </c>
      <c r="AC443" s="56">
        <f t="shared" si="388"/>
        <v>0</v>
      </c>
      <c r="AD443" s="57">
        <f t="shared" si="384"/>
        <v>4776</v>
      </c>
      <c r="AE443" s="111" t="s">
        <v>63</v>
      </c>
      <c r="AF443" s="111" t="s">
        <v>63</v>
      </c>
      <c r="AG443" s="111" t="s">
        <v>63</v>
      </c>
      <c r="AH443" s="59">
        <f t="shared" si="385"/>
        <v>0</v>
      </c>
      <c r="AI443" s="60">
        <f t="shared" si="386"/>
        <v>11940</v>
      </c>
      <c r="AJ443" s="61" t="s">
        <v>692</v>
      </c>
      <c r="AK443" s="61" t="s">
        <v>59</v>
      </c>
      <c r="AL443" s="61" t="s">
        <v>912</v>
      </c>
      <c r="AM443" s="61" t="s">
        <v>958</v>
      </c>
      <c r="AN443" s="112" t="s">
        <v>959</v>
      </c>
      <c r="AO443" s="65" t="s">
        <v>960</v>
      </c>
      <c r="AP443" s="49" t="s">
        <v>961</v>
      </c>
      <c r="AQ443" s="65">
        <v>45474</v>
      </c>
      <c r="AR443" s="65">
        <v>46387</v>
      </c>
      <c r="AS443" s="113"/>
    </row>
    <row r="444" spans="1:45" s="66" customFormat="1" ht="13" x14ac:dyDescent="0.15">
      <c r="A444" s="49">
        <v>24</v>
      </c>
      <c r="B444" s="49" t="s">
        <v>1938</v>
      </c>
      <c r="C444" s="50">
        <v>7681717807</v>
      </c>
      <c r="D444" s="49" t="s">
        <v>1939</v>
      </c>
      <c r="E444" s="49" t="s">
        <v>1938</v>
      </c>
      <c r="F444" s="49" t="s">
        <v>1939</v>
      </c>
      <c r="G444" s="49" t="s">
        <v>1079</v>
      </c>
      <c r="H444" s="49" t="s">
        <v>1959</v>
      </c>
      <c r="I444" s="49"/>
      <c r="J444" s="49" t="s">
        <v>2246</v>
      </c>
      <c r="K444" s="49" t="s">
        <v>1942</v>
      </c>
      <c r="L444" s="49" t="s">
        <v>1943</v>
      </c>
      <c r="M444" s="51" t="s">
        <v>2247</v>
      </c>
      <c r="N444" s="49"/>
      <c r="O444" s="53" t="s">
        <v>2248</v>
      </c>
      <c r="P444" s="53" t="s">
        <v>2181</v>
      </c>
      <c r="Q444" s="53" t="s">
        <v>1080</v>
      </c>
      <c r="R444" s="67">
        <v>30</v>
      </c>
      <c r="S444" s="90">
        <f t="shared" si="378"/>
        <v>969.5</v>
      </c>
      <c r="T444" s="90">
        <f t="shared" si="379"/>
        <v>0</v>
      </c>
      <c r="U444" s="90">
        <f t="shared" si="380"/>
        <v>0</v>
      </c>
      <c r="V444" s="55">
        <f t="shared" si="381"/>
        <v>969.5</v>
      </c>
      <c r="W444" s="56">
        <v>1939</v>
      </c>
      <c r="X444" s="56"/>
      <c r="Y444" s="56">
        <v>0</v>
      </c>
      <c r="Z444" s="57">
        <f t="shared" si="382"/>
        <v>1939</v>
      </c>
      <c r="AA444" s="56">
        <f t="shared" si="383"/>
        <v>1939</v>
      </c>
      <c r="AB444" s="56">
        <f t="shared" si="387"/>
        <v>0</v>
      </c>
      <c r="AC444" s="56">
        <f t="shared" si="388"/>
        <v>0</v>
      </c>
      <c r="AD444" s="57">
        <f t="shared" si="384"/>
        <v>1939</v>
      </c>
      <c r="AE444" s="111" t="s">
        <v>63</v>
      </c>
      <c r="AF444" s="111" t="s">
        <v>63</v>
      </c>
      <c r="AG444" s="111" t="s">
        <v>63</v>
      </c>
      <c r="AH444" s="59">
        <f t="shared" si="385"/>
        <v>0</v>
      </c>
      <c r="AI444" s="60">
        <f t="shared" si="386"/>
        <v>4847.5</v>
      </c>
      <c r="AJ444" s="61" t="s">
        <v>692</v>
      </c>
      <c r="AK444" s="61" t="s">
        <v>59</v>
      </c>
      <c r="AL444" s="61" t="s">
        <v>912</v>
      </c>
      <c r="AM444" s="61" t="s">
        <v>958</v>
      </c>
      <c r="AN444" s="112" t="s">
        <v>959</v>
      </c>
      <c r="AO444" s="65" t="s">
        <v>960</v>
      </c>
      <c r="AP444" s="49" t="s">
        <v>961</v>
      </c>
      <c r="AQ444" s="65">
        <v>45474</v>
      </c>
      <c r="AR444" s="65">
        <v>46387</v>
      </c>
      <c r="AS444" s="113"/>
    </row>
    <row r="445" spans="1:45" s="66" customFormat="1" ht="13" x14ac:dyDescent="0.15">
      <c r="A445" s="49">
        <v>25</v>
      </c>
      <c r="B445" s="49" t="s">
        <v>1938</v>
      </c>
      <c r="C445" s="50">
        <v>7681717807</v>
      </c>
      <c r="D445" s="49" t="s">
        <v>1939</v>
      </c>
      <c r="E445" s="49" t="s">
        <v>1938</v>
      </c>
      <c r="F445" s="49" t="s">
        <v>1939</v>
      </c>
      <c r="G445" s="49" t="s">
        <v>1079</v>
      </c>
      <c r="H445" s="49" t="s">
        <v>1959</v>
      </c>
      <c r="I445" s="49" t="s">
        <v>2249</v>
      </c>
      <c r="J445" s="49" t="s">
        <v>2250</v>
      </c>
      <c r="K445" s="49" t="s">
        <v>1942</v>
      </c>
      <c r="L445" s="49" t="s">
        <v>1943</v>
      </c>
      <c r="M445" s="51" t="s">
        <v>2251</v>
      </c>
      <c r="N445" s="49"/>
      <c r="O445" s="53" t="s">
        <v>2252</v>
      </c>
      <c r="P445" s="53" t="s">
        <v>2181</v>
      </c>
      <c r="Q445" s="53" t="s">
        <v>951</v>
      </c>
      <c r="R445" s="67">
        <v>30</v>
      </c>
      <c r="S445" s="90">
        <f t="shared" si="378"/>
        <v>132</v>
      </c>
      <c r="T445" s="90">
        <f t="shared" si="379"/>
        <v>0</v>
      </c>
      <c r="U445" s="90">
        <f t="shared" si="380"/>
        <v>0</v>
      </c>
      <c r="V445" s="55">
        <f t="shared" si="381"/>
        <v>132</v>
      </c>
      <c r="W445" s="56">
        <v>264</v>
      </c>
      <c r="X445" s="56"/>
      <c r="Y445" s="56">
        <v>0</v>
      </c>
      <c r="Z445" s="57">
        <f t="shared" si="382"/>
        <v>264</v>
      </c>
      <c r="AA445" s="56">
        <f t="shared" si="383"/>
        <v>264</v>
      </c>
      <c r="AB445" s="56">
        <f t="shared" si="387"/>
        <v>0</v>
      </c>
      <c r="AC445" s="56">
        <f t="shared" si="388"/>
        <v>0</v>
      </c>
      <c r="AD445" s="57">
        <f t="shared" si="384"/>
        <v>264</v>
      </c>
      <c r="AE445" s="111" t="s">
        <v>63</v>
      </c>
      <c r="AF445" s="111" t="s">
        <v>63</v>
      </c>
      <c r="AG445" s="111" t="s">
        <v>63</v>
      </c>
      <c r="AH445" s="59">
        <f t="shared" si="385"/>
        <v>0</v>
      </c>
      <c r="AI445" s="60">
        <f t="shared" si="386"/>
        <v>660</v>
      </c>
      <c r="AJ445" s="61" t="s">
        <v>692</v>
      </c>
      <c r="AK445" s="61" t="s">
        <v>59</v>
      </c>
      <c r="AL445" s="61" t="s">
        <v>912</v>
      </c>
      <c r="AM445" s="61" t="s">
        <v>958</v>
      </c>
      <c r="AN445" s="112" t="s">
        <v>959</v>
      </c>
      <c r="AO445" s="65" t="s">
        <v>960</v>
      </c>
      <c r="AP445" s="49" t="s">
        <v>961</v>
      </c>
      <c r="AQ445" s="65">
        <v>45474</v>
      </c>
      <c r="AR445" s="65">
        <v>46387</v>
      </c>
      <c r="AS445" s="113"/>
    </row>
    <row r="446" spans="1:45" s="66" customFormat="1" ht="13" x14ac:dyDescent="0.15">
      <c r="A446" s="49">
        <v>26</v>
      </c>
      <c r="B446" s="49" t="s">
        <v>1938</v>
      </c>
      <c r="C446" s="50">
        <v>7681717807</v>
      </c>
      <c r="D446" s="49" t="s">
        <v>1939</v>
      </c>
      <c r="E446" s="49" t="s">
        <v>1938</v>
      </c>
      <c r="F446" s="49" t="s">
        <v>1939</v>
      </c>
      <c r="G446" s="49" t="s">
        <v>1079</v>
      </c>
      <c r="H446" s="49" t="s">
        <v>1959</v>
      </c>
      <c r="I446" s="49"/>
      <c r="J446" s="49" t="s">
        <v>2253</v>
      </c>
      <c r="K446" s="49" t="s">
        <v>1942</v>
      </c>
      <c r="L446" s="49" t="s">
        <v>1943</v>
      </c>
      <c r="M446" s="51" t="s">
        <v>2254</v>
      </c>
      <c r="N446" s="49"/>
      <c r="O446" s="53" t="s">
        <v>2255</v>
      </c>
      <c r="P446" s="53" t="s">
        <v>2181</v>
      </c>
      <c r="Q446" s="53" t="s">
        <v>1080</v>
      </c>
      <c r="R446" s="67">
        <v>30</v>
      </c>
      <c r="S446" s="90">
        <f t="shared" si="378"/>
        <v>336</v>
      </c>
      <c r="T446" s="90">
        <f t="shared" si="379"/>
        <v>0</v>
      </c>
      <c r="U446" s="90">
        <f t="shared" si="380"/>
        <v>0</v>
      </c>
      <c r="V446" s="55">
        <f t="shared" si="381"/>
        <v>336</v>
      </c>
      <c r="W446" s="56">
        <v>672</v>
      </c>
      <c r="X446" s="56"/>
      <c r="Y446" s="56">
        <v>0</v>
      </c>
      <c r="Z446" s="57">
        <f t="shared" si="382"/>
        <v>672</v>
      </c>
      <c r="AA446" s="56">
        <f t="shared" si="383"/>
        <v>672</v>
      </c>
      <c r="AB446" s="56">
        <f t="shared" si="387"/>
        <v>0</v>
      </c>
      <c r="AC446" s="56">
        <f t="shared" si="388"/>
        <v>0</v>
      </c>
      <c r="AD446" s="57">
        <f t="shared" si="384"/>
        <v>672</v>
      </c>
      <c r="AE446" s="111" t="s">
        <v>63</v>
      </c>
      <c r="AF446" s="111" t="s">
        <v>63</v>
      </c>
      <c r="AG446" s="111" t="s">
        <v>63</v>
      </c>
      <c r="AH446" s="59">
        <f t="shared" si="385"/>
        <v>0</v>
      </c>
      <c r="AI446" s="60">
        <f t="shared" si="386"/>
        <v>1680</v>
      </c>
      <c r="AJ446" s="61" t="s">
        <v>692</v>
      </c>
      <c r="AK446" s="61" t="s">
        <v>59</v>
      </c>
      <c r="AL446" s="61" t="s">
        <v>912</v>
      </c>
      <c r="AM446" s="61" t="s">
        <v>958</v>
      </c>
      <c r="AN446" s="112" t="s">
        <v>959</v>
      </c>
      <c r="AO446" s="65" t="s">
        <v>960</v>
      </c>
      <c r="AP446" s="49" t="s">
        <v>961</v>
      </c>
      <c r="AQ446" s="65">
        <v>45474</v>
      </c>
      <c r="AR446" s="65">
        <v>46387</v>
      </c>
      <c r="AS446" s="113"/>
    </row>
    <row r="447" spans="1:45" s="66" customFormat="1" ht="13" x14ac:dyDescent="0.15">
      <c r="A447" s="49">
        <v>27</v>
      </c>
      <c r="B447" s="49" t="s">
        <v>1938</v>
      </c>
      <c r="C447" s="50">
        <v>7681717807</v>
      </c>
      <c r="D447" s="49" t="s">
        <v>1939</v>
      </c>
      <c r="E447" s="49" t="s">
        <v>1938</v>
      </c>
      <c r="F447" s="49" t="s">
        <v>1939</v>
      </c>
      <c r="G447" s="49" t="s">
        <v>1079</v>
      </c>
      <c r="H447" s="49" t="s">
        <v>2256</v>
      </c>
      <c r="I447" s="49"/>
      <c r="J447" s="49" t="s">
        <v>2257</v>
      </c>
      <c r="K447" s="49" t="s">
        <v>1942</v>
      </c>
      <c r="L447" s="49" t="s">
        <v>1943</v>
      </c>
      <c r="M447" s="51" t="s">
        <v>2258</v>
      </c>
      <c r="N447" s="49"/>
      <c r="O447" s="53" t="s">
        <v>2259</v>
      </c>
      <c r="P447" s="53" t="s">
        <v>2181</v>
      </c>
      <c r="Q447" s="53" t="s">
        <v>986</v>
      </c>
      <c r="R447" s="67">
        <v>30</v>
      </c>
      <c r="S447" s="90">
        <f t="shared" si="378"/>
        <v>5513.5</v>
      </c>
      <c r="T447" s="90">
        <f t="shared" si="379"/>
        <v>0</v>
      </c>
      <c r="U447" s="90">
        <f t="shared" si="380"/>
        <v>0</v>
      </c>
      <c r="V447" s="55">
        <f t="shared" si="381"/>
        <v>5513.5</v>
      </c>
      <c r="W447" s="56">
        <v>11027</v>
      </c>
      <c r="X447" s="56"/>
      <c r="Y447" s="56">
        <v>0</v>
      </c>
      <c r="Z447" s="57">
        <f t="shared" si="382"/>
        <v>11027</v>
      </c>
      <c r="AA447" s="56">
        <f t="shared" si="383"/>
        <v>11027</v>
      </c>
      <c r="AB447" s="56">
        <f t="shared" si="387"/>
        <v>0</v>
      </c>
      <c r="AC447" s="56">
        <f t="shared" si="388"/>
        <v>0</v>
      </c>
      <c r="AD447" s="57">
        <f t="shared" si="384"/>
        <v>11027</v>
      </c>
      <c r="AE447" s="111" t="s">
        <v>63</v>
      </c>
      <c r="AF447" s="111" t="s">
        <v>63</v>
      </c>
      <c r="AG447" s="111" t="s">
        <v>63</v>
      </c>
      <c r="AH447" s="59">
        <f t="shared" si="385"/>
        <v>0</v>
      </c>
      <c r="AI447" s="60">
        <f t="shared" si="386"/>
        <v>27567.5</v>
      </c>
      <c r="AJ447" s="61" t="s">
        <v>692</v>
      </c>
      <c r="AK447" s="61" t="s">
        <v>59</v>
      </c>
      <c r="AL447" s="61" t="s">
        <v>912</v>
      </c>
      <c r="AM447" s="61" t="s">
        <v>958</v>
      </c>
      <c r="AN447" s="112" t="s">
        <v>959</v>
      </c>
      <c r="AO447" s="65" t="s">
        <v>960</v>
      </c>
      <c r="AP447" s="49" t="s">
        <v>961</v>
      </c>
      <c r="AQ447" s="65">
        <v>45474</v>
      </c>
      <c r="AR447" s="65">
        <v>46387</v>
      </c>
      <c r="AS447" s="113"/>
    </row>
    <row r="448" spans="1:45" s="66" customFormat="1" ht="13" x14ac:dyDescent="0.15">
      <c r="A448" s="49">
        <v>28</v>
      </c>
      <c r="B448" s="49" t="s">
        <v>1938</v>
      </c>
      <c r="C448" s="50">
        <v>7681717807</v>
      </c>
      <c r="D448" s="49" t="s">
        <v>1939</v>
      </c>
      <c r="E448" s="49" t="s">
        <v>1938</v>
      </c>
      <c r="F448" s="49" t="s">
        <v>1939</v>
      </c>
      <c r="G448" s="49" t="s">
        <v>1938</v>
      </c>
      <c r="H448" s="49" t="s">
        <v>1943</v>
      </c>
      <c r="I448" s="49"/>
      <c r="J448" s="49" t="s">
        <v>2260</v>
      </c>
      <c r="K448" s="49" t="s">
        <v>1942</v>
      </c>
      <c r="L448" s="49" t="s">
        <v>1943</v>
      </c>
      <c r="M448" s="51" t="s">
        <v>2261</v>
      </c>
      <c r="N448" s="49"/>
      <c r="O448" s="53" t="s">
        <v>2262</v>
      </c>
      <c r="P448" s="53" t="s">
        <v>2181</v>
      </c>
      <c r="Q448" s="53" t="s">
        <v>286</v>
      </c>
      <c r="R448" s="67">
        <v>30</v>
      </c>
      <c r="S448" s="90">
        <f t="shared" si="378"/>
        <v>971.5</v>
      </c>
      <c r="T448" s="90">
        <f t="shared" si="379"/>
        <v>0</v>
      </c>
      <c r="U448" s="90">
        <f t="shared" si="380"/>
        <v>0</v>
      </c>
      <c r="V448" s="55">
        <f t="shared" si="381"/>
        <v>971.5</v>
      </c>
      <c r="W448" s="56">
        <v>1943</v>
      </c>
      <c r="X448" s="56"/>
      <c r="Y448" s="56">
        <v>0</v>
      </c>
      <c r="Z448" s="57">
        <f t="shared" si="382"/>
        <v>1943</v>
      </c>
      <c r="AA448" s="56">
        <f t="shared" si="383"/>
        <v>1943</v>
      </c>
      <c r="AB448" s="56">
        <f t="shared" si="387"/>
        <v>0</v>
      </c>
      <c r="AC448" s="56">
        <f t="shared" si="388"/>
        <v>0</v>
      </c>
      <c r="AD448" s="57">
        <f t="shared" si="384"/>
        <v>1943</v>
      </c>
      <c r="AE448" s="111" t="s">
        <v>63</v>
      </c>
      <c r="AF448" s="111" t="s">
        <v>63</v>
      </c>
      <c r="AG448" s="111" t="s">
        <v>63</v>
      </c>
      <c r="AH448" s="59">
        <f t="shared" si="385"/>
        <v>0</v>
      </c>
      <c r="AI448" s="60">
        <f t="shared" si="386"/>
        <v>4857.5</v>
      </c>
      <c r="AJ448" s="61" t="s">
        <v>692</v>
      </c>
      <c r="AK448" s="61" t="s">
        <v>59</v>
      </c>
      <c r="AL448" s="61" t="s">
        <v>912</v>
      </c>
      <c r="AM448" s="61" t="s">
        <v>958</v>
      </c>
      <c r="AN448" s="112" t="s">
        <v>959</v>
      </c>
      <c r="AO448" s="65" t="s">
        <v>960</v>
      </c>
      <c r="AP448" s="49" t="s">
        <v>961</v>
      </c>
      <c r="AQ448" s="65">
        <v>45474</v>
      </c>
      <c r="AR448" s="65">
        <v>46387</v>
      </c>
      <c r="AS448" s="113"/>
    </row>
    <row r="449" spans="1:45" s="66" customFormat="1" ht="13" x14ac:dyDescent="0.15">
      <c r="A449" s="49">
        <v>29</v>
      </c>
      <c r="B449" s="49" t="s">
        <v>1938</v>
      </c>
      <c r="C449" s="50">
        <v>7681717807</v>
      </c>
      <c r="D449" s="49" t="s">
        <v>1939</v>
      </c>
      <c r="E449" s="49" t="s">
        <v>1938</v>
      </c>
      <c r="F449" s="49" t="s">
        <v>1939</v>
      </c>
      <c r="G449" s="49" t="s">
        <v>1938</v>
      </c>
      <c r="H449" s="49" t="s">
        <v>1943</v>
      </c>
      <c r="I449" s="49" t="s">
        <v>2263</v>
      </c>
      <c r="J449" s="49" t="s">
        <v>2264</v>
      </c>
      <c r="K449" s="49" t="s">
        <v>1942</v>
      </c>
      <c r="L449" s="49" t="s">
        <v>1943</v>
      </c>
      <c r="M449" s="51" t="s">
        <v>2265</v>
      </c>
      <c r="N449" s="49"/>
      <c r="O449" s="53" t="s">
        <v>2266</v>
      </c>
      <c r="P449" s="53" t="s">
        <v>2181</v>
      </c>
      <c r="Q449" s="53" t="s">
        <v>286</v>
      </c>
      <c r="R449" s="67">
        <v>30</v>
      </c>
      <c r="S449" s="90">
        <f t="shared" si="378"/>
        <v>1020.5</v>
      </c>
      <c r="T449" s="90">
        <f t="shared" si="379"/>
        <v>0</v>
      </c>
      <c r="U449" s="90">
        <f t="shared" si="380"/>
        <v>0</v>
      </c>
      <c r="V449" s="55">
        <f t="shared" si="381"/>
        <v>1020.5</v>
      </c>
      <c r="W449" s="56">
        <v>2041</v>
      </c>
      <c r="X449" s="56"/>
      <c r="Y449" s="56">
        <v>0</v>
      </c>
      <c r="Z449" s="57">
        <f t="shared" si="382"/>
        <v>2041</v>
      </c>
      <c r="AA449" s="56">
        <f t="shared" si="383"/>
        <v>2041</v>
      </c>
      <c r="AB449" s="56">
        <f t="shared" si="387"/>
        <v>0</v>
      </c>
      <c r="AC449" s="56">
        <f t="shared" si="388"/>
        <v>0</v>
      </c>
      <c r="AD449" s="57">
        <f t="shared" si="384"/>
        <v>2041</v>
      </c>
      <c r="AE449" s="111" t="s">
        <v>63</v>
      </c>
      <c r="AF449" s="111" t="s">
        <v>63</v>
      </c>
      <c r="AG449" s="111" t="s">
        <v>63</v>
      </c>
      <c r="AH449" s="59">
        <f t="shared" si="385"/>
        <v>0</v>
      </c>
      <c r="AI449" s="60">
        <f t="shared" si="386"/>
        <v>5102.5</v>
      </c>
      <c r="AJ449" s="61" t="s">
        <v>692</v>
      </c>
      <c r="AK449" s="61" t="s">
        <v>59</v>
      </c>
      <c r="AL449" s="61" t="s">
        <v>912</v>
      </c>
      <c r="AM449" s="61" t="s">
        <v>958</v>
      </c>
      <c r="AN449" s="112" t="s">
        <v>959</v>
      </c>
      <c r="AO449" s="65" t="s">
        <v>960</v>
      </c>
      <c r="AP449" s="49" t="s">
        <v>961</v>
      </c>
      <c r="AQ449" s="65">
        <v>45474</v>
      </c>
      <c r="AR449" s="65">
        <v>46387</v>
      </c>
      <c r="AS449" s="113"/>
    </row>
    <row r="450" spans="1:45" s="66" customFormat="1" ht="13" x14ac:dyDescent="0.15">
      <c r="A450" s="49">
        <v>30</v>
      </c>
      <c r="B450" s="49" t="s">
        <v>1938</v>
      </c>
      <c r="C450" s="50">
        <v>7681717807</v>
      </c>
      <c r="D450" s="49" t="s">
        <v>1939</v>
      </c>
      <c r="E450" s="49" t="s">
        <v>1938</v>
      </c>
      <c r="F450" s="49" t="s">
        <v>1939</v>
      </c>
      <c r="G450" s="49" t="s">
        <v>1079</v>
      </c>
      <c r="H450" s="49" t="s">
        <v>1941</v>
      </c>
      <c r="I450" s="49"/>
      <c r="J450" s="49" t="s">
        <v>2267</v>
      </c>
      <c r="K450" s="49" t="s">
        <v>1942</v>
      </c>
      <c r="L450" s="49" t="s">
        <v>1943</v>
      </c>
      <c r="M450" s="51" t="s">
        <v>2268</v>
      </c>
      <c r="N450" s="49"/>
      <c r="O450" s="53" t="s">
        <v>2269</v>
      </c>
      <c r="P450" s="53" t="s">
        <v>2181</v>
      </c>
      <c r="Q450" s="53" t="s">
        <v>282</v>
      </c>
      <c r="R450" s="67">
        <v>30</v>
      </c>
      <c r="S450" s="90">
        <f t="shared" si="378"/>
        <v>398</v>
      </c>
      <c r="T450" s="90">
        <f t="shared" si="379"/>
        <v>0</v>
      </c>
      <c r="U450" s="90">
        <f t="shared" si="380"/>
        <v>0</v>
      </c>
      <c r="V450" s="55">
        <f t="shared" si="381"/>
        <v>398</v>
      </c>
      <c r="W450" s="56">
        <v>796</v>
      </c>
      <c r="X450" s="56"/>
      <c r="Y450" s="56">
        <v>0</v>
      </c>
      <c r="Z450" s="57">
        <f t="shared" si="382"/>
        <v>796</v>
      </c>
      <c r="AA450" s="56">
        <f t="shared" si="383"/>
        <v>796</v>
      </c>
      <c r="AB450" s="56">
        <f t="shared" si="387"/>
        <v>0</v>
      </c>
      <c r="AC450" s="56">
        <f t="shared" si="388"/>
        <v>0</v>
      </c>
      <c r="AD450" s="57">
        <f t="shared" si="384"/>
        <v>796</v>
      </c>
      <c r="AE450" s="111" t="s">
        <v>63</v>
      </c>
      <c r="AF450" s="111" t="s">
        <v>63</v>
      </c>
      <c r="AG450" s="111" t="s">
        <v>63</v>
      </c>
      <c r="AH450" s="59">
        <f t="shared" si="385"/>
        <v>0</v>
      </c>
      <c r="AI450" s="60">
        <f t="shared" si="386"/>
        <v>1990</v>
      </c>
      <c r="AJ450" s="61" t="s">
        <v>692</v>
      </c>
      <c r="AK450" s="61" t="s">
        <v>59</v>
      </c>
      <c r="AL450" s="61" t="s">
        <v>912</v>
      </c>
      <c r="AM450" s="61" t="s">
        <v>958</v>
      </c>
      <c r="AN450" s="112" t="s">
        <v>959</v>
      </c>
      <c r="AO450" s="65" t="s">
        <v>960</v>
      </c>
      <c r="AP450" s="49" t="s">
        <v>961</v>
      </c>
      <c r="AQ450" s="65">
        <v>45474</v>
      </c>
      <c r="AR450" s="65">
        <v>46387</v>
      </c>
      <c r="AS450" s="113"/>
    </row>
    <row r="451" spans="1:45" s="66" customFormat="1" ht="13" x14ac:dyDescent="0.15">
      <c r="A451" s="49">
        <v>31</v>
      </c>
      <c r="B451" s="49" t="s">
        <v>1938</v>
      </c>
      <c r="C451" s="50">
        <v>7681717807</v>
      </c>
      <c r="D451" s="49" t="s">
        <v>1939</v>
      </c>
      <c r="E451" s="49" t="s">
        <v>1938</v>
      </c>
      <c r="F451" s="49" t="s">
        <v>1939</v>
      </c>
      <c r="G451" s="49" t="s">
        <v>1079</v>
      </c>
      <c r="H451" s="49" t="s">
        <v>2256</v>
      </c>
      <c r="I451" s="49"/>
      <c r="J451" s="49" t="s">
        <v>2270</v>
      </c>
      <c r="K451" s="49" t="s">
        <v>1942</v>
      </c>
      <c r="L451" s="49" t="s">
        <v>1943</v>
      </c>
      <c r="M451" s="51" t="s">
        <v>2271</v>
      </c>
      <c r="N451" s="49"/>
      <c r="O451" s="53" t="s">
        <v>2272</v>
      </c>
      <c r="P451" s="53" t="s">
        <v>2181</v>
      </c>
      <c r="Q451" s="53" t="s">
        <v>288</v>
      </c>
      <c r="R451" s="67">
        <v>30</v>
      </c>
      <c r="S451" s="90">
        <f t="shared" si="378"/>
        <v>93.5</v>
      </c>
      <c r="T451" s="90">
        <f t="shared" si="379"/>
        <v>0</v>
      </c>
      <c r="U451" s="90">
        <f t="shared" si="380"/>
        <v>0</v>
      </c>
      <c r="V451" s="55">
        <f t="shared" si="381"/>
        <v>93.5</v>
      </c>
      <c r="W451" s="56">
        <v>187</v>
      </c>
      <c r="X451" s="56"/>
      <c r="Y451" s="56">
        <v>0</v>
      </c>
      <c r="Z451" s="57">
        <f t="shared" si="382"/>
        <v>187</v>
      </c>
      <c r="AA451" s="56">
        <f t="shared" si="383"/>
        <v>187</v>
      </c>
      <c r="AB451" s="56">
        <f t="shared" si="387"/>
        <v>0</v>
      </c>
      <c r="AC451" s="56">
        <f t="shared" si="388"/>
        <v>0</v>
      </c>
      <c r="AD451" s="57">
        <f t="shared" si="384"/>
        <v>187</v>
      </c>
      <c r="AE451" s="111" t="s">
        <v>63</v>
      </c>
      <c r="AF451" s="111" t="s">
        <v>63</v>
      </c>
      <c r="AG451" s="111" t="s">
        <v>63</v>
      </c>
      <c r="AH451" s="59">
        <f t="shared" si="385"/>
        <v>0</v>
      </c>
      <c r="AI451" s="60">
        <f t="shared" si="386"/>
        <v>467.5</v>
      </c>
      <c r="AJ451" s="61" t="s">
        <v>692</v>
      </c>
      <c r="AK451" s="61" t="s">
        <v>59</v>
      </c>
      <c r="AL451" s="61" t="s">
        <v>912</v>
      </c>
      <c r="AM451" s="61" t="s">
        <v>958</v>
      </c>
      <c r="AN451" s="112" t="s">
        <v>959</v>
      </c>
      <c r="AO451" s="65" t="s">
        <v>960</v>
      </c>
      <c r="AP451" s="49" t="s">
        <v>961</v>
      </c>
      <c r="AQ451" s="65">
        <v>45474</v>
      </c>
      <c r="AR451" s="65">
        <v>46387</v>
      </c>
      <c r="AS451" s="113"/>
    </row>
    <row r="452" spans="1:45" s="66" customFormat="1" ht="13" x14ac:dyDescent="0.15">
      <c r="A452" s="49">
        <v>32</v>
      </c>
      <c r="B452" s="49" t="s">
        <v>1938</v>
      </c>
      <c r="C452" s="50">
        <v>7681717807</v>
      </c>
      <c r="D452" s="49" t="s">
        <v>1939</v>
      </c>
      <c r="E452" s="49" t="s">
        <v>1938</v>
      </c>
      <c r="F452" s="49" t="s">
        <v>1939</v>
      </c>
      <c r="G452" s="49" t="s">
        <v>1079</v>
      </c>
      <c r="H452" s="49" t="s">
        <v>1941</v>
      </c>
      <c r="I452" s="49"/>
      <c r="J452" s="49" t="s">
        <v>2273</v>
      </c>
      <c r="K452" s="49" t="s">
        <v>1942</v>
      </c>
      <c r="L452" s="49" t="s">
        <v>1943</v>
      </c>
      <c r="M452" s="51" t="s">
        <v>2274</v>
      </c>
      <c r="N452" s="49"/>
      <c r="O452" s="53" t="s">
        <v>2275</v>
      </c>
      <c r="P452" s="53" t="s">
        <v>2181</v>
      </c>
      <c r="Q452" s="53" t="s">
        <v>288</v>
      </c>
      <c r="R452" s="67">
        <v>30</v>
      </c>
      <c r="S452" s="90">
        <f t="shared" si="378"/>
        <v>243.5</v>
      </c>
      <c r="T452" s="90">
        <f t="shared" si="379"/>
        <v>0</v>
      </c>
      <c r="U452" s="90">
        <f t="shared" si="380"/>
        <v>0</v>
      </c>
      <c r="V452" s="55">
        <f t="shared" si="381"/>
        <v>243.5</v>
      </c>
      <c r="W452" s="56">
        <v>487</v>
      </c>
      <c r="X452" s="56"/>
      <c r="Y452" s="56">
        <v>0</v>
      </c>
      <c r="Z452" s="57">
        <f t="shared" si="382"/>
        <v>487</v>
      </c>
      <c r="AA452" s="56">
        <f t="shared" si="383"/>
        <v>487</v>
      </c>
      <c r="AB452" s="56">
        <f t="shared" si="387"/>
        <v>0</v>
      </c>
      <c r="AC452" s="56">
        <f t="shared" si="388"/>
        <v>0</v>
      </c>
      <c r="AD452" s="57">
        <f t="shared" si="384"/>
        <v>487</v>
      </c>
      <c r="AE452" s="111" t="s">
        <v>63</v>
      </c>
      <c r="AF452" s="111" t="s">
        <v>63</v>
      </c>
      <c r="AG452" s="111" t="s">
        <v>63</v>
      </c>
      <c r="AH452" s="59">
        <f t="shared" si="385"/>
        <v>0</v>
      </c>
      <c r="AI452" s="60">
        <f t="shared" si="386"/>
        <v>1217.5</v>
      </c>
      <c r="AJ452" s="61" t="s">
        <v>692</v>
      </c>
      <c r="AK452" s="61" t="s">
        <v>59</v>
      </c>
      <c r="AL452" s="61" t="s">
        <v>912</v>
      </c>
      <c r="AM452" s="61" t="s">
        <v>958</v>
      </c>
      <c r="AN452" s="112" t="s">
        <v>959</v>
      </c>
      <c r="AO452" s="65" t="s">
        <v>960</v>
      </c>
      <c r="AP452" s="49" t="s">
        <v>961</v>
      </c>
      <c r="AQ452" s="65">
        <v>45474</v>
      </c>
      <c r="AR452" s="65">
        <v>46387</v>
      </c>
      <c r="AS452" s="113"/>
    </row>
    <row r="453" spans="1:45" s="66" customFormat="1" ht="13" x14ac:dyDescent="0.15">
      <c r="A453" s="49">
        <v>33</v>
      </c>
      <c r="B453" s="49" t="s">
        <v>1938</v>
      </c>
      <c r="C453" s="50">
        <v>7681717807</v>
      </c>
      <c r="D453" s="49" t="s">
        <v>1939</v>
      </c>
      <c r="E453" s="49" t="s">
        <v>1938</v>
      </c>
      <c r="F453" s="49" t="s">
        <v>1939</v>
      </c>
      <c r="G453" s="49" t="s">
        <v>1079</v>
      </c>
      <c r="H453" s="49" t="s">
        <v>1959</v>
      </c>
      <c r="I453" s="49"/>
      <c r="J453" s="49" t="s">
        <v>2276</v>
      </c>
      <c r="K453" s="49" t="s">
        <v>1942</v>
      </c>
      <c r="L453" s="49" t="s">
        <v>1943</v>
      </c>
      <c r="M453" s="51" t="s">
        <v>2277</v>
      </c>
      <c r="N453" s="49"/>
      <c r="O453" s="53" t="s">
        <v>2278</v>
      </c>
      <c r="P453" s="53" t="s">
        <v>2181</v>
      </c>
      <c r="Q453" s="53" t="s">
        <v>1080</v>
      </c>
      <c r="R453" s="67">
        <v>30</v>
      </c>
      <c r="S453" s="90">
        <f t="shared" si="378"/>
        <v>0.5</v>
      </c>
      <c r="T453" s="90">
        <f t="shared" si="379"/>
        <v>0</v>
      </c>
      <c r="U453" s="90">
        <f t="shared" si="380"/>
        <v>0</v>
      </c>
      <c r="V453" s="55">
        <f t="shared" si="381"/>
        <v>0.5</v>
      </c>
      <c r="W453" s="56">
        <v>1</v>
      </c>
      <c r="X453" s="56"/>
      <c r="Y453" s="56">
        <v>0</v>
      </c>
      <c r="Z453" s="57">
        <f t="shared" si="382"/>
        <v>1</v>
      </c>
      <c r="AA453" s="56">
        <f t="shared" si="383"/>
        <v>1</v>
      </c>
      <c r="AB453" s="56">
        <f t="shared" si="387"/>
        <v>0</v>
      </c>
      <c r="AC453" s="56">
        <f t="shared" si="388"/>
        <v>0</v>
      </c>
      <c r="AD453" s="57">
        <f t="shared" si="384"/>
        <v>1</v>
      </c>
      <c r="AE453" s="111" t="s">
        <v>63</v>
      </c>
      <c r="AF453" s="111" t="s">
        <v>63</v>
      </c>
      <c r="AG453" s="111" t="s">
        <v>63</v>
      </c>
      <c r="AH453" s="59">
        <f t="shared" si="385"/>
        <v>0</v>
      </c>
      <c r="AI453" s="60">
        <f t="shared" si="386"/>
        <v>2.5</v>
      </c>
      <c r="AJ453" s="61" t="s">
        <v>692</v>
      </c>
      <c r="AK453" s="61" t="s">
        <v>59</v>
      </c>
      <c r="AL453" s="61" t="s">
        <v>912</v>
      </c>
      <c r="AM453" s="61" t="s">
        <v>958</v>
      </c>
      <c r="AN453" s="112" t="s">
        <v>959</v>
      </c>
      <c r="AO453" s="65" t="s">
        <v>960</v>
      </c>
      <c r="AP453" s="49" t="s">
        <v>961</v>
      </c>
      <c r="AQ453" s="65">
        <v>45474</v>
      </c>
      <c r="AR453" s="65">
        <v>46387</v>
      </c>
      <c r="AS453" s="113"/>
    </row>
    <row r="454" spans="1:45" s="66" customFormat="1" ht="13" x14ac:dyDescent="0.15">
      <c r="A454" s="49">
        <v>34</v>
      </c>
      <c r="B454" s="49" t="s">
        <v>1938</v>
      </c>
      <c r="C454" s="50">
        <v>7681717807</v>
      </c>
      <c r="D454" s="49" t="s">
        <v>1939</v>
      </c>
      <c r="E454" s="49" t="s">
        <v>1938</v>
      </c>
      <c r="F454" s="49" t="s">
        <v>1939</v>
      </c>
      <c r="G454" s="49" t="s">
        <v>1054</v>
      </c>
      <c r="H454" s="49" t="s">
        <v>2092</v>
      </c>
      <c r="I454" s="49"/>
      <c r="J454" s="49" t="s">
        <v>2279</v>
      </c>
      <c r="K454" s="49" t="s">
        <v>1942</v>
      </c>
      <c r="L454" s="49" t="s">
        <v>1943</v>
      </c>
      <c r="M454" s="51" t="s">
        <v>2280</v>
      </c>
      <c r="N454" s="49"/>
      <c r="O454" s="53" t="s">
        <v>2281</v>
      </c>
      <c r="P454" s="53" t="s">
        <v>2181</v>
      </c>
      <c r="Q454" s="53" t="s">
        <v>1080</v>
      </c>
      <c r="R454" s="67">
        <v>30</v>
      </c>
      <c r="S454" s="90">
        <f t="shared" si="378"/>
        <v>38.5</v>
      </c>
      <c r="T454" s="90">
        <f t="shared" si="379"/>
        <v>0</v>
      </c>
      <c r="U454" s="90">
        <f t="shared" si="380"/>
        <v>0</v>
      </c>
      <c r="V454" s="55">
        <f t="shared" si="381"/>
        <v>38.5</v>
      </c>
      <c r="W454" s="56">
        <v>77</v>
      </c>
      <c r="X454" s="56"/>
      <c r="Y454" s="56">
        <v>0</v>
      </c>
      <c r="Z454" s="57">
        <f t="shared" si="382"/>
        <v>77</v>
      </c>
      <c r="AA454" s="56">
        <f t="shared" si="383"/>
        <v>77</v>
      </c>
      <c r="AB454" s="56">
        <f t="shared" si="387"/>
        <v>0</v>
      </c>
      <c r="AC454" s="56">
        <f t="shared" si="388"/>
        <v>0</v>
      </c>
      <c r="AD454" s="57">
        <f t="shared" si="384"/>
        <v>77</v>
      </c>
      <c r="AE454" s="111" t="s">
        <v>63</v>
      </c>
      <c r="AF454" s="111" t="s">
        <v>63</v>
      </c>
      <c r="AG454" s="111" t="s">
        <v>63</v>
      </c>
      <c r="AH454" s="59">
        <f t="shared" si="385"/>
        <v>0</v>
      </c>
      <c r="AI454" s="60">
        <f t="shared" si="386"/>
        <v>192.5</v>
      </c>
      <c r="AJ454" s="61" t="s">
        <v>692</v>
      </c>
      <c r="AK454" s="61" t="s">
        <v>59</v>
      </c>
      <c r="AL454" s="61" t="s">
        <v>912</v>
      </c>
      <c r="AM454" s="61" t="s">
        <v>958</v>
      </c>
      <c r="AN454" s="112" t="s">
        <v>959</v>
      </c>
      <c r="AO454" s="65" t="s">
        <v>960</v>
      </c>
      <c r="AP454" s="49" t="s">
        <v>961</v>
      </c>
      <c r="AQ454" s="65">
        <v>45474</v>
      </c>
      <c r="AR454" s="65">
        <v>46387</v>
      </c>
      <c r="AS454" s="113"/>
    </row>
    <row r="455" spans="1:45" s="66" customFormat="1" ht="13" x14ac:dyDescent="0.15">
      <c r="A455" s="49">
        <v>35</v>
      </c>
      <c r="B455" s="49" t="s">
        <v>1938</v>
      </c>
      <c r="C455" s="50">
        <v>7681717807</v>
      </c>
      <c r="D455" s="49" t="s">
        <v>1939</v>
      </c>
      <c r="E455" s="49" t="s">
        <v>1938</v>
      </c>
      <c r="F455" s="49" t="s">
        <v>1939</v>
      </c>
      <c r="G455" s="49" t="s">
        <v>1054</v>
      </c>
      <c r="H455" s="49" t="s">
        <v>1959</v>
      </c>
      <c r="I455" s="49"/>
      <c r="J455" s="49"/>
      <c r="K455" s="49" t="s">
        <v>1942</v>
      </c>
      <c r="L455" s="49" t="s">
        <v>1943</v>
      </c>
      <c r="M455" s="51" t="s">
        <v>2282</v>
      </c>
      <c r="N455" s="49"/>
      <c r="O455" s="53" t="s">
        <v>2283</v>
      </c>
      <c r="P455" s="53" t="s">
        <v>2181</v>
      </c>
      <c r="Q455" s="53" t="s">
        <v>986</v>
      </c>
      <c r="R455" s="67">
        <v>30</v>
      </c>
      <c r="S455" s="90">
        <f t="shared" si="378"/>
        <v>996.5</v>
      </c>
      <c r="T455" s="90">
        <f t="shared" si="379"/>
        <v>0</v>
      </c>
      <c r="U455" s="90">
        <f t="shared" si="380"/>
        <v>0</v>
      </c>
      <c r="V455" s="55">
        <f t="shared" si="381"/>
        <v>996.5</v>
      </c>
      <c r="W455" s="56">
        <v>1993</v>
      </c>
      <c r="X455" s="56"/>
      <c r="Y455" s="56">
        <v>0</v>
      </c>
      <c r="Z455" s="57">
        <f t="shared" si="382"/>
        <v>1993</v>
      </c>
      <c r="AA455" s="56">
        <f t="shared" si="383"/>
        <v>1993</v>
      </c>
      <c r="AB455" s="56">
        <f t="shared" si="387"/>
        <v>0</v>
      </c>
      <c r="AC455" s="56">
        <f t="shared" si="388"/>
        <v>0</v>
      </c>
      <c r="AD455" s="57">
        <f t="shared" si="384"/>
        <v>1993</v>
      </c>
      <c r="AE455" s="111" t="s">
        <v>63</v>
      </c>
      <c r="AF455" s="111" t="s">
        <v>63</v>
      </c>
      <c r="AG455" s="111" t="s">
        <v>63</v>
      </c>
      <c r="AH455" s="59">
        <f t="shared" si="385"/>
        <v>0</v>
      </c>
      <c r="AI455" s="60">
        <f t="shared" si="386"/>
        <v>4982.5</v>
      </c>
      <c r="AJ455" s="61" t="s">
        <v>692</v>
      </c>
      <c r="AK455" s="61" t="s">
        <v>59</v>
      </c>
      <c r="AL455" s="61" t="s">
        <v>912</v>
      </c>
      <c r="AM455" s="61" t="s">
        <v>958</v>
      </c>
      <c r="AN455" s="112" t="s">
        <v>959</v>
      </c>
      <c r="AO455" s="65" t="s">
        <v>960</v>
      </c>
      <c r="AP455" s="49" t="s">
        <v>961</v>
      </c>
      <c r="AQ455" s="65">
        <v>45474</v>
      </c>
      <c r="AR455" s="65">
        <v>46387</v>
      </c>
      <c r="AS455" s="113"/>
    </row>
    <row r="456" spans="1:45" s="66" customFormat="1" ht="13" x14ac:dyDescent="0.15">
      <c r="A456" s="49">
        <v>36</v>
      </c>
      <c r="B456" s="49" t="s">
        <v>1938</v>
      </c>
      <c r="C456" s="50">
        <v>7681717807</v>
      </c>
      <c r="D456" s="49" t="s">
        <v>1939</v>
      </c>
      <c r="E456" s="49" t="s">
        <v>1938</v>
      </c>
      <c r="F456" s="49" t="s">
        <v>1939</v>
      </c>
      <c r="G456" s="49" t="s">
        <v>1054</v>
      </c>
      <c r="H456" s="49" t="s">
        <v>1981</v>
      </c>
      <c r="I456" s="49"/>
      <c r="J456" s="49" t="s">
        <v>2284</v>
      </c>
      <c r="K456" s="49" t="s">
        <v>1942</v>
      </c>
      <c r="L456" s="49" t="s">
        <v>1943</v>
      </c>
      <c r="M456" s="51" t="s">
        <v>2285</v>
      </c>
      <c r="N456" s="49"/>
      <c r="O456" s="53" t="s">
        <v>2286</v>
      </c>
      <c r="P456" s="53" t="s">
        <v>2181</v>
      </c>
      <c r="Q456" s="53" t="s">
        <v>288</v>
      </c>
      <c r="R456" s="67">
        <v>30</v>
      </c>
      <c r="S456" s="90">
        <f t="shared" si="378"/>
        <v>16.5</v>
      </c>
      <c r="T456" s="90">
        <f t="shared" si="379"/>
        <v>0</v>
      </c>
      <c r="U456" s="90">
        <f t="shared" si="380"/>
        <v>0</v>
      </c>
      <c r="V456" s="55">
        <f t="shared" si="381"/>
        <v>16.5</v>
      </c>
      <c r="W456" s="56">
        <v>33</v>
      </c>
      <c r="X456" s="56"/>
      <c r="Y456" s="56">
        <v>0</v>
      </c>
      <c r="Z456" s="57">
        <f t="shared" si="382"/>
        <v>33</v>
      </c>
      <c r="AA456" s="56">
        <f t="shared" si="383"/>
        <v>33</v>
      </c>
      <c r="AB456" s="56">
        <f t="shared" si="387"/>
        <v>0</v>
      </c>
      <c r="AC456" s="56">
        <f t="shared" si="388"/>
        <v>0</v>
      </c>
      <c r="AD456" s="57">
        <f t="shared" si="384"/>
        <v>33</v>
      </c>
      <c r="AE456" s="111" t="s">
        <v>63</v>
      </c>
      <c r="AF456" s="111" t="s">
        <v>63</v>
      </c>
      <c r="AG456" s="111" t="s">
        <v>63</v>
      </c>
      <c r="AH456" s="59">
        <f t="shared" si="385"/>
        <v>0</v>
      </c>
      <c r="AI456" s="60">
        <f t="shared" si="386"/>
        <v>82.5</v>
      </c>
      <c r="AJ456" s="61" t="s">
        <v>692</v>
      </c>
      <c r="AK456" s="61" t="s">
        <v>59</v>
      </c>
      <c r="AL456" s="61" t="s">
        <v>912</v>
      </c>
      <c r="AM456" s="61" t="s">
        <v>958</v>
      </c>
      <c r="AN456" s="112" t="s">
        <v>959</v>
      </c>
      <c r="AO456" s="65" t="s">
        <v>960</v>
      </c>
      <c r="AP456" s="49" t="s">
        <v>961</v>
      </c>
      <c r="AQ456" s="65">
        <v>45474</v>
      </c>
      <c r="AR456" s="65">
        <v>46387</v>
      </c>
      <c r="AS456" s="113"/>
    </row>
    <row r="457" spans="1:45" s="66" customFormat="1" ht="13" x14ac:dyDescent="0.15">
      <c r="A457" s="49">
        <v>37</v>
      </c>
      <c r="B457" s="49" t="s">
        <v>1938</v>
      </c>
      <c r="C457" s="50">
        <v>7681717807</v>
      </c>
      <c r="D457" s="49" t="s">
        <v>1939</v>
      </c>
      <c r="E457" s="49" t="s">
        <v>1938</v>
      </c>
      <c r="F457" s="49" t="s">
        <v>1939</v>
      </c>
      <c r="G457" s="49" t="s">
        <v>1054</v>
      </c>
      <c r="H457" s="49" t="s">
        <v>2101</v>
      </c>
      <c r="I457" s="49"/>
      <c r="J457" s="49" t="s">
        <v>2287</v>
      </c>
      <c r="K457" s="49" t="s">
        <v>1942</v>
      </c>
      <c r="L457" s="49" t="s">
        <v>1943</v>
      </c>
      <c r="M457" s="51" t="s">
        <v>2288</v>
      </c>
      <c r="N457" s="49"/>
      <c r="O457" s="53" t="s">
        <v>2289</v>
      </c>
      <c r="P457" s="53" t="s">
        <v>2181</v>
      </c>
      <c r="Q457" s="53" t="s">
        <v>280</v>
      </c>
      <c r="R457" s="67">
        <v>30</v>
      </c>
      <c r="S457" s="90">
        <f t="shared" si="378"/>
        <v>0.5</v>
      </c>
      <c r="T457" s="90">
        <f t="shared" si="379"/>
        <v>0</v>
      </c>
      <c r="U457" s="90">
        <f t="shared" si="380"/>
        <v>0</v>
      </c>
      <c r="V457" s="55">
        <f t="shared" si="381"/>
        <v>0.5</v>
      </c>
      <c r="W457" s="56">
        <v>1</v>
      </c>
      <c r="X457" s="56"/>
      <c r="Y457" s="56">
        <v>0</v>
      </c>
      <c r="Z457" s="57">
        <f t="shared" si="382"/>
        <v>1</v>
      </c>
      <c r="AA457" s="56">
        <f t="shared" si="383"/>
        <v>1</v>
      </c>
      <c r="AB457" s="56">
        <f t="shared" si="387"/>
        <v>0</v>
      </c>
      <c r="AC457" s="56">
        <f t="shared" si="388"/>
        <v>0</v>
      </c>
      <c r="AD457" s="57">
        <f t="shared" si="384"/>
        <v>1</v>
      </c>
      <c r="AE457" s="111" t="s">
        <v>63</v>
      </c>
      <c r="AF457" s="111" t="s">
        <v>63</v>
      </c>
      <c r="AG457" s="111" t="s">
        <v>63</v>
      </c>
      <c r="AH457" s="59">
        <f t="shared" si="385"/>
        <v>0</v>
      </c>
      <c r="AI457" s="60">
        <f t="shared" si="386"/>
        <v>2.5</v>
      </c>
      <c r="AJ457" s="61" t="s">
        <v>692</v>
      </c>
      <c r="AK457" s="61" t="s">
        <v>59</v>
      </c>
      <c r="AL457" s="61" t="s">
        <v>912</v>
      </c>
      <c r="AM457" s="61" t="s">
        <v>958</v>
      </c>
      <c r="AN457" s="112" t="s">
        <v>959</v>
      </c>
      <c r="AO457" s="65" t="s">
        <v>960</v>
      </c>
      <c r="AP457" s="49" t="s">
        <v>961</v>
      </c>
      <c r="AQ457" s="65">
        <v>45474</v>
      </c>
      <c r="AR457" s="65">
        <v>46387</v>
      </c>
      <c r="AS457" s="113"/>
    </row>
    <row r="458" spans="1:45" s="66" customFormat="1" ht="13" x14ac:dyDescent="0.15">
      <c r="A458" s="49">
        <v>38</v>
      </c>
      <c r="B458" s="49" t="s">
        <v>1938</v>
      </c>
      <c r="C458" s="50">
        <v>7681717807</v>
      </c>
      <c r="D458" s="49" t="s">
        <v>1939</v>
      </c>
      <c r="E458" s="49" t="s">
        <v>1938</v>
      </c>
      <c r="F458" s="49" t="s">
        <v>1939</v>
      </c>
      <c r="G458" s="49" t="s">
        <v>1631</v>
      </c>
      <c r="H458" s="49" t="s">
        <v>2138</v>
      </c>
      <c r="I458" s="49"/>
      <c r="J458" s="49" t="s">
        <v>2290</v>
      </c>
      <c r="K458" s="49" t="s">
        <v>1942</v>
      </c>
      <c r="L458" s="49" t="s">
        <v>1943</v>
      </c>
      <c r="M458" s="51" t="s">
        <v>2291</v>
      </c>
      <c r="N458" s="49"/>
      <c r="O458" s="53" t="s">
        <v>2292</v>
      </c>
      <c r="P458" s="53" t="s">
        <v>2181</v>
      </c>
      <c r="Q458" s="53" t="s">
        <v>1080</v>
      </c>
      <c r="R458" s="67">
        <v>30</v>
      </c>
      <c r="S458" s="90">
        <f t="shared" si="378"/>
        <v>394.5</v>
      </c>
      <c r="T458" s="90">
        <f t="shared" si="379"/>
        <v>0</v>
      </c>
      <c r="U458" s="90">
        <f t="shared" si="380"/>
        <v>0</v>
      </c>
      <c r="V458" s="55">
        <f t="shared" si="381"/>
        <v>394.5</v>
      </c>
      <c r="W458" s="56">
        <v>789</v>
      </c>
      <c r="X458" s="56"/>
      <c r="Y458" s="56">
        <v>0</v>
      </c>
      <c r="Z458" s="57">
        <f t="shared" si="382"/>
        <v>789</v>
      </c>
      <c r="AA458" s="56">
        <f t="shared" si="383"/>
        <v>789</v>
      </c>
      <c r="AB458" s="56">
        <f t="shared" si="387"/>
        <v>0</v>
      </c>
      <c r="AC458" s="56">
        <f t="shared" si="388"/>
        <v>0</v>
      </c>
      <c r="AD458" s="57">
        <f t="shared" si="384"/>
        <v>789</v>
      </c>
      <c r="AE458" s="111" t="s">
        <v>63</v>
      </c>
      <c r="AF458" s="111" t="s">
        <v>63</v>
      </c>
      <c r="AG458" s="111" t="s">
        <v>63</v>
      </c>
      <c r="AH458" s="59">
        <f t="shared" si="385"/>
        <v>0</v>
      </c>
      <c r="AI458" s="60">
        <f t="shared" si="386"/>
        <v>1972.5</v>
      </c>
      <c r="AJ458" s="61" t="s">
        <v>692</v>
      </c>
      <c r="AK458" s="61" t="s">
        <v>59</v>
      </c>
      <c r="AL458" s="61" t="s">
        <v>912</v>
      </c>
      <c r="AM458" s="61" t="s">
        <v>958</v>
      </c>
      <c r="AN458" s="112" t="s">
        <v>959</v>
      </c>
      <c r="AO458" s="65" t="s">
        <v>960</v>
      </c>
      <c r="AP458" s="49" t="s">
        <v>961</v>
      </c>
      <c r="AQ458" s="65">
        <v>45474</v>
      </c>
      <c r="AR458" s="65">
        <v>46387</v>
      </c>
      <c r="AS458" s="113"/>
    </row>
    <row r="459" spans="1:45" s="66" customFormat="1" ht="13" x14ac:dyDescent="0.15">
      <c r="A459" s="49">
        <v>39</v>
      </c>
      <c r="B459" s="49" t="s">
        <v>1938</v>
      </c>
      <c r="C459" s="50">
        <v>7681717807</v>
      </c>
      <c r="D459" s="49" t="s">
        <v>1939</v>
      </c>
      <c r="E459" s="49" t="s">
        <v>1938</v>
      </c>
      <c r="F459" s="49" t="s">
        <v>1939</v>
      </c>
      <c r="G459" s="49" t="s">
        <v>1054</v>
      </c>
      <c r="H459" s="49" t="s">
        <v>1955</v>
      </c>
      <c r="I459" s="49"/>
      <c r="J459" s="49"/>
      <c r="K459" s="49" t="s">
        <v>1942</v>
      </c>
      <c r="L459" s="49" t="s">
        <v>1943</v>
      </c>
      <c r="M459" s="51" t="s">
        <v>2293</v>
      </c>
      <c r="N459" s="49"/>
      <c r="O459" s="53" t="s">
        <v>2294</v>
      </c>
      <c r="P459" s="53" t="s">
        <v>2181</v>
      </c>
      <c r="Q459" s="53" t="s">
        <v>280</v>
      </c>
      <c r="R459" s="67">
        <v>30</v>
      </c>
      <c r="S459" s="90">
        <f t="shared" si="378"/>
        <v>127.5</v>
      </c>
      <c r="T459" s="90">
        <f t="shared" si="379"/>
        <v>0</v>
      </c>
      <c r="U459" s="90">
        <f t="shared" si="380"/>
        <v>0</v>
      </c>
      <c r="V459" s="55">
        <f t="shared" si="381"/>
        <v>127.5</v>
      </c>
      <c r="W459" s="56">
        <v>255</v>
      </c>
      <c r="X459" s="56"/>
      <c r="Y459" s="56">
        <v>0</v>
      </c>
      <c r="Z459" s="57">
        <f t="shared" si="382"/>
        <v>255</v>
      </c>
      <c r="AA459" s="56">
        <f t="shared" si="383"/>
        <v>255</v>
      </c>
      <c r="AB459" s="56">
        <f t="shared" si="387"/>
        <v>0</v>
      </c>
      <c r="AC459" s="56">
        <f t="shared" si="388"/>
        <v>0</v>
      </c>
      <c r="AD459" s="57">
        <f t="shared" si="384"/>
        <v>255</v>
      </c>
      <c r="AE459" s="111" t="s">
        <v>63</v>
      </c>
      <c r="AF459" s="111" t="s">
        <v>63</v>
      </c>
      <c r="AG459" s="111" t="s">
        <v>63</v>
      </c>
      <c r="AH459" s="59">
        <f t="shared" si="385"/>
        <v>0</v>
      </c>
      <c r="AI459" s="60">
        <f t="shared" si="386"/>
        <v>637.5</v>
      </c>
      <c r="AJ459" s="61" t="s">
        <v>692</v>
      </c>
      <c r="AK459" s="61" t="s">
        <v>59</v>
      </c>
      <c r="AL459" s="61" t="s">
        <v>912</v>
      </c>
      <c r="AM459" s="61" t="s">
        <v>958</v>
      </c>
      <c r="AN459" s="112" t="s">
        <v>959</v>
      </c>
      <c r="AO459" s="65" t="s">
        <v>960</v>
      </c>
      <c r="AP459" s="49" t="s">
        <v>961</v>
      </c>
      <c r="AQ459" s="65">
        <v>45474</v>
      </c>
      <c r="AR459" s="65">
        <v>46387</v>
      </c>
      <c r="AS459" s="113"/>
    </row>
    <row r="460" spans="1:45" s="66" customFormat="1" ht="13" x14ac:dyDescent="0.15">
      <c r="A460" s="49">
        <v>40</v>
      </c>
      <c r="B460" s="49" t="s">
        <v>1938</v>
      </c>
      <c r="C460" s="50">
        <v>7681717807</v>
      </c>
      <c r="D460" s="49" t="s">
        <v>1939</v>
      </c>
      <c r="E460" s="49" t="s">
        <v>1938</v>
      </c>
      <c r="F460" s="49" t="s">
        <v>1939</v>
      </c>
      <c r="G460" s="49" t="s">
        <v>2295</v>
      </c>
      <c r="H460" s="49" t="s">
        <v>2069</v>
      </c>
      <c r="I460" s="49"/>
      <c r="J460" s="49" t="s">
        <v>2144</v>
      </c>
      <c r="K460" s="49" t="s">
        <v>1942</v>
      </c>
      <c r="L460" s="49" t="s">
        <v>1943</v>
      </c>
      <c r="M460" s="51" t="s">
        <v>2296</v>
      </c>
      <c r="N460" s="49"/>
      <c r="O460" s="53" t="s">
        <v>2297</v>
      </c>
      <c r="P460" s="53" t="s">
        <v>2181</v>
      </c>
      <c r="Q460" s="53" t="s">
        <v>280</v>
      </c>
      <c r="R460" s="67">
        <v>30</v>
      </c>
      <c r="S460" s="90">
        <f t="shared" si="378"/>
        <v>612</v>
      </c>
      <c r="T460" s="90">
        <f t="shared" si="379"/>
        <v>0</v>
      </c>
      <c r="U460" s="90">
        <f t="shared" si="380"/>
        <v>0</v>
      </c>
      <c r="V460" s="55">
        <f t="shared" si="381"/>
        <v>612</v>
      </c>
      <c r="W460" s="56">
        <v>1224</v>
      </c>
      <c r="X460" s="56"/>
      <c r="Y460" s="56">
        <v>0</v>
      </c>
      <c r="Z460" s="57">
        <f t="shared" si="382"/>
        <v>1224</v>
      </c>
      <c r="AA460" s="56">
        <f t="shared" si="383"/>
        <v>1224</v>
      </c>
      <c r="AB460" s="56">
        <f t="shared" si="387"/>
        <v>0</v>
      </c>
      <c r="AC460" s="56">
        <f t="shared" si="388"/>
        <v>0</v>
      </c>
      <c r="AD460" s="57">
        <f t="shared" si="384"/>
        <v>1224</v>
      </c>
      <c r="AE460" s="111" t="s">
        <v>63</v>
      </c>
      <c r="AF460" s="111" t="s">
        <v>63</v>
      </c>
      <c r="AG460" s="111" t="s">
        <v>63</v>
      </c>
      <c r="AH460" s="59">
        <f t="shared" si="385"/>
        <v>0</v>
      </c>
      <c r="AI460" s="60">
        <f t="shared" si="386"/>
        <v>3060</v>
      </c>
      <c r="AJ460" s="61" t="s">
        <v>692</v>
      </c>
      <c r="AK460" s="61" t="s">
        <v>59</v>
      </c>
      <c r="AL460" s="61" t="s">
        <v>912</v>
      </c>
      <c r="AM460" s="61" t="s">
        <v>958</v>
      </c>
      <c r="AN460" s="112" t="s">
        <v>959</v>
      </c>
      <c r="AO460" s="65" t="s">
        <v>960</v>
      </c>
      <c r="AP460" s="49" t="s">
        <v>961</v>
      </c>
      <c r="AQ460" s="65">
        <v>45474</v>
      </c>
      <c r="AR460" s="65">
        <v>46387</v>
      </c>
      <c r="AS460" s="113"/>
    </row>
    <row r="461" spans="1:45" s="66" customFormat="1" ht="13" x14ac:dyDescent="0.15">
      <c r="A461" s="49">
        <v>41</v>
      </c>
      <c r="B461" s="49" t="s">
        <v>1938</v>
      </c>
      <c r="C461" s="50">
        <v>7681717807</v>
      </c>
      <c r="D461" s="49" t="s">
        <v>1939</v>
      </c>
      <c r="E461" s="49" t="s">
        <v>1938</v>
      </c>
      <c r="F461" s="49" t="s">
        <v>1939</v>
      </c>
      <c r="G461" s="49" t="s">
        <v>1054</v>
      </c>
      <c r="H461" s="49" t="s">
        <v>2143</v>
      </c>
      <c r="I461" s="49"/>
      <c r="J461" s="49" t="s">
        <v>2298</v>
      </c>
      <c r="K461" s="49" t="s">
        <v>1942</v>
      </c>
      <c r="L461" s="49" t="s">
        <v>1943</v>
      </c>
      <c r="M461" s="51" t="s">
        <v>2299</v>
      </c>
      <c r="N461" s="49"/>
      <c r="O461" s="53" t="s">
        <v>2300</v>
      </c>
      <c r="P461" s="53" t="s">
        <v>2181</v>
      </c>
      <c r="Q461" s="53" t="s">
        <v>1080</v>
      </c>
      <c r="R461" s="67">
        <v>30</v>
      </c>
      <c r="S461" s="90">
        <f t="shared" si="378"/>
        <v>20</v>
      </c>
      <c r="T461" s="90">
        <f t="shared" si="379"/>
        <v>0</v>
      </c>
      <c r="U461" s="90">
        <f t="shared" si="380"/>
        <v>0</v>
      </c>
      <c r="V461" s="55">
        <f t="shared" si="381"/>
        <v>20</v>
      </c>
      <c r="W461" s="56">
        <v>40</v>
      </c>
      <c r="X461" s="56"/>
      <c r="Y461" s="56">
        <v>0</v>
      </c>
      <c r="Z461" s="57">
        <f t="shared" si="382"/>
        <v>40</v>
      </c>
      <c r="AA461" s="56">
        <f t="shared" si="383"/>
        <v>40</v>
      </c>
      <c r="AB461" s="56">
        <f t="shared" si="387"/>
        <v>0</v>
      </c>
      <c r="AC461" s="56">
        <f t="shared" si="388"/>
        <v>0</v>
      </c>
      <c r="AD461" s="57">
        <f t="shared" si="384"/>
        <v>40</v>
      </c>
      <c r="AE461" s="111" t="s">
        <v>63</v>
      </c>
      <c r="AF461" s="111" t="s">
        <v>63</v>
      </c>
      <c r="AG461" s="111" t="s">
        <v>63</v>
      </c>
      <c r="AH461" s="59">
        <f t="shared" si="385"/>
        <v>0</v>
      </c>
      <c r="AI461" s="60">
        <f t="shared" si="386"/>
        <v>100</v>
      </c>
      <c r="AJ461" s="61" t="s">
        <v>692</v>
      </c>
      <c r="AK461" s="61" t="s">
        <v>59</v>
      </c>
      <c r="AL461" s="61" t="s">
        <v>912</v>
      </c>
      <c r="AM461" s="61" t="s">
        <v>958</v>
      </c>
      <c r="AN461" s="112" t="s">
        <v>959</v>
      </c>
      <c r="AO461" s="65" t="s">
        <v>960</v>
      </c>
      <c r="AP461" s="49" t="s">
        <v>961</v>
      </c>
      <c r="AQ461" s="65">
        <v>45474</v>
      </c>
      <c r="AR461" s="65">
        <v>46387</v>
      </c>
      <c r="AS461" s="113"/>
    </row>
    <row r="462" spans="1:45" s="66" customFormat="1" ht="13" x14ac:dyDescent="0.15">
      <c r="A462" s="49">
        <v>42</v>
      </c>
      <c r="B462" s="49" t="s">
        <v>1938</v>
      </c>
      <c r="C462" s="50">
        <v>7681717807</v>
      </c>
      <c r="D462" s="49" t="s">
        <v>1939</v>
      </c>
      <c r="E462" s="49" t="s">
        <v>1938</v>
      </c>
      <c r="F462" s="49" t="s">
        <v>1939</v>
      </c>
      <c r="G462" s="49" t="s">
        <v>2301</v>
      </c>
      <c r="H462" s="49" t="s">
        <v>2101</v>
      </c>
      <c r="I462" s="49"/>
      <c r="J462" s="49" t="s">
        <v>2302</v>
      </c>
      <c r="K462" s="49" t="s">
        <v>1942</v>
      </c>
      <c r="L462" s="49" t="s">
        <v>1943</v>
      </c>
      <c r="M462" s="51" t="s">
        <v>2303</v>
      </c>
      <c r="N462" s="49"/>
      <c r="O462" s="53" t="s">
        <v>2304</v>
      </c>
      <c r="P462" s="53" t="s">
        <v>2181</v>
      </c>
      <c r="Q462" s="53" t="s">
        <v>951</v>
      </c>
      <c r="R462" s="67">
        <v>30</v>
      </c>
      <c r="S462" s="90">
        <f t="shared" si="378"/>
        <v>3093.5</v>
      </c>
      <c r="T462" s="90">
        <f t="shared" si="379"/>
        <v>0</v>
      </c>
      <c r="U462" s="90">
        <f t="shared" si="380"/>
        <v>0</v>
      </c>
      <c r="V462" s="55">
        <f t="shared" si="381"/>
        <v>3093.5</v>
      </c>
      <c r="W462" s="56">
        <v>6187</v>
      </c>
      <c r="X462" s="56"/>
      <c r="Y462" s="56">
        <v>0</v>
      </c>
      <c r="Z462" s="57">
        <f t="shared" si="382"/>
        <v>6187</v>
      </c>
      <c r="AA462" s="56">
        <f t="shared" si="383"/>
        <v>6187</v>
      </c>
      <c r="AB462" s="56">
        <f t="shared" si="387"/>
        <v>0</v>
      </c>
      <c r="AC462" s="56">
        <f t="shared" si="388"/>
        <v>0</v>
      </c>
      <c r="AD462" s="57">
        <f t="shared" si="384"/>
        <v>6187</v>
      </c>
      <c r="AE462" s="111" t="s">
        <v>63</v>
      </c>
      <c r="AF462" s="111" t="s">
        <v>63</v>
      </c>
      <c r="AG462" s="111" t="s">
        <v>63</v>
      </c>
      <c r="AH462" s="59">
        <f t="shared" si="385"/>
        <v>0</v>
      </c>
      <c r="AI462" s="60">
        <f t="shared" si="386"/>
        <v>15467.5</v>
      </c>
      <c r="AJ462" s="61" t="s">
        <v>692</v>
      </c>
      <c r="AK462" s="61" t="s">
        <v>59</v>
      </c>
      <c r="AL462" s="61" t="s">
        <v>912</v>
      </c>
      <c r="AM462" s="61" t="s">
        <v>958</v>
      </c>
      <c r="AN462" s="112" t="s">
        <v>959</v>
      </c>
      <c r="AO462" s="65" t="s">
        <v>960</v>
      </c>
      <c r="AP462" s="49" t="s">
        <v>961</v>
      </c>
      <c r="AQ462" s="65">
        <v>45474</v>
      </c>
      <c r="AR462" s="65">
        <v>46387</v>
      </c>
      <c r="AS462" s="113"/>
    </row>
    <row r="463" spans="1:45" s="66" customFormat="1" ht="13" x14ac:dyDescent="0.15">
      <c r="A463" s="49">
        <v>43</v>
      </c>
      <c r="B463" s="49" t="s">
        <v>1938</v>
      </c>
      <c r="C463" s="50">
        <v>7681717807</v>
      </c>
      <c r="D463" s="49" t="s">
        <v>1939</v>
      </c>
      <c r="E463" s="49" t="s">
        <v>1938</v>
      </c>
      <c r="F463" s="49" t="s">
        <v>1939</v>
      </c>
      <c r="G463" s="49" t="s">
        <v>1054</v>
      </c>
      <c r="H463" s="49" t="s">
        <v>2044</v>
      </c>
      <c r="I463" s="49"/>
      <c r="J463" s="49" t="s">
        <v>2305</v>
      </c>
      <c r="K463" s="49" t="s">
        <v>1942</v>
      </c>
      <c r="L463" s="49" t="s">
        <v>1943</v>
      </c>
      <c r="M463" s="51" t="s">
        <v>2306</v>
      </c>
      <c r="N463" s="49"/>
      <c r="O463" s="53" t="s">
        <v>2307</v>
      </c>
      <c r="P463" s="53" t="s">
        <v>2195</v>
      </c>
      <c r="Q463" s="53" t="s">
        <v>288</v>
      </c>
      <c r="R463" s="67">
        <v>30</v>
      </c>
      <c r="S463" s="90">
        <f t="shared" si="378"/>
        <v>159.5</v>
      </c>
      <c r="T463" s="90">
        <f t="shared" si="379"/>
        <v>0</v>
      </c>
      <c r="U463" s="90">
        <f t="shared" si="380"/>
        <v>0</v>
      </c>
      <c r="V463" s="55">
        <f t="shared" si="381"/>
        <v>159.5</v>
      </c>
      <c r="W463" s="56">
        <v>319</v>
      </c>
      <c r="X463" s="56"/>
      <c r="Y463" s="56">
        <v>0</v>
      </c>
      <c r="Z463" s="57">
        <f t="shared" si="382"/>
        <v>319</v>
      </c>
      <c r="AA463" s="56">
        <f t="shared" si="383"/>
        <v>319</v>
      </c>
      <c r="AB463" s="56">
        <f t="shared" si="387"/>
        <v>0</v>
      </c>
      <c r="AC463" s="56">
        <f t="shared" si="388"/>
        <v>0</v>
      </c>
      <c r="AD463" s="57">
        <f t="shared" si="384"/>
        <v>319</v>
      </c>
      <c r="AE463" s="111" t="s">
        <v>63</v>
      </c>
      <c r="AF463" s="111" t="s">
        <v>63</v>
      </c>
      <c r="AG463" s="111" t="s">
        <v>63</v>
      </c>
      <c r="AH463" s="59">
        <f t="shared" si="385"/>
        <v>0</v>
      </c>
      <c r="AI463" s="60">
        <f t="shared" si="386"/>
        <v>797.5</v>
      </c>
      <c r="AJ463" s="61" t="s">
        <v>692</v>
      </c>
      <c r="AK463" s="61" t="s">
        <v>59</v>
      </c>
      <c r="AL463" s="61" t="s">
        <v>912</v>
      </c>
      <c r="AM463" s="61" t="s">
        <v>958</v>
      </c>
      <c r="AN463" s="112" t="s">
        <v>959</v>
      </c>
      <c r="AO463" s="65" t="s">
        <v>960</v>
      </c>
      <c r="AP463" s="49" t="s">
        <v>961</v>
      </c>
      <c r="AQ463" s="65">
        <v>45474</v>
      </c>
      <c r="AR463" s="65">
        <v>46387</v>
      </c>
      <c r="AS463" s="113"/>
    </row>
    <row r="464" spans="1:45" s="66" customFormat="1" ht="13" x14ac:dyDescent="0.15">
      <c r="A464" s="49">
        <v>44</v>
      </c>
      <c r="B464" s="49" t="s">
        <v>1938</v>
      </c>
      <c r="C464" s="50">
        <v>7681717807</v>
      </c>
      <c r="D464" s="49" t="s">
        <v>1939</v>
      </c>
      <c r="E464" s="49" t="s">
        <v>1938</v>
      </c>
      <c r="F464" s="49" t="s">
        <v>1939</v>
      </c>
      <c r="G464" s="49" t="s">
        <v>1938</v>
      </c>
      <c r="H464" s="49" t="s">
        <v>2308</v>
      </c>
      <c r="I464" s="49"/>
      <c r="J464" s="49" t="s">
        <v>1080</v>
      </c>
      <c r="K464" s="49" t="s">
        <v>1942</v>
      </c>
      <c r="L464" s="49" t="s">
        <v>1943</v>
      </c>
      <c r="M464" s="51" t="s">
        <v>2309</v>
      </c>
      <c r="N464" s="49"/>
      <c r="O464" s="53" t="s">
        <v>2310</v>
      </c>
      <c r="P464" s="53" t="s">
        <v>2195</v>
      </c>
      <c r="Q464" s="53" t="s">
        <v>283</v>
      </c>
      <c r="R464" s="67">
        <v>30</v>
      </c>
      <c r="S464" s="90">
        <f t="shared" si="378"/>
        <v>0</v>
      </c>
      <c r="T464" s="90">
        <f t="shared" si="379"/>
        <v>0</v>
      </c>
      <c r="U464" s="90">
        <f t="shared" si="380"/>
        <v>0</v>
      </c>
      <c r="V464" s="55">
        <f t="shared" si="381"/>
        <v>0</v>
      </c>
      <c r="W464" s="56">
        <v>0</v>
      </c>
      <c r="X464" s="56"/>
      <c r="Y464" s="56">
        <v>0</v>
      </c>
      <c r="Z464" s="57">
        <f t="shared" si="382"/>
        <v>0</v>
      </c>
      <c r="AA464" s="56">
        <f t="shared" si="383"/>
        <v>0</v>
      </c>
      <c r="AB464" s="56">
        <f t="shared" si="387"/>
        <v>0</v>
      </c>
      <c r="AC464" s="56">
        <f t="shared" si="388"/>
        <v>0</v>
      </c>
      <c r="AD464" s="57">
        <f t="shared" si="384"/>
        <v>0</v>
      </c>
      <c r="AE464" s="111" t="s">
        <v>63</v>
      </c>
      <c r="AF464" s="111" t="s">
        <v>63</v>
      </c>
      <c r="AG464" s="111" t="s">
        <v>63</v>
      </c>
      <c r="AH464" s="59">
        <f t="shared" si="385"/>
        <v>0</v>
      </c>
      <c r="AI464" s="60">
        <f t="shared" si="386"/>
        <v>0</v>
      </c>
      <c r="AJ464" s="61" t="s">
        <v>692</v>
      </c>
      <c r="AK464" s="61" t="s">
        <v>59</v>
      </c>
      <c r="AL464" s="61" t="s">
        <v>912</v>
      </c>
      <c r="AM464" s="61" t="s">
        <v>958</v>
      </c>
      <c r="AN464" s="112" t="s">
        <v>959</v>
      </c>
      <c r="AO464" s="65" t="s">
        <v>960</v>
      </c>
      <c r="AP464" s="49" t="s">
        <v>961</v>
      </c>
      <c r="AQ464" s="65">
        <v>45474</v>
      </c>
      <c r="AR464" s="65">
        <v>46387</v>
      </c>
      <c r="AS464" s="113"/>
    </row>
    <row r="465" spans="1:45" s="66" customFormat="1" ht="13" x14ac:dyDescent="0.15">
      <c r="A465" s="49">
        <v>45</v>
      </c>
      <c r="B465" s="49" t="s">
        <v>1938</v>
      </c>
      <c r="C465" s="50">
        <v>7681717807</v>
      </c>
      <c r="D465" s="49" t="s">
        <v>1939</v>
      </c>
      <c r="E465" s="49" t="s">
        <v>1938</v>
      </c>
      <c r="F465" s="49" t="s">
        <v>1939</v>
      </c>
      <c r="G465" s="49" t="s">
        <v>1938</v>
      </c>
      <c r="H465" s="49" t="s">
        <v>1943</v>
      </c>
      <c r="I465" s="49" t="s">
        <v>2311</v>
      </c>
      <c r="J465" s="49" t="s">
        <v>2270</v>
      </c>
      <c r="K465" s="49" t="s">
        <v>1942</v>
      </c>
      <c r="L465" s="49" t="s">
        <v>1943</v>
      </c>
      <c r="M465" s="51" t="s">
        <v>2312</v>
      </c>
      <c r="N465" s="49"/>
      <c r="O465" s="53" t="s">
        <v>2313</v>
      </c>
      <c r="P465" s="53" t="s">
        <v>2181</v>
      </c>
      <c r="Q465" s="53" t="s">
        <v>289</v>
      </c>
      <c r="R465" s="67">
        <v>30</v>
      </c>
      <c r="S465" s="90">
        <f t="shared" si="378"/>
        <v>531</v>
      </c>
      <c r="T465" s="90">
        <f t="shared" si="379"/>
        <v>0</v>
      </c>
      <c r="U465" s="90">
        <f t="shared" si="380"/>
        <v>0</v>
      </c>
      <c r="V465" s="55">
        <f t="shared" si="381"/>
        <v>531</v>
      </c>
      <c r="W465" s="56">
        <v>1062</v>
      </c>
      <c r="X465" s="56"/>
      <c r="Y465" s="56">
        <v>0</v>
      </c>
      <c r="Z465" s="57">
        <f t="shared" si="382"/>
        <v>1062</v>
      </c>
      <c r="AA465" s="56">
        <f t="shared" si="383"/>
        <v>1062</v>
      </c>
      <c r="AB465" s="56">
        <f t="shared" si="387"/>
        <v>0</v>
      </c>
      <c r="AC465" s="56">
        <f t="shared" si="388"/>
        <v>0</v>
      </c>
      <c r="AD465" s="57">
        <f t="shared" si="384"/>
        <v>1062</v>
      </c>
      <c r="AE465" s="111" t="s">
        <v>63</v>
      </c>
      <c r="AF465" s="111" t="s">
        <v>63</v>
      </c>
      <c r="AG465" s="111" t="s">
        <v>63</v>
      </c>
      <c r="AH465" s="59">
        <f t="shared" si="385"/>
        <v>0</v>
      </c>
      <c r="AI465" s="60">
        <f t="shared" si="386"/>
        <v>2655</v>
      </c>
      <c r="AJ465" s="61" t="s">
        <v>692</v>
      </c>
      <c r="AK465" s="61" t="s">
        <v>59</v>
      </c>
      <c r="AL465" s="61" t="s">
        <v>912</v>
      </c>
      <c r="AM465" s="61" t="s">
        <v>958</v>
      </c>
      <c r="AN465" s="112" t="s">
        <v>959</v>
      </c>
      <c r="AO465" s="65" t="s">
        <v>960</v>
      </c>
      <c r="AP465" s="49" t="s">
        <v>961</v>
      </c>
      <c r="AQ465" s="65">
        <v>45474</v>
      </c>
      <c r="AR465" s="65">
        <v>46387</v>
      </c>
      <c r="AS465" s="113"/>
    </row>
    <row r="466" spans="1:45" s="66" customFormat="1" ht="13" x14ac:dyDescent="0.15">
      <c r="A466" s="49">
        <v>46</v>
      </c>
      <c r="B466" s="49" t="s">
        <v>1938</v>
      </c>
      <c r="C466" s="50">
        <v>7681717807</v>
      </c>
      <c r="D466" s="49" t="s">
        <v>1939</v>
      </c>
      <c r="E466" s="49" t="s">
        <v>1938</v>
      </c>
      <c r="F466" s="49" t="s">
        <v>1939</v>
      </c>
      <c r="G466" s="49" t="s">
        <v>1938</v>
      </c>
      <c r="H466" s="49" t="s">
        <v>2200</v>
      </c>
      <c r="I466" s="49"/>
      <c r="J466" s="49" t="s">
        <v>2065</v>
      </c>
      <c r="K466" s="49" t="s">
        <v>1942</v>
      </c>
      <c r="L466" s="49" t="s">
        <v>1943</v>
      </c>
      <c r="M466" s="51" t="s">
        <v>2314</v>
      </c>
      <c r="N466" s="49"/>
      <c r="O466" s="53" t="s">
        <v>2315</v>
      </c>
      <c r="P466" s="53" t="s">
        <v>2181</v>
      </c>
      <c r="Q466" s="53" t="s">
        <v>289</v>
      </c>
      <c r="R466" s="67">
        <v>30</v>
      </c>
      <c r="S466" s="90">
        <f t="shared" si="378"/>
        <v>827</v>
      </c>
      <c r="T466" s="90">
        <f t="shared" si="379"/>
        <v>0</v>
      </c>
      <c r="U466" s="90">
        <f t="shared" si="380"/>
        <v>0</v>
      </c>
      <c r="V466" s="55">
        <f t="shared" si="381"/>
        <v>827</v>
      </c>
      <c r="W466" s="56">
        <v>1654</v>
      </c>
      <c r="X466" s="56"/>
      <c r="Y466" s="56">
        <v>0</v>
      </c>
      <c r="Z466" s="57">
        <f t="shared" si="382"/>
        <v>1654</v>
      </c>
      <c r="AA466" s="56">
        <f t="shared" si="383"/>
        <v>1654</v>
      </c>
      <c r="AB466" s="56">
        <f t="shared" si="387"/>
        <v>0</v>
      </c>
      <c r="AC466" s="56">
        <f t="shared" si="388"/>
        <v>0</v>
      </c>
      <c r="AD466" s="57">
        <f t="shared" si="384"/>
        <v>1654</v>
      </c>
      <c r="AE466" s="111" t="s">
        <v>63</v>
      </c>
      <c r="AF466" s="111" t="s">
        <v>63</v>
      </c>
      <c r="AG466" s="111" t="s">
        <v>63</v>
      </c>
      <c r="AH466" s="59">
        <f t="shared" si="385"/>
        <v>0</v>
      </c>
      <c r="AI466" s="60">
        <f t="shared" si="386"/>
        <v>4135</v>
      </c>
      <c r="AJ466" s="61" t="s">
        <v>692</v>
      </c>
      <c r="AK466" s="61" t="s">
        <v>59</v>
      </c>
      <c r="AL466" s="61" t="s">
        <v>912</v>
      </c>
      <c r="AM466" s="61" t="s">
        <v>958</v>
      </c>
      <c r="AN466" s="112" t="s">
        <v>959</v>
      </c>
      <c r="AO466" s="65" t="s">
        <v>960</v>
      </c>
      <c r="AP466" s="49" t="s">
        <v>961</v>
      </c>
      <c r="AQ466" s="65">
        <v>45474</v>
      </c>
      <c r="AR466" s="65">
        <v>46387</v>
      </c>
      <c r="AS466" s="113"/>
    </row>
    <row r="467" spans="1:45" s="66" customFormat="1" ht="13" x14ac:dyDescent="0.15">
      <c r="A467" s="49">
        <v>47</v>
      </c>
      <c r="B467" s="49" t="s">
        <v>1938</v>
      </c>
      <c r="C467" s="50">
        <v>7681717807</v>
      </c>
      <c r="D467" s="49" t="s">
        <v>1939</v>
      </c>
      <c r="E467" s="49" t="s">
        <v>1938</v>
      </c>
      <c r="F467" s="49" t="s">
        <v>1939</v>
      </c>
      <c r="G467" s="49" t="s">
        <v>2227</v>
      </c>
      <c r="H467" s="49" t="s">
        <v>2192</v>
      </c>
      <c r="I467" s="49"/>
      <c r="J467" s="49" t="s">
        <v>2316</v>
      </c>
      <c r="K467" s="49" t="s">
        <v>1942</v>
      </c>
      <c r="L467" s="49" t="s">
        <v>1943</v>
      </c>
      <c r="M467" s="51" t="s">
        <v>2317</v>
      </c>
      <c r="N467" s="49"/>
      <c r="O467" s="53" t="s">
        <v>2318</v>
      </c>
      <c r="P467" s="53" t="s">
        <v>2181</v>
      </c>
      <c r="Q467" s="53" t="s">
        <v>289</v>
      </c>
      <c r="R467" s="67">
        <v>30</v>
      </c>
      <c r="S467" s="90">
        <f t="shared" si="378"/>
        <v>13701</v>
      </c>
      <c r="T467" s="90">
        <f t="shared" si="379"/>
        <v>0</v>
      </c>
      <c r="U467" s="90">
        <f t="shared" si="380"/>
        <v>0</v>
      </c>
      <c r="V467" s="55">
        <f t="shared" si="381"/>
        <v>13701</v>
      </c>
      <c r="W467" s="56">
        <v>27402</v>
      </c>
      <c r="X467" s="56"/>
      <c r="Y467" s="56">
        <v>0</v>
      </c>
      <c r="Z467" s="57">
        <f t="shared" si="382"/>
        <v>27402</v>
      </c>
      <c r="AA467" s="56">
        <f t="shared" si="383"/>
        <v>27402</v>
      </c>
      <c r="AB467" s="56">
        <f t="shared" si="387"/>
        <v>0</v>
      </c>
      <c r="AC467" s="56">
        <f t="shared" si="388"/>
        <v>0</v>
      </c>
      <c r="AD467" s="57">
        <f t="shared" si="384"/>
        <v>27402</v>
      </c>
      <c r="AE467" s="111" t="s">
        <v>63</v>
      </c>
      <c r="AF467" s="111" t="s">
        <v>63</v>
      </c>
      <c r="AG467" s="111" t="s">
        <v>63</v>
      </c>
      <c r="AH467" s="59">
        <f t="shared" si="385"/>
        <v>0</v>
      </c>
      <c r="AI467" s="60">
        <f t="shared" si="386"/>
        <v>68505</v>
      </c>
      <c r="AJ467" s="61" t="s">
        <v>692</v>
      </c>
      <c r="AK467" s="61" t="s">
        <v>59</v>
      </c>
      <c r="AL467" s="61" t="s">
        <v>912</v>
      </c>
      <c r="AM467" s="61" t="s">
        <v>958</v>
      </c>
      <c r="AN467" s="112" t="s">
        <v>959</v>
      </c>
      <c r="AO467" s="65" t="s">
        <v>960</v>
      </c>
      <c r="AP467" s="49" t="s">
        <v>961</v>
      </c>
      <c r="AQ467" s="65">
        <v>45474</v>
      </c>
      <c r="AR467" s="65">
        <v>46387</v>
      </c>
      <c r="AS467" s="113"/>
    </row>
    <row r="468" spans="1:45" s="66" customFormat="1" ht="13" x14ac:dyDescent="0.15">
      <c r="A468" s="49">
        <v>48</v>
      </c>
      <c r="B468" s="49" t="s">
        <v>1938</v>
      </c>
      <c r="C468" s="50">
        <v>7681717807</v>
      </c>
      <c r="D468" s="49" t="s">
        <v>1939</v>
      </c>
      <c r="E468" s="49" t="s">
        <v>1938</v>
      </c>
      <c r="F468" s="49" t="s">
        <v>1939</v>
      </c>
      <c r="G468" s="49" t="s">
        <v>2319</v>
      </c>
      <c r="H468" s="49" t="s">
        <v>2097</v>
      </c>
      <c r="I468" s="49"/>
      <c r="J468" s="49" t="s">
        <v>2320</v>
      </c>
      <c r="K468" s="49" t="s">
        <v>1942</v>
      </c>
      <c r="L468" s="49" t="s">
        <v>1943</v>
      </c>
      <c r="M468" s="51" t="s">
        <v>2321</v>
      </c>
      <c r="N468" s="49"/>
      <c r="O468" s="53" t="s">
        <v>2322</v>
      </c>
      <c r="P468" s="53" t="s">
        <v>2181</v>
      </c>
      <c r="Q468" s="53" t="s">
        <v>289</v>
      </c>
      <c r="R468" s="67">
        <v>30</v>
      </c>
      <c r="S468" s="90">
        <f t="shared" si="378"/>
        <v>25404</v>
      </c>
      <c r="T468" s="90">
        <f t="shared" si="379"/>
        <v>0</v>
      </c>
      <c r="U468" s="90">
        <f t="shared" si="380"/>
        <v>0</v>
      </c>
      <c r="V468" s="55">
        <f t="shared" si="381"/>
        <v>25404</v>
      </c>
      <c r="W468" s="56">
        <v>50808</v>
      </c>
      <c r="X468" s="56"/>
      <c r="Y468" s="56">
        <v>0</v>
      </c>
      <c r="Z468" s="57">
        <f t="shared" si="382"/>
        <v>50808</v>
      </c>
      <c r="AA468" s="56">
        <f t="shared" si="383"/>
        <v>50808</v>
      </c>
      <c r="AB468" s="56">
        <f t="shared" si="387"/>
        <v>0</v>
      </c>
      <c r="AC468" s="56">
        <f t="shared" si="388"/>
        <v>0</v>
      </c>
      <c r="AD468" s="57">
        <f t="shared" si="384"/>
        <v>50808</v>
      </c>
      <c r="AE468" s="111" t="s">
        <v>63</v>
      </c>
      <c r="AF468" s="111" t="s">
        <v>63</v>
      </c>
      <c r="AG468" s="111" t="s">
        <v>63</v>
      </c>
      <c r="AH468" s="59">
        <f t="shared" si="385"/>
        <v>0</v>
      </c>
      <c r="AI468" s="60">
        <f t="shared" si="386"/>
        <v>127020</v>
      </c>
      <c r="AJ468" s="61" t="s">
        <v>692</v>
      </c>
      <c r="AK468" s="61" t="s">
        <v>59</v>
      </c>
      <c r="AL468" s="61" t="s">
        <v>912</v>
      </c>
      <c r="AM468" s="61" t="s">
        <v>958</v>
      </c>
      <c r="AN468" s="112" t="s">
        <v>959</v>
      </c>
      <c r="AO468" s="65" t="s">
        <v>960</v>
      </c>
      <c r="AP468" s="49" t="s">
        <v>961</v>
      </c>
      <c r="AQ468" s="65">
        <v>45474</v>
      </c>
      <c r="AR468" s="65">
        <v>46387</v>
      </c>
      <c r="AS468" s="113"/>
    </row>
    <row r="469" spans="1:45" s="66" customFormat="1" ht="13" x14ac:dyDescent="0.15">
      <c r="A469" s="49">
        <v>49</v>
      </c>
      <c r="B469" s="49" t="s">
        <v>1938</v>
      </c>
      <c r="C469" s="50">
        <v>7681717807</v>
      </c>
      <c r="D469" s="49" t="s">
        <v>1939</v>
      </c>
      <c r="E469" s="49" t="s">
        <v>1938</v>
      </c>
      <c r="F469" s="49" t="s">
        <v>1939</v>
      </c>
      <c r="G469" s="49" t="s">
        <v>1054</v>
      </c>
      <c r="H469" s="49" t="s">
        <v>2148</v>
      </c>
      <c r="I469" s="49"/>
      <c r="J469" s="49" t="s">
        <v>2323</v>
      </c>
      <c r="K469" s="49" t="s">
        <v>1942</v>
      </c>
      <c r="L469" s="49" t="s">
        <v>1943</v>
      </c>
      <c r="M469" s="51" t="s">
        <v>2324</v>
      </c>
      <c r="N469" s="49"/>
      <c r="O469" s="53" t="s">
        <v>2325</v>
      </c>
      <c r="P469" s="53" t="s">
        <v>2181</v>
      </c>
      <c r="Q469" s="53" t="s">
        <v>289</v>
      </c>
      <c r="R469" s="67">
        <v>30</v>
      </c>
      <c r="S469" s="90">
        <f t="shared" si="378"/>
        <v>368</v>
      </c>
      <c r="T469" s="90">
        <f t="shared" si="379"/>
        <v>0</v>
      </c>
      <c r="U469" s="90">
        <f t="shared" si="380"/>
        <v>0</v>
      </c>
      <c r="V469" s="55">
        <f t="shared" si="381"/>
        <v>368</v>
      </c>
      <c r="W469" s="56">
        <v>736</v>
      </c>
      <c r="X469" s="56"/>
      <c r="Y469" s="56">
        <v>0</v>
      </c>
      <c r="Z469" s="57">
        <f t="shared" si="382"/>
        <v>736</v>
      </c>
      <c r="AA469" s="56">
        <f t="shared" si="383"/>
        <v>736</v>
      </c>
      <c r="AB469" s="56">
        <f t="shared" si="387"/>
        <v>0</v>
      </c>
      <c r="AC469" s="56">
        <f t="shared" si="388"/>
        <v>0</v>
      </c>
      <c r="AD469" s="57">
        <f t="shared" si="384"/>
        <v>736</v>
      </c>
      <c r="AE469" s="111" t="s">
        <v>63</v>
      </c>
      <c r="AF469" s="111" t="s">
        <v>63</v>
      </c>
      <c r="AG469" s="111" t="s">
        <v>63</v>
      </c>
      <c r="AH469" s="59">
        <f t="shared" si="385"/>
        <v>0</v>
      </c>
      <c r="AI469" s="60">
        <f t="shared" si="386"/>
        <v>1840</v>
      </c>
      <c r="AJ469" s="61" t="s">
        <v>692</v>
      </c>
      <c r="AK469" s="61" t="s">
        <v>59</v>
      </c>
      <c r="AL469" s="61" t="s">
        <v>912</v>
      </c>
      <c r="AM469" s="61" t="s">
        <v>958</v>
      </c>
      <c r="AN469" s="112" t="s">
        <v>959</v>
      </c>
      <c r="AO469" s="65" t="s">
        <v>960</v>
      </c>
      <c r="AP469" s="49" t="s">
        <v>961</v>
      </c>
      <c r="AQ469" s="65">
        <v>45474</v>
      </c>
      <c r="AR469" s="65">
        <v>46387</v>
      </c>
      <c r="AS469" s="113"/>
    </row>
    <row r="470" spans="1:45" s="66" customFormat="1" ht="13" x14ac:dyDescent="0.15">
      <c r="A470" s="49">
        <v>50</v>
      </c>
      <c r="B470" s="49" t="s">
        <v>1938</v>
      </c>
      <c r="C470" s="50">
        <v>7681717807</v>
      </c>
      <c r="D470" s="49" t="s">
        <v>1939</v>
      </c>
      <c r="E470" s="49" t="s">
        <v>1938</v>
      </c>
      <c r="F470" s="49" t="s">
        <v>1939</v>
      </c>
      <c r="G470" s="49" t="s">
        <v>1079</v>
      </c>
      <c r="H470" s="49" t="s">
        <v>2256</v>
      </c>
      <c r="I470" s="49"/>
      <c r="J470" s="49" t="s">
        <v>2326</v>
      </c>
      <c r="K470" s="49" t="s">
        <v>1942</v>
      </c>
      <c r="L470" s="49" t="s">
        <v>1943</v>
      </c>
      <c r="M470" s="51" t="s">
        <v>2327</v>
      </c>
      <c r="N470" s="49"/>
      <c r="O470" s="53" t="s">
        <v>2328</v>
      </c>
      <c r="P470" s="53" t="s">
        <v>2181</v>
      </c>
      <c r="Q470" s="53" t="s">
        <v>1126</v>
      </c>
      <c r="R470" s="67">
        <v>30</v>
      </c>
      <c r="S470" s="90">
        <f t="shared" si="378"/>
        <v>1715</v>
      </c>
      <c r="T470" s="90">
        <f t="shared" si="379"/>
        <v>0</v>
      </c>
      <c r="U470" s="90">
        <f t="shared" si="380"/>
        <v>0</v>
      </c>
      <c r="V470" s="55">
        <f t="shared" si="381"/>
        <v>1715</v>
      </c>
      <c r="W470" s="56">
        <v>3430</v>
      </c>
      <c r="X470" s="56"/>
      <c r="Y470" s="56">
        <v>0</v>
      </c>
      <c r="Z470" s="57">
        <f t="shared" si="382"/>
        <v>3430</v>
      </c>
      <c r="AA470" s="56">
        <f t="shared" si="383"/>
        <v>3430</v>
      </c>
      <c r="AB470" s="56">
        <f t="shared" si="387"/>
        <v>0</v>
      </c>
      <c r="AC470" s="56">
        <f t="shared" si="388"/>
        <v>0</v>
      </c>
      <c r="AD470" s="57">
        <f t="shared" si="384"/>
        <v>3430</v>
      </c>
      <c r="AE470" s="111" t="s">
        <v>63</v>
      </c>
      <c r="AF470" s="111" t="s">
        <v>63</v>
      </c>
      <c r="AG470" s="111" t="s">
        <v>63</v>
      </c>
      <c r="AH470" s="59">
        <f t="shared" si="385"/>
        <v>0</v>
      </c>
      <c r="AI470" s="60">
        <f t="shared" si="386"/>
        <v>8575</v>
      </c>
      <c r="AJ470" s="61" t="s">
        <v>692</v>
      </c>
      <c r="AK470" s="61" t="s">
        <v>59</v>
      </c>
      <c r="AL470" s="61" t="s">
        <v>912</v>
      </c>
      <c r="AM470" s="61" t="s">
        <v>958</v>
      </c>
      <c r="AN470" s="112" t="s">
        <v>959</v>
      </c>
      <c r="AO470" s="65" t="s">
        <v>960</v>
      </c>
      <c r="AP470" s="49" t="s">
        <v>961</v>
      </c>
      <c r="AQ470" s="65">
        <v>45474</v>
      </c>
      <c r="AR470" s="65">
        <v>46387</v>
      </c>
      <c r="AS470" s="113"/>
    </row>
    <row r="471" spans="1:45" s="66" customFormat="1" ht="13" x14ac:dyDescent="0.15">
      <c r="A471" s="49">
        <v>51</v>
      </c>
      <c r="B471" s="49" t="s">
        <v>1938</v>
      </c>
      <c r="C471" s="50">
        <v>7681717807</v>
      </c>
      <c r="D471" s="49" t="s">
        <v>1939</v>
      </c>
      <c r="E471" s="49" t="s">
        <v>1938</v>
      </c>
      <c r="F471" s="49" t="s">
        <v>1939</v>
      </c>
      <c r="G471" s="49" t="s">
        <v>1079</v>
      </c>
      <c r="H471" s="49" t="s">
        <v>1943</v>
      </c>
      <c r="I471" s="49"/>
      <c r="J471" s="49" t="s">
        <v>2329</v>
      </c>
      <c r="K471" s="49" t="s">
        <v>1942</v>
      </c>
      <c r="L471" s="49" t="s">
        <v>1943</v>
      </c>
      <c r="M471" s="51" t="s">
        <v>2330</v>
      </c>
      <c r="N471" s="49"/>
      <c r="O471" s="53" t="s">
        <v>2331</v>
      </c>
      <c r="P471" s="53" t="s">
        <v>2181</v>
      </c>
      <c r="Q471" s="53" t="s">
        <v>276</v>
      </c>
      <c r="R471" s="67">
        <v>30</v>
      </c>
      <c r="S471" s="90">
        <f t="shared" si="378"/>
        <v>2535</v>
      </c>
      <c r="T471" s="90">
        <f t="shared" si="379"/>
        <v>0</v>
      </c>
      <c r="U471" s="90">
        <f t="shared" si="380"/>
        <v>0</v>
      </c>
      <c r="V471" s="55">
        <f t="shared" si="381"/>
        <v>2535</v>
      </c>
      <c r="W471" s="56">
        <v>5070</v>
      </c>
      <c r="X471" s="56"/>
      <c r="Y471" s="56">
        <v>0</v>
      </c>
      <c r="Z471" s="57">
        <f t="shared" si="382"/>
        <v>5070</v>
      </c>
      <c r="AA471" s="56">
        <f t="shared" si="383"/>
        <v>5070</v>
      </c>
      <c r="AB471" s="56">
        <f t="shared" si="387"/>
        <v>0</v>
      </c>
      <c r="AC471" s="56">
        <f t="shared" si="388"/>
        <v>0</v>
      </c>
      <c r="AD471" s="57">
        <f t="shared" si="384"/>
        <v>5070</v>
      </c>
      <c r="AE471" s="111" t="s">
        <v>63</v>
      </c>
      <c r="AF471" s="111" t="s">
        <v>63</v>
      </c>
      <c r="AG471" s="111" t="s">
        <v>63</v>
      </c>
      <c r="AH471" s="59">
        <f t="shared" si="385"/>
        <v>0</v>
      </c>
      <c r="AI471" s="60">
        <f t="shared" si="386"/>
        <v>12675</v>
      </c>
      <c r="AJ471" s="61" t="s">
        <v>692</v>
      </c>
      <c r="AK471" s="61" t="s">
        <v>59</v>
      </c>
      <c r="AL471" s="61" t="s">
        <v>912</v>
      </c>
      <c r="AM471" s="61" t="s">
        <v>958</v>
      </c>
      <c r="AN471" s="112" t="s">
        <v>959</v>
      </c>
      <c r="AO471" s="65" t="s">
        <v>960</v>
      </c>
      <c r="AP471" s="49" t="s">
        <v>961</v>
      </c>
      <c r="AQ471" s="65">
        <v>45474</v>
      </c>
      <c r="AR471" s="65">
        <v>46387</v>
      </c>
      <c r="AS471" s="113"/>
    </row>
    <row r="472" spans="1:45" s="66" customFormat="1" ht="13" x14ac:dyDescent="0.15">
      <c r="A472" s="49">
        <v>52</v>
      </c>
      <c r="B472" s="49" t="s">
        <v>1938</v>
      </c>
      <c r="C472" s="50">
        <v>7681717807</v>
      </c>
      <c r="D472" s="49" t="s">
        <v>1939</v>
      </c>
      <c r="E472" s="49" t="s">
        <v>1938</v>
      </c>
      <c r="F472" s="49" t="s">
        <v>1939</v>
      </c>
      <c r="G472" s="49" t="s">
        <v>2332</v>
      </c>
      <c r="H472" s="49" t="s">
        <v>2256</v>
      </c>
      <c r="I472" s="49"/>
      <c r="J472" s="49" t="s">
        <v>2333</v>
      </c>
      <c r="K472" s="49" t="s">
        <v>1942</v>
      </c>
      <c r="L472" s="49" t="s">
        <v>1943</v>
      </c>
      <c r="M472" s="51" t="s">
        <v>2334</v>
      </c>
      <c r="N472" s="49"/>
      <c r="O472" s="53" t="s">
        <v>2335</v>
      </c>
      <c r="P472" s="53" t="s">
        <v>2181</v>
      </c>
      <c r="Q472" s="53" t="s">
        <v>289</v>
      </c>
      <c r="R472" s="67">
        <v>30</v>
      </c>
      <c r="S472" s="90">
        <f t="shared" ref="S472:S483" si="389">W472/2</f>
        <v>1230</v>
      </c>
      <c r="T472" s="90">
        <f t="shared" ref="T472:T483" si="390">X472/2</f>
        <v>0</v>
      </c>
      <c r="U472" s="90">
        <f t="shared" ref="U472:U483" si="391">Y472/2</f>
        <v>0</v>
      </c>
      <c r="V472" s="55">
        <f t="shared" ref="V472:V483" si="392">SUM(S472:U472)</f>
        <v>1230</v>
      </c>
      <c r="W472" s="56">
        <v>2460</v>
      </c>
      <c r="X472" s="56"/>
      <c r="Y472" s="56">
        <v>0</v>
      </c>
      <c r="Z472" s="57">
        <f t="shared" ref="Z472:Z483" si="393">SUM(W472:Y472)</f>
        <v>2460</v>
      </c>
      <c r="AA472" s="56">
        <f t="shared" si="383"/>
        <v>2460</v>
      </c>
      <c r="AB472" s="56">
        <f t="shared" si="387"/>
        <v>0</v>
      </c>
      <c r="AC472" s="56">
        <f t="shared" si="388"/>
        <v>0</v>
      </c>
      <c r="AD472" s="57">
        <f t="shared" ref="AD472:AD483" si="394">SUM(AA472:AC472)</f>
        <v>2460</v>
      </c>
      <c r="AE472" s="111" t="s">
        <v>63</v>
      </c>
      <c r="AF472" s="111" t="s">
        <v>63</v>
      </c>
      <c r="AG472" s="111" t="s">
        <v>63</v>
      </c>
      <c r="AH472" s="59">
        <f t="shared" ref="AH472:AH483" si="395">SUM(AE472:AG472)</f>
        <v>0</v>
      </c>
      <c r="AI472" s="60">
        <f t="shared" ref="AI472:AI483" si="396">V472+Z472+AD472+AH472</f>
        <v>6150</v>
      </c>
      <c r="AJ472" s="61" t="s">
        <v>692</v>
      </c>
      <c r="AK472" s="61" t="s">
        <v>59</v>
      </c>
      <c r="AL472" s="61" t="s">
        <v>912</v>
      </c>
      <c r="AM472" s="61" t="s">
        <v>958</v>
      </c>
      <c r="AN472" s="112" t="s">
        <v>959</v>
      </c>
      <c r="AO472" s="65" t="s">
        <v>960</v>
      </c>
      <c r="AP472" s="49" t="s">
        <v>961</v>
      </c>
      <c r="AQ472" s="65">
        <v>45474</v>
      </c>
      <c r="AR472" s="65">
        <v>46387</v>
      </c>
      <c r="AS472" s="113"/>
    </row>
    <row r="473" spans="1:45" s="66" customFormat="1" ht="13" x14ac:dyDescent="0.15">
      <c r="A473" s="49">
        <v>53</v>
      </c>
      <c r="B473" s="49" t="s">
        <v>1938</v>
      </c>
      <c r="C473" s="50">
        <v>7681717807</v>
      </c>
      <c r="D473" s="49" t="s">
        <v>1939</v>
      </c>
      <c r="E473" s="49" t="s">
        <v>1938</v>
      </c>
      <c r="F473" s="49" t="s">
        <v>1939</v>
      </c>
      <c r="G473" s="49" t="s">
        <v>1054</v>
      </c>
      <c r="H473" s="49" t="s">
        <v>2308</v>
      </c>
      <c r="I473" s="49"/>
      <c r="J473" s="49" t="s">
        <v>2336</v>
      </c>
      <c r="K473" s="49" t="s">
        <v>1942</v>
      </c>
      <c r="L473" s="49" t="s">
        <v>1943</v>
      </c>
      <c r="M473" s="51" t="s">
        <v>2337</v>
      </c>
      <c r="N473" s="49"/>
      <c r="O473" s="53" t="s">
        <v>2338</v>
      </c>
      <c r="P473" s="53" t="s">
        <v>2181</v>
      </c>
      <c r="Q473" s="53" t="s">
        <v>289</v>
      </c>
      <c r="R473" s="67">
        <v>30</v>
      </c>
      <c r="S473" s="90">
        <f t="shared" si="389"/>
        <v>361.5</v>
      </c>
      <c r="T473" s="90">
        <f t="shared" si="390"/>
        <v>0</v>
      </c>
      <c r="U473" s="90">
        <f t="shared" si="391"/>
        <v>0</v>
      </c>
      <c r="V473" s="55">
        <f t="shared" si="392"/>
        <v>361.5</v>
      </c>
      <c r="W473" s="56">
        <v>723</v>
      </c>
      <c r="X473" s="56"/>
      <c r="Y473" s="56">
        <v>0</v>
      </c>
      <c r="Z473" s="57">
        <f t="shared" si="393"/>
        <v>723</v>
      </c>
      <c r="AA473" s="56">
        <f t="shared" si="383"/>
        <v>723</v>
      </c>
      <c r="AB473" s="56">
        <f t="shared" si="387"/>
        <v>0</v>
      </c>
      <c r="AC473" s="56">
        <f t="shared" si="388"/>
        <v>0</v>
      </c>
      <c r="AD473" s="57">
        <f t="shared" si="394"/>
        <v>723</v>
      </c>
      <c r="AE473" s="111" t="s">
        <v>63</v>
      </c>
      <c r="AF473" s="111" t="s">
        <v>63</v>
      </c>
      <c r="AG473" s="111" t="s">
        <v>63</v>
      </c>
      <c r="AH473" s="59">
        <f t="shared" si="395"/>
        <v>0</v>
      </c>
      <c r="AI473" s="60">
        <f t="shared" si="396"/>
        <v>1807.5</v>
      </c>
      <c r="AJ473" s="61" t="s">
        <v>692</v>
      </c>
      <c r="AK473" s="61" t="s">
        <v>59</v>
      </c>
      <c r="AL473" s="61" t="s">
        <v>912</v>
      </c>
      <c r="AM473" s="61" t="s">
        <v>958</v>
      </c>
      <c r="AN473" s="112" t="s">
        <v>959</v>
      </c>
      <c r="AO473" s="65" t="s">
        <v>960</v>
      </c>
      <c r="AP473" s="49" t="s">
        <v>961</v>
      </c>
      <c r="AQ473" s="65">
        <v>45474</v>
      </c>
      <c r="AR473" s="65">
        <v>46387</v>
      </c>
      <c r="AS473" s="113"/>
    </row>
    <row r="474" spans="1:45" s="66" customFormat="1" ht="13" x14ac:dyDescent="0.15">
      <c r="A474" s="49">
        <v>54</v>
      </c>
      <c r="B474" s="49" t="s">
        <v>1938</v>
      </c>
      <c r="C474" s="50">
        <v>7681717807</v>
      </c>
      <c r="D474" s="49" t="s">
        <v>1939</v>
      </c>
      <c r="E474" s="49" t="s">
        <v>1938</v>
      </c>
      <c r="F474" s="49" t="s">
        <v>1939</v>
      </c>
      <c r="G474" s="49" t="s">
        <v>1938</v>
      </c>
      <c r="H474" s="49" t="s">
        <v>1968</v>
      </c>
      <c r="I474" s="49"/>
      <c r="J474" s="49" t="s">
        <v>2339</v>
      </c>
      <c r="K474" s="49" t="s">
        <v>1942</v>
      </c>
      <c r="L474" s="49" t="s">
        <v>1943</v>
      </c>
      <c r="M474" s="51" t="s">
        <v>2340</v>
      </c>
      <c r="N474" s="49"/>
      <c r="O474" s="53" t="s">
        <v>2341</v>
      </c>
      <c r="P474" s="53" t="s">
        <v>2181</v>
      </c>
      <c r="Q474" s="110" t="s">
        <v>289</v>
      </c>
      <c r="R474" s="67">
        <v>30</v>
      </c>
      <c r="S474" s="90">
        <f t="shared" si="389"/>
        <v>0.5</v>
      </c>
      <c r="T474" s="90">
        <f t="shared" si="390"/>
        <v>0</v>
      </c>
      <c r="U474" s="90">
        <f t="shared" si="391"/>
        <v>0</v>
      </c>
      <c r="V474" s="55">
        <f t="shared" si="392"/>
        <v>0.5</v>
      </c>
      <c r="W474" s="56">
        <v>1</v>
      </c>
      <c r="X474" s="56"/>
      <c r="Y474" s="56">
        <v>0</v>
      </c>
      <c r="Z474" s="57">
        <f t="shared" si="393"/>
        <v>1</v>
      </c>
      <c r="AA474" s="56">
        <f t="shared" si="383"/>
        <v>1</v>
      </c>
      <c r="AB474" s="56">
        <f t="shared" si="387"/>
        <v>0</v>
      </c>
      <c r="AC474" s="56">
        <f t="shared" si="388"/>
        <v>0</v>
      </c>
      <c r="AD474" s="57">
        <f t="shared" si="394"/>
        <v>1</v>
      </c>
      <c r="AE474" s="111" t="s">
        <v>63</v>
      </c>
      <c r="AF474" s="111" t="s">
        <v>63</v>
      </c>
      <c r="AG474" s="111" t="s">
        <v>63</v>
      </c>
      <c r="AH474" s="59">
        <f t="shared" si="395"/>
        <v>0</v>
      </c>
      <c r="AI474" s="60">
        <f t="shared" si="396"/>
        <v>2.5</v>
      </c>
      <c r="AJ474" s="61" t="s">
        <v>692</v>
      </c>
      <c r="AK474" s="61" t="s">
        <v>59</v>
      </c>
      <c r="AL474" s="61" t="s">
        <v>912</v>
      </c>
      <c r="AM474" s="61" t="s">
        <v>958</v>
      </c>
      <c r="AN474" s="112" t="s">
        <v>959</v>
      </c>
      <c r="AO474" s="65" t="s">
        <v>960</v>
      </c>
      <c r="AP474" s="49" t="s">
        <v>961</v>
      </c>
      <c r="AQ474" s="65">
        <v>45474</v>
      </c>
      <c r="AR474" s="65">
        <v>46387</v>
      </c>
      <c r="AS474" s="113"/>
    </row>
    <row r="475" spans="1:45" s="66" customFormat="1" ht="13" x14ac:dyDescent="0.15">
      <c r="A475" s="49">
        <v>55</v>
      </c>
      <c r="B475" s="49" t="s">
        <v>1938</v>
      </c>
      <c r="C475" s="50">
        <v>7681717807</v>
      </c>
      <c r="D475" s="49" t="s">
        <v>1939</v>
      </c>
      <c r="E475" s="49" t="s">
        <v>1938</v>
      </c>
      <c r="F475" s="49" t="s">
        <v>1939</v>
      </c>
      <c r="G475" s="49" t="s">
        <v>2342</v>
      </c>
      <c r="H475" s="49" t="s">
        <v>2163</v>
      </c>
      <c r="I475" s="49"/>
      <c r="J475" s="49" t="s">
        <v>2065</v>
      </c>
      <c r="K475" s="49" t="s">
        <v>1942</v>
      </c>
      <c r="L475" s="49" t="s">
        <v>1943</v>
      </c>
      <c r="M475" s="51" t="s">
        <v>2343</v>
      </c>
      <c r="N475" s="49"/>
      <c r="O475" s="53" t="s">
        <v>2344</v>
      </c>
      <c r="P475" s="53" t="s">
        <v>2195</v>
      </c>
      <c r="Q475" s="110" t="s">
        <v>283</v>
      </c>
      <c r="R475" s="67">
        <v>30</v>
      </c>
      <c r="S475" s="90">
        <f t="shared" si="389"/>
        <v>251.5</v>
      </c>
      <c r="T475" s="90">
        <f t="shared" si="390"/>
        <v>0</v>
      </c>
      <c r="U475" s="90">
        <f t="shared" si="391"/>
        <v>0</v>
      </c>
      <c r="V475" s="55">
        <f t="shared" si="392"/>
        <v>251.5</v>
      </c>
      <c r="W475" s="56">
        <v>503</v>
      </c>
      <c r="X475" s="56"/>
      <c r="Y475" s="56">
        <v>0</v>
      </c>
      <c r="Z475" s="57">
        <f t="shared" si="393"/>
        <v>503</v>
      </c>
      <c r="AA475" s="56">
        <f t="shared" si="383"/>
        <v>503</v>
      </c>
      <c r="AB475" s="56">
        <f t="shared" si="387"/>
        <v>0</v>
      </c>
      <c r="AC475" s="56">
        <f t="shared" si="388"/>
        <v>0</v>
      </c>
      <c r="AD475" s="57">
        <f t="shared" si="394"/>
        <v>503</v>
      </c>
      <c r="AE475" s="111" t="s">
        <v>63</v>
      </c>
      <c r="AF475" s="111" t="s">
        <v>63</v>
      </c>
      <c r="AG475" s="111" t="s">
        <v>63</v>
      </c>
      <c r="AH475" s="59">
        <f t="shared" si="395"/>
        <v>0</v>
      </c>
      <c r="AI475" s="60">
        <f t="shared" si="396"/>
        <v>1257.5</v>
      </c>
      <c r="AJ475" s="61" t="s">
        <v>692</v>
      </c>
      <c r="AK475" s="61" t="s">
        <v>59</v>
      </c>
      <c r="AL475" s="61" t="s">
        <v>912</v>
      </c>
      <c r="AM475" s="61" t="s">
        <v>958</v>
      </c>
      <c r="AN475" s="112" t="s">
        <v>959</v>
      </c>
      <c r="AO475" s="65" t="s">
        <v>960</v>
      </c>
      <c r="AP475" s="49" t="s">
        <v>961</v>
      </c>
      <c r="AQ475" s="65">
        <v>45474</v>
      </c>
      <c r="AR475" s="65">
        <v>46387</v>
      </c>
      <c r="AS475" s="113"/>
    </row>
    <row r="476" spans="1:45" s="66" customFormat="1" ht="13" x14ac:dyDescent="0.15">
      <c r="A476" s="49">
        <v>56</v>
      </c>
      <c r="B476" s="49" t="s">
        <v>1938</v>
      </c>
      <c r="C476" s="50">
        <v>7681717807</v>
      </c>
      <c r="D476" s="49" t="s">
        <v>1939</v>
      </c>
      <c r="E476" s="49" t="s">
        <v>1938</v>
      </c>
      <c r="F476" s="49" t="s">
        <v>1939</v>
      </c>
      <c r="G476" s="49" t="s">
        <v>2345</v>
      </c>
      <c r="H476" s="49" t="s">
        <v>2163</v>
      </c>
      <c r="I476" s="49"/>
      <c r="J476" s="49" t="s">
        <v>2065</v>
      </c>
      <c r="K476" s="49" t="s">
        <v>1942</v>
      </c>
      <c r="L476" s="49" t="s">
        <v>1943</v>
      </c>
      <c r="M476" s="51" t="s">
        <v>2346</v>
      </c>
      <c r="N476" s="49"/>
      <c r="O476" s="53" t="s">
        <v>2347</v>
      </c>
      <c r="P476" s="53" t="s">
        <v>2195</v>
      </c>
      <c r="Q476" s="110" t="s">
        <v>283</v>
      </c>
      <c r="R476" s="67">
        <v>30</v>
      </c>
      <c r="S476" s="90">
        <f t="shared" si="389"/>
        <v>51</v>
      </c>
      <c r="T476" s="90">
        <f t="shared" si="390"/>
        <v>0</v>
      </c>
      <c r="U476" s="90">
        <f t="shared" si="391"/>
        <v>0</v>
      </c>
      <c r="V476" s="55">
        <f t="shared" si="392"/>
        <v>51</v>
      </c>
      <c r="W476" s="56">
        <v>102</v>
      </c>
      <c r="X476" s="56"/>
      <c r="Y476" s="56">
        <v>0</v>
      </c>
      <c r="Z476" s="57">
        <f t="shared" si="393"/>
        <v>102</v>
      </c>
      <c r="AA476" s="56">
        <f t="shared" si="383"/>
        <v>102</v>
      </c>
      <c r="AB476" s="56">
        <f t="shared" si="387"/>
        <v>0</v>
      </c>
      <c r="AC476" s="56">
        <f t="shared" si="388"/>
        <v>0</v>
      </c>
      <c r="AD476" s="57">
        <f t="shared" si="394"/>
        <v>102</v>
      </c>
      <c r="AE476" s="111" t="s">
        <v>63</v>
      </c>
      <c r="AF476" s="111" t="s">
        <v>63</v>
      </c>
      <c r="AG476" s="111" t="s">
        <v>63</v>
      </c>
      <c r="AH476" s="59">
        <f t="shared" si="395"/>
        <v>0</v>
      </c>
      <c r="AI476" s="60">
        <f t="shared" si="396"/>
        <v>255</v>
      </c>
      <c r="AJ476" s="61" t="s">
        <v>692</v>
      </c>
      <c r="AK476" s="61" t="s">
        <v>59</v>
      </c>
      <c r="AL476" s="61" t="s">
        <v>912</v>
      </c>
      <c r="AM476" s="61" t="s">
        <v>958</v>
      </c>
      <c r="AN476" s="112" t="s">
        <v>959</v>
      </c>
      <c r="AO476" s="65" t="s">
        <v>960</v>
      </c>
      <c r="AP476" s="49" t="s">
        <v>961</v>
      </c>
      <c r="AQ476" s="65">
        <v>45474</v>
      </c>
      <c r="AR476" s="65">
        <v>46387</v>
      </c>
      <c r="AS476" s="113"/>
    </row>
    <row r="477" spans="1:45" s="66" customFormat="1" ht="13" x14ac:dyDescent="0.15">
      <c r="A477" s="49">
        <v>57</v>
      </c>
      <c r="B477" s="49" t="s">
        <v>1938</v>
      </c>
      <c r="C477" s="50">
        <v>7681717807</v>
      </c>
      <c r="D477" s="49" t="s">
        <v>1939</v>
      </c>
      <c r="E477" s="49" t="s">
        <v>1938</v>
      </c>
      <c r="F477" s="49" t="s">
        <v>1939</v>
      </c>
      <c r="G477" s="49" t="s">
        <v>162</v>
      </c>
      <c r="H477" s="49" t="s">
        <v>1943</v>
      </c>
      <c r="I477" s="49" t="s">
        <v>2084</v>
      </c>
      <c r="J477" s="49"/>
      <c r="K477" s="49" t="s">
        <v>1942</v>
      </c>
      <c r="L477" s="49" t="s">
        <v>1943</v>
      </c>
      <c r="M477" s="51" t="s">
        <v>2348</v>
      </c>
      <c r="N477" s="49"/>
      <c r="O477" s="53" t="s">
        <v>2349</v>
      </c>
      <c r="P477" s="53" t="s">
        <v>90</v>
      </c>
      <c r="Q477" s="110"/>
      <c r="R477" s="67">
        <v>30</v>
      </c>
      <c r="S477" s="90">
        <f t="shared" si="389"/>
        <v>45000</v>
      </c>
      <c r="T477" s="90">
        <f t="shared" si="390"/>
        <v>2575</v>
      </c>
      <c r="U477" s="90">
        <f t="shared" si="391"/>
        <v>0</v>
      </c>
      <c r="V477" s="55">
        <f t="shared" si="392"/>
        <v>47575</v>
      </c>
      <c r="W477" s="56">
        <v>90000</v>
      </c>
      <c r="X477" s="56">
        <v>5150</v>
      </c>
      <c r="Y477" s="56">
        <v>0</v>
      </c>
      <c r="Z477" s="57">
        <f t="shared" si="393"/>
        <v>95150</v>
      </c>
      <c r="AA477" s="56">
        <f t="shared" si="383"/>
        <v>90000</v>
      </c>
      <c r="AB477" s="56">
        <f t="shared" si="387"/>
        <v>5150</v>
      </c>
      <c r="AC477" s="56">
        <f t="shared" si="388"/>
        <v>0</v>
      </c>
      <c r="AD477" s="57">
        <f t="shared" si="394"/>
        <v>95150</v>
      </c>
      <c r="AE477" s="111" t="s">
        <v>63</v>
      </c>
      <c r="AF477" s="111" t="s">
        <v>63</v>
      </c>
      <c r="AG477" s="111" t="s">
        <v>63</v>
      </c>
      <c r="AH477" s="59">
        <f t="shared" si="395"/>
        <v>0</v>
      </c>
      <c r="AI477" s="60">
        <f t="shared" si="396"/>
        <v>237875</v>
      </c>
      <c r="AJ477" s="61" t="s">
        <v>692</v>
      </c>
      <c r="AK477" s="61" t="s">
        <v>59</v>
      </c>
      <c r="AL477" s="61" t="s">
        <v>912</v>
      </c>
      <c r="AM477" s="61" t="s">
        <v>958</v>
      </c>
      <c r="AN477" s="112" t="s">
        <v>959</v>
      </c>
      <c r="AO477" s="65" t="s">
        <v>960</v>
      </c>
      <c r="AP477" s="49" t="s">
        <v>961</v>
      </c>
      <c r="AQ477" s="65">
        <v>45474</v>
      </c>
      <c r="AR477" s="65">
        <v>46387</v>
      </c>
      <c r="AS477" s="113"/>
    </row>
    <row r="478" spans="1:45" s="66" customFormat="1" ht="13" x14ac:dyDescent="0.15">
      <c r="A478" s="49">
        <v>58</v>
      </c>
      <c r="B478" s="49" t="s">
        <v>1938</v>
      </c>
      <c r="C478" s="50">
        <v>7681717807</v>
      </c>
      <c r="D478" s="49" t="s">
        <v>1939</v>
      </c>
      <c r="E478" s="49" t="s">
        <v>1938</v>
      </c>
      <c r="F478" s="49" t="s">
        <v>1939</v>
      </c>
      <c r="G478" s="49" t="s">
        <v>110</v>
      </c>
      <c r="H478" s="49" t="s">
        <v>1943</v>
      </c>
      <c r="I478" s="49" t="s">
        <v>2056</v>
      </c>
      <c r="J478" s="49" t="s">
        <v>282</v>
      </c>
      <c r="K478" s="49" t="s">
        <v>1942</v>
      </c>
      <c r="L478" s="49" t="s">
        <v>1943</v>
      </c>
      <c r="M478" s="51" t="s">
        <v>2350</v>
      </c>
      <c r="N478" s="49"/>
      <c r="O478" s="53" t="s">
        <v>2351</v>
      </c>
      <c r="P478" s="53" t="s">
        <v>90</v>
      </c>
      <c r="Q478" s="110"/>
      <c r="R478" s="67">
        <v>30</v>
      </c>
      <c r="S478" s="90">
        <f t="shared" si="389"/>
        <v>1500</v>
      </c>
      <c r="T478" s="90">
        <f t="shared" si="390"/>
        <v>150</v>
      </c>
      <c r="U478" s="90">
        <f t="shared" si="391"/>
        <v>0</v>
      </c>
      <c r="V478" s="55">
        <f t="shared" si="392"/>
        <v>1650</v>
      </c>
      <c r="W478" s="56">
        <v>3000</v>
      </c>
      <c r="X478" s="56">
        <v>300</v>
      </c>
      <c r="Y478" s="56">
        <v>0</v>
      </c>
      <c r="Z478" s="57">
        <f t="shared" si="393"/>
        <v>3300</v>
      </c>
      <c r="AA478" s="56">
        <f t="shared" si="383"/>
        <v>3000</v>
      </c>
      <c r="AB478" s="56">
        <f t="shared" si="387"/>
        <v>300</v>
      </c>
      <c r="AC478" s="56">
        <f t="shared" si="388"/>
        <v>0</v>
      </c>
      <c r="AD478" s="57">
        <f t="shared" si="394"/>
        <v>3300</v>
      </c>
      <c r="AE478" s="111" t="s">
        <v>63</v>
      </c>
      <c r="AF478" s="111" t="s">
        <v>63</v>
      </c>
      <c r="AG478" s="111" t="s">
        <v>63</v>
      </c>
      <c r="AH478" s="59">
        <f t="shared" si="395"/>
        <v>0</v>
      </c>
      <c r="AI478" s="60">
        <f t="shared" si="396"/>
        <v>8250</v>
      </c>
      <c r="AJ478" s="61" t="s">
        <v>692</v>
      </c>
      <c r="AK478" s="61" t="s">
        <v>59</v>
      </c>
      <c r="AL478" s="61" t="s">
        <v>912</v>
      </c>
      <c r="AM478" s="61" t="s">
        <v>958</v>
      </c>
      <c r="AN478" s="112" t="s">
        <v>959</v>
      </c>
      <c r="AO478" s="65" t="s">
        <v>960</v>
      </c>
      <c r="AP478" s="49" t="s">
        <v>961</v>
      </c>
      <c r="AQ478" s="65">
        <v>45474</v>
      </c>
      <c r="AR478" s="65">
        <v>46387</v>
      </c>
      <c r="AS478" s="113"/>
    </row>
    <row r="479" spans="1:45" s="66" customFormat="1" ht="13" x14ac:dyDescent="0.15">
      <c r="A479" s="49">
        <v>59</v>
      </c>
      <c r="B479" s="49" t="s">
        <v>1938</v>
      </c>
      <c r="C479" s="50">
        <v>7681717807</v>
      </c>
      <c r="D479" s="49" t="s">
        <v>1939</v>
      </c>
      <c r="E479" s="49" t="s">
        <v>1938</v>
      </c>
      <c r="F479" s="49" t="s">
        <v>1939</v>
      </c>
      <c r="G479" s="49" t="s">
        <v>1082</v>
      </c>
      <c r="H479" s="49" t="s">
        <v>1955</v>
      </c>
      <c r="I479" s="49"/>
      <c r="J479" s="49"/>
      <c r="K479" s="49" t="s">
        <v>1942</v>
      </c>
      <c r="L479" s="49" t="s">
        <v>1943</v>
      </c>
      <c r="M479" s="51" t="s">
        <v>2352</v>
      </c>
      <c r="N479" s="49"/>
      <c r="O479" s="53" t="s">
        <v>2353</v>
      </c>
      <c r="P479" s="53" t="s">
        <v>90</v>
      </c>
      <c r="Q479" s="110"/>
      <c r="R479" s="67">
        <v>30</v>
      </c>
      <c r="S479" s="90">
        <f t="shared" si="389"/>
        <v>25000</v>
      </c>
      <c r="T479" s="90">
        <f t="shared" si="390"/>
        <v>12818</v>
      </c>
      <c r="U479" s="90">
        <f t="shared" si="391"/>
        <v>0</v>
      </c>
      <c r="V479" s="55">
        <f t="shared" si="392"/>
        <v>37818</v>
      </c>
      <c r="W479" s="56">
        <v>50000</v>
      </c>
      <c r="X479" s="56">
        <v>25636</v>
      </c>
      <c r="Y479" s="56">
        <v>0</v>
      </c>
      <c r="Z479" s="57">
        <f t="shared" si="393"/>
        <v>75636</v>
      </c>
      <c r="AA479" s="56">
        <f t="shared" si="383"/>
        <v>50000</v>
      </c>
      <c r="AB479" s="56">
        <f t="shared" si="387"/>
        <v>25636</v>
      </c>
      <c r="AC479" s="56">
        <f t="shared" si="388"/>
        <v>0</v>
      </c>
      <c r="AD479" s="57">
        <f t="shared" si="394"/>
        <v>75636</v>
      </c>
      <c r="AE479" s="111" t="s">
        <v>63</v>
      </c>
      <c r="AF479" s="111" t="s">
        <v>63</v>
      </c>
      <c r="AG479" s="111" t="s">
        <v>63</v>
      </c>
      <c r="AH479" s="59">
        <f t="shared" si="395"/>
        <v>0</v>
      </c>
      <c r="AI479" s="60">
        <f t="shared" si="396"/>
        <v>189090</v>
      </c>
      <c r="AJ479" s="61" t="s">
        <v>692</v>
      </c>
      <c r="AK479" s="61" t="s">
        <v>59</v>
      </c>
      <c r="AL479" s="61" t="s">
        <v>912</v>
      </c>
      <c r="AM479" s="61" t="s">
        <v>958</v>
      </c>
      <c r="AN479" s="112" t="s">
        <v>959</v>
      </c>
      <c r="AO479" s="65" t="s">
        <v>960</v>
      </c>
      <c r="AP479" s="49" t="s">
        <v>961</v>
      </c>
      <c r="AQ479" s="65">
        <v>45474</v>
      </c>
      <c r="AR479" s="65">
        <v>46387</v>
      </c>
      <c r="AS479" s="113"/>
    </row>
    <row r="480" spans="1:45" s="66" customFormat="1" ht="13" x14ac:dyDescent="0.15">
      <c r="A480" s="49">
        <v>60</v>
      </c>
      <c r="B480" s="49" t="s">
        <v>1938</v>
      </c>
      <c r="C480" s="50">
        <v>7681717807</v>
      </c>
      <c r="D480" s="49" t="s">
        <v>1939</v>
      </c>
      <c r="E480" s="49" t="s">
        <v>2354</v>
      </c>
      <c r="F480" s="49" t="s">
        <v>1939</v>
      </c>
      <c r="G480" s="49" t="s">
        <v>2354</v>
      </c>
      <c r="H480" s="49" t="s">
        <v>2163</v>
      </c>
      <c r="I480" s="49"/>
      <c r="J480" s="49" t="s">
        <v>2355</v>
      </c>
      <c r="K480" s="49" t="s">
        <v>1942</v>
      </c>
      <c r="L480" s="49" t="s">
        <v>1943</v>
      </c>
      <c r="M480" s="51" t="s">
        <v>2356</v>
      </c>
      <c r="N480" s="49"/>
      <c r="O480" s="53" t="s">
        <v>2357</v>
      </c>
      <c r="P480" s="53" t="s">
        <v>70</v>
      </c>
      <c r="Q480" s="110" t="s">
        <v>280</v>
      </c>
      <c r="R480" s="67">
        <v>30</v>
      </c>
      <c r="S480" s="90">
        <f t="shared" si="389"/>
        <v>3268.5</v>
      </c>
      <c r="T480" s="90">
        <f t="shared" si="390"/>
        <v>0</v>
      </c>
      <c r="U480" s="90">
        <f t="shared" si="391"/>
        <v>0</v>
      </c>
      <c r="V480" s="55">
        <f t="shared" si="392"/>
        <v>3268.5</v>
      </c>
      <c r="W480" s="56">
        <v>6537</v>
      </c>
      <c r="X480" s="56"/>
      <c r="Y480" s="56">
        <v>0</v>
      </c>
      <c r="Z480" s="57">
        <f t="shared" si="393"/>
        <v>6537</v>
      </c>
      <c r="AA480" s="56">
        <f t="shared" si="383"/>
        <v>6537</v>
      </c>
      <c r="AB480" s="56">
        <f t="shared" si="387"/>
        <v>0</v>
      </c>
      <c r="AC480" s="56">
        <f t="shared" si="388"/>
        <v>0</v>
      </c>
      <c r="AD480" s="57">
        <f t="shared" si="394"/>
        <v>6537</v>
      </c>
      <c r="AE480" s="111" t="s">
        <v>63</v>
      </c>
      <c r="AF480" s="111" t="s">
        <v>63</v>
      </c>
      <c r="AG480" s="111" t="s">
        <v>63</v>
      </c>
      <c r="AH480" s="59">
        <f t="shared" si="395"/>
        <v>0</v>
      </c>
      <c r="AI480" s="60">
        <f t="shared" si="396"/>
        <v>16342.5</v>
      </c>
      <c r="AJ480" s="61" t="s">
        <v>692</v>
      </c>
      <c r="AK480" s="61" t="s">
        <v>59</v>
      </c>
      <c r="AL480" s="61" t="s">
        <v>912</v>
      </c>
      <c r="AM480" s="61" t="s">
        <v>958</v>
      </c>
      <c r="AN480" s="112" t="s">
        <v>959</v>
      </c>
      <c r="AO480" s="65" t="s">
        <v>960</v>
      </c>
      <c r="AP480" s="49" t="s">
        <v>961</v>
      </c>
      <c r="AQ480" s="65">
        <v>45474</v>
      </c>
      <c r="AR480" s="65">
        <v>46387</v>
      </c>
      <c r="AS480" s="113"/>
    </row>
    <row r="481" spans="1:64" s="66" customFormat="1" ht="13" x14ac:dyDescent="0.15">
      <c r="A481" s="49">
        <v>61</v>
      </c>
      <c r="B481" s="49" t="s">
        <v>1938</v>
      </c>
      <c r="C481" s="50">
        <v>7681717807</v>
      </c>
      <c r="D481" s="49" t="s">
        <v>1939</v>
      </c>
      <c r="E481" s="49" t="s">
        <v>2354</v>
      </c>
      <c r="F481" s="49" t="s">
        <v>1939</v>
      </c>
      <c r="G481" s="49" t="s">
        <v>2354</v>
      </c>
      <c r="H481" s="49" t="s">
        <v>2163</v>
      </c>
      <c r="I481" s="49"/>
      <c r="J481" s="49" t="s">
        <v>2355</v>
      </c>
      <c r="K481" s="49" t="s">
        <v>1942</v>
      </c>
      <c r="L481" s="49" t="s">
        <v>1943</v>
      </c>
      <c r="M481" s="51" t="s">
        <v>2358</v>
      </c>
      <c r="N481" s="49"/>
      <c r="O481" s="53" t="s">
        <v>2359</v>
      </c>
      <c r="P481" s="53" t="s">
        <v>70</v>
      </c>
      <c r="Q481" s="53" t="s">
        <v>283</v>
      </c>
      <c r="R481" s="67">
        <v>30</v>
      </c>
      <c r="S481" s="90">
        <f t="shared" si="389"/>
        <v>20</v>
      </c>
      <c r="T481" s="90">
        <f t="shared" si="390"/>
        <v>0</v>
      </c>
      <c r="U481" s="90">
        <f t="shared" si="391"/>
        <v>0</v>
      </c>
      <c r="V481" s="55">
        <f t="shared" si="392"/>
        <v>20</v>
      </c>
      <c r="W481" s="56">
        <v>40</v>
      </c>
      <c r="X481" s="56"/>
      <c r="Y481" s="56">
        <v>0</v>
      </c>
      <c r="Z481" s="57">
        <f t="shared" si="393"/>
        <v>40</v>
      </c>
      <c r="AA481" s="56">
        <f t="shared" si="383"/>
        <v>40</v>
      </c>
      <c r="AB481" s="56">
        <f t="shared" si="387"/>
        <v>0</v>
      </c>
      <c r="AC481" s="56">
        <f t="shared" si="388"/>
        <v>0</v>
      </c>
      <c r="AD481" s="57">
        <f t="shared" si="394"/>
        <v>40</v>
      </c>
      <c r="AE481" s="111" t="s">
        <v>63</v>
      </c>
      <c r="AF481" s="111" t="s">
        <v>63</v>
      </c>
      <c r="AG481" s="111" t="s">
        <v>63</v>
      </c>
      <c r="AH481" s="59">
        <f t="shared" si="395"/>
        <v>0</v>
      </c>
      <c r="AI481" s="60">
        <f t="shared" si="396"/>
        <v>100</v>
      </c>
      <c r="AJ481" s="61" t="s">
        <v>692</v>
      </c>
      <c r="AK481" s="61" t="s">
        <v>59</v>
      </c>
      <c r="AL481" s="61" t="s">
        <v>912</v>
      </c>
      <c r="AM481" s="61" t="s">
        <v>958</v>
      </c>
      <c r="AN481" s="112" t="s">
        <v>959</v>
      </c>
      <c r="AO481" s="65" t="s">
        <v>960</v>
      </c>
      <c r="AP481" s="49" t="s">
        <v>961</v>
      </c>
      <c r="AQ481" s="65">
        <v>45474</v>
      </c>
      <c r="AR481" s="65">
        <v>46387</v>
      </c>
      <c r="AS481" s="113"/>
    </row>
    <row r="482" spans="1:64" s="66" customFormat="1" ht="13" x14ac:dyDescent="0.15">
      <c r="A482" s="49">
        <v>62</v>
      </c>
      <c r="B482" s="49" t="s">
        <v>1938</v>
      </c>
      <c r="C482" s="50">
        <v>7681717807</v>
      </c>
      <c r="D482" s="49" t="s">
        <v>1939</v>
      </c>
      <c r="E482" s="49" t="s">
        <v>2360</v>
      </c>
      <c r="F482" s="49" t="s">
        <v>1939</v>
      </c>
      <c r="G482" s="49" t="s">
        <v>2360</v>
      </c>
      <c r="H482" s="49" t="s">
        <v>1943</v>
      </c>
      <c r="I482" s="49" t="s">
        <v>2361</v>
      </c>
      <c r="J482" s="49" t="s">
        <v>282</v>
      </c>
      <c r="K482" s="49" t="s">
        <v>1942</v>
      </c>
      <c r="L482" s="49" t="s">
        <v>1943</v>
      </c>
      <c r="M482" s="51" t="s">
        <v>2362</v>
      </c>
      <c r="N482" s="49"/>
      <c r="O482" s="53" t="s">
        <v>2363</v>
      </c>
      <c r="P482" s="53" t="s">
        <v>70</v>
      </c>
      <c r="Q482" s="53" t="s">
        <v>1121</v>
      </c>
      <c r="R482" s="67">
        <v>30</v>
      </c>
      <c r="S482" s="90">
        <f t="shared" si="389"/>
        <v>2231</v>
      </c>
      <c r="T482" s="90">
        <f t="shared" si="390"/>
        <v>0</v>
      </c>
      <c r="U482" s="90">
        <f t="shared" si="391"/>
        <v>0</v>
      </c>
      <c r="V482" s="55">
        <f t="shared" si="392"/>
        <v>2231</v>
      </c>
      <c r="W482" s="56">
        <v>4462</v>
      </c>
      <c r="X482" s="56"/>
      <c r="Y482" s="56">
        <v>0</v>
      </c>
      <c r="Z482" s="57">
        <f t="shared" si="393"/>
        <v>4462</v>
      </c>
      <c r="AA482" s="56">
        <f t="shared" si="383"/>
        <v>4462</v>
      </c>
      <c r="AB482" s="56">
        <f t="shared" si="387"/>
        <v>0</v>
      </c>
      <c r="AC482" s="56">
        <f t="shared" si="388"/>
        <v>0</v>
      </c>
      <c r="AD482" s="57">
        <f t="shared" si="394"/>
        <v>4462</v>
      </c>
      <c r="AE482" s="111" t="s">
        <v>63</v>
      </c>
      <c r="AF482" s="111" t="s">
        <v>63</v>
      </c>
      <c r="AG482" s="111" t="s">
        <v>63</v>
      </c>
      <c r="AH482" s="59">
        <f t="shared" si="395"/>
        <v>0</v>
      </c>
      <c r="AI482" s="60">
        <f t="shared" si="396"/>
        <v>11155</v>
      </c>
      <c r="AJ482" s="61" t="s">
        <v>692</v>
      </c>
      <c r="AK482" s="61" t="s">
        <v>59</v>
      </c>
      <c r="AL482" s="61" t="s">
        <v>912</v>
      </c>
      <c r="AM482" s="61" t="s">
        <v>958</v>
      </c>
      <c r="AN482" s="112" t="s">
        <v>959</v>
      </c>
      <c r="AO482" s="65" t="s">
        <v>960</v>
      </c>
      <c r="AP482" s="49" t="s">
        <v>961</v>
      </c>
      <c r="AQ482" s="65">
        <v>45474</v>
      </c>
      <c r="AR482" s="65">
        <v>46387</v>
      </c>
      <c r="AS482" s="113"/>
    </row>
    <row r="483" spans="1:64" s="66" customFormat="1" ht="13" x14ac:dyDescent="0.15">
      <c r="A483" s="49">
        <v>63</v>
      </c>
      <c r="B483" s="49" t="s">
        <v>1938</v>
      </c>
      <c r="C483" s="50">
        <v>7681717807</v>
      </c>
      <c r="D483" s="49" t="s">
        <v>1939</v>
      </c>
      <c r="E483" s="49" t="s">
        <v>2360</v>
      </c>
      <c r="F483" s="49" t="s">
        <v>1939</v>
      </c>
      <c r="G483" s="49" t="s">
        <v>2360</v>
      </c>
      <c r="H483" s="49" t="s">
        <v>1943</v>
      </c>
      <c r="I483" s="49" t="s">
        <v>2361</v>
      </c>
      <c r="J483" s="49" t="s">
        <v>282</v>
      </c>
      <c r="K483" s="49" t="s">
        <v>1942</v>
      </c>
      <c r="L483" s="49" t="s">
        <v>1943</v>
      </c>
      <c r="M483" s="51" t="s">
        <v>2364</v>
      </c>
      <c r="N483" s="49"/>
      <c r="O483" s="53" t="s">
        <v>2365</v>
      </c>
      <c r="P483" s="53" t="s">
        <v>70</v>
      </c>
      <c r="Q483" s="53" t="s">
        <v>1121</v>
      </c>
      <c r="R483" s="67">
        <v>30</v>
      </c>
      <c r="S483" s="90">
        <f t="shared" si="389"/>
        <v>10615</v>
      </c>
      <c r="T483" s="90">
        <f t="shared" si="390"/>
        <v>0</v>
      </c>
      <c r="U483" s="90">
        <f t="shared" si="391"/>
        <v>0</v>
      </c>
      <c r="V483" s="55">
        <f t="shared" si="392"/>
        <v>10615</v>
      </c>
      <c r="W483" s="56">
        <v>21230</v>
      </c>
      <c r="X483" s="56"/>
      <c r="Y483" s="56">
        <v>0</v>
      </c>
      <c r="Z483" s="57">
        <f t="shared" si="393"/>
        <v>21230</v>
      </c>
      <c r="AA483" s="56">
        <f t="shared" si="383"/>
        <v>21230</v>
      </c>
      <c r="AB483" s="56">
        <f t="shared" si="387"/>
        <v>0</v>
      </c>
      <c r="AC483" s="56">
        <f t="shared" si="388"/>
        <v>0</v>
      </c>
      <c r="AD483" s="57">
        <f t="shared" si="394"/>
        <v>21230</v>
      </c>
      <c r="AE483" s="111" t="s">
        <v>63</v>
      </c>
      <c r="AF483" s="111" t="s">
        <v>63</v>
      </c>
      <c r="AG483" s="111" t="s">
        <v>63</v>
      </c>
      <c r="AH483" s="59">
        <f t="shared" si="395"/>
        <v>0</v>
      </c>
      <c r="AI483" s="60">
        <f t="shared" si="396"/>
        <v>53075</v>
      </c>
      <c r="AJ483" s="61" t="s">
        <v>692</v>
      </c>
      <c r="AK483" s="61" t="s">
        <v>59</v>
      </c>
      <c r="AL483" s="61" t="s">
        <v>912</v>
      </c>
      <c r="AM483" s="61" t="s">
        <v>958</v>
      </c>
      <c r="AN483" s="112" t="s">
        <v>959</v>
      </c>
      <c r="AO483" s="65" t="s">
        <v>960</v>
      </c>
      <c r="AP483" s="49" t="s">
        <v>961</v>
      </c>
      <c r="AQ483" s="65">
        <v>45474</v>
      </c>
      <c r="AR483" s="65">
        <v>46387</v>
      </c>
      <c r="AS483" s="113"/>
    </row>
    <row r="484" spans="1:64" s="66" customFormat="1" ht="13" x14ac:dyDescent="0.15">
      <c r="A484" s="80"/>
      <c r="B484" s="80" t="s">
        <v>1938</v>
      </c>
      <c r="C484" s="80"/>
      <c r="D484" s="80"/>
      <c r="E484" s="80"/>
      <c r="F484" s="80"/>
      <c r="G484" s="81"/>
      <c r="H484" s="81"/>
      <c r="I484" s="81"/>
      <c r="J484" s="80"/>
      <c r="K484" s="82"/>
      <c r="L484" s="82"/>
      <c r="M484" s="82"/>
      <c r="N484" s="83"/>
      <c r="O484" s="83"/>
      <c r="P484" s="85"/>
      <c r="Q484" s="85"/>
      <c r="R484" s="80"/>
      <c r="S484" s="86">
        <f t="shared" ref="S484:AI484" si="397">SUM(S421:S483)</f>
        <v>188187.5</v>
      </c>
      <c r="T484" s="86">
        <f t="shared" si="397"/>
        <v>15543</v>
      </c>
      <c r="U484" s="86">
        <f t="shared" si="397"/>
        <v>0</v>
      </c>
      <c r="V484" s="86">
        <f t="shared" si="397"/>
        <v>203730.5</v>
      </c>
      <c r="W484" s="86">
        <f t="shared" si="397"/>
        <v>376375</v>
      </c>
      <c r="X484" s="86">
        <f t="shared" si="397"/>
        <v>31086</v>
      </c>
      <c r="Y484" s="86">
        <f t="shared" si="397"/>
        <v>0</v>
      </c>
      <c r="Z484" s="86">
        <f t="shared" si="397"/>
        <v>407461</v>
      </c>
      <c r="AA484" s="86">
        <f t="shared" si="397"/>
        <v>376375</v>
      </c>
      <c r="AB484" s="86">
        <f t="shared" si="397"/>
        <v>31086</v>
      </c>
      <c r="AC484" s="86">
        <f t="shared" si="397"/>
        <v>0</v>
      </c>
      <c r="AD484" s="86">
        <f t="shared" si="397"/>
        <v>407461</v>
      </c>
      <c r="AE484" s="86">
        <f t="shared" si="397"/>
        <v>0</v>
      </c>
      <c r="AF484" s="86">
        <f t="shared" si="397"/>
        <v>0</v>
      </c>
      <c r="AG484" s="86">
        <f t="shared" si="397"/>
        <v>0</v>
      </c>
      <c r="AH484" s="86">
        <f t="shared" si="397"/>
        <v>0</v>
      </c>
      <c r="AI484" s="86">
        <f t="shared" si="397"/>
        <v>1018652.5</v>
      </c>
      <c r="AJ484" s="87"/>
      <c r="AK484" s="87"/>
      <c r="AL484" s="87"/>
      <c r="AM484" s="87"/>
      <c r="AN484" s="87"/>
      <c r="AO484" s="87"/>
      <c r="AP484" s="87"/>
      <c r="AQ484" s="87"/>
      <c r="AR484" s="87"/>
      <c r="AS484" s="116"/>
      <c r="AT484" s="89"/>
      <c r="AU484" s="89"/>
      <c r="AV484" s="89"/>
      <c r="AW484" s="89"/>
      <c r="AX484" s="89"/>
      <c r="AY484" s="89"/>
      <c r="AZ484" s="89"/>
      <c r="BA484" s="89"/>
      <c r="BB484" s="89"/>
      <c r="BC484" s="89"/>
      <c r="BD484" s="89"/>
      <c r="BE484" s="89"/>
      <c r="BF484" s="89"/>
      <c r="BG484" s="89"/>
      <c r="BH484" s="89"/>
      <c r="BI484" s="89"/>
      <c r="BJ484" s="89"/>
      <c r="BK484" s="89"/>
      <c r="BL484" s="89"/>
    </row>
    <row r="485" spans="1:64" s="66" customFormat="1" ht="13" x14ac:dyDescent="0.15">
      <c r="A485" s="49">
        <v>1</v>
      </c>
      <c r="B485" s="49" t="s">
        <v>2392</v>
      </c>
      <c r="C485" s="50" t="s">
        <v>2393</v>
      </c>
      <c r="D485" s="49" t="s">
        <v>2394</v>
      </c>
      <c r="E485" s="49" t="s">
        <v>2392</v>
      </c>
      <c r="F485" s="49" t="s">
        <v>2394</v>
      </c>
      <c r="G485" s="49" t="s">
        <v>2637</v>
      </c>
      <c r="H485" s="49"/>
      <c r="I485" s="49" t="s">
        <v>140</v>
      </c>
      <c r="J485" s="49" t="s">
        <v>2638</v>
      </c>
      <c r="K485" s="49" t="s">
        <v>2396</v>
      </c>
      <c r="L485" s="49" t="s">
        <v>2397</v>
      </c>
      <c r="M485" s="51" t="s">
        <v>2639</v>
      </c>
      <c r="N485" s="49"/>
      <c r="O485" s="53" t="s">
        <v>2640</v>
      </c>
      <c r="P485" s="53" t="s">
        <v>90</v>
      </c>
      <c r="Q485" s="53" t="s">
        <v>992</v>
      </c>
      <c r="R485" s="67">
        <v>36</v>
      </c>
      <c r="S485" s="90">
        <f t="shared" ref="S485:S507" si="398">W485/2</f>
        <v>129</v>
      </c>
      <c r="T485" s="90">
        <f t="shared" ref="T485:T507" si="399">X485/2</f>
        <v>127</v>
      </c>
      <c r="U485" s="90">
        <f t="shared" ref="U485:U507" si="400">Y485/2</f>
        <v>0</v>
      </c>
      <c r="V485" s="55">
        <f t="shared" ref="V485:V507" si="401">SUM(S485:U485)</f>
        <v>256</v>
      </c>
      <c r="W485" s="56">
        <v>258</v>
      </c>
      <c r="X485" s="56">
        <v>254</v>
      </c>
      <c r="Y485" s="56"/>
      <c r="Z485" s="57">
        <f t="shared" ref="Z485:Z507" si="402">SUM(W485:Y485)</f>
        <v>512</v>
      </c>
      <c r="AA485" s="56">
        <f t="shared" ref="AA485:AA507" si="403">W485</f>
        <v>258</v>
      </c>
      <c r="AB485" s="56">
        <f t="shared" ref="AB485:AB507" si="404">X485</f>
        <v>254</v>
      </c>
      <c r="AC485" s="56">
        <f t="shared" ref="AC485:AC507" si="405">Y485</f>
        <v>0</v>
      </c>
      <c r="AD485" s="57">
        <f t="shared" ref="AD485:AD507" si="406">SUM(AA485:AC485)</f>
        <v>512</v>
      </c>
      <c r="AE485" s="56">
        <f>W485/2</f>
        <v>129</v>
      </c>
      <c r="AF485" s="56">
        <f t="shared" ref="AF485:AG500" si="407">X485/2</f>
        <v>127</v>
      </c>
      <c r="AG485" s="56">
        <f t="shared" si="407"/>
        <v>0</v>
      </c>
      <c r="AH485" s="59">
        <f t="shared" ref="AH485:AH507" si="408">SUM(AE485:AG485)</f>
        <v>256</v>
      </c>
      <c r="AI485" s="60">
        <f t="shared" ref="AI485:AI507" si="409">V485+Z485+AD485+AH485</f>
        <v>1536</v>
      </c>
      <c r="AJ485" s="61" t="s">
        <v>148</v>
      </c>
      <c r="AK485" s="61" t="s">
        <v>59</v>
      </c>
      <c r="AL485" s="61" t="s">
        <v>149</v>
      </c>
      <c r="AM485" s="61" t="s">
        <v>61</v>
      </c>
      <c r="AN485" s="112" t="s">
        <v>62</v>
      </c>
      <c r="AO485" s="65">
        <v>45473</v>
      </c>
      <c r="AP485" s="49" t="s">
        <v>62</v>
      </c>
      <c r="AQ485" s="65">
        <v>45474</v>
      </c>
      <c r="AR485" s="65">
        <v>46568</v>
      </c>
      <c r="AS485" s="113"/>
    </row>
    <row r="486" spans="1:64" s="66" customFormat="1" ht="13" x14ac:dyDescent="0.15">
      <c r="A486" s="49">
        <v>2</v>
      </c>
      <c r="B486" s="49" t="s">
        <v>2392</v>
      </c>
      <c r="C486" s="50" t="s">
        <v>2393</v>
      </c>
      <c r="D486" s="49" t="s">
        <v>2394</v>
      </c>
      <c r="E486" s="49" t="s">
        <v>2392</v>
      </c>
      <c r="F486" s="49" t="s">
        <v>2394</v>
      </c>
      <c r="G486" s="49" t="s">
        <v>2641</v>
      </c>
      <c r="H486" s="49"/>
      <c r="I486" s="49" t="s">
        <v>2488</v>
      </c>
      <c r="J486" s="49" t="s">
        <v>274</v>
      </c>
      <c r="K486" s="49" t="s">
        <v>2396</v>
      </c>
      <c r="L486" s="49" t="s">
        <v>2397</v>
      </c>
      <c r="M486" s="51" t="s">
        <v>2642</v>
      </c>
      <c r="N486" s="49"/>
      <c r="O486" s="53" t="s">
        <v>2643</v>
      </c>
      <c r="P486" s="53" t="s">
        <v>836</v>
      </c>
      <c r="Q486" s="53" t="s">
        <v>1095</v>
      </c>
      <c r="R486" s="67">
        <v>36</v>
      </c>
      <c r="S486" s="90">
        <f t="shared" si="398"/>
        <v>592</v>
      </c>
      <c r="T486" s="90">
        <f t="shared" si="399"/>
        <v>2173</v>
      </c>
      <c r="U486" s="90">
        <f t="shared" si="400"/>
        <v>0</v>
      </c>
      <c r="V486" s="55">
        <f t="shared" si="401"/>
        <v>2765</v>
      </c>
      <c r="W486" s="56">
        <v>1184</v>
      </c>
      <c r="X486" s="56">
        <v>4346</v>
      </c>
      <c r="Y486" s="56"/>
      <c r="Z486" s="57">
        <f t="shared" si="402"/>
        <v>5530</v>
      </c>
      <c r="AA486" s="56">
        <f t="shared" si="403"/>
        <v>1184</v>
      </c>
      <c r="AB486" s="56">
        <f t="shared" si="404"/>
        <v>4346</v>
      </c>
      <c r="AC486" s="56">
        <f t="shared" si="405"/>
        <v>0</v>
      </c>
      <c r="AD486" s="57">
        <f t="shared" si="406"/>
        <v>5530</v>
      </c>
      <c r="AE486" s="56">
        <f t="shared" ref="AE486:AE507" si="410">W486/2</f>
        <v>592</v>
      </c>
      <c r="AF486" s="56">
        <f t="shared" si="407"/>
        <v>2173</v>
      </c>
      <c r="AG486" s="56">
        <f t="shared" si="407"/>
        <v>0</v>
      </c>
      <c r="AH486" s="59">
        <f t="shared" si="408"/>
        <v>2765</v>
      </c>
      <c r="AI486" s="60">
        <f t="shared" si="409"/>
        <v>16590</v>
      </c>
      <c r="AJ486" s="61" t="s">
        <v>148</v>
      </c>
      <c r="AK486" s="61" t="s">
        <v>59</v>
      </c>
      <c r="AL486" s="61" t="s">
        <v>149</v>
      </c>
      <c r="AM486" s="61" t="s">
        <v>61</v>
      </c>
      <c r="AN486" s="112" t="s">
        <v>62</v>
      </c>
      <c r="AO486" s="65">
        <v>45473</v>
      </c>
      <c r="AP486" s="49" t="s">
        <v>62</v>
      </c>
      <c r="AQ486" s="65">
        <v>45474</v>
      </c>
      <c r="AR486" s="65">
        <v>46568</v>
      </c>
      <c r="AS486" s="113"/>
    </row>
    <row r="487" spans="1:64" s="66" customFormat="1" ht="13" x14ac:dyDescent="0.15">
      <c r="A487" s="49">
        <v>3</v>
      </c>
      <c r="B487" s="49" t="s">
        <v>2392</v>
      </c>
      <c r="C487" s="50" t="s">
        <v>2393</v>
      </c>
      <c r="D487" s="49" t="s">
        <v>2394</v>
      </c>
      <c r="E487" s="49" t="s">
        <v>2392</v>
      </c>
      <c r="F487" s="49" t="s">
        <v>2394</v>
      </c>
      <c r="G487" s="49"/>
      <c r="H487" s="49"/>
      <c r="I487" s="49" t="s">
        <v>2532</v>
      </c>
      <c r="J487" s="49"/>
      <c r="K487" s="49" t="s">
        <v>2396</v>
      </c>
      <c r="L487" s="49" t="s">
        <v>2397</v>
      </c>
      <c r="M487" s="51" t="s">
        <v>2644</v>
      </c>
      <c r="N487" s="49"/>
      <c r="O487" s="53" t="s">
        <v>2645</v>
      </c>
      <c r="P487" s="53" t="s">
        <v>331</v>
      </c>
      <c r="Q487" s="53" t="s">
        <v>2535</v>
      </c>
      <c r="R487" s="67">
        <v>36</v>
      </c>
      <c r="S487" s="90">
        <f t="shared" si="398"/>
        <v>1606.5</v>
      </c>
      <c r="T487" s="90">
        <f t="shared" si="399"/>
        <v>0</v>
      </c>
      <c r="U487" s="90">
        <f t="shared" si="400"/>
        <v>0</v>
      </c>
      <c r="V487" s="55">
        <f t="shared" si="401"/>
        <v>1606.5</v>
      </c>
      <c r="W487" s="56">
        <v>3213</v>
      </c>
      <c r="X487" s="56"/>
      <c r="Y487" s="56"/>
      <c r="Z487" s="57">
        <f t="shared" si="402"/>
        <v>3213</v>
      </c>
      <c r="AA487" s="56">
        <f t="shared" si="403"/>
        <v>3213</v>
      </c>
      <c r="AB487" s="56">
        <f t="shared" si="404"/>
        <v>0</v>
      </c>
      <c r="AC487" s="56">
        <f t="shared" si="405"/>
        <v>0</v>
      </c>
      <c r="AD487" s="57">
        <f t="shared" si="406"/>
        <v>3213</v>
      </c>
      <c r="AE487" s="56">
        <f t="shared" si="410"/>
        <v>1606.5</v>
      </c>
      <c r="AF487" s="56">
        <f t="shared" si="407"/>
        <v>0</v>
      </c>
      <c r="AG487" s="56">
        <f t="shared" si="407"/>
        <v>0</v>
      </c>
      <c r="AH487" s="59">
        <f t="shared" si="408"/>
        <v>1606.5</v>
      </c>
      <c r="AI487" s="60">
        <f t="shared" si="409"/>
        <v>9639</v>
      </c>
      <c r="AJ487" s="61" t="s">
        <v>148</v>
      </c>
      <c r="AK487" s="61" t="s">
        <v>59</v>
      </c>
      <c r="AL487" s="61" t="s">
        <v>149</v>
      </c>
      <c r="AM487" s="61" t="s">
        <v>61</v>
      </c>
      <c r="AN487" s="112" t="s">
        <v>62</v>
      </c>
      <c r="AO487" s="65">
        <v>45473</v>
      </c>
      <c r="AP487" s="49" t="s">
        <v>62</v>
      </c>
      <c r="AQ487" s="65">
        <v>45474</v>
      </c>
      <c r="AR487" s="65">
        <v>46568</v>
      </c>
      <c r="AS487" s="113"/>
    </row>
    <row r="488" spans="1:64" s="66" customFormat="1" ht="13" x14ac:dyDescent="0.15">
      <c r="A488" s="49">
        <v>4</v>
      </c>
      <c r="B488" s="49" t="s">
        <v>2392</v>
      </c>
      <c r="C488" s="50" t="s">
        <v>2393</v>
      </c>
      <c r="D488" s="49" t="s">
        <v>2394</v>
      </c>
      <c r="E488" s="49" t="s">
        <v>2392</v>
      </c>
      <c r="F488" s="49" t="s">
        <v>2394</v>
      </c>
      <c r="G488" s="49"/>
      <c r="H488" s="49"/>
      <c r="I488" s="49" t="s">
        <v>2532</v>
      </c>
      <c r="J488" s="49"/>
      <c r="K488" s="49" t="s">
        <v>2396</v>
      </c>
      <c r="L488" s="49" t="s">
        <v>2397</v>
      </c>
      <c r="M488" s="51" t="s">
        <v>2646</v>
      </c>
      <c r="N488" s="49"/>
      <c r="O488" s="53" t="s">
        <v>2647</v>
      </c>
      <c r="P488" s="53" t="s">
        <v>90</v>
      </c>
      <c r="Q488" s="53" t="s">
        <v>2648</v>
      </c>
      <c r="R488" s="67">
        <v>36</v>
      </c>
      <c r="S488" s="90">
        <f t="shared" si="398"/>
        <v>7789</v>
      </c>
      <c r="T488" s="90">
        <f t="shared" si="399"/>
        <v>16998</v>
      </c>
      <c r="U488" s="90">
        <f t="shared" si="400"/>
        <v>0</v>
      </c>
      <c r="V488" s="55">
        <f t="shared" si="401"/>
        <v>24787</v>
      </c>
      <c r="W488" s="56">
        <v>15578</v>
      </c>
      <c r="X488" s="56">
        <v>33996</v>
      </c>
      <c r="Y488" s="56"/>
      <c r="Z488" s="57">
        <f t="shared" si="402"/>
        <v>49574</v>
      </c>
      <c r="AA488" s="56">
        <f t="shared" si="403"/>
        <v>15578</v>
      </c>
      <c r="AB488" s="56">
        <f t="shared" si="404"/>
        <v>33996</v>
      </c>
      <c r="AC488" s="56">
        <f t="shared" si="405"/>
        <v>0</v>
      </c>
      <c r="AD488" s="57">
        <f t="shared" si="406"/>
        <v>49574</v>
      </c>
      <c r="AE488" s="56">
        <f t="shared" si="410"/>
        <v>7789</v>
      </c>
      <c r="AF488" s="56">
        <f t="shared" si="407"/>
        <v>16998</v>
      </c>
      <c r="AG488" s="56">
        <f t="shared" si="407"/>
        <v>0</v>
      </c>
      <c r="AH488" s="59">
        <f t="shared" si="408"/>
        <v>24787</v>
      </c>
      <c r="AI488" s="60">
        <f t="shared" si="409"/>
        <v>148722</v>
      </c>
      <c r="AJ488" s="61" t="s">
        <v>148</v>
      </c>
      <c r="AK488" s="61" t="s">
        <v>59</v>
      </c>
      <c r="AL488" s="61" t="s">
        <v>149</v>
      </c>
      <c r="AM488" s="61" t="s">
        <v>61</v>
      </c>
      <c r="AN488" s="112" t="s">
        <v>62</v>
      </c>
      <c r="AO488" s="65">
        <v>45473</v>
      </c>
      <c r="AP488" s="49" t="s">
        <v>62</v>
      </c>
      <c r="AQ488" s="65">
        <v>45474</v>
      </c>
      <c r="AR488" s="65">
        <v>46568</v>
      </c>
      <c r="AS488" s="113"/>
    </row>
    <row r="489" spans="1:64" s="66" customFormat="1" ht="13" x14ac:dyDescent="0.15">
      <c r="A489" s="49">
        <v>5</v>
      </c>
      <c r="B489" s="49" t="s">
        <v>2392</v>
      </c>
      <c r="C489" s="50" t="s">
        <v>2393</v>
      </c>
      <c r="D489" s="49" t="s">
        <v>2394</v>
      </c>
      <c r="E489" s="49" t="s">
        <v>2392</v>
      </c>
      <c r="F489" s="49" t="s">
        <v>2394</v>
      </c>
      <c r="G489" s="49" t="s">
        <v>2649</v>
      </c>
      <c r="H489" s="49"/>
      <c r="I489" s="49" t="s">
        <v>2532</v>
      </c>
      <c r="J489" s="49" t="s">
        <v>2650</v>
      </c>
      <c r="K489" s="49" t="s">
        <v>2396</v>
      </c>
      <c r="L489" s="49" t="s">
        <v>2397</v>
      </c>
      <c r="M489" s="51" t="s">
        <v>2651</v>
      </c>
      <c r="N489" s="49"/>
      <c r="O489" s="53" t="s">
        <v>2652</v>
      </c>
      <c r="P489" s="53" t="s">
        <v>90</v>
      </c>
      <c r="Q489" s="53" t="s">
        <v>2093</v>
      </c>
      <c r="R489" s="67">
        <v>36</v>
      </c>
      <c r="S489" s="90">
        <f t="shared" si="398"/>
        <v>571.5</v>
      </c>
      <c r="T489" s="90">
        <f t="shared" si="399"/>
        <v>1134</v>
      </c>
      <c r="U489" s="90">
        <f t="shared" si="400"/>
        <v>0</v>
      </c>
      <c r="V489" s="55">
        <f t="shared" si="401"/>
        <v>1705.5</v>
      </c>
      <c r="W489" s="56">
        <v>1143</v>
      </c>
      <c r="X489" s="56">
        <v>2268</v>
      </c>
      <c r="Y489" s="56"/>
      <c r="Z489" s="57">
        <f t="shared" si="402"/>
        <v>3411</v>
      </c>
      <c r="AA489" s="56">
        <f t="shared" si="403"/>
        <v>1143</v>
      </c>
      <c r="AB489" s="56">
        <f t="shared" si="404"/>
        <v>2268</v>
      </c>
      <c r="AC489" s="56">
        <f t="shared" si="405"/>
        <v>0</v>
      </c>
      <c r="AD489" s="57">
        <f t="shared" si="406"/>
        <v>3411</v>
      </c>
      <c r="AE489" s="56">
        <f t="shared" si="410"/>
        <v>571.5</v>
      </c>
      <c r="AF489" s="56">
        <f t="shared" si="407"/>
        <v>1134</v>
      </c>
      <c r="AG489" s="56">
        <f t="shared" si="407"/>
        <v>0</v>
      </c>
      <c r="AH489" s="59">
        <f t="shared" si="408"/>
        <v>1705.5</v>
      </c>
      <c r="AI489" s="60">
        <f t="shared" si="409"/>
        <v>10233</v>
      </c>
      <c r="AJ489" s="61" t="s">
        <v>148</v>
      </c>
      <c r="AK489" s="61" t="s">
        <v>59</v>
      </c>
      <c r="AL489" s="61" t="s">
        <v>149</v>
      </c>
      <c r="AM489" s="61" t="s">
        <v>61</v>
      </c>
      <c r="AN489" s="112" t="s">
        <v>62</v>
      </c>
      <c r="AO489" s="65">
        <v>45473</v>
      </c>
      <c r="AP489" s="49" t="s">
        <v>62</v>
      </c>
      <c r="AQ489" s="65">
        <v>45474</v>
      </c>
      <c r="AR489" s="65">
        <v>46568</v>
      </c>
      <c r="AS489" s="113"/>
    </row>
    <row r="490" spans="1:64" s="66" customFormat="1" ht="13" x14ac:dyDescent="0.15">
      <c r="A490" s="49">
        <v>6</v>
      </c>
      <c r="B490" s="49" t="s">
        <v>2392</v>
      </c>
      <c r="C490" s="50" t="s">
        <v>2393</v>
      </c>
      <c r="D490" s="49" t="s">
        <v>2394</v>
      </c>
      <c r="E490" s="49" t="s">
        <v>2392</v>
      </c>
      <c r="F490" s="49" t="s">
        <v>2394</v>
      </c>
      <c r="G490" s="49" t="s">
        <v>1647</v>
      </c>
      <c r="H490" s="49"/>
      <c r="I490" s="49" t="s">
        <v>2529</v>
      </c>
      <c r="J490" s="49"/>
      <c r="K490" s="49" t="s">
        <v>2396</v>
      </c>
      <c r="L490" s="49" t="s">
        <v>2397</v>
      </c>
      <c r="M490" s="51" t="s">
        <v>2530</v>
      </c>
      <c r="N490" s="49"/>
      <c r="O490" s="53" t="s">
        <v>2531</v>
      </c>
      <c r="P490" s="53" t="s">
        <v>90</v>
      </c>
      <c r="Q490" s="53" t="s">
        <v>267</v>
      </c>
      <c r="R490" s="67">
        <v>36</v>
      </c>
      <c r="S490" s="90">
        <f t="shared" si="398"/>
        <v>243</v>
      </c>
      <c r="T490" s="90">
        <f t="shared" si="399"/>
        <v>606</v>
      </c>
      <c r="U490" s="90">
        <f t="shared" si="400"/>
        <v>0</v>
      </c>
      <c r="V490" s="55">
        <f t="shared" si="401"/>
        <v>849</v>
      </c>
      <c r="W490" s="56">
        <v>486</v>
      </c>
      <c r="X490" s="56">
        <v>1212</v>
      </c>
      <c r="Y490" s="56"/>
      <c r="Z490" s="57">
        <f t="shared" si="402"/>
        <v>1698</v>
      </c>
      <c r="AA490" s="56">
        <f t="shared" si="403"/>
        <v>486</v>
      </c>
      <c r="AB490" s="56">
        <f t="shared" si="404"/>
        <v>1212</v>
      </c>
      <c r="AC490" s="56">
        <f t="shared" si="405"/>
        <v>0</v>
      </c>
      <c r="AD490" s="57">
        <f t="shared" si="406"/>
        <v>1698</v>
      </c>
      <c r="AE490" s="56">
        <f t="shared" si="410"/>
        <v>243</v>
      </c>
      <c r="AF490" s="56">
        <f t="shared" si="407"/>
        <v>606</v>
      </c>
      <c r="AG490" s="56">
        <f t="shared" si="407"/>
        <v>0</v>
      </c>
      <c r="AH490" s="59">
        <f t="shared" si="408"/>
        <v>849</v>
      </c>
      <c r="AI490" s="60">
        <f t="shared" si="409"/>
        <v>5094</v>
      </c>
      <c r="AJ490" s="61" t="s">
        <v>148</v>
      </c>
      <c r="AK490" s="61" t="s">
        <v>59</v>
      </c>
      <c r="AL490" s="61" t="s">
        <v>149</v>
      </c>
      <c r="AM490" s="61" t="s">
        <v>61</v>
      </c>
      <c r="AN490" s="112" t="s">
        <v>62</v>
      </c>
      <c r="AO490" s="65">
        <v>45473</v>
      </c>
      <c r="AP490" s="49" t="s">
        <v>62</v>
      </c>
      <c r="AQ490" s="65">
        <v>45474</v>
      </c>
      <c r="AR490" s="65">
        <v>46568</v>
      </c>
      <c r="AS490" s="113"/>
    </row>
    <row r="491" spans="1:64" s="66" customFormat="1" ht="13" x14ac:dyDescent="0.15">
      <c r="A491" s="49">
        <v>7</v>
      </c>
      <c r="B491" s="49" t="s">
        <v>2392</v>
      </c>
      <c r="C491" s="50" t="s">
        <v>2393</v>
      </c>
      <c r="D491" s="49" t="s">
        <v>2394</v>
      </c>
      <c r="E491" s="49" t="s">
        <v>2392</v>
      </c>
      <c r="F491" s="49" t="s">
        <v>2394</v>
      </c>
      <c r="G491" s="49" t="s">
        <v>2653</v>
      </c>
      <c r="H491" s="49"/>
      <c r="I491" s="49" t="s">
        <v>140</v>
      </c>
      <c r="J491" s="49" t="s">
        <v>2654</v>
      </c>
      <c r="K491" s="49" t="s">
        <v>2396</v>
      </c>
      <c r="L491" s="49" t="s">
        <v>2397</v>
      </c>
      <c r="M491" s="51" t="s">
        <v>2655</v>
      </c>
      <c r="N491" s="49"/>
      <c r="O491" s="53" t="s">
        <v>2656</v>
      </c>
      <c r="P491" s="53" t="s">
        <v>90</v>
      </c>
      <c r="Q491" s="53" t="s">
        <v>951</v>
      </c>
      <c r="R491" s="67">
        <v>36</v>
      </c>
      <c r="S491" s="90">
        <f t="shared" si="398"/>
        <v>154</v>
      </c>
      <c r="T491" s="90">
        <f t="shared" si="399"/>
        <v>416</v>
      </c>
      <c r="U491" s="90">
        <f t="shared" si="400"/>
        <v>0</v>
      </c>
      <c r="V491" s="55">
        <f t="shared" si="401"/>
        <v>570</v>
      </c>
      <c r="W491" s="56">
        <v>308</v>
      </c>
      <c r="X491" s="56">
        <v>832</v>
      </c>
      <c r="Y491" s="56"/>
      <c r="Z491" s="57">
        <f t="shared" si="402"/>
        <v>1140</v>
      </c>
      <c r="AA491" s="56">
        <f t="shared" si="403"/>
        <v>308</v>
      </c>
      <c r="AB491" s="56">
        <f t="shared" si="404"/>
        <v>832</v>
      </c>
      <c r="AC491" s="56">
        <f t="shared" si="405"/>
        <v>0</v>
      </c>
      <c r="AD491" s="57">
        <f t="shared" si="406"/>
        <v>1140</v>
      </c>
      <c r="AE491" s="56">
        <f t="shared" si="410"/>
        <v>154</v>
      </c>
      <c r="AF491" s="56">
        <f t="shared" si="407"/>
        <v>416</v>
      </c>
      <c r="AG491" s="56">
        <f t="shared" si="407"/>
        <v>0</v>
      </c>
      <c r="AH491" s="59">
        <f t="shared" si="408"/>
        <v>570</v>
      </c>
      <c r="AI491" s="60">
        <f t="shared" si="409"/>
        <v>3420</v>
      </c>
      <c r="AJ491" s="61" t="s">
        <v>148</v>
      </c>
      <c r="AK491" s="61" t="s">
        <v>59</v>
      </c>
      <c r="AL491" s="61" t="s">
        <v>149</v>
      </c>
      <c r="AM491" s="61" t="s">
        <v>61</v>
      </c>
      <c r="AN491" s="112" t="s">
        <v>62</v>
      </c>
      <c r="AO491" s="65">
        <v>45473</v>
      </c>
      <c r="AP491" s="49" t="s">
        <v>62</v>
      </c>
      <c r="AQ491" s="65">
        <v>45474</v>
      </c>
      <c r="AR491" s="65">
        <v>46568</v>
      </c>
      <c r="AS491" s="113"/>
    </row>
    <row r="492" spans="1:64" s="66" customFormat="1" ht="13" x14ac:dyDescent="0.15">
      <c r="A492" s="49">
        <v>8</v>
      </c>
      <c r="B492" s="49" t="s">
        <v>2392</v>
      </c>
      <c r="C492" s="50" t="s">
        <v>2393</v>
      </c>
      <c r="D492" s="49" t="s">
        <v>2394</v>
      </c>
      <c r="E492" s="49" t="s">
        <v>2392</v>
      </c>
      <c r="F492" s="49" t="s">
        <v>2394</v>
      </c>
      <c r="G492" s="49"/>
      <c r="H492" s="49"/>
      <c r="I492" s="49" t="s">
        <v>2532</v>
      </c>
      <c r="J492" s="49"/>
      <c r="K492" s="49" t="s">
        <v>2396</v>
      </c>
      <c r="L492" s="49" t="s">
        <v>2397</v>
      </c>
      <c r="M492" s="51" t="s">
        <v>2657</v>
      </c>
      <c r="N492" s="49"/>
      <c r="O492" s="53" t="s">
        <v>2658</v>
      </c>
      <c r="P492" s="53" t="s">
        <v>70</v>
      </c>
      <c r="Q492" s="53" t="s">
        <v>267</v>
      </c>
      <c r="R492" s="67">
        <v>36</v>
      </c>
      <c r="S492" s="90">
        <f t="shared" si="398"/>
        <v>12423</v>
      </c>
      <c r="T492" s="90">
        <f t="shared" si="399"/>
        <v>0</v>
      </c>
      <c r="U492" s="90">
        <f t="shared" si="400"/>
        <v>0</v>
      </c>
      <c r="V492" s="55">
        <f t="shared" si="401"/>
        <v>12423</v>
      </c>
      <c r="W492" s="56">
        <v>24846</v>
      </c>
      <c r="X492" s="56"/>
      <c r="Y492" s="56"/>
      <c r="Z492" s="57">
        <f t="shared" si="402"/>
        <v>24846</v>
      </c>
      <c r="AA492" s="56">
        <f t="shared" si="403"/>
        <v>24846</v>
      </c>
      <c r="AB492" s="56">
        <f t="shared" si="404"/>
        <v>0</v>
      </c>
      <c r="AC492" s="56">
        <f t="shared" si="405"/>
        <v>0</v>
      </c>
      <c r="AD492" s="57">
        <f t="shared" si="406"/>
        <v>24846</v>
      </c>
      <c r="AE492" s="56">
        <f t="shared" si="410"/>
        <v>12423</v>
      </c>
      <c r="AF492" s="56">
        <f t="shared" si="407"/>
        <v>0</v>
      </c>
      <c r="AG492" s="56">
        <f t="shared" si="407"/>
        <v>0</v>
      </c>
      <c r="AH492" s="59">
        <f t="shared" si="408"/>
        <v>12423</v>
      </c>
      <c r="AI492" s="60">
        <f t="shared" si="409"/>
        <v>74538</v>
      </c>
      <c r="AJ492" s="61" t="s">
        <v>148</v>
      </c>
      <c r="AK492" s="61" t="s">
        <v>59</v>
      </c>
      <c r="AL492" s="61" t="s">
        <v>149</v>
      </c>
      <c r="AM492" s="61" t="s">
        <v>61</v>
      </c>
      <c r="AN492" s="112" t="s">
        <v>62</v>
      </c>
      <c r="AO492" s="65">
        <v>45473</v>
      </c>
      <c r="AP492" s="49" t="s">
        <v>62</v>
      </c>
      <c r="AQ492" s="65">
        <v>45474</v>
      </c>
      <c r="AR492" s="65">
        <v>46568</v>
      </c>
      <c r="AS492" s="113"/>
    </row>
    <row r="493" spans="1:64" s="66" customFormat="1" ht="13" x14ac:dyDescent="0.15">
      <c r="A493" s="49">
        <v>9</v>
      </c>
      <c r="B493" s="49" t="s">
        <v>2392</v>
      </c>
      <c r="C493" s="50" t="s">
        <v>2393</v>
      </c>
      <c r="D493" s="49" t="s">
        <v>2394</v>
      </c>
      <c r="E493" s="49" t="s">
        <v>2392</v>
      </c>
      <c r="F493" s="49" t="s">
        <v>2394</v>
      </c>
      <c r="G493" s="49"/>
      <c r="H493" s="49"/>
      <c r="I493" s="49" t="s">
        <v>2532</v>
      </c>
      <c r="J493" s="49" t="s">
        <v>288</v>
      </c>
      <c r="K493" s="49" t="s">
        <v>2396</v>
      </c>
      <c r="L493" s="49" t="s">
        <v>2397</v>
      </c>
      <c r="M493" s="51" t="s">
        <v>2659</v>
      </c>
      <c r="N493" s="49"/>
      <c r="O493" s="53" t="s">
        <v>2660</v>
      </c>
      <c r="P493" s="53" t="s">
        <v>70</v>
      </c>
      <c r="Q493" s="53" t="s">
        <v>1121</v>
      </c>
      <c r="R493" s="67">
        <v>36</v>
      </c>
      <c r="S493" s="90">
        <f t="shared" si="398"/>
        <v>3255</v>
      </c>
      <c r="T493" s="90">
        <f t="shared" si="399"/>
        <v>0</v>
      </c>
      <c r="U493" s="90">
        <f t="shared" si="400"/>
        <v>0</v>
      </c>
      <c r="V493" s="55">
        <f t="shared" si="401"/>
        <v>3255</v>
      </c>
      <c r="W493" s="56">
        <v>6510</v>
      </c>
      <c r="X493" s="56"/>
      <c r="Y493" s="56"/>
      <c r="Z493" s="57">
        <f t="shared" si="402"/>
        <v>6510</v>
      </c>
      <c r="AA493" s="56">
        <f t="shared" si="403"/>
        <v>6510</v>
      </c>
      <c r="AB493" s="56">
        <f t="shared" si="404"/>
        <v>0</v>
      </c>
      <c r="AC493" s="56">
        <f t="shared" si="405"/>
        <v>0</v>
      </c>
      <c r="AD493" s="57">
        <f t="shared" si="406"/>
        <v>6510</v>
      </c>
      <c r="AE493" s="56">
        <f t="shared" si="410"/>
        <v>3255</v>
      </c>
      <c r="AF493" s="56">
        <f t="shared" si="407"/>
        <v>0</v>
      </c>
      <c r="AG493" s="56">
        <f t="shared" si="407"/>
        <v>0</v>
      </c>
      <c r="AH493" s="59">
        <f t="shared" si="408"/>
        <v>3255</v>
      </c>
      <c r="AI493" s="60">
        <f t="shared" si="409"/>
        <v>19530</v>
      </c>
      <c r="AJ493" s="61" t="s">
        <v>148</v>
      </c>
      <c r="AK493" s="61" t="s">
        <v>59</v>
      </c>
      <c r="AL493" s="61" t="s">
        <v>149</v>
      </c>
      <c r="AM493" s="61" t="s">
        <v>61</v>
      </c>
      <c r="AN493" s="112" t="s">
        <v>62</v>
      </c>
      <c r="AO493" s="65">
        <v>45473</v>
      </c>
      <c r="AP493" s="49" t="s">
        <v>62</v>
      </c>
      <c r="AQ493" s="65">
        <v>45474</v>
      </c>
      <c r="AR493" s="65">
        <v>46568</v>
      </c>
      <c r="AS493" s="113"/>
    </row>
    <row r="494" spans="1:64" s="66" customFormat="1" ht="13" x14ac:dyDescent="0.15">
      <c r="A494" s="49">
        <v>10</v>
      </c>
      <c r="B494" s="49" t="s">
        <v>2392</v>
      </c>
      <c r="C494" s="50" t="s">
        <v>2393</v>
      </c>
      <c r="D494" s="49" t="s">
        <v>2394</v>
      </c>
      <c r="E494" s="49" t="s">
        <v>2392</v>
      </c>
      <c r="F494" s="49" t="s">
        <v>2394</v>
      </c>
      <c r="G494" s="49"/>
      <c r="H494" s="49"/>
      <c r="I494" s="49" t="s">
        <v>2488</v>
      </c>
      <c r="J494" s="49"/>
      <c r="K494" s="49" t="s">
        <v>2396</v>
      </c>
      <c r="L494" s="49" t="s">
        <v>2397</v>
      </c>
      <c r="M494" s="51" t="s">
        <v>2661</v>
      </c>
      <c r="N494" s="49"/>
      <c r="O494" s="53" t="s">
        <v>2662</v>
      </c>
      <c r="P494" s="53" t="s">
        <v>70</v>
      </c>
      <c r="Q494" s="53" t="s">
        <v>2648</v>
      </c>
      <c r="R494" s="67">
        <v>36</v>
      </c>
      <c r="S494" s="90">
        <f t="shared" si="398"/>
        <v>100</v>
      </c>
      <c r="T494" s="90">
        <f t="shared" si="399"/>
        <v>0</v>
      </c>
      <c r="U494" s="90">
        <f t="shared" si="400"/>
        <v>0</v>
      </c>
      <c r="V494" s="55">
        <f t="shared" si="401"/>
        <v>100</v>
      </c>
      <c r="W494" s="56">
        <v>200</v>
      </c>
      <c r="X494" s="56"/>
      <c r="Y494" s="56"/>
      <c r="Z494" s="57">
        <f t="shared" si="402"/>
        <v>200</v>
      </c>
      <c r="AA494" s="56">
        <f t="shared" si="403"/>
        <v>200</v>
      </c>
      <c r="AB494" s="56">
        <f t="shared" si="404"/>
        <v>0</v>
      </c>
      <c r="AC494" s="56">
        <f t="shared" si="405"/>
        <v>0</v>
      </c>
      <c r="AD494" s="57">
        <f t="shared" si="406"/>
        <v>200</v>
      </c>
      <c r="AE494" s="56">
        <f t="shared" si="410"/>
        <v>100</v>
      </c>
      <c r="AF494" s="56">
        <f t="shared" si="407"/>
        <v>0</v>
      </c>
      <c r="AG494" s="56">
        <f t="shared" si="407"/>
        <v>0</v>
      </c>
      <c r="AH494" s="59">
        <f t="shared" si="408"/>
        <v>100</v>
      </c>
      <c r="AI494" s="60">
        <f t="shared" si="409"/>
        <v>600</v>
      </c>
      <c r="AJ494" s="61" t="s">
        <v>148</v>
      </c>
      <c r="AK494" s="61" t="s">
        <v>59</v>
      </c>
      <c r="AL494" s="61" t="s">
        <v>149</v>
      </c>
      <c r="AM494" s="61" t="s">
        <v>61</v>
      </c>
      <c r="AN494" s="112" t="s">
        <v>62</v>
      </c>
      <c r="AO494" s="65">
        <v>45473</v>
      </c>
      <c r="AP494" s="49" t="s">
        <v>62</v>
      </c>
      <c r="AQ494" s="65">
        <v>45474</v>
      </c>
      <c r="AR494" s="65">
        <v>46568</v>
      </c>
      <c r="AS494" s="113"/>
    </row>
    <row r="495" spans="1:64" s="66" customFormat="1" ht="13" x14ac:dyDescent="0.15">
      <c r="A495" s="49">
        <v>11</v>
      </c>
      <c r="B495" s="49" t="s">
        <v>2392</v>
      </c>
      <c r="C495" s="50" t="s">
        <v>2393</v>
      </c>
      <c r="D495" s="49" t="s">
        <v>2394</v>
      </c>
      <c r="E495" s="49" t="s">
        <v>2392</v>
      </c>
      <c r="F495" s="49" t="s">
        <v>2394</v>
      </c>
      <c r="G495" s="49"/>
      <c r="H495" s="49"/>
      <c r="I495" s="49" t="s">
        <v>2532</v>
      </c>
      <c r="J495" s="49" t="s">
        <v>2663</v>
      </c>
      <c r="K495" s="49" t="s">
        <v>2396</v>
      </c>
      <c r="L495" s="49" t="s">
        <v>2397</v>
      </c>
      <c r="M495" s="51" t="s">
        <v>2664</v>
      </c>
      <c r="N495" s="49"/>
      <c r="O495" s="53" t="s">
        <v>2665</v>
      </c>
      <c r="P495" s="53" t="s">
        <v>90</v>
      </c>
      <c r="Q495" s="53" t="s">
        <v>1147</v>
      </c>
      <c r="R495" s="67">
        <v>36</v>
      </c>
      <c r="S495" s="90">
        <f t="shared" si="398"/>
        <v>2376</v>
      </c>
      <c r="T495" s="90">
        <f t="shared" si="399"/>
        <v>12038</v>
      </c>
      <c r="U495" s="90">
        <f t="shared" si="400"/>
        <v>0</v>
      </c>
      <c r="V495" s="55">
        <f t="shared" si="401"/>
        <v>14414</v>
      </c>
      <c r="W495" s="56">
        <v>4752</v>
      </c>
      <c r="X495" s="56">
        <v>24076</v>
      </c>
      <c r="Y495" s="56"/>
      <c r="Z495" s="57">
        <f t="shared" si="402"/>
        <v>28828</v>
      </c>
      <c r="AA495" s="56">
        <f t="shared" si="403"/>
        <v>4752</v>
      </c>
      <c r="AB495" s="56">
        <f t="shared" si="404"/>
        <v>24076</v>
      </c>
      <c r="AC495" s="56">
        <f t="shared" si="405"/>
        <v>0</v>
      </c>
      <c r="AD495" s="57">
        <f t="shared" si="406"/>
        <v>28828</v>
      </c>
      <c r="AE495" s="56">
        <f t="shared" si="410"/>
        <v>2376</v>
      </c>
      <c r="AF495" s="56">
        <f t="shared" si="407"/>
        <v>12038</v>
      </c>
      <c r="AG495" s="56">
        <f t="shared" si="407"/>
        <v>0</v>
      </c>
      <c r="AH495" s="59">
        <f t="shared" si="408"/>
        <v>14414</v>
      </c>
      <c r="AI495" s="60">
        <f t="shared" si="409"/>
        <v>86484</v>
      </c>
      <c r="AJ495" s="61" t="s">
        <v>148</v>
      </c>
      <c r="AK495" s="61" t="s">
        <v>59</v>
      </c>
      <c r="AL495" s="61" t="s">
        <v>149</v>
      </c>
      <c r="AM495" s="61" t="s">
        <v>61</v>
      </c>
      <c r="AN495" s="112" t="s">
        <v>62</v>
      </c>
      <c r="AO495" s="65">
        <v>45473</v>
      </c>
      <c r="AP495" s="49" t="s">
        <v>62</v>
      </c>
      <c r="AQ495" s="65">
        <v>45474</v>
      </c>
      <c r="AR495" s="65">
        <v>46568</v>
      </c>
      <c r="AS495" s="113"/>
    </row>
    <row r="496" spans="1:64" s="66" customFormat="1" ht="13" x14ac:dyDescent="0.15">
      <c r="A496" s="49">
        <v>12</v>
      </c>
      <c r="B496" s="49" t="s">
        <v>2392</v>
      </c>
      <c r="C496" s="50" t="s">
        <v>2393</v>
      </c>
      <c r="D496" s="49" t="s">
        <v>2394</v>
      </c>
      <c r="E496" s="49" t="s">
        <v>2392</v>
      </c>
      <c r="F496" s="49" t="s">
        <v>2394</v>
      </c>
      <c r="G496" s="49"/>
      <c r="H496" s="49"/>
      <c r="I496" s="49" t="s">
        <v>2666</v>
      </c>
      <c r="J496" s="49" t="s">
        <v>2667</v>
      </c>
      <c r="K496" s="49" t="s">
        <v>2396</v>
      </c>
      <c r="L496" s="49" t="s">
        <v>2397</v>
      </c>
      <c r="M496" s="51" t="s">
        <v>2668</v>
      </c>
      <c r="N496" s="49"/>
      <c r="O496" s="53" t="s">
        <v>2669</v>
      </c>
      <c r="P496" s="53" t="s">
        <v>943</v>
      </c>
      <c r="Q496" s="53" t="s">
        <v>992</v>
      </c>
      <c r="R496" s="67">
        <v>36</v>
      </c>
      <c r="S496" s="90">
        <f t="shared" si="398"/>
        <v>394.5</v>
      </c>
      <c r="T496" s="90">
        <f t="shared" si="399"/>
        <v>835.5</v>
      </c>
      <c r="U496" s="90">
        <f t="shared" si="400"/>
        <v>0</v>
      </c>
      <c r="V496" s="55">
        <f t="shared" si="401"/>
        <v>1230</v>
      </c>
      <c r="W496" s="56">
        <v>789</v>
      </c>
      <c r="X496" s="56">
        <v>1671</v>
      </c>
      <c r="Y496" s="56"/>
      <c r="Z496" s="57">
        <f t="shared" si="402"/>
        <v>2460</v>
      </c>
      <c r="AA496" s="56">
        <f t="shared" si="403"/>
        <v>789</v>
      </c>
      <c r="AB496" s="56">
        <f t="shared" si="404"/>
        <v>1671</v>
      </c>
      <c r="AC496" s="56">
        <f t="shared" si="405"/>
        <v>0</v>
      </c>
      <c r="AD496" s="57">
        <f t="shared" si="406"/>
        <v>2460</v>
      </c>
      <c r="AE496" s="56">
        <f t="shared" si="410"/>
        <v>394.5</v>
      </c>
      <c r="AF496" s="56">
        <f t="shared" si="407"/>
        <v>835.5</v>
      </c>
      <c r="AG496" s="56">
        <f t="shared" si="407"/>
        <v>0</v>
      </c>
      <c r="AH496" s="59">
        <f t="shared" si="408"/>
        <v>1230</v>
      </c>
      <c r="AI496" s="60">
        <f t="shared" si="409"/>
        <v>7380</v>
      </c>
      <c r="AJ496" s="61" t="s">
        <v>148</v>
      </c>
      <c r="AK496" s="61" t="s">
        <v>59</v>
      </c>
      <c r="AL496" s="61" t="s">
        <v>149</v>
      </c>
      <c r="AM496" s="61" t="s">
        <v>61</v>
      </c>
      <c r="AN496" s="112" t="s">
        <v>62</v>
      </c>
      <c r="AO496" s="65">
        <v>45473</v>
      </c>
      <c r="AP496" s="49" t="s">
        <v>62</v>
      </c>
      <c r="AQ496" s="65">
        <v>45474</v>
      </c>
      <c r="AR496" s="65">
        <v>46568</v>
      </c>
      <c r="AS496" s="113"/>
    </row>
    <row r="497" spans="1:64" s="66" customFormat="1" ht="13" x14ac:dyDescent="0.15">
      <c r="A497" s="49">
        <v>13</v>
      </c>
      <c r="B497" s="49" t="s">
        <v>2392</v>
      </c>
      <c r="C497" s="50" t="s">
        <v>2393</v>
      </c>
      <c r="D497" s="49" t="s">
        <v>2394</v>
      </c>
      <c r="E497" s="49" t="s">
        <v>2670</v>
      </c>
      <c r="F497" s="49" t="s">
        <v>2671</v>
      </c>
      <c r="G497" s="49" t="s">
        <v>2672</v>
      </c>
      <c r="H497" s="49"/>
      <c r="I497" s="49" t="s">
        <v>2541</v>
      </c>
      <c r="J497" s="49"/>
      <c r="K497" s="49" t="s">
        <v>2544</v>
      </c>
      <c r="L497" s="49" t="s">
        <v>2506</v>
      </c>
      <c r="M497" s="51" t="s">
        <v>2673</v>
      </c>
      <c r="N497" s="49" t="s">
        <v>2674</v>
      </c>
      <c r="O497" s="53" t="s">
        <v>2675</v>
      </c>
      <c r="P497" s="53" t="s">
        <v>90</v>
      </c>
      <c r="Q497" s="53" t="s">
        <v>992</v>
      </c>
      <c r="R497" s="67">
        <v>36</v>
      </c>
      <c r="S497" s="90">
        <f t="shared" si="398"/>
        <v>50</v>
      </c>
      <c r="T497" s="90">
        <f t="shared" si="399"/>
        <v>50</v>
      </c>
      <c r="U497" s="90">
        <f t="shared" si="400"/>
        <v>0</v>
      </c>
      <c r="V497" s="55">
        <f t="shared" si="401"/>
        <v>100</v>
      </c>
      <c r="W497" s="56">
        <v>100</v>
      </c>
      <c r="X497" s="56">
        <v>100</v>
      </c>
      <c r="Y497" s="56"/>
      <c r="Z497" s="57">
        <f t="shared" si="402"/>
        <v>200</v>
      </c>
      <c r="AA497" s="56">
        <f t="shared" si="403"/>
        <v>100</v>
      </c>
      <c r="AB497" s="56">
        <f t="shared" si="404"/>
        <v>100</v>
      </c>
      <c r="AC497" s="56">
        <f t="shared" si="405"/>
        <v>0</v>
      </c>
      <c r="AD497" s="57">
        <f t="shared" si="406"/>
        <v>200</v>
      </c>
      <c r="AE497" s="56">
        <f t="shared" si="410"/>
        <v>50</v>
      </c>
      <c r="AF497" s="56">
        <f t="shared" si="407"/>
        <v>50</v>
      </c>
      <c r="AG497" s="56">
        <f t="shared" si="407"/>
        <v>0</v>
      </c>
      <c r="AH497" s="59">
        <f t="shared" si="408"/>
        <v>100</v>
      </c>
      <c r="AI497" s="60">
        <f t="shared" si="409"/>
        <v>600</v>
      </c>
      <c r="AJ497" s="61" t="s">
        <v>148</v>
      </c>
      <c r="AK497" s="61" t="s">
        <v>59</v>
      </c>
      <c r="AL497" s="61" t="s">
        <v>149</v>
      </c>
      <c r="AM497" s="61" t="s">
        <v>61</v>
      </c>
      <c r="AN497" s="112" t="s">
        <v>62</v>
      </c>
      <c r="AO497" s="65">
        <v>45473</v>
      </c>
      <c r="AP497" s="49" t="s">
        <v>62</v>
      </c>
      <c r="AQ497" s="65">
        <v>45474</v>
      </c>
      <c r="AR497" s="65">
        <v>46568</v>
      </c>
      <c r="AS497" s="113"/>
    </row>
    <row r="498" spans="1:64" s="66" customFormat="1" ht="13" x14ac:dyDescent="0.15">
      <c r="A498" s="49">
        <v>14</v>
      </c>
      <c r="B498" s="49" t="s">
        <v>2392</v>
      </c>
      <c r="C498" s="50" t="s">
        <v>2393</v>
      </c>
      <c r="D498" s="49" t="s">
        <v>2394</v>
      </c>
      <c r="E498" s="49" t="s">
        <v>2676</v>
      </c>
      <c r="F498" s="49" t="s">
        <v>2677</v>
      </c>
      <c r="G498" s="49" t="s">
        <v>2672</v>
      </c>
      <c r="H498" s="49"/>
      <c r="I498" s="49" t="s">
        <v>1960</v>
      </c>
      <c r="J498" s="49"/>
      <c r="K498" s="49" t="s">
        <v>2544</v>
      </c>
      <c r="L498" s="49" t="s">
        <v>2506</v>
      </c>
      <c r="M498" s="51" t="s">
        <v>2678</v>
      </c>
      <c r="N498" s="49"/>
      <c r="O498" s="53" t="s">
        <v>2679</v>
      </c>
      <c r="P498" s="53" t="s">
        <v>90</v>
      </c>
      <c r="Q498" s="53" t="s">
        <v>1243</v>
      </c>
      <c r="R498" s="67">
        <v>36</v>
      </c>
      <c r="S498" s="90">
        <f t="shared" si="398"/>
        <v>1174</v>
      </c>
      <c r="T498" s="90">
        <f t="shared" si="399"/>
        <v>1671.5</v>
      </c>
      <c r="U498" s="90">
        <f t="shared" si="400"/>
        <v>0</v>
      </c>
      <c r="V498" s="55">
        <f t="shared" si="401"/>
        <v>2845.5</v>
      </c>
      <c r="W498" s="56">
        <v>2348</v>
      </c>
      <c r="X498" s="56">
        <v>3343</v>
      </c>
      <c r="Y498" s="56"/>
      <c r="Z498" s="57">
        <f t="shared" si="402"/>
        <v>5691</v>
      </c>
      <c r="AA498" s="56">
        <f t="shared" si="403"/>
        <v>2348</v>
      </c>
      <c r="AB498" s="56">
        <f t="shared" si="404"/>
        <v>3343</v>
      </c>
      <c r="AC498" s="56">
        <f t="shared" si="405"/>
        <v>0</v>
      </c>
      <c r="AD498" s="57">
        <f t="shared" si="406"/>
        <v>5691</v>
      </c>
      <c r="AE498" s="56">
        <f t="shared" si="410"/>
        <v>1174</v>
      </c>
      <c r="AF498" s="56">
        <f t="shared" si="407"/>
        <v>1671.5</v>
      </c>
      <c r="AG498" s="56">
        <f t="shared" si="407"/>
        <v>0</v>
      </c>
      <c r="AH498" s="59">
        <f t="shared" si="408"/>
        <v>2845.5</v>
      </c>
      <c r="AI498" s="60">
        <f t="shared" si="409"/>
        <v>17073</v>
      </c>
      <c r="AJ498" s="61" t="s">
        <v>148</v>
      </c>
      <c r="AK498" s="61" t="s">
        <v>59</v>
      </c>
      <c r="AL498" s="61" t="s">
        <v>149</v>
      </c>
      <c r="AM498" s="61" t="s">
        <v>61</v>
      </c>
      <c r="AN498" s="112" t="s">
        <v>62</v>
      </c>
      <c r="AO498" s="65">
        <v>45473</v>
      </c>
      <c r="AP498" s="49" t="s">
        <v>62</v>
      </c>
      <c r="AQ498" s="65">
        <v>45474</v>
      </c>
      <c r="AR498" s="65">
        <v>46568</v>
      </c>
      <c r="AS498" s="113"/>
    </row>
    <row r="499" spans="1:64" s="66" customFormat="1" ht="13" x14ac:dyDescent="0.15">
      <c r="A499" s="49">
        <v>15</v>
      </c>
      <c r="B499" s="49" t="s">
        <v>2392</v>
      </c>
      <c r="C499" s="50" t="s">
        <v>2393</v>
      </c>
      <c r="D499" s="49" t="s">
        <v>2394</v>
      </c>
      <c r="E499" s="49" t="s">
        <v>2680</v>
      </c>
      <c r="F499" s="49" t="s">
        <v>2681</v>
      </c>
      <c r="G499" s="49" t="s">
        <v>2672</v>
      </c>
      <c r="H499" s="49"/>
      <c r="I499" s="49" t="s">
        <v>2682</v>
      </c>
      <c r="J499" s="49" t="s">
        <v>283</v>
      </c>
      <c r="K499" s="49" t="s">
        <v>2396</v>
      </c>
      <c r="L499" s="49" t="s">
        <v>2397</v>
      </c>
      <c r="M499" s="51" t="s">
        <v>2683</v>
      </c>
      <c r="N499" s="49"/>
      <c r="O499" s="53" t="s">
        <v>2684</v>
      </c>
      <c r="P499" s="53" t="s">
        <v>90</v>
      </c>
      <c r="Q499" s="53" t="s">
        <v>2093</v>
      </c>
      <c r="R499" s="67">
        <v>36</v>
      </c>
      <c r="S499" s="90">
        <f t="shared" si="398"/>
        <v>1804.5</v>
      </c>
      <c r="T499" s="90">
        <f t="shared" si="399"/>
        <v>2866.5</v>
      </c>
      <c r="U499" s="90">
        <f t="shared" si="400"/>
        <v>0</v>
      </c>
      <c r="V499" s="55">
        <f t="shared" si="401"/>
        <v>4671</v>
      </c>
      <c r="W499" s="56">
        <v>3609</v>
      </c>
      <c r="X499" s="56">
        <v>5733</v>
      </c>
      <c r="Y499" s="56"/>
      <c r="Z499" s="57">
        <f t="shared" si="402"/>
        <v>9342</v>
      </c>
      <c r="AA499" s="56">
        <f t="shared" si="403"/>
        <v>3609</v>
      </c>
      <c r="AB499" s="56">
        <f t="shared" si="404"/>
        <v>5733</v>
      </c>
      <c r="AC499" s="56">
        <f t="shared" si="405"/>
        <v>0</v>
      </c>
      <c r="AD499" s="57">
        <f t="shared" si="406"/>
        <v>9342</v>
      </c>
      <c r="AE499" s="56">
        <f t="shared" si="410"/>
        <v>1804.5</v>
      </c>
      <c r="AF499" s="56">
        <f t="shared" si="407"/>
        <v>2866.5</v>
      </c>
      <c r="AG499" s="56">
        <f t="shared" si="407"/>
        <v>0</v>
      </c>
      <c r="AH499" s="59">
        <f t="shared" si="408"/>
        <v>4671</v>
      </c>
      <c r="AI499" s="60">
        <f t="shared" si="409"/>
        <v>28026</v>
      </c>
      <c r="AJ499" s="61" t="s">
        <v>148</v>
      </c>
      <c r="AK499" s="61" t="s">
        <v>59</v>
      </c>
      <c r="AL499" s="61" t="s">
        <v>149</v>
      </c>
      <c r="AM499" s="61" t="s">
        <v>61</v>
      </c>
      <c r="AN499" s="112" t="s">
        <v>62</v>
      </c>
      <c r="AO499" s="65">
        <v>45473</v>
      </c>
      <c r="AP499" s="49" t="s">
        <v>62</v>
      </c>
      <c r="AQ499" s="65">
        <v>45474</v>
      </c>
      <c r="AR499" s="65">
        <v>46568</v>
      </c>
      <c r="AS499" s="113"/>
    </row>
    <row r="500" spans="1:64" s="66" customFormat="1" ht="13" x14ac:dyDescent="0.15">
      <c r="A500" s="49">
        <v>16</v>
      </c>
      <c r="B500" s="49" t="s">
        <v>2392</v>
      </c>
      <c r="C500" s="50" t="s">
        <v>2393</v>
      </c>
      <c r="D500" s="49" t="s">
        <v>2394</v>
      </c>
      <c r="E500" s="49" t="s">
        <v>2685</v>
      </c>
      <c r="F500" s="49" t="s">
        <v>2686</v>
      </c>
      <c r="G500" s="49" t="s">
        <v>2672</v>
      </c>
      <c r="H500" s="49"/>
      <c r="I500" s="49" t="s">
        <v>2580</v>
      </c>
      <c r="J500" s="49"/>
      <c r="K500" s="49" t="s">
        <v>2396</v>
      </c>
      <c r="L500" s="49" t="s">
        <v>2397</v>
      </c>
      <c r="M500" s="51" t="s">
        <v>2687</v>
      </c>
      <c r="N500" s="49"/>
      <c r="O500" s="53" t="s">
        <v>2688</v>
      </c>
      <c r="P500" s="53" t="s">
        <v>90</v>
      </c>
      <c r="Q500" s="53" t="s">
        <v>2689</v>
      </c>
      <c r="R500" s="67">
        <v>36</v>
      </c>
      <c r="S500" s="90">
        <f t="shared" si="398"/>
        <v>1906</v>
      </c>
      <c r="T500" s="90">
        <f t="shared" si="399"/>
        <v>3217</v>
      </c>
      <c r="U500" s="90">
        <f t="shared" si="400"/>
        <v>0</v>
      </c>
      <c r="V500" s="55">
        <f t="shared" si="401"/>
        <v>5123</v>
      </c>
      <c r="W500" s="56">
        <v>3812</v>
      </c>
      <c r="X500" s="56">
        <v>6434</v>
      </c>
      <c r="Y500" s="56"/>
      <c r="Z500" s="57">
        <f t="shared" si="402"/>
        <v>10246</v>
      </c>
      <c r="AA500" s="56">
        <f t="shared" si="403"/>
        <v>3812</v>
      </c>
      <c r="AB500" s="56">
        <f t="shared" si="404"/>
        <v>6434</v>
      </c>
      <c r="AC500" s="56">
        <f t="shared" si="405"/>
        <v>0</v>
      </c>
      <c r="AD500" s="57">
        <f t="shared" si="406"/>
        <v>10246</v>
      </c>
      <c r="AE500" s="56">
        <f t="shared" si="410"/>
        <v>1906</v>
      </c>
      <c r="AF500" s="56">
        <f t="shared" si="407"/>
        <v>3217</v>
      </c>
      <c r="AG500" s="56">
        <f t="shared" si="407"/>
        <v>0</v>
      </c>
      <c r="AH500" s="59">
        <f t="shared" si="408"/>
        <v>5123</v>
      </c>
      <c r="AI500" s="60">
        <f t="shared" si="409"/>
        <v>30738</v>
      </c>
      <c r="AJ500" s="61" t="s">
        <v>148</v>
      </c>
      <c r="AK500" s="61" t="s">
        <v>59</v>
      </c>
      <c r="AL500" s="61" t="s">
        <v>149</v>
      </c>
      <c r="AM500" s="61" t="s">
        <v>61</v>
      </c>
      <c r="AN500" s="112" t="s">
        <v>62</v>
      </c>
      <c r="AO500" s="65">
        <v>45473</v>
      </c>
      <c r="AP500" s="49" t="s">
        <v>62</v>
      </c>
      <c r="AQ500" s="65">
        <v>45474</v>
      </c>
      <c r="AR500" s="65">
        <v>46568</v>
      </c>
      <c r="AS500" s="113"/>
    </row>
    <row r="501" spans="1:64" s="66" customFormat="1" ht="13" x14ac:dyDescent="0.15">
      <c r="A501" s="49">
        <v>17</v>
      </c>
      <c r="B501" s="49" t="s">
        <v>2392</v>
      </c>
      <c r="C501" s="50" t="s">
        <v>2393</v>
      </c>
      <c r="D501" s="49" t="s">
        <v>2394</v>
      </c>
      <c r="E501" s="49" t="s">
        <v>2690</v>
      </c>
      <c r="F501" s="49" t="s">
        <v>2691</v>
      </c>
      <c r="G501" s="49" t="s">
        <v>2672</v>
      </c>
      <c r="H501" s="49"/>
      <c r="I501" s="49" t="s">
        <v>2513</v>
      </c>
      <c r="J501" s="49"/>
      <c r="K501" s="49" t="s">
        <v>2396</v>
      </c>
      <c r="L501" s="49" t="s">
        <v>2397</v>
      </c>
      <c r="M501" s="51" t="s">
        <v>2692</v>
      </c>
      <c r="N501" s="49"/>
      <c r="O501" s="53" t="s">
        <v>2693</v>
      </c>
      <c r="P501" s="53" t="s">
        <v>90</v>
      </c>
      <c r="Q501" s="53" t="s">
        <v>2501</v>
      </c>
      <c r="R501" s="67">
        <v>36</v>
      </c>
      <c r="S501" s="90">
        <f t="shared" si="398"/>
        <v>1248</v>
      </c>
      <c r="T501" s="90">
        <f t="shared" si="399"/>
        <v>1558.5</v>
      </c>
      <c r="U501" s="90">
        <f t="shared" si="400"/>
        <v>0</v>
      </c>
      <c r="V501" s="55">
        <f t="shared" si="401"/>
        <v>2806.5</v>
      </c>
      <c r="W501" s="56">
        <v>2496</v>
      </c>
      <c r="X501" s="56">
        <v>3117</v>
      </c>
      <c r="Y501" s="56"/>
      <c r="Z501" s="57">
        <f t="shared" si="402"/>
        <v>5613</v>
      </c>
      <c r="AA501" s="56">
        <f t="shared" si="403"/>
        <v>2496</v>
      </c>
      <c r="AB501" s="56">
        <f t="shared" si="404"/>
        <v>3117</v>
      </c>
      <c r="AC501" s="56">
        <f t="shared" si="405"/>
        <v>0</v>
      </c>
      <c r="AD501" s="57">
        <f t="shared" si="406"/>
        <v>5613</v>
      </c>
      <c r="AE501" s="56">
        <f t="shared" si="410"/>
        <v>1248</v>
      </c>
      <c r="AF501" s="56">
        <f t="shared" ref="AF501:AF507" si="411">X501/2</f>
        <v>1558.5</v>
      </c>
      <c r="AG501" s="56">
        <f t="shared" ref="AG501:AG507" si="412">Y501/2</f>
        <v>0</v>
      </c>
      <c r="AH501" s="59">
        <f t="shared" si="408"/>
        <v>2806.5</v>
      </c>
      <c r="AI501" s="60">
        <f t="shared" si="409"/>
        <v>16839</v>
      </c>
      <c r="AJ501" s="61" t="s">
        <v>148</v>
      </c>
      <c r="AK501" s="61" t="s">
        <v>59</v>
      </c>
      <c r="AL501" s="61" t="s">
        <v>149</v>
      </c>
      <c r="AM501" s="61" t="s">
        <v>61</v>
      </c>
      <c r="AN501" s="112" t="s">
        <v>62</v>
      </c>
      <c r="AO501" s="65">
        <v>45473</v>
      </c>
      <c r="AP501" s="49" t="s">
        <v>62</v>
      </c>
      <c r="AQ501" s="65">
        <v>45474</v>
      </c>
      <c r="AR501" s="65">
        <v>46568</v>
      </c>
      <c r="AS501" s="113"/>
    </row>
    <row r="502" spans="1:64" s="66" customFormat="1" ht="13" x14ac:dyDescent="0.15">
      <c r="A502" s="49">
        <v>18</v>
      </c>
      <c r="B502" s="49" t="s">
        <v>2392</v>
      </c>
      <c r="C502" s="50" t="s">
        <v>2393</v>
      </c>
      <c r="D502" s="49" t="s">
        <v>2394</v>
      </c>
      <c r="E502" s="49" t="s">
        <v>2690</v>
      </c>
      <c r="F502" s="49" t="s">
        <v>2691</v>
      </c>
      <c r="G502" s="49" t="s">
        <v>2672</v>
      </c>
      <c r="H502" s="49"/>
      <c r="I502" s="49" t="s">
        <v>2513</v>
      </c>
      <c r="J502" s="49"/>
      <c r="K502" s="49" t="s">
        <v>2396</v>
      </c>
      <c r="L502" s="49" t="s">
        <v>2397</v>
      </c>
      <c r="M502" s="51" t="s">
        <v>2694</v>
      </c>
      <c r="N502" s="49"/>
      <c r="O502" s="53" t="s">
        <v>2695</v>
      </c>
      <c r="P502" s="53" t="s">
        <v>70</v>
      </c>
      <c r="Q502" s="53" t="s">
        <v>2498</v>
      </c>
      <c r="R502" s="67">
        <v>36</v>
      </c>
      <c r="S502" s="90">
        <f t="shared" si="398"/>
        <v>244.5</v>
      </c>
      <c r="T502" s="90">
        <f t="shared" si="399"/>
        <v>0</v>
      </c>
      <c r="U502" s="90">
        <f t="shared" si="400"/>
        <v>0</v>
      </c>
      <c r="V502" s="55">
        <f t="shared" si="401"/>
        <v>244.5</v>
      </c>
      <c r="W502" s="56">
        <v>489</v>
      </c>
      <c r="X502" s="56"/>
      <c r="Y502" s="56"/>
      <c r="Z502" s="57">
        <f t="shared" si="402"/>
        <v>489</v>
      </c>
      <c r="AA502" s="56">
        <f t="shared" si="403"/>
        <v>489</v>
      </c>
      <c r="AB502" s="56">
        <f t="shared" si="404"/>
        <v>0</v>
      </c>
      <c r="AC502" s="56">
        <f t="shared" si="405"/>
        <v>0</v>
      </c>
      <c r="AD502" s="57">
        <f t="shared" si="406"/>
        <v>489</v>
      </c>
      <c r="AE502" s="56">
        <f t="shared" si="410"/>
        <v>244.5</v>
      </c>
      <c r="AF502" s="56">
        <f t="shared" si="411"/>
        <v>0</v>
      </c>
      <c r="AG502" s="56">
        <f t="shared" si="412"/>
        <v>0</v>
      </c>
      <c r="AH502" s="59">
        <f t="shared" si="408"/>
        <v>244.5</v>
      </c>
      <c r="AI502" s="60">
        <f t="shared" si="409"/>
        <v>1467</v>
      </c>
      <c r="AJ502" s="61" t="s">
        <v>148</v>
      </c>
      <c r="AK502" s="61" t="s">
        <v>59</v>
      </c>
      <c r="AL502" s="61" t="s">
        <v>149</v>
      </c>
      <c r="AM502" s="61" t="s">
        <v>61</v>
      </c>
      <c r="AN502" s="112" t="s">
        <v>62</v>
      </c>
      <c r="AO502" s="65">
        <v>45473</v>
      </c>
      <c r="AP502" s="49" t="s">
        <v>62</v>
      </c>
      <c r="AQ502" s="65">
        <v>45474</v>
      </c>
      <c r="AR502" s="65">
        <v>46568</v>
      </c>
      <c r="AS502" s="113"/>
    </row>
    <row r="503" spans="1:64" s="66" customFormat="1" ht="13" x14ac:dyDescent="0.15">
      <c r="A503" s="49">
        <v>19</v>
      </c>
      <c r="B503" s="49" t="s">
        <v>2392</v>
      </c>
      <c r="C503" s="50" t="s">
        <v>2393</v>
      </c>
      <c r="D503" s="49" t="s">
        <v>2394</v>
      </c>
      <c r="E503" s="49" t="s">
        <v>2696</v>
      </c>
      <c r="F503" s="49" t="s">
        <v>2697</v>
      </c>
      <c r="G503" s="49" t="s">
        <v>2698</v>
      </c>
      <c r="H503" s="49"/>
      <c r="I503" s="49" t="s">
        <v>2475</v>
      </c>
      <c r="J503" s="49" t="s">
        <v>986</v>
      </c>
      <c r="K503" s="49" t="s">
        <v>2396</v>
      </c>
      <c r="L503" s="49" t="s">
        <v>2397</v>
      </c>
      <c r="M503" s="51" t="s">
        <v>2699</v>
      </c>
      <c r="N503" s="49"/>
      <c r="O503" s="53" t="s">
        <v>2700</v>
      </c>
      <c r="P503" s="53" t="s">
        <v>90</v>
      </c>
      <c r="Q503" s="53" t="s">
        <v>2701</v>
      </c>
      <c r="R503" s="67">
        <v>36</v>
      </c>
      <c r="S503" s="90">
        <f t="shared" si="398"/>
        <v>1721</v>
      </c>
      <c r="T503" s="90">
        <f t="shared" si="399"/>
        <v>2838</v>
      </c>
      <c r="U503" s="90">
        <f t="shared" si="400"/>
        <v>0</v>
      </c>
      <c r="V503" s="55">
        <f t="shared" si="401"/>
        <v>4559</v>
      </c>
      <c r="W503" s="56">
        <v>3442</v>
      </c>
      <c r="X503" s="56">
        <v>5676</v>
      </c>
      <c r="Y503" s="56"/>
      <c r="Z503" s="57">
        <f t="shared" si="402"/>
        <v>9118</v>
      </c>
      <c r="AA503" s="56">
        <f t="shared" si="403"/>
        <v>3442</v>
      </c>
      <c r="AB503" s="56">
        <f t="shared" si="404"/>
        <v>5676</v>
      </c>
      <c r="AC503" s="56">
        <f t="shared" si="405"/>
        <v>0</v>
      </c>
      <c r="AD503" s="57">
        <f t="shared" si="406"/>
        <v>9118</v>
      </c>
      <c r="AE503" s="56">
        <f t="shared" si="410"/>
        <v>1721</v>
      </c>
      <c r="AF503" s="56">
        <f t="shared" si="411"/>
        <v>2838</v>
      </c>
      <c r="AG503" s="56">
        <f t="shared" si="412"/>
        <v>0</v>
      </c>
      <c r="AH503" s="59">
        <f t="shared" si="408"/>
        <v>4559</v>
      </c>
      <c r="AI503" s="60">
        <f t="shared" si="409"/>
        <v>27354</v>
      </c>
      <c r="AJ503" s="61" t="s">
        <v>148</v>
      </c>
      <c r="AK503" s="61" t="s">
        <v>59</v>
      </c>
      <c r="AL503" s="61" t="s">
        <v>149</v>
      </c>
      <c r="AM503" s="61" t="s">
        <v>61</v>
      </c>
      <c r="AN503" s="112" t="s">
        <v>62</v>
      </c>
      <c r="AO503" s="65">
        <v>45473</v>
      </c>
      <c r="AP503" s="49" t="s">
        <v>62</v>
      </c>
      <c r="AQ503" s="65">
        <v>45474</v>
      </c>
      <c r="AR503" s="65">
        <v>46568</v>
      </c>
      <c r="AS503" s="113"/>
    </row>
    <row r="504" spans="1:64" s="66" customFormat="1" ht="13" x14ac:dyDescent="0.15">
      <c r="A504" s="49">
        <v>20</v>
      </c>
      <c r="B504" s="49" t="s">
        <v>2392</v>
      </c>
      <c r="C504" s="50" t="s">
        <v>2393</v>
      </c>
      <c r="D504" s="49" t="s">
        <v>2394</v>
      </c>
      <c r="E504" s="49" t="s">
        <v>2702</v>
      </c>
      <c r="F504" s="49" t="s">
        <v>2703</v>
      </c>
      <c r="G504" s="49" t="s">
        <v>2698</v>
      </c>
      <c r="H504" s="49"/>
      <c r="I504" s="49" t="s">
        <v>2419</v>
      </c>
      <c r="J504" s="49" t="s">
        <v>275</v>
      </c>
      <c r="K504" s="49" t="s">
        <v>2396</v>
      </c>
      <c r="L504" s="49" t="s">
        <v>2397</v>
      </c>
      <c r="M504" s="51" t="s">
        <v>2704</v>
      </c>
      <c r="N504" s="49"/>
      <c r="O504" s="53" t="s">
        <v>2705</v>
      </c>
      <c r="P504" s="53" t="s">
        <v>90</v>
      </c>
      <c r="Q504" s="53" t="s">
        <v>992</v>
      </c>
      <c r="R504" s="67">
        <v>36</v>
      </c>
      <c r="S504" s="90">
        <f t="shared" si="398"/>
        <v>3270</v>
      </c>
      <c r="T504" s="90">
        <f t="shared" si="399"/>
        <v>6110</v>
      </c>
      <c r="U504" s="90">
        <f t="shared" si="400"/>
        <v>0</v>
      </c>
      <c r="V504" s="55">
        <f t="shared" si="401"/>
        <v>9380</v>
      </c>
      <c r="W504" s="56">
        <v>6540</v>
      </c>
      <c r="X504" s="56">
        <v>12220</v>
      </c>
      <c r="Y504" s="56"/>
      <c r="Z504" s="57">
        <f t="shared" si="402"/>
        <v>18760</v>
      </c>
      <c r="AA504" s="56">
        <f t="shared" si="403"/>
        <v>6540</v>
      </c>
      <c r="AB504" s="56">
        <f t="shared" si="404"/>
        <v>12220</v>
      </c>
      <c r="AC504" s="56">
        <f t="shared" si="405"/>
        <v>0</v>
      </c>
      <c r="AD504" s="57">
        <f t="shared" si="406"/>
        <v>18760</v>
      </c>
      <c r="AE504" s="56">
        <f t="shared" si="410"/>
        <v>3270</v>
      </c>
      <c r="AF504" s="56">
        <f t="shared" si="411"/>
        <v>6110</v>
      </c>
      <c r="AG504" s="56">
        <f t="shared" si="412"/>
        <v>0</v>
      </c>
      <c r="AH504" s="59">
        <f t="shared" si="408"/>
        <v>9380</v>
      </c>
      <c r="AI504" s="60">
        <f t="shared" si="409"/>
        <v>56280</v>
      </c>
      <c r="AJ504" s="61" t="s">
        <v>148</v>
      </c>
      <c r="AK504" s="61" t="s">
        <v>59</v>
      </c>
      <c r="AL504" s="61" t="s">
        <v>149</v>
      </c>
      <c r="AM504" s="61" t="s">
        <v>61</v>
      </c>
      <c r="AN504" s="112" t="s">
        <v>62</v>
      </c>
      <c r="AO504" s="65">
        <v>45473</v>
      </c>
      <c r="AP504" s="49" t="s">
        <v>62</v>
      </c>
      <c r="AQ504" s="65">
        <v>45474</v>
      </c>
      <c r="AR504" s="65">
        <v>46568</v>
      </c>
      <c r="AS504" s="113"/>
    </row>
    <row r="505" spans="1:64" s="66" customFormat="1" ht="13" x14ac:dyDescent="0.15">
      <c r="A505" s="49">
        <v>21</v>
      </c>
      <c r="B505" s="49" t="s">
        <v>2392</v>
      </c>
      <c r="C505" s="50" t="s">
        <v>2393</v>
      </c>
      <c r="D505" s="49" t="s">
        <v>2394</v>
      </c>
      <c r="E505" s="49" t="s">
        <v>2706</v>
      </c>
      <c r="F505" s="49" t="s">
        <v>2707</v>
      </c>
      <c r="G505" s="49" t="s">
        <v>2672</v>
      </c>
      <c r="H505" s="49"/>
      <c r="I505" s="49" t="s">
        <v>2475</v>
      </c>
      <c r="J505" s="49"/>
      <c r="K505" s="49" t="s">
        <v>2396</v>
      </c>
      <c r="L505" s="49" t="s">
        <v>2397</v>
      </c>
      <c r="M505" s="51" t="s">
        <v>2708</v>
      </c>
      <c r="N505" s="49"/>
      <c r="O505" s="53" t="s">
        <v>2709</v>
      </c>
      <c r="P505" s="53" t="s">
        <v>90</v>
      </c>
      <c r="Q505" s="53" t="s">
        <v>901</v>
      </c>
      <c r="R505" s="67">
        <v>36</v>
      </c>
      <c r="S505" s="90">
        <f t="shared" si="398"/>
        <v>11254.5</v>
      </c>
      <c r="T505" s="90">
        <f t="shared" si="399"/>
        <v>20867</v>
      </c>
      <c r="U505" s="90">
        <f t="shared" si="400"/>
        <v>0</v>
      </c>
      <c r="V505" s="55">
        <f t="shared" si="401"/>
        <v>32121.5</v>
      </c>
      <c r="W505" s="56">
        <v>22509</v>
      </c>
      <c r="X505" s="56">
        <v>41734</v>
      </c>
      <c r="Y505" s="56"/>
      <c r="Z505" s="57">
        <f t="shared" si="402"/>
        <v>64243</v>
      </c>
      <c r="AA505" s="56">
        <f t="shared" si="403"/>
        <v>22509</v>
      </c>
      <c r="AB505" s="56">
        <f t="shared" si="404"/>
        <v>41734</v>
      </c>
      <c r="AC505" s="56">
        <f t="shared" si="405"/>
        <v>0</v>
      </c>
      <c r="AD505" s="57">
        <f t="shared" si="406"/>
        <v>64243</v>
      </c>
      <c r="AE505" s="56">
        <f t="shared" si="410"/>
        <v>11254.5</v>
      </c>
      <c r="AF505" s="56">
        <f t="shared" si="411"/>
        <v>20867</v>
      </c>
      <c r="AG505" s="56">
        <f t="shared" si="412"/>
        <v>0</v>
      </c>
      <c r="AH505" s="59">
        <f t="shared" si="408"/>
        <v>32121.5</v>
      </c>
      <c r="AI505" s="60">
        <f t="shared" si="409"/>
        <v>192729</v>
      </c>
      <c r="AJ505" s="61" t="s">
        <v>148</v>
      </c>
      <c r="AK505" s="61" t="s">
        <v>59</v>
      </c>
      <c r="AL505" s="61" t="s">
        <v>149</v>
      </c>
      <c r="AM505" s="61" t="s">
        <v>61</v>
      </c>
      <c r="AN505" s="112" t="s">
        <v>62</v>
      </c>
      <c r="AO505" s="65">
        <v>45473</v>
      </c>
      <c r="AP505" s="49" t="s">
        <v>62</v>
      </c>
      <c r="AQ505" s="65">
        <v>45474</v>
      </c>
      <c r="AR505" s="65">
        <v>46568</v>
      </c>
      <c r="AS505" s="113"/>
    </row>
    <row r="506" spans="1:64" s="66" customFormat="1" ht="13" x14ac:dyDescent="0.15">
      <c r="A506" s="49">
        <v>22</v>
      </c>
      <c r="B506" s="49" t="s">
        <v>2392</v>
      </c>
      <c r="C506" s="50" t="s">
        <v>2393</v>
      </c>
      <c r="D506" s="49" t="s">
        <v>2394</v>
      </c>
      <c r="E506" s="49" t="s">
        <v>2710</v>
      </c>
      <c r="F506" s="49" t="s">
        <v>2711</v>
      </c>
      <c r="G506" s="49" t="s">
        <v>2672</v>
      </c>
      <c r="H506" s="49"/>
      <c r="I506" s="49" t="s">
        <v>2466</v>
      </c>
      <c r="J506" s="49" t="s">
        <v>2093</v>
      </c>
      <c r="K506" s="49" t="s">
        <v>2396</v>
      </c>
      <c r="L506" s="49" t="s">
        <v>2397</v>
      </c>
      <c r="M506" s="51" t="s">
        <v>2712</v>
      </c>
      <c r="N506" s="49"/>
      <c r="O506" s="53" t="s">
        <v>2713</v>
      </c>
      <c r="P506" s="53" t="s">
        <v>90</v>
      </c>
      <c r="Q506" s="53" t="s">
        <v>992</v>
      </c>
      <c r="R506" s="67">
        <v>36</v>
      </c>
      <c r="S506" s="90">
        <f t="shared" si="398"/>
        <v>9662</v>
      </c>
      <c r="T506" s="90">
        <f t="shared" si="399"/>
        <v>19721.5</v>
      </c>
      <c r="U506" s="90">
        <f t="shared" si="400"/>
        <v>0</v>
      </c>
      <c r="V506" s="55">
        <f t="shared" si="401"/>
        <v>29383.5</v>
      </c>
      <c r="W506" s="56">
        <v>19324</v>
      </c>
      <c r="X506" s="56">
        <v>39443</v>
      </c>
      <c r="Y506" s="56"/>
      <c r="Z506" s="57">
        <f t="shared" si="402"/>
        <v>58767</v>
      </c>
      <c r="AA506" s="56">
        <f t="shared" si="403"/>
        <v>19324</v>
      </c>
      <c r="AB506" s="56">
        <f t="shared" si="404"/>
        <v>39443</v>
      </c>
      <c r="AC506" s="56">
        <f t="shared" si="405"/>
        <v>0</v>
      </c>
      <c r="AD506" s="57">
        <f t="shared" si="406"/>
        <v>58767</v>
      </c>
      <c r="AE506" s="56">
        <f t="shared" si="410"/>
        <v>9662</v>
      </c>
      <c r="AF506" s="56">
        <f t="shared" si="411"/>
        <v>19721.5</v>
      </c>
      <c r="AG506" s="56">
        <f t="shared" si="412"/>
        <v>0</v>
      </c>
      <c r="AH506" s="59">
        <f t="shared" si="408"/>
        <v>29383.5</v>
      </c>
      <c r="AI506" s="60">
        <f t="shared" si="409"/>
        <v>176301</v>
      </c>
      <c r="AJ506" s="61" t="s">
        <v>148</v>
      </c>
      <c r="AK506" s="61" t="s">
        <v>59</v>
      </c>
      <c r="AL506" s="61" t="s">
        <v>149</v>
      </c>
      <c r="AM506" s="61" t="s">
        <v>61</v>
      </c>
      <c r="AN506" s="112" t="s">
        <v>62</v>
      </c>
      <c r="AO506" s="65">
        <v>45473</v>
      </c>
      <c r="AP506" s="49" t="s">
        <v>62</v>
      </c>
      <c r="AQ506" s="65">
        <v>45474</v>
      </c>
      <c r="AR506" s="65">
        <v>46568</v>
      </c>
      <c r="AS506" s="113"/>
    </row>
    <row r="507" spans="1:64" s="66" customFormat="1" ht="13" x14ac:dyDescent="0.15">
      <c r="A507" s="49">
        <v>23</v>
      </c>
      <c r="B507" s="49" t="s">
        <v>2392</v>
      </c>
      <c r="C507" s="50" t="s">
        <v>2393</v>
      </c>
      <c r="D507" s="49" t="s">
        <v>2394</v>
      </c>
      <c r="E507" s="49" t="s">
        <v>2714</v>
      </c>
      <c r="F507" s="49" t="s">
        <v>2715</v>
      </c>
      <c r="G507" s="49" t="s">
        <v>2716</v>
      </c>
      <c r="H507" s="49"/>
      <c r="I507" s="49" t="s">
        <v>2439</v>
      </c>
      <c r="J507" s="49" t="s">
        <v>2717</v>
      </c>
      <c r="K507" s="49" t="s">
        <v>2396</v>
      </c>
      <c r="L507" s="49" t="s">
        <v>2397</v>
      </c>
      <c r="M507" s="51" t="s">
        <v>2718</v>
      </c>
      <c r="N507" s="49"/>
      <c r="O507" s="53" t="s">
        <v>2719</v>
      </c>
      <c r="P507" s="53" t="s">
        <v>70</v>
      </c>
      <c r="Q507" s="53" t="s">
        <v>2501</v>
      </c>
      <c r="R507" s="67">
        <v>36</v>
      </c>
      <c r="S507" s="90">
        <f t="shared" si="398"/>
        <v>4315.5</v>
      </c>
      <c r="T507" s="90">
        <f t="shared" si="399"/>
        <v>0</v>
      </c>
      <c r="U507" s="90">
        <f t="shared" si="400"/>
        <v>0</v>
      </c>
      <c r="V507" s="55">
        <f t="shared" si="401"/>
        <v>4315.5</v>
      </c>
      <c r="W507" s="56">
        <v>8631</v>
      </c>
      <c r="X507" s="56"/>
      <c r="Y507" s="56"/>
      <c r="Z507" s="57">
        <f t="shared" si="402"/>
        <v>8631</v>
      </c>
      <c r="AA507" s="56">
        <f t="shared" si="403"/>
        <v>8631</v>
      </c>
      <c r="AB507" s="56">
        <f t="shared" si="404"/>
        <v>0</v>
      </c>
      <c r="AC507" s="56">
        <f t="shared" si="405"/>
        <v>0</v>
      </c>
      <c r="AD507" s="57">
        <f t="shared" si="406"/>
        <v>8631</v>
      </c>
      <c r="AE507" s="56">
        <f t="shared" si="410"/>
        <v>4315.5</v>
      </c>
      <c r="AF507" s="56">
        <f t="shared" si="411"/>
        <v>0</v>
      </c>
      <c r="AG507" s="56">
        <f t="shared" si="412"/>
        <v>0</v>
      </c>
      <c r="AH507" s="59">
        <f t="shared" si="408"/>
        <v>4315.5</v>
      </c>
      <c r="AI507" s="60">
        <f t="shared" si="409"/>
        <v>25893</v>
      </c>
      <c r="AJ507" s="61" t="s">
        <v>148</v>
      </c>
      <c r="AK507" s="61" t="s">
        <v>59</v>
      </c>
      <c r="AL507" s="61" t="s">
        <v>149</v>
      </c>
      <c r="AM507" s="61" t="s">
        <v>61</v>
      </c>
      <c r="AN507" s="112" t="s">
        <v>62</v>
      </c>
      <c r="AO507" s="65">
        <v>45473</v>
      </c>
      <c r="AP507" s="49" t="s">
        <v>62</v>
      </c>
      <c r="AQ507" s="65">
        <v>45474</v>
      </c>
      <c r="AR507" s="65">
        <v>46568</v>
      </c>
      <c r="AS507" s="113"/>
    </row>
    <row r="508" spans="1:64" s="66" customFormat="1" ht="13" x14ac:dyDescent="0.15">
      <c r="A508" s="80"/>
      <c r="B508" s="80" t="s">
        <v>2392</v>
      </c>
      <c r="C508" s="80"/>
      <c r="D508" s="80"/>
      <c r="E508" s="80"/>
      <c r="F508" s="80"/>
      <c r="G508" s="81"/>
      <c r="H508" s="81"/>
      <c r="I508" s="81"/>
      <c r="J508" s="80"/>
      <c r="K508" s="82"/>
      <c r="L508" s="82"/>
      <c r="M508" s="82"/>
      <c r="N508" s="83"/>
      <c r="O508" s="83"/>
      <c r="P508" s="85"/>
      <c r="Q508" s="85"/>
      <c r="R508" s="80"/>
      <c r="S508" s="86">
        <f>SUM(S485:S507)</f>
        <v>66283.5</v>
      </c>
      <c r="T508" s="86">
        <f t="shared" ref="T508:AH508" si="413">SUM(T485:T507)</f>
        <v>93227.5</v>
      </c>
      <c r="U508" s="86">
        <f t="shared" si="413"/>
        <v>0</v>
      </c>
      <c r="V508" s="86">
        <f t="shared" si="413"/>
        <v>159511</v>
      </c>
      <c r="W508" s="86">
        <f t="shared" si="413"/>
        <v>132567</v>
      </c>
      <c r="X508" s="86">
        <f t="shared" si="413"/>
        <v>186455</v>
      </c>
      <c r="Y508" s="86">
        <f t="shared" si="413"/>
        <v>0</v>
      </c>
      <c r="Z508" s="86">
        <f t="shared" si="413"/>
        <v>319022</v>
      </c>
      <c r="AA508" s="86">
        <f t="shared" si="413"/>
        <v>132567</v>
      </c>
      <c r="AB508" s="86">
        <f t="shared" si="413"/>
        <v>186455</v>
      </c>
      <c r="AC508" s="86">
        <f t="shared" si="413"/>
        <v>0</v>
      </c>
      <c r="AD508" s="86">
        <f t="shared" si="413"/>
        <v>319022</v>
      </c>
      <c r="AE508" s="86">
        <f t="shared" si="413"/>
        <v>66283.5</v>
      </c>
      <c r="AF508" s="86">
        <f t="shared" si="413"/>
        <v>93227.5</v>
      </c>
      <c r="AG508" s="86">
        <f t="shared" si="413"/>
        <v>0</v>
      </c>
      <c r="AH508" s="86">
        <f t="shared" si="413"/>
        <v>159511</v>
      </c>
      <c r="AI508" s="86">
        <f>SUM(AI485:AI507)</f>
        <v>957066</v>
      </c>
      <c r="AJ508" s="87"/>
      <c r="AK508" s="87"/>
      <c r="AL508" s="87"/>
      <c r="AM508" s="87"/>
      <c r="AN508" s="87"/>
      <c r="AO508" s="87"/>
      <c r="AP508" s="87"/>
      <c r="AQ508" s="87"/>
      <c r="AR508" s="87"/>
      <c r="AS508" s="116"/>
      <c r="AT508" s="89"/>
      <c r="AU508" s="89"/>
      <c r="AV508" s="89"/>
      <c r="AW508" s="89"/>
      <c r="AX508" s="89"/>
      <c r="AY508" s="89"/>
      <c r="AZ508" s="89"/>
      <c r="BA508" s="89"/>
      <c r="BB508" s="89"/>
      <c r="BC508" s="89"/>
      <c r="BD508" s="89"/>
      <c r="BE508" s="89"/>
      <c r="BF508" s="89"/>
      <c r="BG508" s="89"/>
      <c r="BH508" s="89"/>
      <c r="BI508" s="89"/>
      <c r="BJ508" s="89"/>
      <c r="BK508" s="89"/>
      <c r="BL508" s="89"/>
    </row>
    <row r="509" spans="1:64" s="66" customFormat="1" ht="13" x14ac:dyDescent="0.15">
      <c r="A509" s="49">
        <v>1</v>
      </c>
      <c r="B509" s="49" t="s">
        <v>2649</v>
      </c>
      <c r="C509" s="50">
        <v>5691052231</v>
      </c>
      <c r="D509" s="49" t="s">
        <v>2720</v>
      </c>
      <c r="E509" s="49" t="s">
        <v>2649</v>
      </c>
      <c r="F509" s="49" t="s">
        <v>2720</v>
      </c>
      <c r="G509" s="49" t="s">
        <v>2721</v>
      </c>
      <c r="H509" s="49"/>
      <c r="I509" s="49" t="s">
        <v>2532</v>
      </c>
      <c r="J509" s="49" t="s">
        <v>276</v>
      </c>
      <c r="K509" s="49" t="s">
        <v>2396</v>
      </c>
      <c r="L509" s="49" t="s">
        <v>2397</v>
      </c>
      <c r="M509" s="51" t="s">
        <v>2722</v>
      </c>
      <c r="N509" s="49"/>
      <c r="O509" s="53" t="s">
        <v>2723</v>
      </c>
      <c r="P509" s="53" t="s">
        <v>70</v>
      </c>
      <c r="Q509" s="53" t="s">
        <v>2648</v>
      </c>
      <c r="R509" s="67">
        <v>36</v>
      </c>
      <c r="S509" s="90">
        <f t="shared" ref="S509:S510" si="414">W509/2</f>
        <v>6272</v>
      </c>
      <c r="T509" s="90">
        <f t="shared" ref="T509:T510" si="415">X509/2</f>
        <v>0</v>
      </c>
      <c r="U509" s="90">
        <f t="shared" ref="U509:U510" si="416">Y509/2</f>
        <v>0</v>
      </c>
      <c r="V509" s="55">
        <f t="shared" ref="V509:V510" si="417">SUM(S509:U509)</f>
        <v>6272</v>
      </c>
      <c r="W509" s="56">
        <v>12544</v>
      </c>
      <c r="X509" s="56">
        <v>0</v>
      </c>
      <c r="Y509" s="56"/>
      <c r="Z509" s="57">
        <f t="shared" ref="Z509:Z510" si="418">SUM(W509:Y509)</f>
        <v>12544</v>
      </c>
      <c r="AA509" s="56">
        <f t="shared" ref="AA509:AA510" si="419">W509</f>
        <v>12544</v>
      </c>
      <c r="AB509" s="56">
        <f t="shared" ref="AB509:AB510" si="420">X509</f>
        <v>0</v>
      </c>
      <c r="AC509" s="56">
        <f t="shared" ref="AC509:AC510" si="421">Y509</f>
        <v>0</v>
      </c>
      <c r="AD509" s="57">
        <f t="shared" ref="AD509:AD510" si="422">SUM(AA509:AC509)</f>
        <v>12544</v>
      </c>
      <c r="AE509" s="56">
        <f t="shared" ref="AE509:AE510" si="423">W509/2</f>
        <v>6272</v>
      </c>
      <c r="AF509" s="56">
        <f t="shared" ref="AF509:AF510" si="424">X509/2</f>
        <v>0</v>
      </c>
      <c r="AG509" s="56">
        <f t="shared" ref="AG509:AG510" si="425">Y509/2</f>
        <v>0</v>
      </c>
      <c r="AH509" s="59">
        <f t="shared" ref="AH509:AH510" si="426">SUM(AE509:AG509)</f>
        <v>6272</v>
      </c>
      <c r="AI509" s="60">
        <f t="shared" ref="AI509:AI510" si="427">V509+Z509+AD509+AH509</f>
        <v>37632</v>
      </c>
      <c r="AJ509" s="61" t="s">
        <v>148</v>
      </c>
      <c r="AK509" s="61" t="s">
        <v>59</v>
      </c>
      <c r="AL509" s="61" t="s">
        <v>149</v>
      </c>
      <c r="AM509" s="61" t="s">
        <v>61</v>
      </c>
      <c r="AN509" s="112" t="s">
        <v>62</v>
      </c>
      <c r="AO509" s="65">
        <v>45473</v>
      </c>
      <c r="AP509" s="49" t="s">
        <v>62</v>
      </c>
      <c r="AQ509" s="65">
        <v>45474</v>
      </c>
      <c r="AR509" s="65">
        <v>46568</v>
      </c>
      <c r="AS509" s="113"/>
    </row>
    <row r="510" spans="1:64" s="66" customFormat="1" ht="13" x14ac:dyDescent="0.15">
      <c r="A510" s="49">
        <v>2</v>
      </c>
      <c r="B510" s="49" t="s">
        <v>2649</v>
      </c>
      <c r="C510" s="50">
        <v>5691052231</v>
      </c>
      <c r="D510" s="49" t="s">
        <v>2720</v>
      </c>
      <c r="E510" s="49" t="s">
        <v>2649</v>
      </c>
      <c r="F510" s="49" t="s">
        <v>2720</v>
      </c>
      <c r="G510" s="49" t="s">
        <v>2721</v>
      </c>
      <c r="H510" s="49"/>
      <c r="I510" s="49" t="s">
        <v>2456</v>
      </c>
      <c r="J510" s="49" t="s">
        <v>886</v>
      </c>
      <c r="K510" s="49" t="s">
        <v>2396</v>
      </c>
      <c r="L510" s="49" t="s">
        <v>2397</v>
      </c>
      <c r="M510" s="51" t="s">
        <v>2724</v>
      </c>
      <c r="N510" s="49"/>
      <c r="O510" s="53" t="s">
        <v>2725</v>
      </c>
      <c r="P510" s="53" t="s">
        <v>70</v>
      </c>
      <c r="Q510" s="53" t="s">
        <v>992</v>
      </c>
      <c r="R510" s="67">
        <v>36</v>
      </c>
      <c r="S510" s="90">
        <f t="shared" si="414"/>
        <v>1071.5</v>
      </c>
      <c r="T510" s="90">
        <f t="shared" si="415"/>
        <v>0</v>
      </c>
      <c r="U510" s="90">
        <f t="shared" si="416"/>
        <v>0</v>
      </c>
      <c r="V510" s="55">
        <f t="shared" si="417"/>
        <v>1071.5</v>
      </c>
      <c r="W510" s="56">
        <v>2143</v>
      </c>
      <c r="X510" s="56"/>
      <c r="Y510" s="56"/>
      <c r="Z510" s="57">
        <f t="shared" si="418"/>
        <v>2143</v>
      </c>
      <c r="AA510" s="56">
        <f t="shared" si="419"/>
        <v>2143</v>
      </c>
      <c r="AB510" s="56">
        <f t="shared" si="420"/>
        <v>0</v>
      </c>
      <c r="AC510" s="56">
        <f t="shared" si="421"/>
        <v>0</v>
      </c>
      <c r="AD510" s="57">
        <f t="shared" si="422"/>
        <v>2143</v>
      </c>
      <c r="AE510" s="56">
        <f t="shared" si="423"/>
        <v>1071.5</v>
      </c>
      <c r="AF510" s="56">
        <f t="shared" si="424"/>
        <v>0</v>
      </c>
      <c r="AG510" s="56">
        <f t="shared" si="425"/>
        <v>0</v>
      </c>
      <c r="AH510" s="59">
        <f t="shared" si="426"/>
        <v>1071.5</v>
      </c>
      <c r="AI510" s="60">
        <f t="shared" si="427"/>
        <v>6429</v>
      </c>
      <c r="AJ510" s="61" t="s">
        <v>148</v>
      </c>
      <c r="AK510" s="61" t="s">
        <v>59</v>
      </c>
      <c r="AL510" s="61" t="s">
        <v>149</v>
      </c>
      <c r="AM510" s="61" t="s">
        <v>61</v>
      </c>
      <c r="AN510" s="112" t="s">
        <v>62</v>
      </c>
      <c r="AO510" s="65">
        <v>45473</v>
      </c>
      <c r="AP510" s="49" t="s">
        <v>62</v>
      </c>
      <c r="AQ510" s="65">
        <v>45474</v>
      </c>
      <c r="AR510" s="65">
        <v>46568</v>
      </c>
      <c r="AS510" s="113"/>
    </row>
    <row r="511" spans="1:64" s="66" customFormat="1" ht="13" x14ac:dyDescent="0.15">
      <c r="A511" s="80"/>
      <c r="B511" s="80" t="s">
        <v>2649</v>
      </c>
      <c r="C511" s="80"/>
      <c r="D511" s="80"/>
      <c r="E511" s="80"/>
      <c r="F511" s="80"/>
      <c r="G511" s="81"/>
      <c r="H511" s="81"/>
      <c r="I511" s="81"/>
      <c r="J511" s="80"/>
      <c r="K511" s="82"/>
      <c r="L511" s="82"/>
      <c r="M511" s="82"/>
      <c r="N511" s="83"/>
      <c r="O511" s="83"/>
      <c r="P511" s="85"/>
      <c r="Q511" s="85"/>
      <c r="R511" s="80"/>
      <c r="S511" s="86">
        <f>SUM(S509:S510)</f>
        <v>7343.5</v>
      </c>
      <c r="T511" s="86">
        <f t="shared" ref="T511:AI511" si="428">SUM(T509:T510)</f>
        <v>0</v>
      </c>
      <c r="U511" s="86">
        <f t="shared" si="428"/>
        <v>0</v>
      </c>
      <c r="V511" s="86">
        <f t="shared" si="428"/>
        <v>7343.5</v>
      </c>
      <c r="W511" s="86">
        <f t="shared" si="428"/>
        <v>14687</v>
      </c>
      <c r="X511" s="86">
        <f t="shared" si="428"/>
        <v>0</v>
      </c>
      <c r="Y511" s="86">
        <f t="shared" si="428"/>
        <v>0</v>
      </c>
      <c r="Z511" s="86">
        <f t="shared" si="428"/>
        <v>14687</v>
      </c>
      <c r="AA511" s="86">
        <f t="shared" si="428"/>
        <v>14687</v>
      </c>
      <c r="AB511" s="86">
        <f t="shared" si="428"/>
        <v>0</v>
      </c>
      <c r="AC511" s="86">
        <f t="shared" si="428"/>
        <v>0</v>
      </c>
      <c r="AD511" s="86">
        <f t="shared" si="428"/>
        <v>14687</v>
      </c>
      <c r="AE511" s="86">
        <f t="shared" si="428"/>
        <v>7343.5</v>
      </c>
      <c r="AF511" s="86">
        <f t="shared" si="428"/>
        <v>0</v>
      </c>
      <c r="AG511" s="86">
        <f t="shared" si="428"/>
        <v>0</v>
      </c>
      <c r="AH511" s="86">
        <f t="shared" si="428"/>
        <v>7343.5</v>
      </c>
      <c r="AI511" s="86">
        <f t="shared" si="428"/>
        <v>44061</v>
      </c>
      <c r="AJ511" s="87"/>
      <c r="AK511" s="87"/>
      <c r="AL511" s="87"/>
      <c r="AM511" s="87"/>
      <c r="AN511" s="87"/>
      <c r="AO511" s="87"/>
      <c r="AP511" s="87"/>
      <c r="AQ511" s="87"/>
      <c r="AR511" s="87"/>
      <c r="AS511" s="116"/>
      <c r="AT511" s="89"/>
      <c r="AU511" s="89"/>
      <c r="AV511" s="89"/>
      <c r="AW511" s="89"/>
      <c r="AX511" s="89"/>
      <c r="AY511" s="89"/>
      <c r="AZ511" s="89"/>
      <c r="BA511" s="89"/>
      <c r="BB511" s="89"/>
      <c r="BC511" s="89"/>
      <c r="BD511" s="89"/>
      <c r="BE511" s="89"/>
      <c r="BF511" s="89"/>
      <c r="BG511" s="89"/>
      <c r="BH511" s="89"/>
      <c r="BI511" s="89"/>
      <c r="BJ511" s="89"/>
      <c r="BK511" s="89"/>
      <c r="BL511" s="89"/>
    </row>
    <row r="512" spans="1:64" s="66" customFormat="1" ht="13" x14ac:dyDescent="0.15">
      <c r="A512" s="49">
        <v>1</v>
      </c>
      <c r="B512" s="49" t="s">
        <v>2726</v>
      </c>
      <c r="C512" s="50">
        <v>5110123491</v>
      </c>
      <c r="D512" s="49" t="s">
        <v>2727</v>
      </c>
      <c r="E512" s="49" t="s">
        <v>2726</v>
      </c>
      <c r="F512" s="49" t="s">
        <v>2727</v>
      </c>
      <c r="G512" s="49" t="s">
        <v>1620</v>
      </c>
      <c r="H512" s="49"/>
      <c r="I512" s="49" t="s">
        <v>2456</v>
      </c>
      <c r="J512" s="49" t="s">
        <v>283</v>
      </c>
      <c r="K512" s="49" t="s">
        <v>2396</v>
      </c>
      <c r="L512" s="49" t="s">
        <v>2397</v>
      </c>
      <c r="M512" s="51" t="s">
        <v>2728</v>
      </c>
      <c r="N512" s="49"/>
      <c r="O512" s="53" t="s">
        <v>2729</v>
      </c>
      <c r="P512" s="53" t="s">
        <v>70</v>
      </c>
      <c r="Q512" s="53" t="s">
        <v>2730</v>
      </c>
      <c r="R512" s="67">
        <v>36</v>
      </c>
      <c r="S512" s="90">
        <f t="shared" ref="S512" si="429">W512/2</f>
        <v>2231.5</v>
      </c>
      <c r="T512" s="90">
        <f t="shared" ref="T512" si="430">X512/2</f>
        <v>0</v>
      </c>
      <c r="U512" s="90">
        <f t="shared" ref="U512" si="431">Y512/2</f>
        <v>0</v>
      </c>
      <c r="V512" s="55">
        <f t="shared" ref="V512" si="432">SUM(S512:U512)</f>
        <v>2231.5</v>
      </c>
      <c r="W512" s="56">
        <v>4463</v>
      </c>
      <c r="X512" s="56"/>
      <c r="Y512" s="56"/>
      <c r="Z512" s="57">
        <f t="shared" ref="Z512" si="433">SUM(W512:Y512)</f>
        <v>4463</v>
      </c>
      <c r="AA512" s="56">
        <f t="shared" ref="AA512" si="434">W512</f>
        <v>4463</v>
      </c>
      <c r="AB512" s="56">
        <f t="shared" ref="AB512" si="435">X512</f>
        <v>0</v>
      </c>
      <c r="AC512" s="56">
        <f t="shared" ref="AC512" si="436">Y512</f>
        <v>0</v>
      </c>
      <c r="AD512" s="57">
        <f t="shared" ref="AD512" si="437">SUM(AA512:AC512)</f>
        <v>4463</v>
      </c>
      <c r="AE512" s="56">
        <f t="shared" ref="AE512" si="438">W512/2</f>
        <v>2231.5</v>
      </c>
      <c r="AF512" s="56">
        <f t="shared" ref="AF512" si="439">X512/2</f>
        <v>0</v>
      </c>
      <c r="AG512" s="56">
        <f t="shared" ref="AG512" si="440">Y512/2</f>
        <v>0</v>
      </c>
      <c r="AH512" s="59">
        <f t="shared" ref="AH512" si="441">SUM(AE512:AG512)</f>
        <v>2231.5</v>
      </c>
      <c r="AI512" s="60">
        <f t="shared" ref="AI512" si="442">V512+Z512+AD512+AH512</f>
        <v>13389</v>
      </c>
      <c r="AJ512" s="61" t="s">
        <v>148</v>
      </c>
      <c r="AK512" s="61" t="s">
        <v>59</v>
      </c>
      <c r="AL512" s="61" t="s">
        <v>149</v>
      </c>
      <c r="AM512" s="61" t="s">
        <v>61</v>
      </c>
      <c r="AN512" s="112" t="s">
        <v>62</v>
      </c>
      <c r="AO512" s="65">
        <v>45473</v>
      </c>
      <c r="AP512" s="49" t="s">
        <v>62</v>
      </c>
      <c r="AQ512" s="65">
        <v>45474</v>
      </c>
      <c r="AR512" s="65">
        <v>46568</v>
      </c>
      <c r="AS512" s="113"/>
    </row>
    <row r="513" spans="1:64" s="66" customFormat="1" ht="13" x14ac:dyDescent="0.15">
      <c r="A513" s="80"/>
      <c r="B513" s="80" t="s">
        <v>2726</v>
      </c>
      <c r="C513" s="80"/>
      <c r="D513" s="80"/>
      <c r="E513" s="80"/>
      <c r="F513" s="80"/>
      <c r="G513" s="81"/>
      <c r="H513" s="81"/>
      <c r="I513" s="81"/>
      <c r="J513" s="80"/>
      <c r="K513" s="82"/>
      <c r="L513" s="82"/>
      <c r="M513" s="82"/>
      <c r="N513" s="83"/>
      <c r="O513" s="83"/>
      <c r="P513" s="85"/>
      <c r="Q513" s="85"/>
      <c r="R513" s="80"/>
      <c r="S513" s="86">
        <f>SUM(S512)</f>
        <v>2231.5</v>
      </c>
      <c r="T513" s="86">
        <f t="shared" ref="T513:AI513" si="443">SUM(T512)</f>
        <v>0</v>
      </c>
      <c r="U513" s="86">
        <f t="shared" si="443"/>
        <v>0</v>
      </c>
      <c r="V513" s="86">
        <f t="shared" si="443"/>
        <v>2231.5</v>
      </c>
      <c r="W513" s="86">
        <f t="shared" si="443"/>
        <v>4463</v>
      </c>
      <c r="X513" s="86">
        <f t="shared" si="443"/>
        <v>0</v>
      </c>
      <c r="Y513" s="86">
        <f t="shared" si="443"/>
        <v>0</v>
      </c>
      <c r="Z513" s="86">
        <f t="shared" si="443"/>
        <v>4463</v>
      </c>
      <c r="AA513" s="86">
        <f t="shared" si="443"/>
        <v>4463</v>
      </c>
      <c r="AB513" s="86">
        <f t="shared" si="443"/>
        <v>0</v>
      </c>
      <c r="AC513" s="86">
        <f t="shared" si="443"/>
        <v>0</v>
      </c>
      <c r="AD513" s="86">
        <f t="shared" si="443"/>
        <v>4463</v>
      </c>
      <c r="AE513" s="86">
        <f t="shared" si="443"/>
        <v>2231.5</v>
      </c>
      <c r="AF513" s="86">
        <f t="shared" si="443"/>
        <v>0</v>
      </c>
      <c r="AG513" s="86">
        <f t="shared" si="443"/>
        <v>0</v>
      </c>
      <c r="AH513" s="86">
        <f t="shared" si="443"/>
        <v>2231.5</v>
      </c>
      <c r="AI513" s="86">
        <f t="shared" si="443"/>
        <v>13389</v>
      </c>
      <c r="AJ513" s="87"/>
      <c r="AK513" s="87"/>
      <c r="AL513" s="87"/>
      <c r="AM513" s="87"/>
      <c r="AN513" s="87"/>
      <c r="AO513" s="87"/>
      <c r="AP513" s="87"/>
      <c r="AQ513" s="87"/>
      <c r="AR513" s="87"/>
      <c r="AS513" s="116"/>
      <c r="AT513" s="89"/>
      <c r="AU513" s="89"/>
      <c r="AV513" s="89"/>
      <c r="AW513" s="89"/>
      <c r="AX513" s="89"/>
      <c r="AY513" s="89"/>
      <c r="AZ513" s="89"/>
      <c r="BA513" s="89"/>
      <c r="BB513" s="89"/>
      <c r="BC513" s="89"/>
      <c r="BD513" s="89"/>
      <c r="BE513" s="89"/>
      <c r="BF513" s="89"/>
      <c r="BG513" s="89"/>
      <c r="BH513" s="89"/>
      <c r="BI513" s="89"/>
      <c r="BJ513" s="89"/>
      <c r="BK513" s="89"/>
      <c r="BL513" s="89"/>
    </row>
    <row r="514" spans="1:64" s="66" customFormat="1" ht="13" x14ac:dyDescent="0.15">
      <c r="A514" s="49">
        <v>1</v>
      </c>
      <c r="B514" s="49" t="s">
        <v>2753</v>
      </c>
      <c r="C514" s="50">
        <v>5321954266</v>
      </c>
      <c r="D514" s="49" t="s">
        <v>2788</v>
      </c>
      <c r="E514" s="49" t="s">
        <v>2753</v>
      </c>
      <c r="F514" s="49" t="s">
        <v>2788</v>
      </c>
      <c r="G514" s="49" t="s">
        <v>2754</v>
      </c>
      <c r="H514" s="49" t="s">
        <v>339</v>
      </c>
      <c r="I514" s="49" t="s">
        <v>2755</v>
      </c>
      <c r="J514" s="49" t="s">
        <v>2756</v>
      </c>
      <c r="K514" s="49" t="s">
        <v>341</v>
      </c>
      <c r="L514" s="49" t="s">
        <v>339</v>
      </c>
      <c r="M514" s="122" t="s">
        <v>2789</v>
      </c>
      <c r="N514" s="49"/>
      <c r="O514" s="53">
        <v>93238289</v>
      </c>
      <c r="P514" s="53" t="s">
        <v>70</v>
      </c>
      <c r="Q514" s="53">
        <v>25</v>
      </c>
      <c r="R514" s="67">
        <v>34</v>
      </c>
      <c r="S514" s="90">
        <f>W514*0.8</f>
        <v>7520</v>
      </c>
      <c r="T514" s="90">
        <f t="shared" ref="T514:U529" si="444">X514*0.8</f>
        <v>0</v>
      </c>
      <c r="U514" s="90">
        <f t="shared" si="444"/>
        <v>0</v>
      </c>
      <c r="V514" s="55">
        <f t="shared" ref="V514:V536" si="445">SUM(S514:U514)</f>
        <v>7520</v>
      </c>
      <c r="W514" s="56">
        <v>9400</v>
      </c>
      <c r="X514" s="56">
        <v>0</v>
      </c>
      <c r="Y514" s="56">
        <v>0</v>
      </c>
      <c r="Z514" s="57">
        <f t="shared" ref="Z514:Z536" si="446">SUM(W514:Y514)</f>
        <v>9400</v>
      </c>
      <c r="AA514" s="56">
        <f t="shared" ref="AA514:AA536" si="447">W514</f>
        <v>9400</v>
      </c>
      <c r="AB514" s="56">
        <f t="shared" ref="AB514:AB536" si="448">X514</f>
        <v>0</v>
      </c>
      <c r="AC514" s="56">
        <f t="shared" ref="AC514:AC536" si="449">Y514</f>
        <v>0</v>
      </c>
      <c r="AD514" s="57">
        <f t="shared" ref="AD514:AD536" si="450">SUM(AA514:AC514)</f>
        <v>9400</v>
      </c>
      <c r="AE514" s="56">
        <f>W514</f>
        <v>9400</v>
      </c>
      <c r="AF514" s="56">
        <f t="shared" ref="AF514:AG529" si="451">X514</f>
        <v>0</v>
      </c>
      <c r="AG514" s="56">
        <f t="shared" si="451"/>
        <v>0</v>
      </c>
      <c r="AH514" s="59">
        <f t="shared" ref="AH514:AH536" si="452">SUM(AE514:AG514)</f>
        <v>9400</v>
      </c>
      <c r="AI514" s="60">
        <f t="shared" ref="AI514:AI536" si="453">V514+Z514+AD514+AH514</f>
        <v>35720</v>
      </c>
      <c r="AJ514" s="61" t="s">
        <v>692</v>
      </c>
      <c r="AK514" s="61" t="s">
        <v>59</v>
      </c>
      <c r="AL514" s="61" t="s">
        <v>2819</v>
      </c>
      <c r="AM514" s="61" t="s">
        <v>61</v>
      </c>
      <c r="AN514" s="112" t="s">
        <v>62</v>
      </c>
      <c r="AO514" s="65">
        <v>45716</v>
      </c>
      <c r="AP514" s="49" t="s">
        <v>62</v>
      </c>
      <c r="AQ514" s="65">
        <v>45717</v>
      </c>
      <c r="AR514" s="65">
        <v>46752</v>
      </c>
      <c r="AS514" s="113"/>
    </row>
    <row r="515" spans="1:64" s="66" customFormat="1" ht="13" x14ac:dyDescent="0.15">
      <c r="A515" s="49">
        <v>2</v>
      </c>
      <c r="B515" s="49" t="s">
        <v>2753</v>
      </c>
      <c r="C515" s="50">
        <v>5321954266</v>
      </c>
      <c r="D515" s="49" t="s">
        <v>2788</v>
      </c>
      <c r="E515" s="49" t="s">
        <v>2753</v>
      </c>
      <c r="F515" s="49" t="s">
        <v>2788</v>
      </c>
      <c r="G515" s="49" t="s">
        <v>2754</v>
      </c>
      <c r="H515" s="49" t="s">
        <v>339</v>
      </c>
      <c r="I515" s="49" t="s">
        <v>2757</v>
      </c>
      <c r="J515" s="49" t="s">
        <v>2758</v>
      </c>
      <c r="K515" s="49" t="s">
        <v>341</v>
      </c>
      <c r="L515" s="49" t="s">
        <v>339</v>
      </c>
      <c r="M515" s="122" t="s">
        <v>2790</v>
      </c>
      <c r="N515" s="49"/>
      <c r="O515" s="53">
        <v>9427311</v>
      </c>
      <c r="P515" s="53" t="s">
        <v>70</v>
      </c>
      <c r="Q515" s="53">
        <v>13</v>
      </c>
      <c r="R515" s="67">
        <v>34</v>
      </c>
      <c r="S515" s="90">
        <f t="shared" ref="S515:S536" si="454">W515*0.8</f>
        <v>2320</v>
      </c>
      <c r="T515" s="90">
        <f t="shared" si="444"/>
        <v>0</v>
      </c>
      <c r="U515" s="90">
        <f t="shared" si="444"/>
        <v>0</v>
      </c>
      <c r="V515" s="55">
        <f t="shared" si="445"/>
        <v>2320</v>
      </c>
      <c r="W515" s="56">
        <v>2900</v>
      </c>
      <c r="X515" s="56">
        <v>0</v>
      </c>
      <c r="Y515" s="56">
        <v>0</v>
      </c>
      <c r="Z515" s="57">
        <f t="shared" si="446"/>
        <v>2900</v>
      </c>
      <c r="AA515" s="56">
        <f t="shared" si="447"/>
        <v>2900</v>
      </c>
      <c r="AB515" s="56">
        <f t="shared" si="448"/>
        <v>0</v>
      </c>
      <c r="AC515" s="56">
        <f t="shared" si="449"/>
        <v>0</v>
      </c>
      <c r="AD515" s="57">
        <f t="shared" si="450"/>
        <v>2900</v>
      </c>
      <c r="AE515" s="56">
        <f t="shared" ref="AE515:AE536" si="455">W515</f>
        <v>2900</v>
      </c>
      <c r="AF515" s="56">
        <f t="shared" si="451"/>
        <v>0</v>
      </c>
      <c r="AG515" s="56">
        <f t="shared" si="451"/>
        <v>0</v>
      </c>
      <c r="AH515" s="59">
        <f t="shared" si="452"/>
        <v>2900</v>
      </c>
      <c r="AI515" s="60">
        <f t="shared" si="453"/>
        <v>11020</v>
      </c>
      <c r="AJ515" s="61" t="s">
        <v>692</v>
      </c>
      <c r="AK515" s="61" t="s">
        <v>59</v>
      </c>
      <c r="AL515" s="61" t="s">
        <v>2819</v>
      </c>
      <c r="AM515" s="61" t="s">
        <v>61</v>
      </c>
      <c r="AN515" s="112" t="s">
        <v>62</v>
      </c>
      <c r="AO515" s="65">
        <v>45716</v>
      </c>
      <c r="AP515" s="49" t="s">
        <v>62</v>
      </c>
      <c r="AQ515" s="65">
        <v>45717</v>
      </c>
      <c r="AR515" s="65">
        <v>46752</v>
      </c>
      <c r="AS515" s="113"/>
    </row>
    <row r="516" spans="1:64" s="66" customFormat="1" ht="13" x14ac:dyDescent="0.15">
      <c r="A516" s="49">
        <v>3</v>
      </c>
      <c r="B516" s="49" t="s">
        <v>2753</v>
      </c>
      <c r="C516" s="50">
        <v>5321954266</v>
      </c>
      <c r="D516" s="49" t="s">
        <v>2788</v>
      </c>
      <c r="E516" s="49" t="s">
        <v>2753</v>
      </c>
      <c r="F516" s="49" t="s">
        <v>2788</v>
      </c>
      <c r="G516" s="49" t="s">
        <v>2754</v>
      </c>
      <c r="H516" s="49" t="s">
        <v>339</v>
      </c>
      <c r="I516" s="49" t="s">
        <v>2759</v>
      </c>
      <c r="J516" s="49" t="s">
        <v>2760</v>
      </c>
      <c r="K516" s="49" t="s">
        <v>341</v>
      </c>
      <c r="L516" s="49" t="s">
        <v>339</v>
      </c>
      <c r="M516" s="122" t="s">
        <v>2791</v>
      </c>
      <c r="N516" s="49"/>
      <c r="O516" s="53">
        <v>9767953</v>
      </c>
      <c r="P516" s="53" t="s">
        <v>70</v>
      </c>
      <c r="Q516" s="53">
        <v>13</v>
      </c>
      <c r="R516" s="67">
        <v>34</v>
      </c>
      <c r="S516" s="90">
        <f t="shared" si="454"/>
        <v>4880</v>
      </c>
      <c r="T516" s="90">
        <f t="shared" si="444"/>
        <v>0</v>
      </c>
      <c r="U516" s="90">
        <f t="shared" si="444"/>
        <v>0</v>
      </c>
      <c r="V516" s="55">
        <f t="shared" si="445"/>
        <v>4880</v>
      </c>
      <c r="W516" s="56">
        <v>6100</v>
      </c>
      <c r="X516" s="56">
        <v>0</v>
      </c>
      <c r="Y516" s="56">
        <v>0</v>
      </c>
      <c r="Z516" s="57">
        <f t="shared" si="446"/>
        <v>6100</v>
      </c>
      <c r="AA516" s="56">
        <f t="shared" si="447"/>
        <v>6100</v>
      </c>
      <c r="AB516" s="56">
        <f t="shared" si="448"/>
        <v>0</v>
      </c>
      <c r="AC516" s="56">
        <f t="shared" si="449"/>
        <v>0</v>
      </c>
      <c r="AD516" s="57">
        <f t="shared" si="450"/>
        <v>6100</v>
      </c>
      <c r="AE516" s="56">
        <f t="shared" si="455"/>
        <v>6100</v>
      </c>
      <c r="AF516" s="56">
        <f t="shared" si="451"/>
        <v>0</v>
      </c>
      <c r="AG516" s="56">
        <f t="shared" si="451"/>
        <v>0</v>
      </c>
      <c r="AH516" s="59">
        <f t="shared" si="452"/>
        <v>6100</v>
      </c>
      <c r="AI516" s="60">
        <f t="shared" si="453"/>
        <v>23180</v>
      </c>
      <c r="AJ516" s="61" t="s">
        <v>692</v>
      </c>
      <c r="AK516" s="61" t="s">
        <v>59</v>
      </c>
      <c r="AL516" s="61" t="s">
        <v>2819</v>
      </c>
      <c r="AM516" s="61" t="s">
        <v>61</v>
      </c>
      <c r="AN516" s="112" t="s">
        <v>62</v>
      </c>
      <c r="AO516" s="65">
        <v>45716</v>
      </c>
      <c r="AP516" s="49" t="s">
        <v>62</v>
      </c>
      <c r="AQ516" s="65">
        <v>45717</v>
      </c>
      <c r="AR516" s="65">
        <v>46752</v>
      </c>
      <c r="AS516" s="113"/>
    </row>
    <row r="517" spans="1:64" s="66" customFormat="1" ht="13" x14ac:dyDescent="0.15">
      <c r="A517" s="49">
        <v>4</v>
      </c>
      <c r="B517" s="49" t="s">
        <v>2753</v>
      </c>
      <c r="C517" s="50">
        <v>5321954266</v>
      </c>
      <c r="D517" s="49" t="s">
        <v>2788</v>
      </c>
      <c r="E517" s="49" t="s">
        <v>2753</v>
      </c>
      <c r="F517" s="49" t="s">
        <v>2788</v>
      </c>
      <c r="G517" s="49" t="s">
        <v>2754</v>
      </c>
      <c r="H517" s="49" t="s">
        <v>339</v>
      </c>
      <c r="I517" s="49" t="s">
        <v>976</v>
      </c>
      <c r="J517" s="49" t="s">
        <v>2761</v>
      </c>
      <c r="K517" s="49" t="s">
        <v>341</v>
      </c>
      <c r="L517" s="49" t="s">
        <v>339</v>
      </c>
      <c r="M517" s="122" t="s">
        <v>2792</v>
      </c>
      <c r="N517" s="49"/>
      <c r="O517" s="53">
        <v>9587908</v>
      </c>
      <c r="P517" s="53" t="s">
        <v>70</v>
      </c>
      <c r="Q517" s="53">
        <v>7</v>
      </c>
      <c r="R517" s="67">
        <v>34</v>
      </c>
      <c r="S517" s="90">
        <f t="shared" si="454"/>
        <v>480</v>
      </c>
      <c r="T517" s="90">
        <f t="shared" si="444"/>
        <v>0</v>
      </c>
      <c r="U517" s="90">
        <f t="shared" si="444"/>
        <v>0</v>
      </c>
      <c r="V517" s="55">
        <f t="shared" si="445"/>
        <v>480</v>
      </c>
      <c r="W517" s="56">
        <v>600</v>
      </c>
      <c r="X517" s="56">
        <v>0</v>
      </c>
      <c r="Y517" s="56">
        <v>0</v>
      </c>
      <c r="Z517" s="57">
        <f t="shared" si="446"/>
        <v>600</v>
      </c>
      <c r="AA517" s="56">
        <f t="shared" si="447"/>
        <v>600</v>
      </c>
      <c r="AB517" s="56">
        <f t="shared" si="448"/>
        <v>0</v>
      </c>
      <c r="AC517" s="56">
        <f t="shared" si="449"/>
        <v>0</v>
      </c>
      <c r="AD517" s="57">
        <f t="shared" si="450"/>
        <v>600</v>
      </c>
      <c r="AE517" s="56">
        <f t="shared" si="455"/>
        <v>600</v>
      </c>
      <c r="AF517" s="56">
        <f t="shared" si="451"/>
        <v>0</v>
      </c>
      <c r="AG517" s="56">
        <f t="shared" si="451"/>
        <v>0</v>
      </c>
      <c r="AH517" s="59">
        <f t="shared" si="452"/>
        <v>600</v>
      </c>
      <c r="AI517" s="60">
        <f t="shared" si="453"/>
        <v>2280</v>
      </c>
      <c r="AJ517" s="61" t="s">
        <v>692</v>
      </c>
      <c r="AK517" s="61" t="s">
        <v>59</v>
      </c>
      <c r="AL517" s="61" t="s">
        <v>2819</v>
      </c>
      <c r="AM517" s="61" t="s">
        <v>61</v>
      </c>
      <c r="AN517" s="112" t="s">
        <v>62</v>
      </c>
      <c r="AO517" s="65">
        <v>45716</v>
      </c>
      <c r="AP517" s="49" t="s">
        <v>62</v>
      </c>
      <c r="AQ517" s="65">
        <v>45717</v>
      </c>
      <c r="AR517" s="65">
        <v>46752</v>
      </c>
      <c r="AS517" s="113"/>
    </row>
    <row r="518" spans="1:64" s="66" customFormat="1" ht="13" x14ac:dyDescent="0.15">
      <c r="A518" s="49">
        <v>5</v>
      </c>
      <c r="B518" s="49" t="s">
        <v>2753</v>
      </c>
      <c r="C518" s="50">
        <v>5321954266</v>
      </c>
      <c r="D518" s="49" t="s">
        <v>2788</v>
      </c>
      <c r="E518" s="49" t="s">
        <v>2753</v>
      </c>
      <c r="F518" s="49" t="s">
        <v>2788</v>
      </c>
      <c r="G518" s="49" t="s">
        <v>2754</v>
      </c>
      <c r="H518" s="49" t="s">
        <v>339</v>
      </c>
      <c r="I518" s="49" t="s">
        <v>2762</v>
      </c>
      <c r="J518" s="49"/>
      <c r="K518" s="49" t="s">
        <v>2763</v>
      </c>
      <c r="L518" s="49" t="s">
        <v>339</v>
      </c>
      <c r="M518" s="122" t="s">
        <v>2793</v>
      </c>
      <c r="N518" s="49"/>
      <c r="O518" s="53">
        <v>90108020</v>
      </c>
      <c r="P518" s="53" t="s">
        <v>70</v>
      </c>
      <c r="Q518" s="53">
        <v>5</v>
      </c>
      <c r="R518" s="67">
        <v>34</v>
      </c>
      <c r="S518" s="90">
        <f t="shared" si="454"/>
        <v>1600</v>
      </c>
      <c r="T518" s="90">
        <f t="shared" si="444"/>
        <v>0</v>
      </c>
      <c r="U518" s="90">
        <f t="shared" si="444"/>
        <v>0</v>
      </c>
      <c r="V518" s="55">
        <f t="shared" si="445"/>
        <v>1600</v>
      </c>
      <c r="W518" s="56">
        <v>2000</v>
      </c>
      <c r="X518" s="56">
        <v>0</v>
      </c>
      <c r="Y518" s="56">
        <v>0</v>
      </c>
      <c r="Z518" s="57">
        <f t="shared" si="446"/>
        <v>2000</v>
      </c>
      <c r="AA518" s="56">
        <f t="shared" si="447"/>
        <v>2000</v>
      </c>
      <c r="AB518" s="56">
        <f t="shared" si="448"/>
        <v>0</v>
      </c>
      <c r="AC518" s="56">
        <f t="shared" si="449"/>
        <v>0</v>
      </c>
      <c r="AD518" s="57">
        <f t="shared" si="450"/>
        <v>2000</v>
      </c>
      <c r="AE518" s="56">
        <f t="shared" si="455"/>
        <v>2000</v>
      </c>
      <c r="AF518" s="56">
        <f t="shared" si="451"/>
        <v>0</v>
      </c>
      <c r="AG518" s="56">
        <f t="shared" si="451"/>
        <v>0</v>
      </c>
      <c r="AH518" s="59">
        <f t="shared" si="452"/>
        <v>2000</v>
      </c>
      <c r="AI518" s="60">
        <f t="shared" si="453"/>
        <v>7600</v>
      </c>
      <c r="AJ518" s="61" t="s">
        <v>692</v>
      </c>
      <c r="AK518" s="61" t="s">
        <v>59</v>
      </c>
      <c r="AL518" s="61" t="s">
        <v>2819</v>
      </c>
      <c r="AM518" s="61" t="s">
        <v>61</v>
      </c>
      <c r="AN518" s="112" t="s">
        <v>62</v>
      </c>
      <c r="AO518" s="65">
        <v>45716</v>
      </c>
      <c r="AP518" s="49" t="s">
        <v>62</v>
      </c>
      <c r="AQ518" s="65">
        <v>45717</v>
      </c>
      <c r="AR518" s="65">
        <v>46752</v>
      </c>
      <c r="AS518" s="113"/>
    </row>
    <row r="519" spans="1:64" s="66" customFormat="1" ht="13" x14ac:dyDescent="0.15">
      <c r="A519" s="49">
        <v>6</v>
      </c>
      <c r="B519" s="49" t="s">
        <v>2753</v>
      </c>
      <c r="C519" s="50">
        <v>5321954266</v>
      </c>
      <c r="D519" s="49" t="s">
        <v>2788</v>
      </c>
      <c r="E519" s="49" t="s">
        <v>2753</v>
      </c>
      <c r="F519" s="49" t="s">
        <v>2788</v>
      </c>
      <c r="G519" s="49" t="s">
        <v>2754</v>
      </c>
      <c r="H519" s="49" t="s">
        <v>339</v>
      </c>
      <c r="I519" s="49" t="s">
        <v>2764</v>
      </c>
      <c r="J519" s="49"/>
      <c r="K519" s="49" t="s">
        <v>341</v>
      </c>
      <c r="L519" s="49" t="s">
        <v>339</v>
      </c>
      <c r="M519" s="122" t="s">
        <v>2794</v>
      </c>
      <c r="N519" s="49"/>
      <c r="O519" s="53">
        <v>93238292</v>
      </c>
      <c r="P519" s="53" t="s">
        <v>70</v>
      </c>
      <c r="Q519" s="53">
        <v>9</v>
      </c>
      <c r="R519" s="67">
        <v>34</v>
      </c>
      <c r="S519" s="90">
        <f t="shared" si="454"/>
        <v>1440</v>
      </c>
      <c r="T519" s="90">
        <f t="shared" si="444"/>
        <v>0</v>
      </c>
      <c r="U519" s="90">
        <f t="shared" si="444"/>
        <v>0</v>
      </c>
      <c r="V519" s="55">
        <f t="shared" si="445"/>
        <v>1440</v>
      </c>
      <c r="W519" s="56">
        <v>1800</v>
      </c>
      <c r="X519" s="56">
        <v>0</v>
      </c>
      <c r="Y519" s="56">
        <v>0</v>
      </c>
      <c r="Z519" s="57">
        <f t="shared" si="446"/>
        <v>1800</v>
      </c>
      <c r="AA519" s="56">
        <f t="shared" si="447"/>
        <v>1800</v>
      </c>
      <c r="AB519" s="56">
        <f t="shared" si="448"/>
        <v>0</v>
      </c>
      <c r="AC519" s="56">
        <f t="shared" si="449"/>
        <v>0</v>
      </c>
      <c r="AD519" s="57">
        <f t="shared" si="450"/>
        <v>1800</v>
      </c>
      <c r="AE519" s="56">
        <f t="shared" si="455"/>
        <v>1800</v>
      </c>
      <c r="AF519" s="56">
        <f t="shared" si="451"/>
        <v>0</v>
      </c>
      <c r="AG519" s="56">
        <f t="shared" si="451"/>
        <v>0</v>
      </c>
      <c r="AH519" s="59">
        <f t="shared" si="452"/>
        <v>1800</v>
      </c>
      <c r="AI519" s="60">
        <f t="shared" si="453"/>
        <v>6840</v>
      </c>
      <c r="AJ519" s="61" t="s">
        <v>692</v>
      </c>
      <c r="AK519" s="61" t="s">
        <v>59</v>
      </c>
      <c r="AL519" s="61" t="s">
        <v>2819</v>
      </c>
      <c r="AM519" s="61" t="s">
        <v>61</v>
      </c>
      <c r="AN519" s="112" t="s">
        <v>62</v>
      </c>
      <c r="AO519" s="65">
        <v>45716</v>
      </c>
      <c r="AP519" s="49" t="s">
        <v>62</v>
      </c>
      <c r="AQ519" s="65">
        <v>45717</v>
      </c>
      <c r="AR519" s="65">
        <v>46752</v>
      </c>
      <c r="AS519" s="113"/>
    </row>
    <row r="520" spans="1:64" s="66" customFormat="1" ht="13" x14ac:dyDescent="0.15">
      <c r="A520" s="49">
        <v>7</v>
      </c>
      <c r="B520" s="49" t="s">
        <v>2753</v>
      </c>
      <c r="C520" s="50">
        <v>5321954266</v>
      </c>
      <c r="D520" s="49" t="s">
        <v>2788</v>
      </c>
      <c r="E520" s="49" t="s">
        <v>2753</v>
      </c>
      <c r="F520" s="49" t="s">
        <v>2788</v>
      </c>
      <c r="G520" s="49" t="s">
        <v>2754</v>
      </c>
      <c r="H520" s="49" t="s">
        <v>339</v>
      </c>
      <c r="I520" s="49" t="s">
        <v>1040</v>
      </c>
      <c r="J520" s="49"/>
      <c r="K520" s="49" t="s">
        <v>341</v>
      </c>
      <c r="L520" s="49" t="s">
        <v>339</v>
      </c>
      <c r="M520" s="122" t="s">
        <v>2795</v>
      </c>
      <c r="N520" s="49"/>
      <c r="O520" s="53">
        <v>90066529</v>
      </c>
      <c r="P520" s="53" t="s">
        <v>70</v>
      </c>
      <c r="Q520" s="53">
        <v>5</v>
      </c>
      <c r="R520" s="67">
        <v>34</v>
      </c>
      <c r="S520" s="90">
        <f t="shared" si="454"/>
        <v>400</v>
      </c>
      <c r="T520" s="90">
        <f t="shared" si="444"/>
        <v>0</v>
      </c>
      <c r="U520" s="90">
        <f t="shared" si="444"/>
        <v>0</v>
      </c>
      <c r="V520" s="55">
        <f t="shared" si="445"/>
        <v>400</v>
      </c>
      <c r="W520" s="56">
        <v>500</v>
      </c>
      <c r="X520" s="56">
        <v>0</v>
      </c>
      <c r="Y520" s="56">
        <v>0</v>
      </c>
      <c r="Z520" s="57">
        <f t="shared" si="446"/>
        <v>500</v>
      </c>
      <c r="AA520" s="56">
        <f t="shared" si="447"/>
        <v>500</v>
      </c>
      <c r="AB520" s="56">
        <f t="shared" si="448"/>
        <v>0</v>
      </c>
      <c r="AC520" s="56">
        <f t="shared" si="449"/>
        <v>0</v>
      </c>
      <c r="AD520" s="57">
        <f t="shared" si="450"/>
        <v>500</v>
      </c>
      <c r="AE520" s="56">
        <f t="shared" si="455"/>
        <v>500</v>
      </c>
      <c r="AF520" s="56">
        <f t="shared" si="451"/>
        <v>0</v>
      </c>
      <c r="AG520" s="56">
        <f t="shared" si="451"/>
        <v>0</v>
      </c>
      <c r="AH520" s="59">
        <f t="shared" si="452"/>
        <v>500</v>
      </c>
      <c r="AI520" s="60">
        <f t="shared" si="453"/>
        <v>1900</v>
      </c>
      <c r="AJ520" s="61" t="s">
        <v>692</v>
      </c>
      <c r="AK520" s="61" t="s">
        <v>59</v>
      </c>
      <c r="AL520" s="61" t="s">
        <v>2819</v>
      </c>
      <c r="AM520" s="61" t="s">
        <v>61</v>
      </c>
      <c r="AN520" s="112" t="s">
        <v>62</v>
      </c>
      <c r="AO520" s="65">
        <v>45716</v>
      </c>
      <c r="AP520" s="49" t="s">
        <v>62</v>
      </c>
      <c r="AQ520" s="65">
        <v>45717</v>
      </c>
      <c r="AR520" s="65">
        <v>46752</v>
      </c>
      <c r="AS520" s="113"/>
    </row>
    <row r="521" spans="1:64" s="66" customFormat="1" ht="13" x14ac:dyDescent="0.15">
      <c r="A521" s="49">
        <v>8</v>
      </c>
      <c r="B521" s="49" t="s">
        <v>2753</v>
      </c>
      <c r="C521" s="50">
        <v>5321954266</v>
      </c>
      <c r="D521" s="49" t="s">
        <v>2788</v>
      </c>
      <c r="E521" s="49" t="s">
        <v>2753</v>
      </c>
      <c r="F521" s="49" t="s">
        <v>2788</v>
      </c>
      <c r="G521" s="49" t="s">
        <v>2754</v>
      </c>
      <c r="H521" s="49" t="s">
        <v>339</v>
      </c>
      <c r="I521" s="49" t="s">
        <v>2765</v>
      </c>
      <c r="J521" s="49" t="s">
        <v>2766</v>
      </c>
      <c r="K521" s="49" t="s">
        <v>341</v>
      </c>
      <c r="L521" s="49" t="s">
        <v>339</v>
      </c>
      <c r="M521" s="122" t="s">
        <v>2796</v>
      </c>
      <c r="N521" s="49"/>
      <c r="O521" s="53">
        <v>10046711</v>
      </c>
      <c r="P521" s="53" t="s">
        <v>70</v>
      </c>
      <c r="Q521" s="53">
        <v>5</v>
      </c>
      <c r="R521" s="67">
        <v>34</v>
      </c>
      <c r="S521" s="90">
        <f t="shared" si="454"/>
        <v>2720</v>
      </c>
      <c r="T521" s="90">
        <f t="shared" si="444"/>
        <v>0</v>
      </c>
      <c r="U521" s="90">
        <f t="shared" si="444"/>
        <v>0</v>
      </c>
      <c r="V521" s="55">
        <f t="shared" si="445"/>
        <v>2720</v>
      </c>
      <c r="W521" s="56">
        <v>3400</v>
      </c>
      <c r="X521" s="56">
        <v>0</v>
      </c>
      <c r="Y521" s="56">
        <v>0</v>
      </c>
      <c r="Z521" s="57">
        <f t="shared" si="446"/>
        <v>3400</v>
      </c>
      <c r="AA521" s="56">
        <f t="shared" si="447"/>
        <v>3400</v>
      </c>
      <c r="AB521" s="56">
        <f t="shared" si="448"/>
        <v>0</v>
      </c>
      <c r="AC521" s="56">
        <f t="shared" si="449"/>
        <v>0</v>
      </c>
      <c r="AD521" s="57">
        <f t="shared" si="450"/>
        <v>3400</v>
      </c>
      <c r="AE521" s="56">
        <f t="shared" si="455"/>
        <v>3400</v>
      </c>
      <c r="AF521" s="56">
        <f t="shared" si="451"/>
        <v>0</v>
      </c>
      <c r="AG521" s="56">
        <f t="shared" si="451"/>
        <v>0</v>
      </c>
      <c r="AH521" s="59">
        <f t="shared" si="452"/>
        <v>3400</v>
      </c>
      <c r="AI521" s="60">
        <f t="shared" si="453"/>
        <v>12920</v>
      </c>
      <c r="AJ521" s="61" t="s">
        <v>692</v>
      </c>
      <c r="AK521" s="61" t="s">
        <v>59</v>
      </c>
      <c r="AL521" s="61" t="s">
        <v>2819</v>
      </c>
      <c r="AM521" s="61" t="s">
        <v>61</v>
      </c>
      <c r="AN521" s="112" t="s">
        <v>62</v>
      </c>
      <c r="AO521" s="65">
        <v>45716</v>
      </c>
      <c r="AP521" s="49" t="s">
        <v>62</v>
      </c>
      <c r="AQ521" s="65">
        <v>45717</v>
      </c>
      <c r="AR521" s="65">
        <v>46752</v>
      </c>
      <c r="AS521" s="113"/>
    </row>
    <row r="522" spans="1:64" s="66" customFormat="1" ht="13" x14ac:dyDescent="0.15">
      <c r="A522" s="49">
        <v>9</v>
      </c>
      <c r="B522" s="49" t="s">
        <v>2753</v>
      </c>
      <c r="C522" s="50">
        <v>5321954266</v>
      </c>
      <c r="D522" s="49" t="s">
        <v>2788</v>
      </c>
      <c r="E522" s="49" t="s">
        <v>2753</v>
      </c>
      <c r="F522" s="49" t="s">
        <v>2788</v>
      </c>
      <c r="G522" s="49" t="s">
        <v>2754</v>
      </c>
      <c r="H522" s="49" t="s">
        <v>339</v>
      </c>
      <c r="I522" s="49" t="s">
        <v>2767</v>
      </c>
      <c r="J522" s="49" t="s">
        <v>2768</v>
      </c>
      <c r="K522" s="49" t="s">
        <v>341</v>
      </c>
      <c r="L522" s="49" t="s">
        <v>339</v>
      </c>
      <c r="M522" s="122" t="s">
        <v>2797</v>
      </c>
      <c r="N522" s="49"/>
      <c r="O522" s="53">
        <v>10981385</v>
      </c>
      <c r="P522" s="53" t="s">
        <v>70</v>
      </c>
      <c r="Q522" s="53">
        <v>5</v>
      </c>
      <c r="R522" s="67">
        <v>34</v>
      </c>
      <c r="S522" s="90">
        <f t="shared" si="454"/>
        <v>480</v>
      </c>
      <c r="T522" s="90">
        <f t="shared" si="444"/>
        <v>0</v>
      </c>
      <c r="U522" s="90">
        <f t="shared" si="444"/>
        <v>0</v>
      </c>
      <c r="V522" s="55">
        <f t="shared" si="445"/>
        <v>480</v>
      </c>
      <c r="W522" s="56">
        <v>600</v>
      </c>
      <c r="X522" s="56">
        <v>0</v>
      </c>
      <c r="Y522" s="56">
        <v>0</v>
      </c>
      <c r="Z522" s="57">
        <f t="shared" si="446"/>
        <v>600</v>
      </c>
      <c r="AA522" s="56">
        <f t="shared" si="447"/>
        <v>600</v>
      </c>
      <c r="AB522" s="56">
        <f t="shared" si="448"/>
        <v>0</v>
      </c>
      <c r="AC522" s="56">
        <f t="shared" si="449"/>
        <v>0</v>
      </c>
      <c r="AD522" s="57">
        <f t="shared" si="450"/>
        <v>600</v>
      </c>
      <c r="AE522" s="56">
        <f t="shared" si="455"/>
        <v>600</v>
      </c>
      <c r="AF522" s="56">
        <f t="shared" si="451"/>
        <v>0</v>
      </c>
      <c r="AG522" s="56">
        <f t="shared" si="451"/>
        <v>0</v>
      </c>
      <c r="AH522" s="59">
        <f t="shared" si="452"/>
        <v>600</v>
      </c>
      <c r="AI522" s="60">
        <f t="shared" si="453"/>
        <v>2280</v>
      </c>
      <c r="AJ522" s="61" t="s">
        <v>692</v>
      </c>
      <c r="AK522" s="61" t="s">
        <v>59</v>
      </c>
      <c r="AL522" s="61" t="s">
        <v>2819</v>
      </c>
      <c r="AM522" s="61" t="s">
        <v>61</v>
      </c>
      <c r="AN522" s="112" t="s">
        <v>62</v>
      </c>
      <c r="AO522" s="65">
        <v>45716</v>
      </c>
      <c r="AP522" s="49" t="s">
        <v>62</v>
      </c>
      <c r="AQ522" s="65">
        <v>45717</v>
      </c>
      <c r="AR522" s="65">
        <v>46752</v>
      </c>
      <c r="AS522" s="113"/>
    </row>
    <row r="523" spans="1:64" s="66" customFormat="1" ht="13" x14ac:dyDescent="0.15">
      <c r="A523" s="49">
        <v>10</v>
      </c>
      <c r="B523" s="49" t="s">
        <v>2753</v>
      </c>
      <c r="C523" s="50">
        <v>5321954266</v>
      </c>
      <c r="D523" s="49" t="s">
        <v>2788</v>
      </c>
      <c r="E523" s="49" t="s">
        <v>2753</v>
      </c>
      <c r="F523" s="49" t="s">
        <v>2788</v>
      </c>
      <c r="G523" s="49" t="s">
        <v>2754</v>
      </c>
      <c r="H523" s="49" t="s">
        <v>339</v>
      </c>
      <c r="I523" s="49" t="s">
        <v>2769</v>
      </c>
      <c r="J523" s="49"/>
      <c r="K523" s="49" t="s">
        <v>341</v>
      </c>
      <c r="L523" s="49" t="s">
        <v>339</v>
      </c>
      <c r="M523" s="122" t="s">
        <v>2798</v>
      </c>
      <c r="N523" s="49"/>
      <c r="O523" s="53">
        <v>89218</v>
      </c>
      <c r="P523" s="53" t="s">
        <v>70</v>
      </c>
      <c r="Q523" s="53">
        <v>12</v>
      </c>
      <c r="R523" s="67">
        <v>34</v>
      </c>
      <c r="S523" s="90">
        <f t="shared" si="454"/>
        <v>24320</v>
      </c>
      <c r="T523" s="90">
        <f t="shared" si="444"/>
        <v>0</v>
      </c>
      <c r="U523" s="90">
        <f t="shared" si="444"/>
        <v>0</v>
      </c>
      <c r="V523" s="55">
        <f t="shared" si="445"/>
        <v>24320</v>
      </c>
      <c r="W523" s="56">
        <v>30400</v>
      </c>
      <c r="X523" s="56">
        <v>0</v>
      </c>
      <c r="Y523" s="56">
        <v>0</v>
      </c>
      <c r="Z523" s="57">
        <f t="shared" si="446"/>
        <v>30400</v>
      </c>
      <c r="AA523" s="56">
        <f t="shared" si="447"/>
        <v>30400</v>
      </c>
      <c r="AB523" s="56">
        <f t="shared" si="448"/>
        <v>0</v>
      </c>
      <c r="AC523" s="56">
        <f t="shared" si="449"/>
        <v>0</v>
      </c>
      <c r="AD523" s="57">
        <f t="shared" si="450"/>
        <v>30400</v>
      </c>
      <c r="AE523" s="56">
        <f t="shared" si="455"/>
        <v>30400</v>
      </c>
      <c r="AF523" s="56">
        <f t="shared" si="451"/>
        <v>0</v>
      </c>
      <c r="AG523" s="56">
        <f t="shared" si="451"/>
        <v>0</v>
      </c>
      <c r="AH523" s="59">
        <f t="shared" si="452"/>
        <v>30400</v>
      </c>
      <c r="AI523" s="60">
        <f t="shared" si="453"/>
        <v>115520</v>
      </c>
      <c r="AJ523" s="61" t="s">
        <v>692</v>
      </c>
      <c r="AK523" s="61" t="s">
        <v>59</v>
      </c>
      <c r="AL523" s="61" t="s">
        <v>2819</v>
      </c>
      <c r="AM523" s="61" t="s">
        <v>61</v>
      </c>
      <c r="AN523" s="112" t="s">
        <v>62</v>
      </c>
      <c r="AO523" s="65">
        <v>45716</v>
      </c>
      <c r="AP523" s="49" t="s">
        <v>62</v>
      </c>
      <c r="AQ523" s="65">
        <v>45717</v>
      </c>
      <c r="AR523" s="65">
        <v>46752</v>
      </c>
      <c r="AS523" s="113"/>
    </row>
    <row r="524" spans="1:64" s="66" customFormat="1" ht="13" x14ac:dyDescent="0.15">
      <c r="A524" s="49">
        <v>11</v>
      </c>
      <c r="B524" s="49" t="s">
        <v>2753</v>
      </c>
      <c r="C524" s="50">
        <v>5321954266</v>
      </c>
      <c r="D524" s="49" t="s">
        <v>2788</v>
      </c>
      <c r="E524" s="49" t="s">
        <v>2753</v>
      </c>
      <c r="F524" s="49" t="s">
        <v>2788</v>
      </c>
      <c r="G524" s="49" t="s">
        <v>2754</v>
      </c>
      <c r="H524" s="49" t="s">
        <v>339</v>
      </c>
      <c r="I524" s="49" t="s">
        <v>2770</v>
      </c>
      <c r="J524" s="49"/>
      <c r="K524" s="49" t="s">
        <v>341</v>
      </c>
      <c r="L524" s="49" t="s">
        <v>339</v>
      </c>
      <c r="M524" s="122" t="s">
        <v>2799</v>
      </c>
      <c r="N524" s="49"/>
      <c r="O524" s="53">
        <v>5019915</v>
      </c>
      <c r="P524" s="53" t="s">
        <v>70</v>
      </c>
      <c r="Q524" s="53">
        <v>13</v>
      </c>
      <c r="R524" s="67">
        <v>34</v>
      </c>
      <c r="S524" s="90">
        <f t="shared" si="454"/>
        <v>160</v>
      </c>
      <c r="T524" s="90">
        <f t="shared" si="444"/>
        <v>0</v>
      </c>
      <c r="U524" s="90">
        <f t="shared" si="444"/>
        <v>0</v>
      </c>
      <c r="V524" s="55">
        <f t="shared" si="445"/>
        <v>160</v>
      </c>
      <c r="W524" s="56">
        <v>200</v>
      </c>
      <c r="X524" s="56">
        <v>0</v>
      </c>
      <c r="Y524" s="56">
        <v>0</v>
      </c>
      <c r="Z524" s="57">
        <f t="shared" si="446"/>
        <v>200</v>
      </c>
      <c r="AA524" s="56">
        <f t="shared" si="447"/>
        <v>200</v>
      </c>
      <c r="AB524" s="56">
        <f t="shared" si="448"/>
        <v>0</v>
      </c>
      <c r="AC524" s="56">
        <f t="shared" si="449"/>
        <v>0</v>
      </c>
      <c r="AD524" s="57">
        <f t="shared" si="450"/>
        <v>200</v>
      </c>
      <c r="AE524" s="56">
        <f t="shared" si="455"/>
        <v>200</v>
      </c>
      <c r="AF524" s="56">
        <f t="shared" si="451"/>
        <v>0</v>
      </c>
      <c r="AG524" s="56">
        <f t="shared" si="451"/>
        <v>0</v>
      </c>
      <c r="AH524" s="59">
        <f t="shared" si="452"/>
        <v>200</v>
      </c>
      <c r="AI524" s="60">
        <f t="shared" si="453"/>
        <v>760</v>
      </c>
      <c r="AJ524" s="61" t="s">
        <v>692</v>
      </c>
      <c r="AK524" s="61" t="s">
        <v>59</v>
      </c>
      <c r="AL524" s="61" t="s">
        <v>2819</v>
      </c>
      <c r="AM524" s="61" t="s">
        <v>61</v>
      </c>
      <c r="AN524" s="112" t="s">
        <v>62</v>
      </c>
      <c r="AO524" s="65">
        <v>45716</v>
      </c>
      <c r="AP524" s="49" t="s">
        <v>62</v>
      </c>
      <c r="AQ524" s="65">
        <v>45717</v>
      </c>
      <c r="AR524" s="65">
        <v>46752</v>
      </c>
      <c r="AS524" s="113"/>
    </row>
    <row r="525" spans="1:64" s="66" customFormat="1" ht="13" x14ac:dyDescent="0.15">
      <c r="A525" s="49">
        <v>12</v>
      </c>
      <c r="B525" s="49" t="s">
        <v>2753</v>
      </c>
      <c r="C525" s="50">
        <v>5321954266</v>
      </c>
      <c r="D525" s="49" t="s">
        <v>2788</v>
      </c>
      <c r="E525" s="49" t="s">
        <v>2753</v>
      </c>
      <c r="F525" s="49" t="s">
        <v>2788</v>
      </c>
      <c r="G525" s="49" t="s">
        <v>2754</v>
      </c>
      <c r="H525" s="49" t="s">
        <v>339</v>
      </c>
      <c r="I525" s="49" t="s">
        <v>2771</v>
      </c>
      <c r="J525" s="49" t="s">
        <v>2772</v>
      </c>
      <c r="K525" s="49" t="s">
        <v>341</v>
      </c>
      <c r="L525" s="49" t="s">
        <v>339</v>
      </c>
      <c r="M525" s="122" t="s">
        <v>2800</v>
      </c>
      <c r="N525" s="49"/>
      <c r="O525" s="53">
        <v>4639712</v>
      </c>
      <c r="P525" s="53" t="s">
        <v>70</v>
      </c>
      <c r="Q525" s="53">
        <v>13</v>
      </c>
      <c r="R525" s="67">
        <v>34</v>
      </c>
      <c r="S525" s="90">
        <f t="shared" si="454"/>
        <v>1280</v>
      </c>
      <c r="T525" s="90">
        <f t="shared" si="444"/>
        <v>0</v>
      </c>
      <c r="U525" s="90">
        <f t="shared" si="444"/>
        <v>0</v>
      </c>
      <c r="V525" s="55">
        <f t="shared" si="445"/>
        <v>1280</v>
      </c>
      <c r="W525" s="56">
        <v>1600</v>
      </c>
      <c r="X525" s="56">
        <v>0</v>
      </c>
      <c r="Y525" s="56">
        <v>0</v>
      </c>
      <c r="Z525" s="57">
        <f t="shared" si="446"/>
        <v>1600</v>
      </c>
      <c r="AA525" s="56">
        <f t="shared" si="447"/>
        <v>1600</v>
      </c>
      <c r="AB525" s="56">
        <f t="shared" si="448"/>
        <v>0</v>
      </c>
      <c r="AC525" s="56">
        <f t="shared" si="449"/>
        <v>0</v>
      </c>
      <c r="AD525" s="57">
        <f t="shared" si="450"/>
        <v>1600</v>
      </c>
      <c r="AE525" s="56">
        <f t="shared" si="455"/>
        <v>1600</v>
      </c>
      <c r="AF525" s="56">
        <f t="shared" si="451"/>
        <v>0</v>
      </c>
      <c r="AG525" s="56">
        <f t="shared" si="451"/>
        <v>0</v>
      </c>
      <c r="AH525" s="59">
        <f t="shared" si="452"/>
        <v>1600</v>
      </c>
      <c r="AI525" s="60">
        <f t="shared" si="453"/>
        <v>6080</v>
      </c>
      <c r="AJ525" s="61" t="s">
        <v>692</v>
      </c>
      <c r="AK525" s="61" t="s">
        <v>59</v>
      </c>
      <c r="AL525" s="61" t="s">
        <v>2819</v>
      </c>
      <c r="AM525" s="61" t="s">
        <v>61</v>
      </c>
      <c r="AN525" s="112" t="s">
        <v>62</v>
      </c>
      <c r="AO525" s="65">
        <v>45716</v>
      </c>
      <c r="AP525" s="49" t="s">
        <v>62</v>
      </c>
      <c r="AQ525" s="65">
        <v>45717</v>
      </c>
      <c r="AR525" s="65">
        <v>46752</v>
      </c>
      <c r="AS525" s="113"/>
    </row>
    <row r="526" spans="1:64" s="66" customFormat="1" ht="13" x14ac:dyDescent="0.15">
      <c r="A526" s="49">
        <v>13</v>
      </c>
      <c r="B526" s="49" t="s">
        <v>2753</v>
      </c>
      <c r="C526" s="50">
        <v>5321954266</v>
      </c>
      <c r="D526" s="49" t="s">
        <v>2788</v>
      </c>
      <c r="E526" s="49" t="s">
        <v>2753</v>
      </c>
      <c r="F526" s="49" t="s">
        <v>2788</v>
      </c>
      <c r="G526" s="49" t="s">
        <v>2754</v>
      </c>
      <c r="H526" s="49" t="s">
        <v>339</v>
      </c>
      <c r="I526" s="49" t="s">
        <v>2773</v>
      </c>
      <c r="J526" s="49"/>
      <c r="K526" s="49" t="s">
        <v>341</v>
      </c>
      <c r="L526" s="49" t="s">
        <v>339</v>
      </c>
      <c r="M526" s="122" t="s">
        <v>2801</v>
      </c>
      <c r="N526" s="49"/>
      <c r="O526" s="53">
        <v>8153146</v>
      </c>
      <c r="P526" s="53" t="s">
        <v>70</v>
      </c>
      <c r="Q526" s="53">
        <v>13</v>
      </c>
      <c r="R526" s="67">
        <v>34</v>
      </c>
      <c r="S526" s="90">
        <f t="shared" si="454"/>
        <v>1440</v>
      </c>
      <c r="T526" s="90">
        <f t="shared" si="444"/>
        <v>0</v>
      </c>
      <c r="U526" s="90">
        <f t="shared" si="444"/>
        <v>0</v>
      </c>
      <c r="V526" s="55">
        <f t="shared" si="445"/>
        <v>1440</v>
      </c>
      <c r="W526" s="56">
        <v>1800</v>
      </c>
      <c r="X526" s="56">
        <v>0</v>
      </c>
      <c r="Y526" s="56">
        <v>0</v>
      </c>
      <c r="Z526" s="57">
        <f t="shared" si="446"/>
        <v>1800</v>
      </c>
      <c r="AA526" s="56">
        <f t="shared" si="447"/>
        <v>1800</v>
      </c>
      <c r="AB526" s="56">
        <f t="shared" si="448"/>
        <v>0</v>
      </c>
      <c r="AC526" s="56">
        <f t="shared" si="449"/>
        <v>0</v>
      </c>
      <c r="AD526" s="57">
        <f t="shared" si="450"/>
        <v>1800</v>
      </c>
      <c r="AE526" s="56">
        <f t="shared" si="455"/>
        <v>1800</v>
      </c>
      <c r="AF526" s="56">
        <f t="shared" si="451"/>
        <v>0</v>
      </c>
      <c r="AG526" s="56">
        <f t="shared" si="451"/>
        <v>0</v>
      </c>
      <c r="AH526" s="59">
        <f t="shared" si="452"/>
        <v>1800</v>
      </c>
      <c r="AI526" s="60">
        <f t="shared" si="453"/>
        <v>6840</v>
      </c>
      <c r="AJ526" s="61" t="s">
        <v>692</v>
      </c>
      <c r="AK526" s="61" t="s">
        <v>59</v>
      </c>
      <c r="AL526" s="61" t="s">
        <v>2819</v>
      </c>
      <c r="AM526" s="61" t="s">
        <v>61</v>
      </c>
      <c r="AN526" s="112" t="s">
        <v>62</v>
      </c>
      <c r="AO526" s="65">
        <v>45716</v>
      </c>
      <c r="AP526" s="49" t="s">
        <v>62</v>
      </c>
      <c r="AQ526" s="65">
        <v>45717</v>
      </c>
      <c r="AR526" s="65">
        <v>46752</v>
      </c>
      <c r="AS526" s="113"/>
    </row>
    <row r="527" spans="1:64" s="66" customFormat="1" ht="13" x14ac:dyDescent="0.15">
      <c r="A527" s="49">
        <v>14</v>
      </c>
      <c r="B527" s="49" t="s">
        <v>2753</v>
      </c>
      <c r="C527" s="50">
        <v>5321954266</v>
      </c>
      <c r="D527" s="49" t="s">
        <v>2788</v>
      </c>
      <c r="E527" s="49" t="s">
        <v>2753</v>
      </c>
      <c r="F527" s="49" t="s">
        <v>2788</v>
      </c>
      <c r="G527" s="49" t="s">
        <v>2754</v>
      </c>
      <c r="H527" s="49" t="s">
        <v>339</v>
      </c>
      <c r="I527" s="49" t="s">
        <v>2774</v>
      </c>
      <c r="J527" s="49">
        <v>82</v>
      </c>
      <c r="K527" s="49" t="s">
        <v>341</v>
      </c>
      <c r="L527" s="49" t="s">
        <v>339</v>
      </c>
      <c r="M527" s="122" t="s">
        <v>2802</v>
      </c>
      <c r="N527" s="49"/>
      <c r="O527" s="53">
        <v>8121657</v>
      </c>
      <c r="P527" s="53" t="s">
        <v>70</v>
      </c>
      <c r="Q527" s="53">
        <v>20</v>
      </c>
      <c r="R527" s="67">
        <v>34</v>
      </c>
      <c r="S527" s="90">
        <f t="shared" si="454"/>
        <v>2640</v>
      </c>
      <c r="T527" s="90">
        <f t="shared" si="444"/>
        <v>0</v>
      </c>
      <c r="U527" s="90">
        <f t="shared" si="444"/>
        <v>0</v>
      </c>
      <c r="V527" s="55">
        <f t="shared" si="445"/>
        <v>2640</v>
      </c>
      <c r="W527" s="56">
        <v>3300</v>
      </c>
      <c r="X527" s="56">
        <v>0</v>
      </c>
      <c r="Y527" s="56">
        <v>0</v>
      </c>
      <c r="Z527" s="57">
        <f t="shared" si="446"/>
        <v>3300</v>
      </c>
      <c r="AA527" s="56">
        <f t="shared" si="447"/>
        <v>3300</v>
      </c>
      <c r="AB527" s="56">
        <f t="shared" si="448"/>
        <v>0</v>
      </c>
      <c r="AC527" s="56">
        <f t="shared" si="449"/>
        <v>0</v>
      </c>
      <c r="AD527" s="57">
        <f t="shared" si="450"/>
        <v>3300</v>
      </c>
      <c r="AE527" s="56">
        <f t="shared" si="455"/>
        <v>3300</v>
      </c>
      <c r="AF527" s="56">
        <f t="shared" si="451"/>
        <v>0</v>
      </c>
      <c r="AG527" s="56">
        <f t="shared" si="451"/>
        <v>0</v>
      </c>
      <c r="AH527" s="59">
        <f t="shared" si="452"/>
        <v>3300</v>
      </c>
      <c r="AI527" s="60">
        <f t="shared" si="453"/>
        <v>12540</v>
      </c>
      <c r="AJ527" s="61" t="s">
        <v>692</v>
      </c>
      <c r="AK527" s="61" t="s">
        <v>59</v>
      </c>
      <c r="AL527" s="61" t="s">
        <v>2819</v>
      </c>
      <c r="AM527" s="61" t="s">
        <v>61</v>
      </c>
      <c r="AN527" s="112" t="s">
        <v>62</v>
      </c>
      <c r="AO527" s="65">
        <v>45716</v>
      </c>
      <c r="AP527" s="49" t="s">
        <v>62</v>
      </c>
      <c r="AQ527" s="65">
        <v>45717</v>
      </c>
      <c r="AR527" s="65">
        <v>46752</v>
      </c>
      <c r="AS527" s="113"/>
    </row>
    <row r="528" spans="1:64" s="66" customFormat="1" ht="13" x14ac:dyDescent="0.15">
      <c r="A528" s="49">
        <v>15</v>
      </c>
      <c r="B528" s="49" t="s">
        <v>2753</v>
      </c>
      <c r="C528" s="50">
        <v>5321954266</v>
      </c>
      <c r="D528" s="49" t="s">
        <v>2788</v>
      </c>
      <c r="E528" s="49" t="s">
        <v>2753</v>
      </c>
      <c r="F528" s="49" t="s">
        <v>2788</v>
      </c>
      <c r="G528" s="49" t="s">
        <v>2754</v>
      </c>
      <c r="H528" s="49" t="s">
        <v>339</v>
      </c>
      <c r="I528" s="49" t="s">
        <v>2775</v>
      </c>
      <c r="J528" s="49" t="s">
        <v>2776</v>
      </c>
      <c r="K528" s="49" t="s">
        <v>341</v>
      </c>
      <c r="L528" s="49" t="s">
        <v>339</v>
      </c>
      <c r="M528" s="122" t="s">
        <v>2803</v>
      </c>
      <c r="N528" s="49"/>
      <c r="O528" s="53">
        <v>90033250</v>
      </c>
      <c r="P528" s="53" t="s">
        <v>70</v>
      </c>
      <c r="Q528" s="53">
        <v>10</v>
      </c>
      <c r="R528" s="67">
        <v>34</v>
      </c>
      <c r="S528" s="90">
        <f t="shared" si="454"/>
        <v>1040</v>
      </c>
      <c r="T528" s="90">
        <f t="shared" si="444"/>
        <v>0</v>
      </c>
      <c r="U528" s="90">
        <f t="shared" si="444"/>
        <v>0</v>
      </c>
      <c r="V528" s="55">
        <f t="shared" si="445"/>
        <v>1040</v>
      </c>
      <c r="W528" s="56">
        <v>1300</v>
      </c>
      <c r="X528" s="56">
        <v>0</v>
      </c>
      <c r="Y528" s="56">
        <v>0</v>
      </c>
      <c r="Z528" s="57">
        <f t="shared" si="446"/>
        <v>1300</v>
      </c>
      <c r="AA528" s="56">
        <f t="shared" si="447"/>
        <v>1300</v>
      </c>
      <c r="AB528" s="56">
        <f t="shared" si="448"/>
        <v>0</v>
      </c>
      <c r="AC528" s="56">
        <f t="shared" si="449"/>
        <v>0</v>
      </c>
      <c r="AD528" s="57">
        <f t="shared" si="450"/>
        <v>1300</v>
      </c>
      <c r="AE528" s="56">
        <f t="shared" si="455"/>
        <v>1300</v>
      </c>
      <c r="AF528" s="56">
        <f t="shared" si="451"/>
        <v>0</v>
      </c>
      <c r="AG528" s="56">
        <f t="shared" si="451"/>
        <v>0</v>
      </c>
      <c r="AH528" s="59">
        <f t="shared" si="452"/>
        <v>1300</v>
      </c>
      <c r="AI528" s="60">
        <f t="shared" si="453"/>
        <v>4940</v>
      </c>
      <c r="AJ528" s="61" t="s">
        <v>692</v>
      </c>
      <c r="AK528" s="61" t="s">
        <v>59</v>
      </c>
      <c r="AL528" s="61" t="s">
        <v>2819</v>
      </c>
      <c r="AM528" s="61" t="s">
        <v>61</v>
      </c>
      <c r="AN528" s="112" t="s">
        <v>62</v>
      </c>
      <c r="AO528" s="65">
        <v>45716</v>
      </c>
      <c r="AP528" s="49" t="s">
        <v>62</v>
      </c>
      <c r="AQ528" s="65">
        <v>45717</v>
      </c>
      <c r="AR528" s="65">
        <v>46752</v>
      </c>
      <c r="AS528" s="113"/>
    </row>
    <row r="529" spans="1:64" s="66" customFormat="1" ht="13" x14ac:dyDescent="0.15">
      <c r="A529" s="49">
        <v>16</v>
      </c>
      <c r="B529" s="49" t="s">
        <v>2753</v>
      </c>
      <c r="C529" s="50">
        <v>5321954266</v>
      </c>
      <c r="D529" s="49" t="s">
        <v>2788</v>
      </c>
      <c r="E529" s="49" t="s">
        <v>2753</v>
      </c>
      <c r="F529" s="49" t="s">
        <v>2788</v>
      </c>
      <c r="G529" s="49" t="s">
        <v>2777</v>
      </c>
      <c r="H529" s="49" t="s">
        <v>339</v>
      </c>
      <c r="I529" s="49" t="s">
        <v>2757</v>
      </c>
      <c r="J529" s="49" t="s">
        <v>2778</v>
      </c>
      <c r="K529" s="49" t="s">
        <v>341</v>
      </c>
      <c r="L529" s="49" t="s">
        <v>339</v>
      </c>
      <c r="M529" s="122" t="s">
        <v>2804</v>
      </c>
      <c r="N529" s="49"/>
      <c r="O529" s="53" t="s">
        <v>2812</v>
      </c>
      <c r="P529" s="53" t="s">
        <v>70</v>
      </c>
      <c r="Q529" s="53">
        <v>3</v>
      </c>
      <c r="R529" s="67">
        <v>34</v>
      </c>
      <c r="S529" s="90">
        <f t="shared" si="454"/>
        <v>400</v>
      </c>
      <c r="T529" s="90">
        <f t="shared" si="444"/>
        <v>0</v>
      </c>
      <c r="U529" s="90">
        <f t="shared" si="444"/>
        <v>0</v>
      </c>
      <c r="V529" s="55">
        <f t="shared" si="445"/>
        <v>400</v>
      </c>
      <c r="W529" s="56">
        <v>500</v>
      </c>
      <c r="X529" s="56">
        <v>0</v>
      </c>
      <c r="Y529" s="56">
        <v>0</v>
      </c>
      <c r="Z529" s="57">
        <f t="shared" si="446"/>
        <v>500</v>
      </c>
      <c r="AA529" s="56">
        <f t="shared" si="447"/>
        <v>500</v>
      </c>
      <c r="AB529" s="56">
        <f t="shared" si="448"/>
        <v>0</v>
      </c>
      <c r="AC529" s="56">
        <f t="shared" si="449"/>
        <v>0</v>
      </c>
      <c r="AD529" s="57">
        <f t="shared" si="450"/>
        <v>500</v>
      </c>
      <c r="AE529" s="56">
        <f t="shared" si="455"/>
        <v>500</v>
      </c>
      <c r="AF529" s="56">
        <f t="shared" si="451"/>
        <v>0</v>
      </c>
      <c r="AG529" s="56">
        <f t="shared" si="451"/>
        <v>0</v>
      </c>
      <c r="AH529" s="59">
        <f t="shared" si="452"/>
        <v>500</v>
      </c>
      <c r="AI529" s="60">
        <f t="shared" si="453"/>
        <v>1900</v>
      </c>
      <c r="AJ529" s="61" t="s">
        <v>692</v>
      </c>
      <c r="AK529" s="61" t="s">
        <v>59</v>
      </c>
      <c r="AL529" s="61" t="s">
        <v>2819</v>
      </c>
      <c r="AM529" s="61" t="s">
        <v>61</v>
      </c>
      <c r="AN529" s="112" t="s">
        <v>62</v>
      </c>
      <c r="AO529" s="65">
        <v>45716</v>
      </c>
      <c r="AP529" s="49" t="s">
        <v>62</v>
      </c>
      <c r="AQ529" s="65">
        <v>45717</v>
      </c>
      <c r="AR529" s="65">
        <v>46752</v>
      </c>
      <c r="AS529" s="113"/>
    </row>
    <row r="530" spans="1:64" s="66" customFormat="1" ht="13" x14ac:dyDescent="0.15">
      <c r="A530" s="49">
        <v>17</v>
      </c>
      <c r="B530" s="49" t="s">
        <v>2753</v>
      </c>
      <c r="C530" s="50">
        <v>5321954266</v>
      </c>
      <c r="D530" s="49" t="s">
        <v>2788</v>
      </c>
      <c r="E530" s="49" t="s">
        <v>2753</v>
      </c>
      <c r="F530" s="49" t="s">
        <v>2788</v>
      </c>
      <c r="G530" s="49" t="s">
        <v>2754</v>
      </c>
      <c r="H530" s="49" t="s">
        <v>339</v>
      </c>
      <c r="I530" s="49" t="s">
        <v>2779</v>
      </c>
      <c r="J530" s="49"/>
      <c r="K530" s="49" t="s">
        <v>341</v>
      </c>
      <c r="L530" s="49" t="s">
        <v>339</v>
      </c>
      <c r="M530" s="122" t="s">
        <v>2805</v>
      </c>
      <c r="N530" s="49"/>
      <c r="O530" s="53">
        <v>91042935</v>
      </c>
      <c r="P530" s="53" t="s">
        <v>70</v>
      </c>
      <c r="Q530" s="53">
        <v>11</v>
      </c>
      <c r="R530" s="67">
        <v>34</v>
      </c>
      <c r="S530" s="90">
        <f t="shared" si="454"/>
        <v>720</v>
      </c>
      <c r="T530" s="90">
        <f t="shared" ref="T530:T536" si="456">X530*0.8</f>
        <v>0</v>
      </c>
      <c r="U530" s="90">
        <f t="shared" ref="U530:U536" si="457">Y530*0.8</f>
        <v>0</v>
      </c>
      <c r="V530" s="55">
        <f t="shared" si="445"/>
        <v>720</v>
      </c>
      <c r="W530" s="56">
        <v>900</v>
      </c>
      <c r="X530" s="56">
        <v>0</v>
      </c>
      <c r="Y530" s="56">
        <v>0</v>
      </c>
      <c r="Z530" s="57">
        <f t="shared" si="446"/>
        <v>900</v>
      </c>
      <c r="AA530" s="56">
        <f t="shared" si="447"/>
        <v>900</v>
      </c>
      <c r="AB530" s="56">
        <f t="shared" si="448"/>
        <v>0</v>
      </c>
      <c r="AC530" s="56">
        <f t="shared" si="449"/>
        <v>0</v>
      </c>
      <c r="AD530" s="57">
        <f t="shared" si="450"/>
        <v>900</v>
      </c>
      <c r="AE530" s="56">
        <f t="shared" si="455"/>
        <v>900</v>
      </c>
      <c r="AF530" s="56">
        <f t="shared" ref="AF530:AF536" si="458">X530</f>
        <v>0</v>
      </c>
      <c r="AG530" s="56">
        <f t="shared" ref="AG530:AG536" si="459">Y530</f>
        <v>0</v>
      </c>
      <c r="AH530" s="59">
        <f t="shared" si="452"/>
        <v>900</v>
      </c>
      <c r="AI530" s="60">
        <f t="shared" si="453"/>
        <v>3420</v>
      </c>
      <c r="AJ530" s="61" t="s">
        <v>692</v>
      </c>
      <c r="AK530" s="61" t="s">
        <v>59</v>
      </c>
      <c r="AL530" s="61" t="s">
        <v>2819</v>
      </c>
      <c r="AM530" s="61" t="s">
        <v>61</v>
      </c>
      <c r="AN530" s="112" t="s">
        <v>62</v>
      </c>
      <c r="AO530" s="65">
        <v>45716</v>
      </c>
      <c r="AP530" s="49" t="s">
        <v>62</v>
      </c>
      <c r="AQ530" s="65">
        <v>45717</v>
      </c>
      <c r="AR530" s="65">
        <v>46752</v>
      </c>
      <c r="AS530" s="113"/>
    </row>
    <row r="531" spans="1:64" s="66" customFormat="1" ht="13" x14ac:dyDescent="0.15">
      <c r="A531" s="49">
        <v>18</v>
      </c>
      <c r="B531" s="49" t="s">
        <v>2753</v>
      </c>
      <c r="C531" s="50">
        <v>5321954266</v>
      </c>
      <c r="D531" s="49" t="s">
        <v>2788</v>
      </c>
      <c r="E531" s="49" t="s">
        <v>2753</v>
      </c>
      <c r="F531" s="49" t="s">
        <v>2788</v>
      </c>
      <c r="G531" s="49" t="s">
        <v>2754</v>
      </c>
      <c r="H531" s="49" t="s">
        <v>339</v>
      </c>
      <c r="I531" s="49" t="s">
        <v>2771</v>
      </c>
      <c r="J531" s="49" t="s">
        <v>2780</v>
      </c>
      <c r="K531" s="49" t="s">
        <v>341</v>
      </c>
      <c r="L531" s="49" t="s">
        <v>339</v>
      </c>
      <c r="M531" s="122" t="s">
        <v>2806</v>
      </c>
      <c r="N531" s="49"/>
      <c r="O531" s="53" t="s">
        <v>2813</v>
      </c>
      <c r="P531" s="53" t="s">
        <v>70</v>
      </c>
      <c r="Q531" s="53">
        <v>13</v>
      </c>
      <c r="R531" s="67">
        <v>34</v>
      </c>
      <c r="S531" s="90">
        <f t="shared" si="454"/>
        <v>880</v>
      </c>
      <c r="T531" s="90">
        <f t="shared" si="456"/>
        <v>0</v>
      </c>
      <c r="U531" s="90">
        <f t="shared" si="457"/>
        <v>0</v>
      </c>
      <c r="V531" s="55">
        <f t="shared" si="445"/>
        <v>880</v>
      </c>
      <c r="W531" s="56">
        <v>1100</v>
      </c>
      <c r="X531" s="56">
        <v>0</v>
      </c>
      <c r="Y531" s="56">
        <v>0</v>
      </c>
      <c r="Z531" s="57">
        <f t="shared" si="446"/>
        <v>1100</v>
      </c>
      <c r="AA531" s="56">
        <f t="shared" si="447"/>
        <v>1100</v>
      </c>
      <c r="AB531" s="56">
        <f t="shared" si="448"/>
        <v>0</v>
      </c>
      <c r="AC531" s="56">
        <f t="shared" si="449"/>
        <v>0</v>
      </c>
      <c r="AD531" s="57">
        <f t="shared" si="450"/>
        <v>1100</v>
      </c>
      <c r="AE531" s="56">
        <f t="shared" si="455"/>
        <v>1100</v>
      </c>
      <c r="AF531" s="56">
        <f t="shared" si="458"/>
        <v>0</v>
      </c>
      <c r="AG531" s="56">
        <f t="shared" si="459"/>
        <v>0</v>
      </c>
      <c r="AH531" s="59">
        <f t="shared" si="452"/>
        <v>1100</v>
      </c>
      <c r="AI531" s="60">
        <f t="shared" si="453"/>
        <v>4180</v>
      </c>
      <c r="AJ531" s="61" t="s">
        <v>692</v>
      </c>
      <c r="AK531" s="61" t="s">
        <v>59</v>
      </c>
      <c r="AL531" s="61" t="s">
        <v>2819</v>
      </c>
      <c r="AM531" s="61" t="s">
        <v>61</v>
      </c>
      <c r="AN531" s="112" t="s">
        <v>62</v>
      </c>
      <c r="AO531" s="65">
        <v>45716</v>
      </c>
      <c r="AP531" s="49" t="s">
        <v>62</v>
      </c>
      <c r="AQ531" s="65">
        <v>45717</v>
      </c>
      <c r="AR531" s="65">
        <v>46752</v>
      </c>
      <c r="AS531" s="113"/>
    </row>
    <row r="532" spans="1:64" s="66" customFormat="1" ht="13" x14ac:dyDescent="0.15">
      <c r="A532" s="49">
        <v>19</v>
      </c>
      <c r="B532" s="49" t="s">
        <v>2753</v>
      </c>
      <c r="C532" s="50">
        <v>5321954266</v>
      </c>
      <c r="D532" s="49" t="s">
        <v>2788</v>
      </c>
      <c r="E532" s="49" t="s">
        <v>2753</v>
      </c>
      <c r="F532" s="49" t="s">
        <v>2788</v>
      </c>
      <c r="G532" s="49" t="s">
        <v>110</v>
      </c>
      <c r="H532" s="49" t="s">
        <v>339</v>
      </c>
      <c r="I532" s="49" t="s">
        <v>1056</v>
      </c>
      <c r="J532" s="49"/>
      <c r="K532" s="49" t="s">
        <v>341</v>
      </c>
      <c r="L532" s="49" t="s">
        <v>339</v>
      </c>
      <c r="M532" s="122" t="s">
        <v>2807</v>
      </c>
      <c r="N532" s="49"/>
      <c r="O532" s="53" t="s">
        <v>2814</v>
      </c>
      <c r="P532" s="53" t="s">
        <v>331</v>
      </c>
      <c r="Q532" s="53">
        <v>27</v>
      </c>
      <c r="R532" s="67">
        <v>34</v>
      </c>
      <c r="S532" s="90">
        <f t="shared" si="454"/>
        <v>0</v>
      </c>
      <c r="T532" s="90">
        <f t="shared" si="456"/>
        <v>0</v>
      </c>
      <c r="U532" s="90">
        <f t="shared" si="457"/>
        <v>0</v>
      </c>
      <c r="V532" s="55">
        <f t="shared" si="445"/>
        <v>0</v>
      </c>
      <c r="W532" s="93">
        <v>0</v>
      </c>
      <c r="X532" s="56">
        <v>0</v>
      </c>
      <c r="Y532" s="56">
        <v>0</v>
      </c>
      <c r="Z532" s="57">
        <f t="shared" si="446"/>
        <v>0</v>
      </c>
      <c r="AA532" s="56">
        <f t="shared" si="447"/>
        <v>0</v>
      </c>
      <c r="AB532" s="56">
        <f t="shared" si="448"/>
        <v>0</v>
      </c>
      <c r="AC532" s="56">
        <f t="shared" si="449"/>
        <v>0</v>
      </c>
      <c r="AD532" s="57">
        <f t="shared" si="450"/>
        <v>0</v>
      </c>
      <c r="AE532" s="56">
        <f t="shared" si="455"/>
        <v>0</v>
      </c>
      <c r="AF532" s="56">
        <f t="shared" si="458"/>
        <v>0</v>
      </c>
      <c r="AG532" s="56">
        <f t="shared" si="459"/>
        <v>0</v>
      </c>
      <c r="AH532" s="59">
        <f t="shared" si="452"/>
        <v>0</v>
      </c>
      <c r="AI532" s="60">
        <f t="shared" si="453"/>
        <v>0</v>
      </c>
      <c r="AJ532" s="61" t="s">
        <v>692</v>
      </c>
      <c r="AK532" s="61" t="s">
        <v>59</v>
      </c>
      <c r="AL532" s="61" t="s">
        <v>2819</v>
      </c>
      <c r="AM532" s="61" t="s">
        <v>61</v>
      </c>
      <c r="AN532" s="112" t="s">
        <v>62</v>
      </c>
      <c r="AO532" s="65">
        <v>45716</v>
      </c>
      <c r="AP532" s="49" t="s">
        <v>62</v>
      </c>
      <c r="AQ532" s="65">
        <v>45717</v>
      </c>
      <c r="AR532" s="65">
        <v>46752</v>
      </c>
      <c r="AS532" s="113"/>
    </row>
    <row r="533" spans="1:64" s="66" customFormat="1" ht="13" x14ac:dyDescent="0.15">
      <c r="A533" s="49">
        <v>20</v>
      </c>
      <c r="B533" s="49" t="s">
        <v>2753</v>
      </c>
      <c r="C533" s="50">
        <v>5321954266</v>
      </c>
      <c r="D533" s="49" t="s">
        <v>2788</v>
      </c>
      <c r="E533" s="49" t="s">
        <v>2753</v>
      </c>
      <c r="F533" s="49" t="s">
        <v>2788</v>
      </c>
      <c r="G533" s="49" t="s">
        <v>2754</v>
      </c>
      <c r="H533" s="49" t="s">
        <v>339</v>
      </c>
      <c r="I533" s="49" t="s">
        <v>2781</v>
      </c>
      <c r="J533" s="49" t="s">
        <v>2782</v>
      </c>
      <c r="K533" s="49" t="s">
        <v>341</v>
      </c>
      <c r="L533" s="49" t="s">
        <v>339</v>
      </c>
      <c r="M533" s="122" t="s">
        <v>2808</v>
      </c>
      <c r="N533" s="49"/>
      <c r="O533" s="53" t="s">
        <v>2815</v>
      </c>
      <c r="P533" s="53" t="s">
        <v>70</v>
      </c>
      <c r="Q533" s="53">
        <v>7</v>
      </c>
      <c r="R533" s="67">
        <v>34</v>
      </c>
      <c r="S533" s="90">
        <f t="shared" si="454"/>
        <v>1040</v>
      </c>
      <c r="T533" s="90">
        <f t="shared" si="456"/>
        <v>0</v>
      </c>
      <c r="U533" s="90">
        <f t="shared" si="457"/>
        <v>0</v>
      </c>
      <c r="V533" s="55">
        <f t="shared" si="445"/>
        <v>1040</v>
      </c>
      <c r="W533" s="56">
        <v>1300</v>
      </c>
      <c r="X533" s="56">
        <v>0</v>
      </c>
      <c r="Y533" s="56">
        <v>0</v>
      </c>
      <c r="Z533" s="57">
        <f t="shared" si="446"/>
        <v>1300</v>
      </c>
      <c r="AA533" s="56">
        <f t="shared" si="447"/>
        <v>1300</v>
      </c>
      <c r="AB533" s="56">
        <f t="shared" si="448"/>
        <v>0</v>
      </c>
      <c r="AC533" s="56">
        <f t="shared" si="449"/>
        <v>0</v>
      </c>
      <c r="AD533" s="57">
        <f t="shared" si="450"/>
        <v>1300</v>
      </c>
      <c r="AE533" s="56">
        <f t="shared" si="455"/>
        <v>1300</v>
      </c>
      <c r="AF533" s="56">
        <f t="shared" si="458"/>
        <v>0</v>
      </c>
      <c r="AG533" s="56">
        <f t="shared" si="459"/>
        <v>0</v>
      </c>
      <c r="AH533" s="59">
        <f t="shared" si="452"/>
        <v>1300</v>
      </c>
      <c r="AI533" s="60">
        <f t="shared" si="453"/>
        <v>4940</v>
      </c>
      <c r="AJ533" s="61" t="s">
        <v>692</v>
      </c>
      <c r="AK533" s="61" t="s">
        <v>59</v>
      </c>
      <c r="AL533" s="61" t="s">
        <v>2819</v>
      </c>
      <c r="AM533" s="61" t="s">
        <v>61</v>
      </c>
      <c r="AN533" s="112" t="s">
        <v>62</v>
      </c>
      <c r="AO533" s="65">
        <v>45716</v>
      </c>
      <c r="AP533" s="49" t="s">
        <v>62</v>
      </c>
      <c r="AQ533" s="65">
        <v>45717</v>
      </c>
      <c r="AR533" s="65">
        <v>46752</v>
      </c>
      <c r="AS533" s="113"/>
    </row>
    <row r="534" spans="1:64" s="66" customFormat="1" ht="13" x14ac:dyDescent="0.15">
      <c r="A534" s="49">
        <v>21</v>
      </c>
      <c r="B534" s="49" t="s">
        <v>2753</v>
      </c>
      <c r="C534" s="50">
        <v>5321954266</v>
      </c>
      <c r="D534" s="49" t="s">
        <v>2788</v>
      </c>
      <c r="E534" s="49" t="s">
        <v>2753</v>
      </c>
      <c r="F534" s="49" t="s">
        <v>2788</v>
      </c>
      <c r="G534" s="49" t="s">
        <v>2754</v>
      </c>
      <c r="H534" s="49" t="s">
        <v>339</v>
      </c>
      <c r="I534" s="49" t="s">
        <v>2783</v>
      </c>
      <c r="J534" s="49" t="s">
        <v>2784</v>
      </c>
      <c r="K534" s="49" t="s">
        <v>341</v>
      </c>
      <c r="L534" s="49" t="s">
        <v>339</v>
      </c>
      <c r="M534" s="122" t="s">
        <v>2809</v>
      </c>
      <c r="N534" s="49"/>
      <c r="O534" s="53" t="s">
        <v>2816</v>
      </c>
      <c r="P534" s="53" t="s">
        <v>70</v>
      </c>
      <c r="Q534" s="53">
        <v>22</v>
      </c>
      <c r="R534" s="67">
        <v>34</v>
      </c>
      <c r="S534" s="90">
        <f t="shared" si="454"/>
        <v>480</v>
      </c>
      <c r="T534" s="90">
        <f t="shared" si="456"/>
        <v>0</v>
      </c>
      <c r="U534" s="90">
        <f t="shared" si="457"/>
        <v>0</v>
      </c>
      <c r="V534" s="55">
        <f t="shared" si="445"/>
        <v>480</v>
      </c>
      <c r="W534" s="56">
        <v>600</v>
      </c>
      <c r="X534" s="56">
        <v>0</v>
      </c>
      <c r="Y534" s="56">
        <v>0</v>
      </c>
      <c r="Z534" s="57">
        <f t="shared" si="446"/>
        <v>600</v>
      </c>
      <c r="AA534" s="56">
        <f t="shared" si="447"/>
        <v>600</v>
      </c>
      <c r="AB534" s="56">
        <f t="shared" si="448"/>
        <v>0</v>
      </c>
      <c r="AC534" s="56">
        <f t="shared" si="449"/>
        <v>0</v>
      </c>
      <c r="AD534" s="57">
        <f t="shared" si="450"/>
        <v>600</v>
      </c>
      <c r="AE534" s="56">
        <f t="shared" si="455"/>
        <v>600</v>
      </c>
      <c r="AF534" s="56">
        <f t="shared" si="458"/>
        <v>0</v>
      </c>
      <c r="AG534" s="56">
        <f t="shared" si="459"/>
        <v>0</v>
      </c>
      <c r="AH534" s="59">
        <f t="shared" si="452"/>
        <v>600</v>
      </c>
      <c r="AI534" s="60">
        <f t="shared" si="453"/>
        <v>2280</v>
      </c>
      <c r="AJ534" s="61" t="s">
        <v>692</v>
      </c>
      <c r="AK534" s="61" t="s">
        <v>59</v>
      </c>
      <c r="AL534" s="61" t="s">
        <v>2819</v>
      </c>
      <c r="AM534" s="61" t="s">
        <v>61</v>
      </c>
      <c r="AN534" s="112" t="s">
        <v>62</v>
      </c>
      <c r="AO534" s="65">
        <v>45716</v>
      </c>
      <c r="AP534" s="49" t="s">
        <v>62</v>
      </c>
      <c r="AQ534" s="65">
        <v>45717</v>
      </c>
      <c r="AR534" s="65">
        <v>46752</v>
      </c>
      <c r="AS534" s="113"/>
    </row>
    <row r="535" spans="1:64" s="66" customFormat="1" ht="13" x14ac:dyDescent="0.15">
      <c r="A535" s="49">
        <v>22</v>
      </c>
      <c r="B535" s="49" t="s">
        <v>2753</v>
      </c>
      <c r="C535" s="50">
        <v>5321954266</v>
      </c>
      <c r="D535" s="49" t="s">
        <v>2788</v>
      </c>
      <c r="E535" s="49" t="s">
        <v>2753</v>
      </c>
      <c r="F535" s="49" t="s">
        <v>2788</v>
      </c>
      <c r="G535" s="49" t="s">
        <v>2785</v>
      </c>
      <c r="H535" s="49" t="s">
        <v>339</v>
      </c>
      <c r="I535" s="49" t="s">
        <v>2767</v>
      </c>
      <c r="J535" s="49"/>
      <c r="K535" s="49" t="s">
        <v>341</v>
      </c>
      <c r="L535" s="49" t="s">
        <v>339</v>
      </c>
      <c r="M535" s="122" t="s">
        <v>2810</v>
      </c>
      <c r="N535" s="49"/>
      <c r="O535" s="53" t="s">
        <v>2817</v>
      </c>
      <c r="P535" s="53" t="s">
        <v>956</v>
      </c>
      <c r="Q535" s="53">
        <v>110</v>
      </c>
      <c r="R535" s="67">
        <v>34</v>
      </c>
      <c r="S535" s="90">
        <f t="shared" si="454"/>
        <v>65860</v>
      </c>
      <c r="T535" s="90">
        <f t="shared" si="456"/>
        <v>46280</v>
      </c>
      <c r="U535" s="90">
        <f t="shared" si="457"/>
        <v>243860</v>
      </c>
      <c r="V535" s="55">
        <f t="shared" si="445"/>
        <v>356000</v>
      </c>
      <c r="W535" s="56">
        <v>82325</v>
      </c>
      <c r="X535" s="56">
        <v>57850</v>
      </c>
      <c r="Y535" s="56">
        <v>304825</v>
      </c>
      <c r="Z535" s="57">
        <f t="shared" si="446"/>
        <v>445000</v>
      </c>
      <c r="AA535" s="56">
        <f t="shared" si="447"/>
        <v>82325</v>
      </c>
      <c r="AB535" s="56">
        <f t="shared" si="448"/>
        <v>57850</v>
      </c>
      <c r="AC535" s="56">
        <f t="shared" si="449"/>
        <v>304825</v>
      </c>
      <c r="AD535" s="57">
        <f t="shared" si="450"/>
        <v>445000</v>
      </c>
      <c r="AE535" s="56">
        <f t="shared" si="455"/>
        <v>82325</v>
      </c>
      <c r="AF535" s="56">
        <f t="shared" si="458"/>
        <v>57850</v>
      </c>
      <c r="AG535" s="56">
        <f t="shared" si="459"/>
        <v>304825</v>
      </c>
      <c r="AH535" s="59">
        <f t="shared" si="452"/>
        <v>445000</v>
      </c>
      <c r="AI535" s="60">
        <f t="shared" si="453"/>
        <v>1691000</v>
      </c>
      <c r="AJ535" s="61" t="s">
        <v>692</v>
      </c>
      <c r="AK535" s="61" t="s">
        <v>59</v>
      </c>
      <c r="AL535" s="61" t="s">
        <v>2819</v>
      </c>
      <c r="AM535" s="61" t="s">
        <v>61</v>
      </c>
      <c r="AN535" s="112" t="s">
        <v>62</v>
      </c>
      <c r="AO535" s="65">
        <v>45716</v>
      </c>
      <c r="AP535" s="49" t="s">
        <v>62</v>
      </c>
      <c r="AQ535" s="65">
        <v>45717</v>
      </c>
      <c r="AR535" s="65">
        <v>46752</v>
      </c>
      <c r="AS535" s="113"/>
    </row>
    <row r="536" spans="1:64" s="66" customFormat="1" ht="13" x14ac:dyDescent="0.15">
      <c r="A536" s="49">
        <v>23</v>
      </c>
      <c r="B536" s="49" t="s">
        <v>2753</v>
      </c>
      <c r="C536" s="50">
        <v>5321954266</v>
      </c>
      <c r="D536" s="49" t="s">
        <v>2788</v>
      </c>
      <c r="E536" s="49" t="s">
        <v>2753</v>
      </c>
      <c r="F536" s="49" t="s">
        <v>2788</v>
      </c>
      <c r="G536" s="49" t="s">
        <v>2754</v>
      </c>
      <c r="H536" s="49" t="s">
        <v>2786</v>
      </c>
      <c r="I536" s="49" t="s">
        <v>2787</v>
      </c>
      <c r="J536" s="49" t="s">
        <v>886</v>
      </c>
      <c r="K536" s="49" t="s">
        <v>341</v>
      </c>
      <c r="L536" s="49" t="s">
        <v>339</v>
      </c>
      <c r="M536" s="122" t="s">
        <v>2811</v>
      </c>
      <c r="N536" s="49"/>
      <c r="O536" s="53" t="s">
        <v>2818</v>
      </c>
      <c r="P536" s="53" t="s">
        <v>956</v>
      </c>
      <c r="Q536" s="53">
        <v>55</v>
      </c>
      <c r="R536" s="67">
        <v>34</v>
      </c>
      <c r="S536" s="90">
        <f t="shared" si="454"/>
        <v>19536</v>
      </c>
      <c r="T536" s="90">
        <f t="shared" si="456"/>
        <v>13728</v>
      </c>
      <c r="U536" s="90">
        <f t="shared" si="457"/>
        <v>72336</v>
      </c>
      <c r="V536" s="55">
        <f t="shared" si="445"/>
        <v>105600</v>
      </c>
      <c r="W536" s="56">
        <v>24420</v>
      </c>
      <c r="X536" s="56">
        <v>17160</v>
      </c>
      <c r="Y536" s="56">
        <v>90420</v>
      </c>
      <c r="Z536" s="57">
        <f t="shared" si="446"/>
        <v>132000</v>
      </c>
      <c r="AA536" s="56">
        <f t="shared" si="447"/>
        <v>24420</v>
      </c>
      <c r="AB536" s="56">
        <f t="shared" si="448"/>
        <v>17160</v>
      </c>
      <c r="AC536" s="56">
        <f t="shared" si="449"/>
        <v>90420</v>
      </c>
      <c r="AD536" s="57">
        <f t="shared" si="450"/>
        <v>132000</v>
      </c>
      <c r="AE536" s="56">
        <f t="shared" si="455"/>
        <v>24420</v>
      </c>
      <c r="AF536" s="56">
        <f t="shared" si="458"/>
        <v>17160</v>
      </c>
      <c r="AG536" s="56">
        <f t="shared" si="459"/>
        <v>90420</v>
      </c>
      <c r="AH536" s="59">
        <f t="shared" si="452"/>
        <v>132000</v>
      </c>
      <c r="AI536" s="60">
        <f t="shared" si="453"/>
        <v>501600</v>
      </c>
      <c r="AJ536" s="61" t="s">
        <v>692</v>
      </c>
      <c r="AK536" s="61" t="s">
        <v>59</v>
      </c>
      <c r="AL536" s="61" t="s">
        <v>2819</v>
      </c>
      <c r="AM536" s="61" t="s">
        <v>61</v>
      </c>
      <c r="AN536" s="112" t="s">
        <v>62</v>
      </c>
      <c r="AO536" s="65">
        <v>45716</v>
      </c>
      <c r="AP536" s="49" t="s">
        <v>62</v>
      </c>
      <c r="AQ536" s="65">
        <v>45717</v>
      </c>
      <c r="AR536" s="65">
        <v>46752</v>
      </c>
      <c r="AS536" s="113"/>
    </row>
    <row r="537" spans="1:64" s="66" customFormat="1" ht="13" x14ac:dyDescent="0.15">
      <c r="A537" s="80"/>
      <c r="B537" s="80" t="s">
        <v>2753</v>
      </c>
      <c r="C537" s="80"/>
      <c r="D537" s="80"/>
      <c r="E537" s="80"/>
      <c r="F537" s="80"/>
      <c r="G537" s="81"/>
      <c r="H537" s="81"/>
      <c r="I537" s="81"/>
      <c r="J537" s="80"/>
      <c r="K537" s="82"/>
      <c r="L537" s="82"/>
      <c r="M537" s="82"/>
      <c r="N537" s="83"/>
      <c r="O537" s="83"/>
      <c r="P537" s="85"/>
      <c r="Q537" s="85"/>
      <c r="R537" s="80"/>
      <c r="S537" s="86">
        <f t="shared" ref="S537:AH537" si="460">SUM(S514:S536)</f>
        <v>141636</v>
      </c>
      <c r="T537" s="86">
        <f t="shared" si="460"/>
        <v>60008</v>
      </c>
      <c r="U537" s="86">
        <f t="shared" si="460"/>
        <v>316196</v>
      </c>
      <c r="V537" s="86">
        <f t="shared" si="460"/>
        <v>517840</v>
      </c>
      <c r="W537" s="86">
        <f t="shared" si="460"/>
        <v>177045</v>
      </c>
      <c r="X537" s="86">
        <f t="shared" si="460"/>
        <v>75010</v>
      </c>
      <c r="Y537" s="86">
        <f t="shared" si="460"/>
        <v>395245</v>
      </c>
      <c r="Z537" s="86">
        <f t="shared" si="460"/>
        <v>647300</v>
      </c>
      <c r="AA537" s="86">
        <f t="shared" si="460"/>
        <v>177045</v>
      </c>
      <c r="AB537" s="86">
        <f t="shared" si="460"/>
        <v>75010</v>
      </c>
      <c r="AC537" s="86">
        <f t="shared" si="460"/>
        <v>395245</v>
      </c>
      <c r="AD537" s="86">
        <f t="shared" si="460"/>
        <v>647300</v>
      </c>
      <c r="AE537" s="86">
        <f t="shared" si="460"/>
        <v>177045</v>
      </c>
      <c r="AF537" s="86">
        <f t="shared" si="460"/>
        <v>75010</v>
      </c>
      <c r="AG537" s="86">
        <f t="shared" si="460"/>
        <v>395245</v>
      </c>
      <c r="AH537" s="86">
        <f t="shared" si="460"/>
        <v>647300</v>
      </c>
      <c r="AI537" s="86">
        <f>SUM(AI514:AI536)</f>
        <v>2459740</v>
      </c>
      <c r="AJ537" s="87"/>
      <c r="AK537" s="87"/>
      <c r="AL537" s="87"/>
      <c r="AM537" s="87"/>
      <c r="AN537" s="87"/>
      <c r="AO537" s="87"/>
      <c r="AP537" s="87"/>
      <c r="AQ537" s="87"/>
      <c r="AR537" s="87"/>
      <c r="AS537" s="116"/>
      <c r="AT537" s="89"/>
      <c r="AU537" s="89"/>
      <c r="AV537" s="89"/>
      <c r="AW537" s="89"/>
      <c r="AX537" s="89"/>
      <c r="AY537" s="89"/>
      <c r="AZ537" s="89"/>
      <c r="BA537" s="89"/>
      <c r="BB537" s="89"/>
      <c r="BC537" s="89"/>
      <c r="BD537" s="89"/>
      <c r="BE537" s="89"/>
      <c r="BF537" s="89"/>
      <c r="BG537" s="89"/>
      <c r="BH537" s="89"/>
      <c r="BI537" s="89"/>
      <c r="BJ537" s="89"/>
      <c r="BK537" s="89"/>
      <c r="BL537" s="89"/>
    </row>
    <row r="538" spans="1:64" x14ac:dyDescent="0.15">
      <c r="A538" s="49">
        <v>1</v>
      </c>
      <c r="B538" s="49" t="s">
        <v>947</v>
      </c>
      <c r="C538" s="50">
        <v>7162269397</v>
      </c>
      <c r="D538" s="49" t="s">
        <v>957</v>
      </c>
      <c r="E538" s="49" t="s">
        <v>947</v>
      </c>
      <c r="F538" s="49" t="s">
        <v>957</v>
      </c>
      <c r="G538" s="49" t="s">
        <v>948</v>
      </c>
      <c r="H538" s="49" t="s">
        <v>949</v>
      </c>
      <c r="I538" s="49" t="s">
        <v>950</v>
      </c>
      <c r="J538" s="49" t="s">
        <v>951</v>
      </c>
      <c r="K538" s="49" t="s">
        <v>952</v>
      </c>
      <c r="L538" s="49" t="s">
        <v>949</v>
      </c>
      <c r="M538" s="51" t="s">
        <v>953</v>
      </c>
      <c r="N538" s="49" t="s">
        <v>954</v>
      </c>
      <c r="O538" s="123" t="s">
        <v>955</v>
      </c>
      <c r="P538" s="49" t="s">
        <v>956</v>
      </c>
      <c r="Q538" s="49">
        <v>92</v>
      </c>
      <c r="R538" s="49">
        <v>24</v>
      </c>
      <c r="S538" s="90">
        <f>W538/2</f>
        <v>34878</v>
      </c>
      <c r="T538" s="90">
        <f t="shared" ref="T538:U538" si="461">X538/2</f>
        <v>16764</v>
      </c>
      <c r="U538" s="90">
        <f t="shared" si="461"/>
        <v>84210</v>
      </c>
      <c r="V538" s="55">
        <f>SUM(S538:U538)</f>
        <v>135852</v>
      </c>
      <c r="W538" s="124">
        <v>69756</v>
      </c>
      <c r="X538" s="124">
        <v>33528</v>
      </c>
      <c r="Y538" s="124">
        <v>168420</v>
      </c>
      <c r="Z538" s="57">
        <f>SUM(W538:Y538)</f>
        <v>271704</v>
      </c>
      <c r="AA538" s="90">
        <f>W538</f>
        <v>69756</v>
      </c>
      <c r="AB538" s="90">
        <f t="shared" ref="AB538:AC538" si="462">X538</f>
        <v>33528</v>
      </c>
      <c r="AC538" s="90">
        <f t="shared" si="462"/>
        <v>168420</v>
      </c>
      <c r="AD538" s="57">
        <f>SUM(AA538:AC538)</f>
        <v>271704</v>
      </c>
      <c r="AE538" s="90">
        <f>W538/2</f>
        <v>34878</v>
      </c>
      <c r="AF538" s="90">
        <f t="shared" ref="AF538:AG538" si="463">X538/2</f>
        <v>16764</v>
      </c>
      <c r="AG538" s="90">
        <f t="shared" si="463"/>
        <v>84210</v>
      </c>
      <c r="AH538" s="59">
        <f>SUM(AE538:AG538)</f>
        <v>135852</v>
      </c>
      <c r="AI538" s="60">
        <f>V538+Z538+AD538+AH538</f>
        <v>815112</v>
      </c>
      <c r="AJ538" s="61" t="s">
        <v>692</v>
      </c>
      <c r="AK538" s="61" t="s">
        <v>59</v>
      </c>
      <c r="AL538" s="61" t="s">
        <v>236</v>
      </c>
      <c r="AM538" s="61" t="s">
        <v>958</v>
      </c>
      <c r="AN538" s="112" t="s">
        <v>959</v>
      </c>
      <c r="AO538" s="65" t="s">
        <v>960</v>
      </c>
      <c r="AP538" s="49" t="s">
        <v>961</v>
      </c>
      <c r="AQ538" s="65">
        <v>45474</v>
      </c>
      <c r="AR538" s="65">
        <v>46568</v>
      </c>
      <c r="AS538" s="127"/>
    </row>
    <row r="539" spans="1:64" x14ac:dyDescent="0.15">
      <c r="A539" s="80"/>
      <c r="B539" s="80" t="s">
        <v>947</v>
      </c>
      <c r="C539" s="80"/>
      <c r="D539" s="80"/>
      <c r="E539" s="80"/>
      <c r="F539" s="80"/>
      <c r="G539" s="81"/>
      <c r="H539" s="81"/>
      <c r="I539" s="81"/>
      <c r="J539" s="80"/>
      <c r="K539" s="82"/>
      <c r="L539" s="82"/>
      <c r="M539" s="82"/>
      <c r="N539" s="83"/>
      <c r="O539" s="83"/>
      <c r="P539" s="85"/>
      <c r="Q539" s="85"/>
      <c r="R539" s="80"/>
      <c r="S539" s="86">
        <f>SUM(S538)</f>
        <v>34878</v>
      </c>
      <c r="T539" s="86">
        <f t="shared" ref="T539:AI539" si="464">SUM(T538)</f>
        <v>16764</v>
      </c>
      <c r="U539" s="86">
        <f t="shared" si="464"/>
        <v>84210</v>
      </c>
      <c r="V539" s="86">
        <f t="shared" si="464"/>
        <v>135852</v>
      </c>
      <c r="W539" s="86">
        <f t="shared" si="464"/>
        <v>69756</v>
      </c>
      <c r="X539" s="86">
        <f t="shared" si="464"/>
        <v>33528</v>
      </c>
      <c r="Y539" s="86">
        <f t="shared" si="464"/>
        <v>168420</v>
      </c>
      <c r="Z539" s="86">
        <f t="shared" si="464"/>
        <v>271704</v>
      </c>
      <c r="AA539" s="86">
        <f t="shared" si="464"/>
        <v>69756</v>
      </c>
      <c r="AB539" s="86">
        <f t="shared" si="464"/>
        <v>33528</v>
      </c>
      <c r="AC539" s="86">
        <f t="shared" si="464"/>
        <v>168420</v>
      </c>
      <c r="AD539" s="86">
        <f t="shared" si="464"/>
        <v>271704</v>
      </c>
      <c r="AE539" s="86">
        <f t="shared" si="464"/>
        <v>34878</v>
      </c>
      <c r="AF539" s="86">
        <f t="shared" si="464"/>
        <v>16764</v>
      </c>
      <c r="AG539" s="86">
        <f t="shared" si="464"/>
        <v>84210</v>
      </c>
      <c r="AH539" s="86">
        <f t="shared" si="464"/>
        <v>135852</v>
      </c>
      <c r="AI539" s="86">
        <f t="shared" si="464"/>
        <v>815112</v>
      </c>
      <c r="AJ539" s="87"/>
      <c r="AK539" s="87"/>
      <c r="AL539" s="87"/>
      <c r="AM539" s="87"/>
      <c r="AN539" s="87"/>
      <c r="AO539" s="87"/>
      <c r="AP539" s="87"/>
      <c r="AQ539" s="87"/>
      <c r="AR539" s="87"/>
      <c r="AS539" s="116"/>
    </row>
    <row r="542" spans="1:64" x14ac:dyDescent="0.15">
      <c r="S542" s="66"/>
    </row>
    <row r="545" spans="2:6" x14ac:dyDescent="0.15">
      <c r="B545" s="128"/>
      <c r="C545" s="128"/>
      <c r="D545" s="129"/>
      <c r="E545" s="129"/>
      <c r="F545" s="1"/>
    </row>
    <row r="546" spans="2:6" x14ac:dyDescent="0.15">
      <c r="B546" s="128"/>
      <c r="C546" s="128"/>
      <c r="D546" s="129"/>
      <c r="E546" s="129"/>
      <c r="F546" s="1"/>
    </row>
    <row r="547" spans="2:6" ht="15" customHeight="1" x14ac:dyDescent="0.2">
      <c r="B547" s="171" t="s">
        <v>2929</v>
      </c>
      <c r="C547" s="171"/>
      <c r="D547" s="171"/>
      <c r="E547" s="171"/>
      <c r="F547" s="20">
        <f>V46+V86+V132+V173+V180+V185+V187+V189+V192+V195+V199+V202+V204+V206+V248+V379+V389+V391+V397+V420+V484+V508+V511+V513+V537+V539</f>
        <v>1990052.1</v>
      </c>
    </row>
    <row r="548" spans="2:6" ht="18" x14ac:dyDescent="0.2">
      <c r="B548" s="11"/>
      <c r="C548" s="11"/>
      <c r="D548" s="11"/>
      <c r="E548" s="11"/>
      <c r="F548" s="21"/>
    </row>
    <row r="549" spans="2:6" ht="15" customHeight="1" x14ac:dyDescent="0.2">
      <c r="B549" s="171" t="s">
        <v>2930</v>
      </c>
      <c r="C549" s="171"/>
      <c r="D549" s="171"/>
      <c r="E549" s="171"/>
      <c r="F549" s="20">
        <f>Z46+Z86+Z132+Z173+Z180+Z185+Z187+Z189+Z192+Z195+Z199+Z202+Z204+Z206+Z248+Z379+Z389+Z391+Z397+Z420+Z484+Z508+Z511+Z513+Z537+Z539</f>
        <v>6117437</v>
      </c>
    </row>
    <row r="550" spans="2:6" ht="18" x14ac:dyDescent="0.2">
      <c r="B550" s="12"/>
      <c r="C550" s="12"/>
      <c r="D550" s="11"/>
      <c r="E550" s="11"/>
      <c r="F550" s="21"/>
    </row>
    <row r="551" spans="2:6" ht="15" customHeight="1" x14ac:dyDescent="0.2">
      <c r="B551" s="171" t="s">
        <v>2931</v>
      </c>
      <c r="C551" s="171"/>
      <c r="D551" s="171"/>
      <c r="E551" s="171"/>
      <c r="F551" s="20">
        <f>AD46+AD86+AD132+AD173+AD180+AD185+AD187+AD189+AD192+AD195+AD199+AD202+AD204+AD206+AD248+AD379+AD389+AD391+AD397+AD420+AD484+AD508+AD511+AD513+AD537+AD539</f>
        <v>5389686.5</v>
      </c>
    </row>
    <row r="552" spans="2:6" ht="18" x14ac:dyDescent="0.2">
      <c r="B552" s="13"/>
      <c r="C552" s="13"/>
      <c r="D552" s="14"/>
      <c r="E552" s="14"/>
      <c r="F552" s="21"/>
    </row>
    <row r="553" spans="2:6" ht="15" customHeight="1" x14ac:dyDescent="0.2">
      <c r="B553" s="172" t="s">
        <v>2932</v>
      </c>
      <c r="C553" s="172"/>
      <c r="D553" s="172"/>
      <c r="E553" s="172"/>
      <c r="F553" s="20">
        <f>AH46+AH86+AH132+AH173+AH180+AH185+AH187+AH189+AH192+AH195+AH199+AH202+AH204+AH206+AH248+AH379+AH389+AH391+AH397+AH420+AH484+AH508+AH511+AH513+AH537+AH539</f>
        <v>3320894.5</v>
      </c>
    </row>
    <row r="554" spans="2:6" ht="18" x14ac:dyDescent="0.2">
      <c r="B554" s="13"/>
      <c r="C554" s="13"/>
      <c r="D554" s="14"/>
      <c r="E554" s="14"/>
      <c r="F554" s="21"/>
    </row>
    <row r="555" spans="2:6" ht="18" x14ac:dyDescent="0.2">
      <c r="B555" s="173" t="s">
        <v>51</v>
      </c>
      <c r="C555" s="173"/>
      <c r="D555" s="173"/>
      <c r="E555" s="173"/>
      <c r="F555" s="20">
        <f>AI46+AI86+AI132+AI173+AI180+AI185+AI187+AI189+AI192+AI195+AI199+AI202+AI204+AI206+AI248+AI379+AI389+AI391+AI397+AI420+AI484+AI508+AI511+AI513+AI537+AI539</f>
        <v>16818070.100000001</v>
      </c>
    </row>
    <row r="556" spans="2:6" x14ac:dyDescent="0.15">
      <c r="B556" s="130"/>
      <c r="C556" s="130"/>
      <c r="D556" s="130"/>
      <c r="E556" s="130"/>
      <c r="F556" s="1"/>
    </row>
    <row r="557" spans="2:6" x14ac:dyDescent="0.15">
      <c r="B557" s="130"/>
      <c r="C557" s="130"/>
      <c r="D557" s="130"/>
      <c r="E557" s="130"/>
      <c r="F557" s="1"/>
    </row>
    <row r="558" spans="2:6" x14ac:dyDescent="0.15">
      <c r="F558" s="1"/>
    </row>
    <row r="559" spans="2:6" x14ac:dyDescent="0.15">
      <c r="F559" s="1"/>
    </row>
  </sheetData>
  <mergeCells count="5">
    <mergeCell ref="B547:E547"/>
    <mergeCell ref="B549:E549"/>
    <mergeCell ref="B551:E551"/>
    <mergeCell ref="B553:E553"/>
    <mergeCell ref="B555:E555"/>
  </mergeCells>
  <phoneticPr fontId="4" type="noConversion"/>
  <conditionalFormatting sqref="K46:M46">
    <cfRule type="duplicateValues" dxfId="11" priority="5"/>
  </conditionalFormatting>
  <conditionalFormatting sqref="K204:M204">
    <cfRule type="duplicateValues" dxfId="10" priority="3"/>
  </conditionalFormatting>
  <conditionalFormatting sqref="K379:M379">
    <cfRule type="duplicateValues" dxfId="9" priority="2"/>
  </conditionalFormatting>
  <conditionalFormatting sqref="K508:M508 K484:M484 K420:M420 K397:M397 K389:M389 K248:M248 K187:M187 K185:M185 K132:M132 K86:M86 K173:M173 K180:M180 K189:M189 K192:M192 K195:M195 K199:M199 K202:M202 K206:M206 K391:M391 K511:M511 K513:M513 K537:M537">
    <cfRule type="duplicateValues" dxfId="8" priority="8"/>
  </conditionalFormatting>
  <conditionalFormatting sqref="K539:M539">
    <cfRule type="duplicateValues" dxfId="7" priority="1"/>
  </conditionalFormatting>
  <conditionalFormatting sqref="M3:O3">
    <cfRule type="duplicateValues" dxfId="6" priority="6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0D20D-DD57-4D33-8C33-DA15AA837782}">
  <dimension ref="A4:CUB47"/>
  <sheetViews>
    <sheetView topLeftCell="D26" zoomScaleNormal="100" workbookViewId="0">
      <selection activeCell="F37" sqref="F37:F43"/>
    </sheetView>
  </sheetViews>
  <sheetFormatPr baseColWidth="10" defaultColWidth="15" defaultRowHeight="14" x14ac:dyDescent="0.15"/>
  <cols>
    <col min="1" max="1" width="7.1640625" style="37" customWidth="1"/>
    <col min="2" max="2" width="69.83203125" style="37" customWidth="1"/>
    <col min="3" max="3" width="15" style="37"/>
    <col min="4" max="4" width="44.1640625" style="37" customWidth="1"/>
    <col min="5" max="5" width="70.1640625" style="37" customWidth="1"/>
    <col min="6" max="6" width="34.5" style="37" customWidth="1"/>
    <col min="7" max="7" width="25.83203125" style="37" customWidth="1"/>
    <col min="8" max="8" width="22.5" style="37" customWidth="1"/>
    <col min="9" max="9" width="35.33203125" style="37" customWidth="1"/>
    <col min="10" max="10" width="16.33203125" style="37" customWidth="1"/>
    <col min="11" max="11" width="9.83203125" style="37" customWidth="1"/>
    <col min="12" max="12" width="20.83203125" style="37" customWidth="1"/>
    <col min="13" max="13" width="35.83203125" style="37" customWidth="1"/>
    <col min="14" max="14" width="24.1640625" style="37" customWidth="1"/>
    <col min="15" max="15" width="17.5" style="37" customWidth="1"/>
    <col min="16" max="16" width="10.83203125" style="37" customWidth="1"/>
    <col min="17" max="18" width="10" style="37" customWidth="1"/>
    <col min="19" max="34" width="20.83203125" style="37" customWidth="1"/>
    <col min="35" max="35" width="22.6640625" style="37" customWidth="1"/>
    <col min="36" max="36" width="25.1640625" style="37" customWidth="1"/>
    <col min="37" max="37" width="21.33203125" style="37" customWidth="1"/>
    <col min="38" max="38" width="24.6640625" style="37" customWidth="1"/>
    <col min="39" max="39" width="17.1640625" style="37" customWidth="1"/>
    <col min="40" max="44" width="18.83203125" style="37" customWidth="1"/>
    <col min="45" max="45" width="100.6640625" style="37" customWidth="1"/>
    <col min="46" max="48" width="15" style="37"/>
    <col min="49" max="49" width="38.1640625" style="37" customWidth="1"/>
    <col min="50" max="1024" width="15" style="37"/>
    <col min="1025" max="1028" width="11.5" style="37" customWidth="1"/>
    <col min="1029" max="16384" width="15" style="37"/>
  </cols>
  <sheetData>
    <row r="4" spans="1:64 1029:2576" s="130" customFormat="1" ht="15.75" customHeight="1" x14ac:dyDescent="0.2">
      <c r="A4" s="24"/>
      <c r="B4" s="25" t="s">
        <v>2938</v>
      </c>
      <c r="C4" s="2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7"/>
      <c r="R4" s="27"/>
      <c r="S4" s="28" t="s">
        <v>0</v>
      </c>
      <c r="T4" s="29" t="s">
        <v>1</v>
      </c>
      <c r="U4" s="28" t="s">
        <v>2</v>
      </c>
      <c r="V4" s="30" t="s">
        <v>3</v>
      </c>
      <c r="W4" s="28" t="s">
        <v>0</v>
      </c>
      <c r="X4" s="31" t="s">
        <v>4</v>
      </c>
      <c r="Y4" s="28" t="s">
        <v>2</v>
      </c>
      <c r="Z4" s="32">
        <v>46022</v>
      </c>
      <c r="AA4" s="28" t="s">
        <v>0</v>
      </c>
      <c r="AB4" s="31" t="s">
        <v>5</v>
      </c>
      <c r="AC4" s="28" t="s">
        <v>2</v>
      </c>
      <c r="AD4" s="32">
        <v>46387</v>
      </c>
      <c r="AE4" s="28" t="s">
        <v>0</v>
      </c>
      <c r="AF4" s="31">
        <v>46388</v>
      </c>
      <c r="AG4" s="28" t="s">
        <v>2</v>
      </c>
      <c r="AH4" s="32">
        <v>46752</v>
      </c>
      <c r="AI4" s="33"/>
      <c r="AJ4" s="33"/>
      <c r="AK4" s="33"/>
      <c r="AL4" s="34"/>
      <c r="AM4" s="34"/>
      <c r="AN4" s="34"/>
      <c r="AO4" s="34"/>
      <c r="AP4" s="34"/>
      <c r="AQ4" s="35"/>
      <c r="AR4" s="35"/>
      <c r="AS4" s="36"/>
      <c r="AMO4" s="37"/>
      <c r="AMP4" s="37"/>
      <c r="AMQ4" s="37"/>
      <c r="AMR4" s="37"/>
      <c r="AMS4" s="37"/>
      <c r="AMT4" s="37"/>
      <c r="AMU4" s="37"/>
      <c r="AMV4" s="37"/>
      <c r="AMW4" s="37"/>
      <c r="AMX4" s="37"/>
      <c r="AMY4" s="37"/>
      <c r="AMZ4" s="37"/>
      <c r="ANA4" s="37"/>
      <c r="ANB4" s="37"/>
      <c r="ANC4" s="37"/>
      <c r="AND4" s="37"/>
      <c r="ANE4" s="37"/>
      <c r="ANF4" s="37"/>
      <c r="ANG4" s="37"/>
      <c r="ANH4" s="37"/>
      <c r="ANI4" s="37"/>
      <c r="ANJ4" s="37"/>
      <c r="ANK4" s="37"/>
      <c r="ANL4" s="37"/>
      <c r="ANM4" s="37"/>
      <c r="ANN4" s="37"/>
      <c r="ANO4" s="37"/>
      <c r="ANP4" s="37"/>
      <c r="ANQ4" s="37"/>
      <c r="ANR4" s="37"/>
      <c r="ANS4" s="37"/>
      <c r="ANT4" s="37"/>
      <c r="ANU4" s="37"/>
      <c r="ANV4" s="37"/>
      <c r="ANW4" s="37"/>
      <c r="ANX4" s="37"/>
      <c r="ANY4" s="37"/>
      <c r="ANZ4" s="37"/>
      <c r="AOA4" s="37"/>
      <c r="AOB4" s="37"/>
      <c r="AOC4" s="37"/>
      <c r="AOD4" s="37"/>
      <c r="AOE4" s="37"/>
      <c r="AOF4" s="37"/>
      <c r="AOG4" s="37"/>
      <c r="AOH4" s="37"/>
      <c r="AOI4" s="37"/>
      <c r="AOJ4" s="37"/>
      <c r="AOK4" s="37"/>
      <c r="AOL4" s="37"/>
      <c r="AOM4" s="37"/>
      <c r="AON4" s="37"/>
      <c r="AOO4" s="37"/>
      <c r="AOP4" s="37"/>
      <c r="AOQ4" s="37"/>
      <c r="AOR4" s="37"/>
      <c r="AOS4" s="37"/>
      <c r="AOT4" s="37"/>
      <c r="AOU4" s="37"/>
      <c r="AOV4" s="37"/>
      <c r="AOW4" s="37"/>
      <c r="AOX4" s="37"/>
      <c r="AOY4" s="37"/>
      <c r="AOZ4" s="37"/>
      <c r="APA4" s="37"/>
      <c r="APB4" s="37"/>
      <c r="APC4" s="37"/>
      <c r="APD4" s="37"/>
      <c r="APE4" s="37"/>
      <c r="APF4" s="37"/>
      <c r="APG4" s="37"/>
      <c r="APH4" s="37"/>
      <c r="API4" s="37"/>
      <c r="APJ4" s="37"/>
      <c r="APK4" s="37"/>
      <c r="APL4" s="37"/>
      <c r="APM4" s="37"/>
      <c r="APN4" s="37"/>
      <c r="APO4" s="37"/>
      <c r="APP4" s="37"/>
      <c r="APQ4" s="37"/>
      <c r="APR4" s="37"/>
      <c r="APS4" s="37"/>
      <c r="APT4" s="37"/>
      <c r="APU4" s="37"/>
      <c r="APV4" s="37"/>
      <c r="APW4" s="37"/>
      <c r="APX4" s="37"/>
      <c r="APY4" s="37"/>
      <c r="APZ4" s="37"/>
      <c r="AQA4" s="37"/>
      <c r="AQB4" s="37"/>
      <c r="AQC4" s="37"/>
      <c r="AQD4" s="37"/>
      <c r="AQE4" s="37"/>
      <c r="AQF4" s="37"/>
      <c r="AQG4" s="37"/>
      <c r="AQH4" s="37"/>
      <c r="AQI4" s="37"/>
      <c r="AQJ4" s="37"/>
      <c r="AQK4" s="37"/>
      <c r="AQL4" s="37"/>
      <c r="AQM4" s="37"/>
      <c r="AQN4" s="37"/>
      <c r="AQO4" s="37"/>
      <c r="AQP4" s="37"/>
      <c r="AQQ4" s="37"/>
      <c r="AQR4" s="37"/>
      <c r="AQS4" s="37"/>
      <c r="AQT4" s="37"/>
      <c r="AQU4" s="37"/>
      <c r="AQV4" s="37"/>
      <c r="AQW4" s="37"/>
      <c r="AQX4" s="37"/>
      <c r="AQY4" s="37"/>
      <c r="AQZ4" s="37"/>
      <c r="ARA4" s="37"/>
      <c r="ARB4" s="37"/>
      <c r="ARC4" s="37"/>
      <c r="ARD4" s="37"/>
      <c r="ARE4" s="37"/>
      <c r="ARF4" s="37"/>
      <c r="ARG4" s="37"/>
      <c r="ARH4" s="37"/>
      <c r="ARI4" s="37"/>
      <c r="ARJ4" s="37"/>
      <c r="ARK4" s="37"/>
      <c r="ARL4" s="37"/>
      <c r="ARM4" s="37"/>
      <c r="ARN4" s="37"/>
      <c r="ARO4" s="37"/>
      <c r="ARP4" s="37"/>
      <c r="ARQ4" s="37"/>
      <c r="ARR4" s="37"/>
      <c r="ARS4" s="37"/>
      <c r="ART4" s="37"/>
      <c r="ARU4" s="37"/>
      <c r="ARV4" s="37"/>
      <c r="ARW4" s="37"/>
      <c r="ARX4" s="37"/>
      <c r="ARY4" s="37"/>
      <c r="ARZ4" s="37"/>
      <c r="ASA4" s="37"/>
      <c r="ASB4" s="37"/>
      <c r="ASC4" s="37"/>
      <c r="ASD4" s="37"/>
      <c r="ASE4" s="37"/>
      <c r="ASF4" s="37"/>
      <c r="ASG4" s="37"/>
      <c r="ASH4" s="37"/>
      <c r="ASI4" s="37"/>
      <c r="ASJ4" s="37"/>
      <c r="ASK4" s="37"/>
      <c r="ASL4" s="37"/>
      <c r="ASM4" s="37"/>
      <c r="ASN4" s="37"/>
      <c r="ASO4" s="37"/>
      <c r="ASP4" s="37"/>
      <c r="ASQ4" s="37"/>
      <c r="ASR4" s="37"/>
      <c r="ASS4" s="37"/>
      <c r="AST4" s="37"/>
      <c r="ASU4" s="37"/>
      <c r="ASV4" s="37"/>
      <c r="ASW4" s="37"/>
      <c r="ASX4" s="37"/>
      <c r="ASY4" s="37"/>
      <c r="ASZ4" s="37"/>
      <c r="ATA4" s="37"/>
      <c r="ATB4" s="37"/>
      <c r="ATC4" s="37"/>
      <c r="ATD4" s="37"/>
      <c r="ATE4" s="37"/>
      <c r="ATF4" s="37"/>
      <c r="ATG4" s="37"/>
      <c r="ATH4" s="37"/>
      <c r="ATI4" s="37"/>
      <c r="ATJ4" s="37"/>
      <c r="ATK4" s="37"/>
      <c r="ATL4" s="37"/>
      <c r="ATM4" s="37"/>
      <c r="ATN4" s="37"/>
      <c r="ATO4" s="37"/>
      <c r="ATP4" s="37"/>
      <c r="ATQ4" s="37"/>
      <c r="ATR4" s="37"/>
      <c r="ATS4" s="37"/>
      <c r="ATT4" s="37"/>
      <c r="ATU4" s="37"/>
      <c r="ATV4" s="37"/>
      <c r="ATW4" s="37"/>
      <c r="ATX4" s="37"/>
      <c r="ATY4" s="37"/>
      <c r="ATZ4" s="37"/>
      <c r="AUA4" s="37"/>
      <c r="AUB4" s="37"/>
      <c r="AUC4" s="37"/>
      <c r="AUD4" s="37"/>
      <c r="AUE4" s="37"/>
      <c r="AUF4" s="37"/>
      <c r="AUG4" s="37"/>
      <c r="AUH4" s="37"/>
      <c r="AUI4" s="37"/>
      <c r="AUJ4" s="37"/>
      <c r="AUK4" s="37"/>
      <c r="AUL4" s="37"/>
      <c r="AUM4" s="37"/>
      <c r="AUN4" s="37"/>
      <c r="AUO4" s="37"/>
      <c r="AUP4" s="37"/>
      <c r="AUQ4" s="37"/>
      <c r="AUR4" s="37"/>
      <c r="AUS4" s="37"/>
      <c r="AUT4" s="37"/>
      <c r="AUU4" s="37"/>
      <c r="AUV4" s="37"/>
      <c r="AUW4" s="37"/>
      <c r="AUX4" s="37"/>
      <c r="AUY4" s="37"/>
      <c r="AUZ4" s="37"/>
      <c r="AVA4" s="37"/>
      <c r="AVB4" s="37"/>
      <c r="AVC4" s="37"/>
      <c r="AVD4" s="37"/>
      <c r="AVE4" s="37"/>
      <c r="AVF4" s="37"/>
      <c r="AVG4" s="37"/>
      <c r="AVH4" s="37"/>
      <c r="AVI4" s="37"/>
      <c r="AVJ4" s="37"/>
      <c r="AVK4" s="37"/>
      <c r="AVL4" s="37"/>
      <c r="AVM4" s="37"/>
      <c r="AVN4" s="37"/>
      <c r="AVO4" s="37"/>
      <c r="AVP4" s="37"/>
      <c r="AVQ4" s="37"/>
      <c r="AVR4" s="37"/>
      <c r="AVS4" s="37"/>
      <c r="AVT4" s="37"/>
      <c r="AVU4" s="37"/>
      <c r="AVV4" s="37"/>
      <c r="AVW4" s="37"/>
      <c r="AVX4" s="37"/>
      <c r="AVY4" s="37"/>
      <c r="AVZ4" s="37"/>
      <c r="AWA4" s="37"/>
      <c r="AWB4" s="37"/>
      <c r="AWC4" s="37"/>
      <c r="AWD4" s="37"/>
      <c r="AWE4" s="37"/>
      <c r="AWF4" s="37"/>
      <c r="AWG4" s="37"/>
      <c r="AWH4" s="37"/>
      <c r="AWI4" s="37"/>
      <c r="AWJ4" s="37"/>
      <c r="AWK4" s="37"/>
      <c r="AWL4" s="37"/>
      <c r="AWM4" s="37"/>
      <c r="AWN4" s="37"/>
      <c r="AWO4" s="37"/>
      <c r="AWP4" s="37"/>
      <c r="AWQ4" s="37"/>
      <c r="AWR4" s="37"/>
      <c r="AWS4" s="37"/>
      <c r="AWT4" s="37"/>
      <c r="AWU4" s="37"/>
      <c r="AWV4" s="37"/>
      <c r="AWW4" s="37"/>
      <c r="AWX4" s="37"/>
      <c r="AWY4" s="37"/>
      <c r="AWZ4" s="37"/>
      <c r="AXA4" s="37"/>
      <c r="AXB4" s="37"/>
      <c r="AXC4" s="37"/>
      <c r="AXD4" s="37"/>
      <c r="AXE4" s="37"/>
      <c r="AXF4" s="37"/>
      <c r="AXG4" s="37"/>
      <c r="AXH4" s="37"/>
      <c r="AXI4" s="37"/>
      <c r="AXJ4" s="37"/>
      <c r="AXK4" s="37"/>
      <c r="AXL4" s="37"/>
      <c r="AXM4" s="37"/>
      <c r="AXN4" s="37"/>
      <c r="AXO4" s="37"/>
      <c r="AXP4" s="37"/>
      <c r="AXQ4" s="37"/>
      <c r="AXR4" s="37"/>
      <c r="AXS4" s="37"/>
      <c r="AXT4" s="37"/>
      <c r="AXU4" s="37"/>
      <c r="AXV4" s="37"/>
      <c r="AXW4" s="37"/>
      <c r="AXX4" s="37"/>
      <c r="AXY4" s="37"/>
      <c r="AXZ4" s="37"/>
      <c r="AYA4" s="37"/>
      <c r="AYB4" s="37"/>
      <c r="AYC4" s="37"/>
      <c r="AYD4" s="37"/>
      <c r="AYE4" s="37"/>
      <c r="AYF4" s="37"/>
      <c r="AYG4" s="37"/>
      <c r="AYH4" s="37"/>
      <c r="AYI4" s="37"/>
      <c r="AYJ4" s="37"/>
      <c r="AYK4" s="37"/>
      <c r="AYL4" s="37"/>
      <c r="AYM4" s="37"/>
      <c r="AYN4" s="37"/>
      <c r="AYO4" s="37"/>
      <c r="AYP4" s="37"/>
      <c r="AYQ4" s="37"/>
      <c r="AYR4" s="37"/>
      <c r="AYS4" s="37"/>
      <c r="AYT4" s="37"/>
      <c r="AYU4" s="37"/>
      <c r="AYV4" s="37"/>
      <c r="AYW4" s="37"/>
      <c r="AYX4" s="37"/>
      <c r="AYY4" s="37"/>
      <c r="AYZ4" s="37"/>
      <c r="AZA4" s="37"/>
      <c r="AZB4" s="37"/>
      <c r="AZC4" s="37"/>
      <c r="AZD4" s="37"/>
      <c r="AZE4" s="37"/>
      <c r="AZF4" s="37"/>
      <c r="AZG4" s="37"/>
      <c r="AZH4" s="37"/>
      <c r="AZI4" s="37"/>
      <c r="AZJ4" s="37"/>
      <c r="AZK4" s="37"/>
      <c r="AZL4" s="37"/>
      <c r="AZM4" s="37"/>
      <c r="AZN4" s="37"/>
      <c r="AZO4" s="37"/>
      <c r="AZP4" s="37"/>
      <c r="AZQ4" s="37"/>
      <c r="AZR4" s="37"/>
      <c r="AZS4" s="37"/>
      <c r="AZT4" s="37"/>
      <c r="AZU4" s="37"/>
      <c r="AZV4" s="37"/>
      <c r="AZW4" s="37"/>
      <c r="AZX4" s="37"/>
      <c r="AZY4" s="37"/>
      <c r="AZZ4" s="37"/>
      <c r="BAA4" s="37"/>
      <c r="BAB4" s="37"/>
      <c r="BAC4" s="37"/>
      <c r="BAD4" s="37"/>
      <c r="BAE4" s="37"/>
      <c r="BAF4" s="37"/>
      <c r="BAG4" s="37"/>
      <c r="BAH4" s="37"/>
      <c r="BAI4" s="37"/>
      <c r="BAJ4" s="37"/>
      <c r="BAK4" s="37"/>
      <c r="BAL4" s="37"/>
      <c r="BAM4" s="37"/>
      <c r="BAN4" s="37"/>
      <c r="BAO4" s="37"/>
      <c r="BAP4" s="37"/>
      <c r="BAQ4" s="37"/>
      <c r="BAR4" s="37"/>
      <c r="BAS4" s="37"/>
      <c r="BAT4" s="37"/>
      <c r="BAU4" s="37"/>
      <c r="BAV4" s="37"/>
      <c r="BAW4" s="37"/>
      <c r="BAX4" s="37"/>
      <c r="BAY4" s="37"/>
      <c r="BAZ4" s="37"/>
      <c r="BBA4" s="37"/>
      <c r="BBB4" s="37"/>
      <c r="BBC4" s="37"/>
      <c r="BBD4" s="37"/>
      <c r="BBE4" s="37"/>
      <c r="BBF4" s="37"/>
      <c r="BBG4" s="37"/>
      <c r="BBH4" s="37"/>
      <c r="BBI4" s="37"/>
      <c r="BBJ4" s="37"/>
      <c r="BBK4" s="37"/>
      <c r="BBL4" s="37"/>
      <c r="BBM4" s="37"/>
      <c r="BBN4" s="37"/>
      <c r="BBO4" s="37"/>
      <c r="BBP4" s="37"/>
      <c r="BBQ4" s="37"/>
      <c r="BBR4" s="37"/>
      <c r="BBS4" s="37"/>
      <c r="BBT4" s="37"/>
      <c r="BBU4" s="37"/>
      <c r="BBV4" s="37"/>
      <c r="BBW4" s="37"/>
      <c r="BBX4" s="37"/>
      <c r="BBY4" s="37"/>
      <c r="BBZ4" s="37"/>
      <c r="BCA4" s="37"/>
      <c r="BCB4" s="37"/>
      <c r="BCC4" s="37"/>
      <c r="BCD4" s="37"/>
      <c r="BCE4" s="37"/>
      <c r="BCF4" s="37"/>
      <c r="BCG4" s="37"/>
      <c r="BCH4" s="37"/>
      <c r="BCI4" s="37"/>
      <c r="BCJ4" s="37"/>
      <c r="BCK4" s="37"/>
      <c r="BCL4" s="37"/>
      <c r="BCM4" s="37"/>
      <c r="BCN4" s="37"/>
      <c r="BCO4" s="37"/>
      <c r="BCP4" s="37"/>
      <c r="BCQ4" s="37"/>
      <c r="BCR4" s="37"/>
      <c r="BCS4" s="37"/>
      <c r="BCT4" s="37"/>
      <c r="BCU4" s="37"/>
      <c r="BCV4" s="37"/>
      <c r="BCW4" s="37"/>
      <c r="BCX4" s="37"/>
      <c r="BCY4" s="37"/>
      <c r="BCZ4" s="37"/>
      <c r="BDA4" s="37"/>
      <c r="BDB4" s="37"/>
      <c r="BDC4" s="37"/>
      <c r="BDD4" s="37"/>
      <c r="BDE4" s="37"/>
      <c r="BDF4" s="37"/>
      <c r="BDG4" s="37"/>
      <c r="BDH4" s="37"/>
      <c r="BDI4" s="37"/>
      <c r="BDJ4" s="37"/>
      <c r="BDK4" s="37"/>
      <c r="BDL4" s="37"/>
      <c r="BDM4" s="37"/>
      <c r="BDN4" s="37"/>
      <c r="BDO4" s="37"/>
      <c r="BDP4" s="37"/>
      <c r="BDQ4" s="37"/>
      <c r="BDR4" s="37"/>
      <c r="BDS4" s="37"/>
      <c r="BDT4" s="37"/>
      <c r="BDU4" s="37"/>
      <c r="BDV4" s="37"/>
      <c r="BDW4" s="37"/>
      <c r="BDX4" s="37"/>
      <c r="BDY4" s="37"/>
      <c r="BDZ4" s="37"/>
      <c r="BEA4" s="37"/>
      <c r="BEB4" s="37"/>
      <c r="BEC4" s="37"/>
      <c r="BED4" s="37"/>
      <c r="BEE4" s="37"/>
      <c r="BEF4" s="37"/>
      <c r="BEG4" s="37"/>
      <c r="BEH4" s="37"/>
      <c r="BEI4" s="37"/>
      <c r="BEJ4" s="37"/>
      <c r="BEK4" s="37"/>
      <c r="BEL4" s="37"/>
      <c r="BEM4" s="37"/>
      <c r="BEN4" s="37"/>
      <c r="BEO4" s="37"/>
      <c r="BEP4" s="37"/>
      <c r="BEQ4" s="37"/>
      <c r="BER4" s="37"/>
      <c r="BES4" s="37"/>
      <c r="BET4" s="37"/>
      <c r="BEU4" s="37"/>
      <c r="BEV4" s="37"/>
      <c r="BEW4" s="37"/>
      <c r="BEX4" s="37"/>
      <c r="BEY4" s="37"/>
      <c r="BEZ4" s="37"/>
      <c r="BFA4" s="37"/>
      <c r="BFB4" s="37"/>
      <c r="BFC4" s="37"/>
      <c r="BFD4" s="37"/>
      <c r="BFE4" s="37"/>
      <c r="BFF4" s="37"/>
      <c r="BFG4" s="37"/>
      <c r="BFH4" s="37"/>
      <c r="BFI4" s="37"/>
      <c r="BFJ4" s="37"/>
      <c r="BFK4" s="37"/>
      <c r="BFL4" s="37"/>
      <c r="BFM4" s="37"/>
      <c r="BFN4" s="37"/>
      <c r="BFO4" s="37"/>
      <c r="BFP4" s="37"/>
      <c r="BFQ4" s="37"/>
      <c r="BFR4" s="37"/>
      <c r="BFS4" s="37"/>
      <c r="BFT4" s="37"/>
      <c r="BFU4" s="37"/>
      <c r="BFV4" s="37"/>
      <c r="BFW4" s="37"/>
      <c r="BFX4" s="37"/>
      <c r="BFY4" s="37"/>
      <c r="BFZ4" s="37"/>
      <c r="BGA4" s="37"/>
      <c r="BGB4" s="37"/>
      <c r="BGC4" s="37"/>
      <c r="BGD4" s="37"/>
      <c r="BGE4" s="37"/>
      <c r="BGF4" s="37"/>
      <c r="BGG4" s="37"/>
      <c r="BGH4" s="37"/>
      <c r="BGI4" s="37"/>
      <c r="BGJ4" s="37"/>
      <c r="BGK4" s="37"/>
      <c r="BGL4" s="37"/>
      <c r="BGM4" s="37"/>
      <c r="BGN4" s="37"/>
      <c r="BGO4" s="37"/>
      <c r="BGP4" s="37"/>
      <c r="BGQ4" s="37"/>
      <c r="BGR4" s="37"/>
      <c r="BGS4" s="37"/>
      <c r="BGT4" s="37"/>
      <c r="BGU4" s="37"/>
      <c r="BGV4" s="37"/>
      <c r="BGW4" s="37"/>
      <c r="BGX4" s="37"/>
      <c r="BGY4" s="37"/>
      <c r="BGZ4" s="37"/>
      <c r="BHA4" s="37"/>
      <c r="BHB4" s="37"/>
      <c r="BHC4" s="37"/>
      <c r="BHD4" s="37"/>
      <c r="BHE4" s="37"/>
      <c r="BHF4" s="37"/>
      <c r="BHG4" s="37"/>
      <c r="BHH4" s="37"/>
      <c r="BHI4" s="37"/>
      <c r="BHJ4" s="37"/>
      <c r="BHK4" s="37"/>
      <c r="BHL4" s="37"/>
      <c r="BHM4" s="37"/>
      <c r="BHN4" s="37"/>
      <c r="BHO4" s="37"/>
      <c r="BHP4" s="37"/>
      <c r="BHQ4" s="37"/>
      <c r="BHR4" s="37"/>
      <c r="BHS4" s="37"/>
      <c r="BHT4" s="37"/>
      <c r="BHU4" s="37"/>
      <c r="BHV4" s="37"/>
      <c r="BHW4" s="37"/>
      <c r="BHX4" s="37"/>
      <c r="BHY4" s="37"/>
      <c r="BHZ4" s="37"/>
      <c r="BIA4" s="37"/>
      <c r="BIB4" s="37"/>
      <c r="BIC4" s="37"/>
      <c r="BID4" s="37"/>
      <c r="BIE4" s="37"/>
      <c r="BIF4" s="37"/>
      <c r="BIG4" s="37"/>
      <c r="BIH4" s="37"/>
      <c r="BII4" s="37"/>
      <c r="BIJ4" s="37"/>
      <c r="BIK4" s="37"/>
      <c r="BIL4" s="37"/>
      <c r="BIM4" s="37"/>
      <c r="BIN4" s="37"/>
      <c r="BIO4" s="37"/>
      <c r="BIP4" s="37"/>
      <c r="BIQ4" s="37"/>
      <c r="BIR4" s="37"/>
      <c r="BIS4" s="37"/>
      <c r="BIT4" s="37"/>
      <c r="BIU4" s="37"/>
      <c r="BIV4" s="37"/>
      <c r="BIW4" s="37"/>
      <c r="BIX4" s="37"/>
      <c r="BIY4" s="37"/>
      <c r="BIZ4" s="37"/>
      <c r="BJA4" s="37"/>
      <c r="BJB4" s="37"/>
      <c r="BJC4" s="37"/>
      <c r="BJD4" s="37"/>
      <c r="BJE4" s="37"/>
      <c r="BJF4" s="37"/>
      <c r="BJG4" s="37"/>
      <c r="BJH4" s="37"/>
      <c r="BJI4" s="37"/>
      <c r="BJJ4" s="37"/>
      <c r="BJK4" s="37"/>
      <c r="BJL4" s="37"/>
      <c r="BJM4" s="37"/>
      <c r="BJN4" s="37"/>
      <c r="BJO4" s="37"/>
      <c r="BJP4" s="37"/>
      <c r="BJQ4" s="37"/>
      <c r="BJR4" s="37"/>
      <c r="BJS4" s="37"/>
      <c r="BJT4" s="37"/>
      <c r="BJU4" s="37"/>
      <c r="BJV4" s="37"/>
      <c r="BJW4" s="37"/>
      <c r="BJX4" s="37"/>
      <c r="BJY4" s="37"/>
      <c r="BJZ4" s="37"/>
      <c r="BKA4" s="37"/>
      <c r="BKB4" s="37"/>
      <c r="BKC4" s="37"/>
      <c r="BKD4" s="37"/>
      <c r="BKE4" s="37"/>
      <c r="BKF4" s="37"/>
      <c r="BKG4" s="37"/>
      <c r="BKH4" s="37"/>
      <c r="BKI4" s="37"/>
      <c r="BKJ4" s="37"/>
      <c r="BKK4" s="37"/>
      <c r="BKL4" s="37"/>
      <c r="BKM4" s="37"/>
      <c r="BKN4" s="37"/>
      <c r="BKO4" s="37"/>
      <c r="BKP4" s="37"/>
      <c r="BKQ4" s="37"/>
      <c r="BKR4" s="37"/>
      <c r="BKS4" s="37"/>
      <c r="BKT4" s="37"/>
      <c r="BKU4" s="37"/>
      <c r="BKV4" s="37"/>
      <c r="BKW4" s="37"/>
      <c r="BKX4" s="37"/>
      <c r="BKY4" s="37"/>
      <c r="BKZ4" s="37"/>
      <c r="BLA4" s="37"/>
      <c r="BLB4" s="37"/>
      <c r="BLC4" s="37"/>
      <c r="BLD4" s="37"/>
      <c r="BLE4" s="37"/>
      <c r="BLF4" s="37"/>
      <c r="BLG4" s="37"/>
      <c r="BLH4" s="37"/>
      <c r="BLI4" s="37"/>
      <c r="BLJ4" s="37"/>
      <c r="BLK4" s="37"/>
      <c r="BLL4" s="37"/>
      <c r="BLM4" s="37"/>
      <c r="BLN4" s="37"/>
      <c r="BLO4" s="37"/>
      <c r="BLP4" s="37"/>
      <c r="BLQ4" s="37"/>
      <c r="BLR4" s="37"/>
      <c r="BLS4" s="37"/>
      <c r="BLT4" s="37"/>
      <c r="BLU4" s="37"/>
      <c r="BLV4" s="37"/>
      <c r="BLW4" s="37"/>
      <c r="BLX4" s="37"/>
      <c r="BLY4" s="37"/>
      <c r="BLZ4" s="37"/>
      <c r="BMA4" s="37"/>
      <c r="BMB4" s="37"/>
      <c r="BMC4" s="37"/>
      <c r="BMD4" s="37"/>
      <c r="BME4" s="37"/>
      <c r="BMF4" s="37"/>
      <c r="BMG4" s="37"/>
      <c r="BMH4" s="37"/>
      <c r="BMI4" s="37"/>
      <c r="BMJ4" s="37"/>
      <c r="BMK4" s="37"/>
      <c r="BML4" s="37"/>
      <c r="BMM4" s="37"/>
      <c r="BMN4" s="37"/>
      <c r="BMO4" s="37"/>
      <c r="BMP4" s="37"/>
      <c r="BMQ4" s="37"/>
      <c r="BMR4" s="37"/>
      <c r="BMS4" s="37"/>
      <c r="BMT4" s="37"/>
      <c r="BMU4" s="37"/>
      <c r="BMV4" s="37"/>
      <c r="BMW4" s="37"/>
      <c r="BMX4" s="37"/>
      <c r="BMY4" s="37"/>
      <c r="BMZ4" s="37"/>
      <c r="BNA4" s="37"/>
      <c r="BNB4" s="37"/>
      <c r="BNC4" s="37"/>
      <c r="BND4" s="37"/>
      <c r="BNE4" s="37"/>
      <c r="BNF4" s="37"/>
      <c r="BNG4" s="37"/>
      <c r="BNH4" s="37"/>
      <c r="BNI4" s="37"/>
      <c r="BNJ4" s="37"/>
      <c r="BNK4" s="37"/>
      <c r="BNL4" s="37"/>
      <c r="BNM4" s="37"/>
      <c r="BNN4" s="37"/>
      <c r="BNO4" s="37"/>
      <c r="BNP4" s="37"/>
      <c r="BNQ4" s="37"/>
      <c r="BNR4" s="37"/>
      <c r="BNS4" s="37"/>
      <c r="BNT4" s="37"/>
      <c r="BNU4" s="37"/>
      <c r="BNV4" s="37"/>
      <c r="BNW4" s="37"/>
      <c r="BNX4" s="37"/>
      <c r="BNY4" s="37"/>
      <c r="BNZ4" s="37"/>
      <c r="BOA4" s="37"/>
      <c r="BOB4" s="37"/>
      <c r="BOC4" s="37"/>
      <c r="BOD4" s="37"/>
      <c r="BOE4" s="37"/>
      <c r="BOF4" s="37"/>
      <c r="BOG4" s="37"/>
      <c r="BOH4" s="37"/>
      <c r="BOI4" s="37"/>
      <c r="BOJ4" s="37"/>
      <c r="BOK4" s="37"/>
      <c r="BOL4" s="37"/>
      <c r="BOM4" s="37"/>
      <c r="BON4" s="37"/>
      <c r="BOO4" s="37"/>
      <c r="BOP4" s="37"/>
      <c r="BOQ4" s="37"/>
      <c r="BOR4" s="37"/>
      <c r="BOS4" s="37"/>
      <c r="BOT4" s="37"/>
      <c r="BOU4" s="37"/>
      <c r="BOV4" s="37"/>
      <c r="BOW4" s="37"/>
      <c r="BOX4" s="37"/>
      <c r="BOY4" s="37"/>
      <c r="BOZ4" s="37"/>
      <c r="BPA4" s="37"/>
      <c r="BPB4" s="37"/>
      <c r="BPC4" s="37"/>
      <c r="BPD4" s="37"/>
      <c r="BPE4" s="37"/>
      <c r="BPF4" s="37"/>
      <c r="BPG4" s="37"/>
      <c r="BPH4" s="37"/>
      <c r="BPI4" s="37"/>
      <c r="BPJ4" s="37"/>
      <c r="BPK4" s="37"/>
      <c r="BPL4" s="37"/>
      <c r="BPM4" s="37"/>
      <c r="BPN4" s="37"/>
      <c r="BPO4" s="37"/>
      <c r="BPP4" s="37"/>
      <c r="BPQ4" s="37"/>
      <c r="BPR4" s="37"/>
      <c r="BPS4" s="37"/>
      <c r="BPT4" s="37"/>
      <c r="BPU4" s="37"/>
      <c r="BPV4" s="37"/>
      <c r="BPW4" s="37"/>
      <c r="BPX4" s="37"/>
      <c r="BPY4" s="37"/>
      <c r="BPZ4" s="37"/>
      <c r="BQA4" s="37"/>
      <c r="BQB4" s="37"/>
      <c r="BQC4" s="37"/>
      <c r="BQD4" s="37"/>
      <c r="BQE4" s="37"/>
      <c r="BQF4" s="37"/>
      <c r="BQG4" s="37"/>
      <c r="BQH4" s="37"/>
      <c r="BQI4" s="37"/>
      <c r="BQJ4" s="37"/>
      <c r="BQK4" s="37"/>
      <c r="BQL4" s="37"/>
      <c r="BQM4" s="37"/>
      <c r="BQN4" s="37"/>
      <c r="BQO4" s="37"/>
      <c r="BQP4" s="37"/>
      <c r="BQQ4" s="37"/>
      <c r="BQR4" s="37"/>
      <c r="BQS4" s="37"/>
      <c r="BQT4" s="37"/>
      <c r="BQU4" s="37"/>
      <c r="BQV4" s="37"/>
      <c r="BQW4" s="37"/>
      <c r="BQX4" s="37"/>
      <c r="BQY4" s="37"/>
      <c r="BQZ4" s="37"/>
      <c r="BRA4" s="37"/>
      <c r="BRB4" s="37"/>
      <c r="BRC4" s="37"/>
      <c r="BRD4" s="37"/>
      <c r="BRE4" s="37"/>
      <c r="BRF4" s="37"/>
      <c r="BRG4" s="37"/>
      <c r="BRH4" s="37"/>
      <c r="BRI4" s="37"/>
      <c r="BRJ4" s="37"/>
      <c r="BRK4" s="37"/>
      <c r="BRL4" s="37"/>
      <c r="BRM4" s="37"/>
      <c r="BRN4" s="37"/>
      <c r="BRO4" s="37"/>
      <c r="BRP4" s="37"/>
      <c r="BRQ4" s="37"/>
      <c r="BRR4" s="37"/>
      <c r="BRS4" s="37"/>
      <c r="BRT4" s="37"/>
      <c r="BRU4" s="37"/>
      <c r="BRV4" s="37"/>
      <c r="BRW4" s="37"/>
      <c r="BRX4" s="37"/>
      <c r="BRY4" s="37"/>
      <c r="BRZ4" s="37"/>
      <c r="BSA4" s="37"/>
      <c r="BSB4" s="37"/>
      <c r="BSC4" s="37"/>
      <c r="BSD4" s="37"/>
      <c r="BSE4" s="37"/>
      <c r="BSF4" s="37"/>
      <c r="BSG4" s="37"/>
      <c r="BSH4" s="37"/>
      <c r="BSI4" s="37"/>
      <c r="BSJ4" s="37"/>
      <c r="BSK4" s="37"/>
      <c r="BSL4" s="37"/>
      <c r="BSM4" s="37"/>
      <c r="BSN4" s="37"/>
      <c r="BSO4" s="37"/>
      <c r="BSP4" s="37"/>
      <c r="BSQ4" s="37"/>
      <c r="BSR4" s="37"/>
      <c r="BSS4" s="37"/>
      <c r="BST4" s="37"/>
      <c r="BSU4" s="37"/>
      <c r="BSV4" s="37"/>
      <c r="BSW4" s="37"/>
      <c r="BSX4" s="37"/>
      <c r="BSY4" s="37"/>
      <c r="BSZ4" s="37"/>
      <c r="BTA4" s="37"/>
      <c r="BTB4" s="37"/>
      <c r="BTC4" s="37"/>
      <c r="BTD4" s="37"/>
      <c r="BTE4" s="37"/>
      <c r="BTF4" s="37"/>
      <c r="BTG4" s="37"/>
      <c r="BTH4" s="37"/>
      <c r="BTI4" s="37"/>
      <c r="BTJ4" s="37"/>
      <c r="BTK4" s="37"/>
      <c r="BTL4" s="37"/>
      <c r="BTM4" s="37"/>
      <c r="BTN4" s="37"/>
      <c r="BTO4" s="37"/>
      <c r="BTP4" s="37"/>
      <c r="BTQ4" s="37"/>
      <c r="BTR4" s="37"/>
      <c r="BTS4" s="37"/>
      <c r="BTT4" s="37"/>
      <c r="BTU4" s="37"/>
      <c r="BTV4" s="37"/>
      <c r="BTW4" s="37"/>
      <c r="BTX4" s="37"/>
      <c r="BTY4" s="37"/>
      <c r="BTZ4" s="37"/>
      <c r="BUA4" s="37"/>
      <c r="BUB4" s="37"/>
      <c r="BUC4" s="37"/>
      <c r="BUD4" s="37"/>
      <c r="BUE4" s="37"/>
      <c r="BUF4" s="37"/>
      <c r="BUG4" s="37"/>
      <c r="BUH4" s="37"/>
      <c r="BUI4" s="37"/>
      <c r="BUJ4" s="37"/>
      <c r="BUK4" s="37"/>
      <c r="BUL4" s="37"/>
      <c r="BUM4" s="37"/>
      <c r="BUN4" s="37"/>
      <c r="BUO4" s="37"/>
      <c r="BUP4" s="37"/>
      <c r="BUQ4" s="37"/>
      <c r="BUR4" s="37"/>
      <c r="BUS4" s="37"/>
      <c r="BUT4" s="37"/>
      <c r="BUU4" s="37"/>
      <c r="BUV4" s="37"/>
      <c r="BUW4" s="37"/>
      <c r="BUX4" s="37"/>
      <c r="BUY4" s="37"/>
      <c r="BUZ4" s="37"/>
      <c r="BVA4" s="37"/>
      <c r="BVB4" s="37"/>
      <c r="BVC4" s="37"/>
      <c r="BVD4" s="37"/>
      <c r="BVE4" s="37"/>
      <c r="BVF4" s="37"/>
      <c r="BVG4" s="37"/>
      <c r="BVH4" s="37"/>
      <c r="BVI4" s="37"/>
      <c r="BVJ4" s="37"/>
      <c r="BVK4" s="37"/>
      <c r="BVL4" s="37"/>
      <c r="BVM4" s="37"/>
      <c r="BVN4" s="37"/>
      <c r="BVO4" s="37"/>
      <c r="BVP4" s="37"/>
      <c r="BVQ4" s="37"/>
      <c r="BVR4" s="37"/>
      <c r="BVS4" s="37"/>
      <c r="BVT4" s="37"/>
      <c r="BVU4" s="37"/>
      <c r="BVV4" s="37"/>
      <c r="BVW4" s="37"/>
      <c r="BVX4" s="37"/>
      <c r="BVY4" s="37"/>
      <c r="BVZ4" s="37"/>
      <c r="BWA4" s="37"/>
      <c r="BWB4" s="37"/>
      <c r="BWC4" s="37"/>
      <c r="BWD4" s="37"/>
      <c r="BWE4" s="37"/>
      <c r="BWF4" s="37"/>
      <c r="BWG4" s="37"/>
      <c r="BWH4" s="37"/>
      <c r="BWI4" s="37"/>
      <c r="BWJ4" s="37"/>
      <c r="BWK4" s="37"/>
      <c r="BWL4" s="37"/>
      <c r="BWM4" s="37"/>
      <c r="BWN4" s="37"/>
      <c r="BWO4" s="37"/>
      <c r="BWP4" s="37"/>
      <c r="BWQ4" s="37"/>
      <c r="BWR4" s="37"/>
      <c r="BWS4" s="37"/>
      <c r="BWT4" s="37"/>
      <c r="BWU4" s="37"/>
      <c r="BWV4" s="37"/>
      <c r="BWW4" s="37"/>
      <c r="BWX4" s="37"/>
      <c r="BWY4" s="37"/>
      <c r="BWZ4" s="37"/>
      <c r="BXA4" s="37"/>
      <c r="BXB4" s="37"/>
      <c r="BXC4" s="37"/>
      <c r="BXD4" s="37"/>
      <c r="BXE4" s="37"/>
      <c r="BXF4" s="37"/>
      <c r="BXG4" s="37"/>
      <c r="BXH4" s="37"/>
      <c r="BXI4" s="37"/>
      <c r="BXJ4" s="37"/>
      <c r="BXK4" s="37"/>
      <c r="BXL4" s="37"/>
      <c r="BXM4" s="37"/>
      <c r="BXN4" s="37"/>
      <c r="BXO4" s="37"/>
      <c r="BXP4" s="37"/>
      <c r="BXQ4" s="37"/>
      <c r="BXR4" s="37"/>
      <c r="BXS4" s="37"/>
      <c r="BXT4" s="37"/>
      <c r="BXU4" s="37"/>
      <c r="BXV4" s="37"/>
      <c r="BXW4" s="37"/>
      <c r="BXX4" s="37"/>
      <c r="BXY4" s="37"/>
      <c r="BXZ4" s="37"/>
      <c r="BYA4" s="37"/>
      <c r="BYB4" s="37"/>
      <c r="BYC4" s="37"/>
      <c r="BYD4" s="37"/>
      <c r="BYE4" s="37"/>
      <c r="BYF4" s="37"/>
      <c r="BYG4" s="37"/>
      <c r="BYH4" s="37"/>
      <c r="BYI4" s="37"/>
      <c r="BYJ4" s="37"/>
      <c r="BYK4" s="37"/>
      <c r="BYL4" s="37"/>
      <c r="BYM4" s="37"/>
      <c r="BYN4" s="37"/>
      <c r="BYO4" s="37"/>
      <c r="BYP4" s="37"/>
      <c r="BYQ4" s="37"/>
      <c r="BYR4" s="37"/>
      <c r="BYS4" s="37"/>
      <c r="BYT4" s="37"/>
      <c r="BYU4" s="37"/>
      <c r="BYV4" s="37"/>
      <c r="BYW4" s="37"/>
      <c r="BYX4" s="37"/>
      <c r="BYY4" s="37"/>
      <c r="BYZ4" s="37"/>
      <c r="BZA4" s="37"/>
      <c r="BZB4" s="37"/>
      <c r="BZC4" s="37"/>
      <c r="BZD4" s="37"/>
      <c r="BZE4" s="37"/>
      <c r="BZF4" s="37"/>
      <c r="BZG4" s="37"/>
      <c r="BZH4" s="37"/>
      <c r="BZI4" s="37"/>
      <c r="BZJ4" s="37"/>
      <c r="BZK4" s="37"/>
      <c r="BZL4" s="37"/>
      <c r="BZM4" s="37"/>
      <c r="BZN4" s="37"/>
      <c r="BZO4" s="37"/>
      <c r="BZP4" s="37"/>
      <c r="BZQ4" s="37"/>
      <c r="BZR4" s="37"/>
      <c r="BZS4" s="37"/>
      <c r="BZT4" s="37"/>
      <c r="BZU4" s="37"/>
      <c r="BZV4" s="37"/>
      <c r="BZW4" s="37"/>
      <c r="BZX4" s="37"/>
      <c r="BZY4" s="37"/>
      <c r="BZZ4" s="37"/>
      <c r="CAA4" s="37"/>
      <c r="CAB4" s="37"/>
      <c r="CAC4" s="37"/>
      <c r="CAD4" s="37"/>
      <c r="CAE4" s="37"/>
      <c r="CAF4" s="37"/>
      <c r="CAG4" s="37"/>
      <c r="CAH4" s="37"/>
      <c r="CAI4" s="37"/>
      <c r="CAJ4" s="37"/>
      <c r="CAK4" s="37"/>
      <c r="CAL4" s="37"/>
      <c r="CAM4" s="37"/>
      <c r="CAN4" s="37"/>
      <c r="CAO4" s="37"/>
      <c r="CAP4" s="37"/>
      <c r="CAQ4" s="37"/>
      <c r="CAR4" s="37"/>
      <c r="CAS4" s="37"/>
      <c r="CAT4" s="37"/>
      <c r="CAU4" s="37"/>
      <c r="CAV4" s="37"/>
      <c r="CAW4" s="37"/>
      <c r="CAX4" s="37"/>
      <c r="CAY4" s="37"/>
      <c r="CAZ4" s="37"/>
      <c r="CBA4" s="37"/>
      <c r="CBB4" s="37"/>
      <c r="CBC4" s="37"/>
      <c r="CBD4" s="37"/>
      <c r="CBE4" s="37"/>
      <c r="CBF4" s="37"/>
      <c r="CBG4" s="37"/>
      <c r="CBH4" s="37"/>
      <c r="CBI4" s="37"/>
      <c r="CBJ4" s="37"/>
      <c r="CBK4" s="37"/>
      <c r="CBL4" s="37"/>
      <c r="CBM4" s="37"/>
      <c r="CBN4" s="37"/>
      <c r="CBO4" s="37"/>
      <c r="CBP4" s="37"/>
      <c r="CBQ4" s="37"/>
      <c r="CBR4" s="37"/>
      <c r="CBS4" s="37"/>
      <c r="CBT4" s="37"/>
      <c r="CBU4" s="37"/>
      <c r="CBV4" s="37"/>
      <c r="CBW4" s="37"/>
      <c r="CBX4" s="37"/>
      <c r="CBY4" s="37"/>
      <c r="CBZ4" s="37"/>
      <c r="CCA4" s="37"/>
      <c r="CCB4" s="37"/>
      <c r="CCC4" s="37"/>
      <c r="CCD4" s="37"/>
      <c r="CCE4" s="37"/>
      <c r="CCF4" s="37"/>
      <c r="CCG4" s="37"/>
      <c r="CCH4" s="37"/>
      <c r="CCI4" s="37"/>
      <c r="CCJ4" s="37"/>
      <c r="CCK4" s="37"/>
      <c r="CCL4" s="37"/>
      <c r="CCM4" s="37"/>
      <c r="CCN4" s="37"/>
      <c r="CCO4" s="37"/>
      <c r="CCP4" s="37"/>
      <c r="CCQ4" s="37"/>
      <c r="CCR4" s="37"/>
      <c r="CCS4" s="37"/>
      <c r="CCT4" s="37"/>
      <c r="CCU4" s="37"/>
      <c r="CCV4" s="37"/>
      <c r="CCW4" s="37"/>
      <c r="CCX4" s="37"/>
      <c r="CCY4" s="37"/>
      <c r="CCZ4" s="37"/>
      <c r="CDA4" s="37"/>
      <c r="CDB4" s="37"/>
      <c r="CDC4" s="37"/>
      <c r="CDD4" s="37"/>
      <c r="CDE4" s="37"/>
      <c r="CDF4" s="37"/>
      <c r="CDG4" s="37"/>
      <c r="CDH4" s="37"/>
      <c r="CDI4" s="37"/>
      <c r="CDJ4" s="37"/>
      <c r="CDK4" s="37"/>
      <c r="CDL4" s="37"/>
      <c r="CDM4" s="37"/>
      <c r="CDN4" s="37"/>
      <c r="CDO4" s="37"/>
      <c r="CDP4" s="37"/>
      <c r="CDQ4" s="37"/>
      <c r="CDR4" s="37"/>
      <c r="CDS4" s="37"/>
      <c r="CDT4" s="37"/>
      <c r="CDU4" s="37"/>
      <c r="CDV4" s="37"/>
      <c r="CDW4" s="37"/>
      <c r="CDX4" s="37"/>
      <c r="CDY4" s="37"/>
      <c r="CDZ4" s="37"/>
      <c r="CEA4" s="37"/>
      <c r="CEB4" s="37"/>
      <c r="CEC4" s="37"/>
      <c r="CED4" s="37"/>
      <c r="CEE4" s="37"/>
      <c r="CEF4" s="37"/>
      <c r="CEG4" s="37"/>
      <c r="CEH4" s="37"/>
      <c r="CEI4" s="37"/>
      <c r="CEJ4" s="37"/>
      <c r="CEK4" s="37"/>
      <c r="CEL4" s="37"/>
      <c r="CEM4" s="37"/>
      <c r="CEN4" s="37"/>
      <c r="CEO4" s="37"/>
      <c r="CEP4" s="37"/>
      <c r="CEQ4" s="37"/>
      <c r="CER4" s="37"/>
      <c r="CES4" s="37"/>
      <c r="CET4" s="37"/>
      <c r="CEU4" s="37"/>
      <c r="CEV4" s="37"/>
      <c r="CEW4" s="37"/>
      <c r="CEX4" s="37"/>
      <c r="CEY4" s="37"/>
      <c r="CEZ4" s="37"/>
      <c r="CFA4" s="37"/>
      <c r="CFB4" s="37"/>
      <c r="CFC4" s="37"/>
      <c r="CFD4" s="37"/>
      <c r="CFE4" s="37"/>
      <c r="CFF4" s="37"/>
      <c r="CFG4" s="37"/>
      <c r="CFH4" s="37"/>
      <c r="CFI4" s="37"/>
      <c r="CFJ4" s="37"/>
      <c r="CFK4" s="37"/>
      <c r="CFL4" s="37"/>
      <c r="CFM4" s="37"/>
      <c r="CFN4" s="37"/>
      <c r="CFO4" s="37"/>
      <c r="CFP4" s="37"/>
      <c r="CFQ4" s="37"/>
      <c r="CFR4" s="37"/>
      <c r="CFS4" s="37"/>
      <c r="CFT4" s="37"/>
      <c r="CFU4" s="37"/>
      <c r="CFV4" s="37"/>
      <c r="CFW4" s="37"/>
      <c r="CFX4" s="37"/>
      <c r="CFY4" s="37"/>
      <c r="CFZ4" s="37"/>
      <c r="CGA4" s="37"/>
      <c r="CGB4" s="37"/>
      <c r="CGC4" s="37"/>
      <c r="CGD4" s="37"/>
      <c r="CGE4" s="37"/>
      <c r="CGF4" s="37"/>
      <c r="CGG4" s="37"/>
      <c r="CGH4" s="37"/>
      <c r="CGI4" s="37"/>
      <c r="CGJ4" s="37"/>
      <c r="CGK4" s="37"/>
      <c r="CGL4" s="37"/>
      <c r="CGM4" s="37"/>
      <c r="CGN4" s="37"/>
      <c r="CGO4" s="37"/>
      <c r="CGP4" s="37"/>
      <c r="CGQ4" s="37"/>
      <c r="CGR4" s="37"/>
      <c r="CGS4" s="37"/>
      <c r="CGT4" s="37"/>
      <c r="CGU4" s="37"/>
      <c r="CGV4" s="37"/>
      <c r="CGW4" s="37"/>
      <c r="CGX4" s="37"/>
      <c r="CGY4" s="37"/>
      <c r="CGZ4" s="37"/>
      <c r="CHA4" s="37"/>
      <c r="CHB4" s="37"/>
      <c r="CHC4" s="37"/>
      <c r="CHD4" s="37"/>
      <c r="CHE4" s="37"/>
      <c r="CHF4" s="37"/>
      <c r="CHG4" s="37"/>
      <c r="CHH4" s="37"/>
      <c r="CHI4" s="37"/>
      <c r="CHJ4" s="37"/>
      <c r="CHK4" s="37"/>
      <c r="CHL4" s="37"/>
      <c r="CHM4" s="37"/>
      <c r="CHN4" s="37"/>
      <c r="CHO4" s="37"/>
      <c r="CHP4" s="37"/>
      <c r="CHQ4" s="37"/>
      <c r="CHR4" s="37"/>
      <c r="CHS4" s="37"/>
      <c r="CHT4" s="37"/>
      <c r="CHU4" s="37"/>
      <c r="CHV4" s="37"/>
      <c r="CHW4" s="37"/>
      <c r="CHX4" s="37"/>
      <c r="CHY4" s="37"/>
      <c r="CHZ4" s="37"/>
      <c r="CIA4" s="37"/>
      <c r="CIB4" s="37"/>
      <c r="CIC4" s="37"/>
      <c r="CID4" s="37"/>
      <c r="CIE4" s="37"/>
      <c r="CIF4" s="37"/>
      <c r="CIG4" s="37"/>
      <c r="CIH4" s="37"/>
      <c r="CII4" s="37"/>
      <c r="CIJ4" s="37"/>
      <c r="CIK4" s="37"/>
      <c r="CIL4" s="37"/>
      <c r="CIM4" s="37"/>
      <c r="CIN4" s="37"/>
      <c r="CIO4" s="37"/>
      <c r="CIP4" s="37"/>
      <c r="CIQ4" s="37"/>
      <c r="CIR4" s="37"/>
      <c r="CIS4" s="37"/>
      <c r="CIT4" s="37"/>
      <c r="CIU4" s="37"/>
      <c r="CIV4" s="37"/>
      <c r="CIW4" s="37"/>
      <c r="CIX4" s="37"/>
      <c r="CIY4" s="37"/>
      <c r="CIZ4" s="37"/>
      <c r="CJA4" s="37"/>
      <c r="CJB4" s="37"/>
      <c r="CJC4" s="37"/>
      <c r="CJD4" s="37"/>
      <c r="CJE4" s="37"/>
      <c r="CJF4" s="37"/>
      <c r="CJG4" s="37"/>
      <c r="CJH4" s="37"/>
      <c r="CJI4" s="37"/>
      <c r="CJJ4" s="37"/>
      <c r="CJK4" s="37"/>
      <c r="CJL4" s="37"/>
      <c r="CJM4" s="37"/>
      <c r="CJN4" s="37"/>
      <c r="CJO4" s="37"/>
      <c r="CJP4" s="37"/>
      <c r="CJQ4" s="37"/>
      <c r="CJR4" s="37"/>
      <c r="CJS4" s="37"/>
      <c r="CJT4" s="37"/>
      <c r="CJU4" s="37"/>
      <c r="CJV4" s="37"/>
      <c r="CJW4" s="37"/>
      <c r="CJX4" s="37"/>
      <c r="CJY4" s="37"/>
      <c r="CJZ4" s="37"/>
      <c r="CKA4" s="37"/>
      <c r="CKB4" s="37"/>
      <c r="CKC4" s="37"/>
      <c r="CKD4" s="37"/>
      <c r="CKE4" s="37"/>
      <c r="CKF4" s="37"/>
      <c r="CKG4" s="37"/>
      <c r="CKH4" s="37"/>
      <c r="CKI4" s="37"/>
      <c r="CKJ4" s="37"/>
      <c r="CKK4" s="37"/>
      <c r="CKL4" s="37"/>
      <c r="CKM4" s="37"/>
      <c r="CKN4" s="37"/>
      <c r="CKO4" s="37"/>
      <c r="CKP4" s="37"/>
      <c r="CKQ4" s="37"/>
      <c r="CKR4" s="37"/>
      <c r="CKS4" s="37"/>
      <c r="CKT4" s="37"/>
      <c r="CKU4" s="37"/>
      <c r="CKV4" s="37"/>
      <c r="CKW4" s="37"/>
      <c r="CKX4" s="37"/>
      <c r="CKY4" s="37"/>
      <c r="CKZ4" s="37"/>
      <c r="CLA4" s="37"/>
      <c r="CLB4" s="37"/>
      <c r="CLC4" s="37"/>
      <c r="CLD4" s="37"/>
      <c r="CLE4" s="37"/>
      <c r="CLF4" s="37"/>
      <c r="CLG4" s="37"/>
      <c r="CLH4" s="37"/>
      <c r="CLI4" s="37"/>
      <c r="CLJ4" s="37"/>
      <c r="CLK4" s="37"/>
      <c r="CLL4" s="37"/>
      <c r="CLM4" s="37"/>
      <c r="CLN4" s="37"/>
      <c r="CLO4" s="37"/>
      <c r="CLP4" s="37"/>
      <c r="CLQ4" s="37"/>
      <c r="CLR4" s="37"/>
      <c r="CLS4" s="37"/>
      <c r="CLT4" s="37"/>
      <c r="CLU4" s="37"/>
      <c r="CLV4" s="37"/>
      <c r="CLW4" s="37"/>
      <c r="CLX4" s="37"/>
      <c r="CLY4" s="37"/>
      <c r="CLZ4" s="37"/>
      <c r="CMA4" s="37"/>
      <c r="CMB4" s="37"/>
      <c r="CMC4" s="37"/>
      <c r="CMD4" s="37"/>
      <c r="CME4" s="37"/>
      <c r="CMF4" s="37"/>
      <c r="CMG4" s="37"/>
      <c r="CMH4" s="37"/>
      <c r="CMI4" s="37"/>
      <c r="CMJ4" s="37"/>
      <c r="CMK4" s="37"/>
      <c r="CML4" s="37"/>
      <c r="CMM4" s="37"/>
      <c r="CMN4" s="37"/>
      <c r="CMO4" s="37"/>
      <c r="CMP4" s="37"/>
      <c r="CMQ4" s="37"/>
      <c r="CMR4" s="37"/>
      <c r="CMS4" s="37"/>
      <c r="CMT4" s="37"/>
      <c r="CMU4" s="37"/>
      <c r="CMV4" s="37"/>
      <c r="CMW4" s="37"/>
      <c r="CMX4" s="37"/>
      <c r="CMY4" s="37"/>
      <c r="CMZ4" s="37"/>
      <c r="CNA4" s="37"/>
      <c r="CNB4" s="37"/>
      <c r="CNC4" s="37"/>
      <c r="CND4" s="37"/>
      <c r="CNE4" s="37"/>
      <c r="CNF4" s="37"/>
      <c r="CNG4" s="37"/>
      <c r="CNH4" s="37"/>
      <c r="CNI4" s="37"/>
      <c r="CNJ4" s="37"/>
      <c r="CNK4" s="37"/>
      <c r="CNL4" s="37"/>
      <c r="CNM4" s="37"/>
      <c r="CNN4" s="37"/>
      <c r="CNO4" s="37"/>
      <c r="CNP4" s="37"/>
      <c r="CNQ4" s="37"/>
      <c r="CNR4" s="37"/>
      <c r="CNS4" s="37"/>
      <c r="CNT4" s="37"/>
      <c r="CNU4" s="37"/>
      <c r="CNV4" s="37"/>
      <c r="CNW4" s="37"/>
      <c r="CNX4" s="37"/>
      <c r="CNY4" s="37"/>
      <c r="CNZ4" s="37"/>
      <c r="COA4" s="37"/>
      <c r="COB4" s="37"/>
      <c r="COC4" s="37"/>
      <c r="COD4" s="37"/>
      <c r="COE4" s="37"/>
      <c r="COF4" s="37"/>
      <c r="COG4" s="37"/>
      <c r="COH4" s="37"/>
      <c r="COI4" s="37"/>
      <c r="COJ4" s="37"/>
      <c r="COK4" s="37"/>
      <c r="COL4" s="37"/>
      <c r="COM4" s="37"/>
      <c r="CON4" s="37"/>
      <c r="COO4" s="37"/>
      <c r="COP4" s="37"/>
      <c r="COQ4" s="37"/>
      <c r="COR4" s="37"/>
      <c r="COS4" s="37"/>
      <c r="COT4" s="37"/>
      <c r="COU4" s="37"/>
      <c r="COV4" s="37"/>
      <c r="COW4" s="37"/>
      <c r="COX4" s="37"/>
      <c r="COY4" s="37"/>
      <c r="COZ4" s="37"/>
      <c r="CPA4" s="37"/>
      <c r="CPB4" s="37"/>
      <c r="CPC4" s="37"/>
      <c r="CPD4" s="37"/>
      <c r="CPE4" s="37"/>
      <c r="CPF4" s="37"/>
      <c r="CPG4" s="37"/>
      <c r="CPH4" s="37"/>
      <c r="CPI4" s="37"/>
      <c r="CPJ4" s="37"/>
      <c r="CPK4" s="37"/>
      <c r="CPL4" s="37"/>
      <c r="CPM4" s="37"/>
      <c r="CPN4" s="37"/>
      <c r="CPO4" s="37"/>
      <c r="CPP4" s="37"/>
      <c r="CPQ4" s="37"/>
      <c r="CPR4" s="37"/>
      <c r="CPS4" s="37"/>
      <c r="CPT4" s="37"/>
      <c r="CPU4" s="37"/>
      <c r="CPV4" s="37"/>
      <c r="CPW4" s="37"/>
      <c r="CPX4" s="37"/>
      <c r="CPY4" s="37"/>
      <c r="CPZ4" s="37"/>
      <c r="CQA4" s="37"/>
      <c r="CQB4" s="37"/>
      <c r="CQC4" s="37"/>
      <c r="CQD4" s="37"/>
      <c r="CQE4" s="37"/>
      <c r="CQF4" s="37"/>
      <c r="CQG4" s="37"/>
      <c r="CQH4" s="37"/>
      <c r="CQI4" s="37"/>
      <c r="CQJ4" s="37"/>
      <c r="CQK4" s="37"/>
      <c r="CQL4" s="37"/>
      <c r="CQM4" s="37"/>
      <c r="CQN4" s="37"/>
      <c r="CQO4" s="37"/>
      <c r="CQP4" s="37"/>
      <c r="CQQ4" s="37"/>
      <c r="CQR4" s="37"/>
      <c r="CQS4" s="37"/>
      <c r="CQT4" s="37"/>
      <c r="CQU4" s="37"/>
      <c r="CQV4" s="37"/>
      <c r="CQW4" s="37"/>
      <c r="CQX4" s="37"/>
      <c r="CQY4" s="37"/>
      <c r="CQZ4" s="37"/>
      <c r="CRA4" s="37"/>
      <c r="CRB4" s="37"/>
      <c r="CRC4" s="37"/>
      <c r="CRD4" s="37"/>
      <c r="CRE4" s="37"/>
      <c r="CRF4" s="37"/>
      <c r="CRG4" s="37"/>
      <c r="CRH4" s="37"/>
      <c r="CRI4" s="37"/>
      <c r="CRJ4" s="37"/>
      <c r="CRK4" s="37"/>
      <c r="CRL4" s="37"/>
      <c r="CRM4" s="37"/>
      <c r="CRN4" s="37"/>
      <c r="CRO4" s="37"/>
      <c r="CRP4" s="37"/>
      <c r="CRQ4" s="37"/>
      <c r="CRR4" s="37"/>
      <c r="CRS4" s="37"/>
      <c r="CRT4" s="37"/>
      <c r="CRU4" s="37"/>
      <c r="CRV4" s="37"/>
      <c r="CRW4" s="37"/>
      <c r="CRX4" s="37"/>
      <c r="CRY4" s="37"/>
      <c r="CRZ4" s="37"/>
      <c r="CSA4" s="37"/>
      <c r="CSB4" s="37"/>
      <c r="CSC4" s="37"/>
      <c r="CSD4" s="37"/>
      <c r="CSE4" s="37"/>
      <c r="CSF4" s="37"/>
      <c r="CSG4" s="37"/>
      <c r="CSH4" s="37"/>
      <c r="CSI4" s="37"/>
      <c r="CSJ4" s="37"/>
      <c r="CSK4" s="37"/>
      <c r="CSL4" s="37"/>
      <c r="CSM4" s="37"/>
      <c r="CSN4" s="37"/>
      <c r="CSO4" s="37"/>
      <c r="CSP4" s="37"/>
      <c r="CSQ4" s="37"/>
      <c r="CSR4" s="37"/>
      <c r="CSS4" s="37"/>
      <c r="CST4" s="37"/>
      <c r="CSU4" s="37"/>
      <c r="CSV4" s="37"/>
      <c r="CSW4" s="37"/>
      <c r="CSX4" s="37"/>
      <c r="CSY4" s="37"/>
      <c r="CSZ4" s="37"/>
      <c r="CTA4" s="37"/>
      <c r="CTB4" s="37"/>
      <c r="CTC4" s="37"/>
      <c r="CTD4" s="37"/>
      <c r="CTE4" s="37"/>
      <c r="CTF4" s="37"/>
      <c r="CTG4" s="37"/>
      <c r="CTH4" s="37"/>
      <c r="CTI4" s="37"/>
      <c r="CTJ4" s="37"/>
      <c r="CTK4" s="37"/>
      <c r="CTL4" s="37"/>
      <c r="CTM4" s="37"/>
      <c r="CTN4" s="37"/>
      <c r="CTO4" s="37"/>
      <c r="CTP4" s="37"/>
      <c r="CTQ4" s="37"/>
      <c r="CTR4" s="37"/>
      <c r="CTS4" s="37"/>
      <c r="CTT4" s="37"/>
      <c r="CTU4" s="37"/>
      <c r="CTV4" s="37"/>
      <c r="CTW4" s="37"/>
      <c r="CTX4" s="37"/>
      <c r="CTY4" s="37"/>
      <c r="CTZ4" s="37"/>
      <c r="CUA4" s="37"/>
      <c r="CUB4" s="37"/>
    </row>
    <row r="5" spans="1:64 1029:2576" s="130" customFormat="1" ht="59.25" customHeight="1" x14ac:dyDescent="0.15">
      <c r="A5" s="38" t="s">
        <v>6</v>
      </c>
      <c r="B5" s="38" t="s">
        <v>7</v>
      </c>
      <c r="C5" s="38" t="s">
        <v>8</v>
      </c>
      <c r="D5" s="38" t="s">
        <v>9</v>
      </c>
      <c r="E5" s="38" t="s">
        <v>10</v>
      </c>
      <c r="F5" s="38" t="s">
        <v>11</v>
      </c>
      <c r="G5" s="39" t="s">
        <v>12</v>
      </c>
      <c r="H5" s="40" t="s">
        <v>13</v>
      </c>
      <c r="I5" s="40" t="s">
        <v>14</v>
      </c>
      <c r="J5" s="38" t="s">
        <v>15</v>
      </c>
      <c r="K5" s="41" t="s">
        <v>16</v>
      </c>
      <c r="L5" s="40" t="s">
        <v>17</v>
      </c>
      <c r="M5" s="40" t="s">
        <v>52</v>
      </c>
      <c r="N5" s="40" t="s">
        <v>19</v>
      </c>
      <c r="O5" s="40" t="s">
        <v>20</v>
      </c>
      <c r="P5" s="40" t="s">
        <v>21</v>
      </c>
      <c r="Q5" s="38" t="s">
        <v>22</v>
      </c>
      <c r="R5" s="38" t="s">
        <v>23</v>
      </c>
      <c r="S5" s="42" t="s">
        <v>24</v>
      </c>
      <c r="T5" s="42" t="s">
        <v>25</v>
      </c>
      <c r="U5" s="42" t="s">
        <v>26</v>
      </c>
      <c r="V5" s="43" t="s">
        <v>27</v>
      </c>
      <c r="W5" s="44" t="s">
        <v>28</v>
      </c>
      <c r="X5" s="44" t="s">
        <v>29</v>
      </c>
      <c r="Y5" s="44" t="s">
        <v>30</v>
      </c>
      <c r="Z5" s="45" t="s">
        <v>31</v>
      </c>
      <c r="AA5" s="44" t="s">
        <v>32</v>
      </c>
      <c r="AB5" s="44" t="s">
        <v>33</v>
      </c>
      <c r="AC5" s="44" t="s">
        <v>34</v>
      </c>
      <c r="AD5" s="45" t="s">
        <v>35</v>
      </c>
      <c r="AE5" s="44" t="s">
        <v>36</v>
      </c>
      <c r="AF5" s="44" t="s">
        <v>37</v>
      </c>
      <c r="AG5" s="44" t="s">
        <v>38</v>
      </c>
      <c r="AH5" s="45" t="s">
        <v>39</v>
      </c>
      <c r="AI5" s="46" t="s">
        <v>40</v>
      </c>
      <c r="AJ5" s="47" t="s">
        <v>41</v>
      </c>
      <c r="AK5" s="47" t="s">
        <v>42</v>
      </c>
      <c r="AL5" s="47" t="s">
        <v>43</v>
      </c>
      <c r="AM5" s="47" t="s">
        <v>44</v>
      </c>
      <c r="AN5" s="47" t="s">
        <v>45</v>
      </c>
      <c r="AO5" s="47" t="s">
        <v>46</v>
      </c>
      <c r="AP5" s="47" t="s">
        <v>47</v>
      </c>
      <c r="AQ5" s="48" t="s">
        <v>48</v>
      </c>
      <c r="AR5" s="48" t="s">
        <v>49</v>
      </c>
      <c r="AS5" s="48" t="s">
        <v>50</v>
      </c>
      <c r="AMO5" s="37"/>
      <c r="AMP5" s="37"/>
      <c r="AMQ5" s="37"/>
      <c r="AMR5" s="37"/>
      <c r="AMS5" s="37"/>
      <c r="AMT5" s="37"/>
      <c r="AMU5" s="37"/>
      <c r="AMV5" s="37"/>
      <c r="AMW5" s="37"/>
      <c r="AMX5" s="37"/>
      <c r="AMY5" s="37"/>
      <c r="AMZ5" s="37"/>
      <c r="ANA5" s="37"/>
      <c r="ANB5" s="37"/>
      <c r="ANC5" s="37"/>
      <c r="AND5" s="37"/>
      <c r="ANE5" s="37"/>
      <c r="ANF5" s="37"/>
      <c r="ANG5" s="37"/>
      <c r="ANH5" s="37"/>
      <c r="ANI5" s="37"/>
      <c r="ANJ5" s="37"/>
      <c r="ANK5" s="37"/>
      <c r="ANL5" s="37"/>
      <c r="ANM5" s="37"/>
      <c r="ANN5" s="37"/>
      <c r="ANO5" s="37"/>
      <c r="ANP5" s="37"/>
      <c r="ANQ5" s="37"/>
      <c r="ANR5" s="37"/>
      <c r="ANS5" s="37"/>
      <c r="ANT5" s="37"/>
      <c r="ANU5" s="37"/>
      <c r="ANV5" s="37"/>
      <c r="ANW5" s="37"/>
      <c r="ANX5" s="37"/>
      <c r="ANY5" s="37"/>
      <c r="ANZ5" s="37"/>
      <c r="AOA5" s="37"/>
      <c r="AOB5" s="37"/>
      <c r="AOC5" s="37"/>
      <c r="AOD5" s="37"/>
      <c r="AOE5" s="37"/>
      <c r="AOF5" s="37"/>
      <c r="AOG5" s="37"/>
      <c r="AOH5" s="37"/>
      <c r="AOI5" s="37"/>
      <c r="AOJ5" s="37"/>
      <c r="AOK5" s="37"/>
      <c r="AOL5" s="37"/>
      <c r="AOM5" s="37"/>
      <c r="AON5" s="37"/>
      <c r="AOO5" s="37"/>
      <c r="AOP5" s="37"/>
      <c r="AOQ5" s="37"/>
      <c r="AOR5" s="37"/>
      <c r="AOS5" s="37"/>
      <c r="AOT5" s="37"/>
      <c r="AOU5" s="37"/>
      <c r="AOV5" s="37"/>
      <c r="AOW5" s="37"/>
      <c r="AOX5" s="37"/>
      <c r="AOY5" s="37"/>
      <c r="AOZ5" s="37"/>
      <c r="APA5" s="37"/>
      <c r="APB5" s="37"/>
      <c r="APC5" s="37"/>
      <c r="APD5" s="37"/>
      <c r="APE5" s="37"/>
      <c r="APF5" s="37"/>
      <c r="APG5" s="37"/>
      <c r="APH5" s="37"/>
      <c r="API5" s="37"/>
      <c r="APJ5" s="37"/>
      <c r="APK5" s="37"/>
      <c r="APL5" s="37"/>
      <c r="APM5" s="37"/>
      <c r="APN5" s="37"/>
      <c r="APO5" s="37"/>
      <c r="APP5" s="37"/>
      <c r="APQ5" s="37"/>
      <c r="APR5" s="37"/>
      <c r="APS5" s="37"/>
      <c r="APT5" s="37"/>
      <c r="APU5" s="37"/>
      <c r="APV5" s="37"/>
      <c r="APW5" s="37"/>
      <c r="APX5" s="37"/>
      <c r="APY5" s="37"/>
      <c r="APZ5" s="37"/>
      <c r="AQA5" s="37"/>
      <c r="AQB5" s="37"/>
      <c r="AQC5" s="37"/>
      <c r="AQD5" s="37"/>
      <c r="AQE5" s="37"/>
      <c r="AQF5" s="37"/>
      <c r="AQG5" s="37"/>
      <c r="AQH5" s="37"/>
      <c r="AQI5" s="37"/>
      <c r="AQJ5" s="37"/>
      <c r="AQK5" s="37"/>
      <c r="AQL5" s="37"/>
      <c r="AQM5" s="37"/>
      <c r="AQN5" s="37"/>
      <c r="AQO5" s="37"/>
      <c r="AQP5" s="37"/>
      <c r="AQQ5" s="37"/>
      <c r="AQR5" s="37"/>
      <c r="AQS5" s="37"/>
      <c r="AQT5" s="37"/>
      <c r="AQU5" s="37"/>
      <c r="AQV5" s="37"/>
      <c r="AQW5" s="37"/>
      <c r="AQX5" s="37"/>
      <c r="AQY5" s="37"/>
      <c r="AQZ5" s="37"/>
      <c r="ARA5" s="37"/>
      <c r="ARB5" s="37"/>
      <c r="ARC5" s="37"/>
      <c r="ARD5" s="37"/>
      <c r="ARE5" s="37"/>
      <c r="ARF5" s="37"/>
      <c r="ARG5" s="37"/>
      <c r="ARH5" s="37"/>
      <c r="ARI5" s="37"/>
      <c r="ARJ5" s="37"/>
      <c r="ARK5" s="37"/>
      <c r="ARL5" s="37"/>
      <c r="ARM5" s="37"/>
      <c r="ARN5" s="37"/>
      <c r="ARO5" s="37"/>
      <c r="ARP5" s="37"/>
      <c r="ARQ5" s="37"/>
      <c r="ARR5" s="37"/>
      <c r="ARS5" s="37"/>
      <c r="ART5" s="37"/>
      <c r="ARU5" s="37"/>
      <c r="ARV5" s="37"/>
      <c r="ARW5" s="37"/>
      <c r="ARX5" s="37"/>
      <c r="ARY5" s="37"/>
      <c r="ARZ5" s="37"/>
      <c r="ASA5" s="37"/>
      <c r="ASB5" s="37"/>
      <c r="ASC5" s="37"/>
      <c r="ASD5" s="37"/>
      <c r="ASE5" s="37"/>
      <c r="ASF5" s="37"/>
      <c r="ASG5" s="37"/>
      <c r="ASH5" s="37"/>
      <c r="ASI5" s="37"/>
      <c r="ASJ5" s="37"/>
      <c r="ASK5" s="37"/>
      <c r="ASL5" s="37"/>
      <c r="ASM5" s="37"/>
      <c r="ASN5" s="37"/>
      <c r="ASO5" s="37"/>
      <c r="ASP5" s="37"/>
      <c r="ASQ5" s="37"/>
      <c r="ASR5" s="37"/>
      <c r="ASS5" s="37"/>
      <c r="AST5" s="37"/>
      <c r="ASU5" s="37"/>
      <c r="ASV5" s="37"/>
      <c r="ASW5" s="37"/>
      <c r="ASX5" s="37"/>
      <c r="ASY5" s="37"/>
      <c r="ASZ5" s="37"/>
      <c r="ATA5" s="37"/>
      <c r="ATB5" s="37"/>
      <c r="ATC5" s="37"/>
      <c r="ATD5" s="37"/>
      <c r="ATE5" s="37"/>
      <c r="ATF5" s="37"/>
      <c r="ATG5" s="37"/>
      <c r="ATH5" s="37"/>
      <c r="ATI5" s="37"/>
      <c r="ATJ5" s="37"/>
      <c r="ATK5" s="37"/>
      <c r="ATL5" s="37"/>
      <c r="ATM5" s="37"/>
      <c r="ATN5" s="37"/>
      <c r="ATO5" s="37"/>
      <c r="ATP5" s="37"/>
      <c r="ATQ5" s="37"/>
      <c r="ATR5" s="37"/>
      <c r="ATS5" s="37"/>
      <c r="ATT5" s="37"/>
      <c r="ATU5" s="37"/>
      <c r="ATV5" s="37"/>
      <c r="ATW5" s="37"/>
      <c r="ATX5" s="37"/>
      <c r="ATY5" s="37"/>
      <c r="ATZ5" s="37"/>
      <c r="AUA5" s="37"/>
      <c r="AUB5" s="37"/>
      <c r="AUC5" s="37"/>
      <c r="AUD5" s="37"/>
      <c r="AUE5" s="37"/>
      <c r="AUF5" s="37"/>
      <c r="AUG5" s="37"/>
      <c r="AUH5" s="37"/>
      <c r="AUI5" s="37"/>
      <c r="AUJ5" s="37"/>
      <c r="AUK5" s="37"/>
      <c r="AUL5" s="37"/>
      <c r="AUM5" s="37"/>
      <c r="AUN5" s="37"/>
      <c r="AUO5" s="37"/>
      <c r="AUP5" s="37"/>
      <c r="AUQ5" s="37"/>
      <c r="AUR5" s="37"/>
      <c r="AUS5" s="37"/>
      <c r="AUT5" s="37"/>
      <c r="AUU5" s="37"/>
      <c r="AUV5" s="37"/>
      <c r="AUW5" s="37"/>
      <c r="AUX5" s="37"/>
      <c r="AUY5" s="37"/>
      <c r="AUZ5" s="37"/>
      <c r="AVA5" s="37"/>
      <c r="AVB5" s="37"/>
      <c r="AVC5" s="37"/>
      <c r="AVD5" s="37"/>
      <c r="AVE5" s="37"/>
      <c r="AVF5" s="37"/>
      <c r="AVG5" s="37"/>
      <c r="AVH5" s="37"/>
      <c r="AVI5" s="37"/>
      <c r="AVJ5" s="37"/>
      <c r="AVK5" s="37"/>
      <c r="AVL5" s="37"/>
      <c r="AVM5" s="37"/>
      <c r="AVN5" s="37"/>
      <c r="AVO5" s="37"/>
      <c r="AVP5" s="37"/>
      <c r="AVQ5" s="37"/>
      <c r="AVR5" s="37"/>
      <c r="AVS5" s="37"/>
      <c r="AVT5" s="37"/>
      <c r="AVU5" s="37"/>
      <c r="AVV5" s="37"/>
      <c r="AVW5" s="37"/>
      <c r="AVX5" s="37"/>
      <c r="AVY5" s="37"/>
      <c r="AVZ5" s="37"/>
      <c r="AWA5" s="37"/>
      <c r="AWB5" s="37"/>
      <c r="AWC5" s="37"/>
      <c r="AWD5" s="37"/>
      <c r="AWE5" s="37"/>
      <c r="AWF5" s="37"/>
      <c r="AWG5" s="37"/>
      <c r="AWH5" s="37"/>
      <c r="AWI5" s="37"/>
      <c r="AWJ5" s="37"/>
      <c r="AWK5" s="37"/>
      <c r="AWL5" s="37"/>
      <c r="AWM5" s="37"/>
      <c r="AWN5" s="37"/>
      <c r="AWO5" s="37"/>
      <c r="AWP5" s="37"/>
      <c r="AWQ5" s="37"/>
      <c r="AWR5" s="37"/>
      <c r="AWS5" s="37"/>
      <c r="AWT5" s="37"/>
      <c r="AWU5" s="37"/>
      <c r="AWV5" s="37"/>
      <c r="AWW5" s="37"/>
      <c r="AWX5" s="37"/>
      <c r="AWY5" s="37"/>
      <c r="AWZ5" s="37"/>
      <c r="AXA5" s="37"/>
      <c r="AXB5" s="37"/>
      <c r="AXC5" s="37"/>
      <c r="AXD5" s="37"/>
      <c r="AXE5" s="37"/>
      <c r="AXF5" s="37"/>
      <c r="AXG5" s="37"/>
      <c r="AXH5" s="37"/>
      <c r="AXI5" s="37"/>
      <c r="AXJ5" s="37"/>
      <c r="AXK5" s="37"/>
      <c r="AXL5" s="37"/>
      <c r="AXM5" s="37"/>
      <c r="AXN5" s="37"/>
      <c r="AXO5" s="37"/>
      <c r="AXP5" s="37"/>
      <c r="AXQ5" s="37"/>
      <c r="AXR5" s="37"/>
      <c r="AXS5" s="37"/>
      <c r="AXT5" s="37"/>
      <c r="AXU5" s="37"/>
      <c r="AXV5" s="37"/>
      <c r="AXW5" s="37"/>
      <c r="AXX5" s="37"/>
      <c r="AXY5" s="37"/>
      <c r="AXZ5" s="37"/>
      <c r="AYA5" s="37"/>
      <c r="AYB5" s="37"/>
      <c r="AYC5" s="37"/>
      <c r="AYD5" s="37"/>
      <c r="AYE5" s="37"/>
      <c r="AYF5" s="37"/>
      <c r="AYG5" s="37"/>
      <c r="AYH5" s="37"/>
      <c r="AYI5" s="37"/>
      <c r="AYJ5" s="37"/>
      <c r="AYK5" s="37"/>
      <c r="AYL5" s="37"/>
      <c r="AYM5" s="37"/>
      <c r="AYN5" s="37"/>
      <c r="AYO5" s="37"/>
      <c r="AYP5" s="37"/>
      <c r="AYQ5" s="37"/>
      <c r="AYR5" s="37"/>
      <c r="AYS5" s="37"/>
      <c r="AYT5" s="37"/>
      <c r="AYU5" s="37"/>
      <c r="AYV5" s="37"/>
      <c r="AYW5" s="37"/>
      <c r="AYX5" s="37"/>
      <c r="AYY5" s="37"/>
      <c r="AYZ5" s="37"/>
      <c r="AZA5" s="37"/>
      <c r="AZB5" s="37"/>
      <c r="AZC5" s="37"/>
      <c r="AZD5" s="37"/>
      <c r="AZE5" s="37"/>
      <c r="AZF5" s="37"/>
      <c r="AZG5" s="37"/>
      <c r="AZH5" s="37"/>
      <c r="AZI5" s="37"/>
      <c r="AZJ5" s="37"/>
      <c r="AZK5" s="37"/>
      <c r="AZL5" s="37"/>
      <c r="AZM5" s="37"/>
      <c r="AZN5" s="37"/>
      <c r="AZO5" s="37"/>
      <c r="AZP5" s="37"/>
      <c r="AZQ5" s="37"/>
      <c r="AZR5" s="37"/>
      <c r="AZS5" s="37"/>
      <c r="AZT5" s="37"/>
      <c r="AZU5" s="37"/>
      <c r="AZV5" s="37"/>
      <c r="AZW5" s="37"/>
      <c r="AZX5" s="37"/>
      <c r="AZY5" s="37"/>
      <c r="AZZ5" s="37"/>
      <c r="BAA5" s="37"/>
      <c r="BAB5" s="37"/>
      <c r="BAC5" s="37"/>
      <c r="BAD5" s="37"/>
      <c r="BAE5" s="37"/>
      <c r="BAF5" s="37"/>
      <c r="BAG5" s="37"/>
      <c r="BAH5" s="37"/>
      <c r="BAI5" s="37"/>
      <c r="BAJ5" s="37"/>
      <c r="BAK5" s="37"/>
      <c r="BAL5" s="37"/>
      <c r="BAM5" s="37"/>
      <c r="BAN5" s="37"/>
      <c r="BAO5" s="37"/>
      <c r="BAP5" s="37"/>
      <c r="BAQ5" s="37"/>
      <c r="BAR5" s="37"/>
      <c r="BAS5" s="37"/>
      <c r="BAT5" s="37"/>
      <c r="BAU5" s="37"/>
      <c r="BAV5" s="37"/>
      <c r="BAW5" s="37"/>
      <c r="BAX5" s="37"/>
      <c r="BAY5" s="37"/>
      <c r="BAZ5" s="37"/>
      <c r="BBA5" s="37"/>
      <c r="BBB5" s="37"/>
      <c r="BBC5" s="37"/>
      <c r="BBD5" s="37"/>
      <c r="BBE5" s="37"/>
      <c r="BBF5" s="37"/>
      <c r="BBG5" s="37"/>
      <c r="BBH5" s="37"/>
      <c r="BBI5" s="37"/>
      <c r="BBJ5" s="37"/>
      <c r="BBK5" s="37"/>
      <c r="BBL5" s="37"/>
      <c r="BBM5" s="37"/>
      <c r="BBN5" s="37"/>
      <c r="BBO5" s="37"/>
      <c r="BBP5" s="37"/>
      <c r="BBQ5" s="37"/>
      <c r="BBR5" s="37"/>
      <c r="BBS5" s="37"/>
      <c r="BBT5" s="37"/>
      <c r="BBU5" s="37"/>
      <c r="BBV5" s="37"/>
      <c r="BBW5" s="37"/>
      <c r="BBX5" s="37"/>
      <c r="BBY5" s="37"/>
      <c r="BBZ5" s="37"/>
      <c r="BCA5" s="37"/>
      <c r="BCB5" s="37"/>
      <c r="BCC5" s="37"/>
      <c r="BCD5" s="37"/>
      <c r="BCE5" s="37"/>
      <c r="BCF5" s="37"/>
      <c r="BCG5" s="37"/>
      <c r="BCH5" s="37"/>
      <c r="BCI5" s="37"/>
      <c r="BCJ5" s="37"/>
      <c r="BCK5" s="37"/>
      <c r="BCL5" s="37"/>
      <c r="BCM5" s="37"/>
      <c r="BCN5" s="37"/>
      <c r="BCO5" s="37"/>
      <c r="BCP5" s="37"/>
      <c r="BCQ5" s="37"/>
      <c r="BCR5" s="37"/>
      <c r="BCS5" s="37"/>
      <c r="BCT5" s="37"/>
      <c r="BCU5" s="37"/>
      <c r="BCV5" s="37"/>
      <c r="BCW5" s="37"/>
      <c r="BCX5" s="37"/>
      <c r="BCY5" s="37"/>
      <c r="BCZ5" s="37"/>
      <c r="BDA5" s="37"/>
      <c r="BDB5" s="37"/>
      <c r="BDC5" s="37"/>
      <c r="BDD5" s="37"/>
      <c r="BDE5" s="37"/>
      <c r="BDF5" s="37"/>
      <c r="BDG5" s="37"/>
      <c r="BDH5" s="37"/>
      <c r="BDI5" s="37"/>
      <c r="BDJ5" s="37"/>
      <c r="BDK5" s="37"/>
      <c r="BDL5" s="37"/>
      <c r="BDM5" s="37"/>
      <c r="BDN5" s="37"/>
      <c r="BDO5" s="37"/>
      <c r="BDP5" s="37"/>
      <c r="BDQ5" s="37"/>
      <c r="BDR5" s="37"/>
      <c r="BDS5" s="37"/>
      <c r="BDT5" s="37"/>
      <c r="BDU5" s="37"/>
      <c r="BDV5" s="37"/>
      <c r="BDW5" s="37"/>
      <c r="BDX5" s="37"/>
      <c r="BDY5" s="37"/>
      <c r="BDZ5" s="37"/>
      <c r="BEA5" s="37"/>
      <c r="BEB5" s="37"/>
      <c r="BEC5" s="37"/>
      <c r="BED5" s="37"/>
      <c r="BEE5" s="37"/>
      <c r="BEF5" s="37"/>
      <c r="BEG5" s="37"/>
      <c r="BEH5" s="37"/>
      <c r="BEI5" s="37"/>
      <c r="BEJ5" s="37"/>
      <c r="BEK5" s="37"/>
      <c r="BEL5" s="37"/>
      <c r="BEM5" s="37"/>
      <c r="BEN5" s="37"/>
      <c r="BEO5" s="37"/>
      <c r="BEP5" s="37"/>
      <c r="BEQ5" s="37"/>
      <c r="BER5" s="37"/>
      <c r="BES5" s="37"/>
      <c r="BET5" s="37"/>
      <c r="BEU5" s="37"/>
      <c r="BEV5" s="37"/>
      <c r="BEW5" s="37"/>
      <c r="BEX5" s="37"/>
      <c r="BEY5" s="37"/>
      <c r="BEZ5" s="37"/>
      <c r="BFA5" s="37"/>
      <c r="BFB5" s="37"/>
      <c r="BFC5" s="37"/>
      <c r="BFD5" s="37"/>
      <c r="BFE5" s="37"/>
      <c r="BFF5" s="37"/>
      <c r="BFG5" s="37"/>
      <c r="BFH5" s="37"/>
      <c r="BFI5" s="37"/>
      <c r="BFJ5" s="37"/>
      <c r="BFK5" s="37"/>
      <c r="BFL5" s="37"/>
      <c r="BFM5" s="37"/>
      <c r="BFN5" s="37"/>
      <c r="BFO5" s="37"/>
      <c r="BFP5" s="37"/>
      <c r="BFQ5" s="37"/>
      <c r="BFR5" s="37"/>
      <c r="BFS5" s="37"/>
      <c r="BFT5" s="37"/>
      <c r="BFU5" s="37"/>
      <c r="BFV5" s="37"/>
      <c r="BFW5" s="37"/>
      <c r="BFX5" s="37"/>
      <c r="BFY5" s="37"/>
      <c r="BFZ5" s="37"/>
      <c r="BGA5" s="37"/>
      <c r="BGB5" s="37"/>
      <c r="BGC5" s="37"/>
      <c r="BGD5" s="37"/>
      <c r="BGE5" s="37"/>
      <c r="BGF5" s="37"/>
      <c r="BGG5" s="37"/>
      <c r="BGH5" s="37"/>
      <c r="BGI5" s="37"/>
      <c r="BGJ5" s="37"/>
      <c r="BGK5" s="37"/>
      <c r="BGL5" s="37"/>
      <c r="BGM5" s="37"/>
      <c r="BGN5" s="37"/>
      <c r="BGO5" s="37"/>
      <c r="BGP5" s="37"/>
      <c r="BGQ5" s="37"/>
      <c r="BGR5" s="37"/>
      <c r="BGS5" s="37"/>
      <c r="BGT5" s="37"/>
      <c r="BGU5" s="37"/>
      <c r="BGV5" s="37"/>
      <c r="BGW5" s="37"/>
      <c r="BGX5" s="37"/>
      <c r="BGY5" s="37"/>
      <c r="BGZ5" s="37"/>
      <c r="BHA5" s="37"/>
      <c r="BHB5" s="37"/>
      <c r="BHC5" s="37"/>
      <c r="BHD5" s="37"/>
      <c r="BHE5" s="37"/>
      <c r="BHF5" s="37"/>
      <c r="BHG5" s="37"/>
      <c r="BHH5" s="37"/>
      <c r="BHI5" s="37"/>
      <c r="BHJ5" s="37"/>
      <c r="BHK5" s="37"/>
      <c r="BHL5" s="37"/>
      <c r="BHM5" s="37"/>
      <c r="BHN5" s="37"/>
      <c r="BHO5" s="37"/>
      <c r="BHP5" s="37"/>
      <c r="BHQ5" s="37"/>
      <c r="BHR5" s="37"/>
      <c r="BHS5" s="37"/>
      <c r="BHT5" s="37"/>
      <c r="BHU5" s="37"/>
      <c r="BHV5" s="37"/>
      <c r="BHW5" s="37"/>
      <c r="BHX5" s="37"/>
      <c r="BHY5" s="37"/>
      <c r="BHZ5" s="37"/>
      <c r="BIA5" s="37"/>
      <c r="BIB5" s="37"/>
      <c r="BIC5" s="37"/>
      <c r="BID5" s="37"/>
      <c r="BIE5" s="37"/>
      <c r="BIF5" s="37"/>
      <c r="BIG5" s="37"/>
      <c r="BIH5" s="37"/>
      <c r="BII5" s="37"/>
      <c r="BIJ5" s="37"/>
      <c r="BIK5" s="37"/>
      <c r="BIL5" s="37"/>
      <c r="BIM5" s="37"/>
      <c r="BIN5" s="37"/>
      <c r="BIO5" s="37"/>
      <c r="BIP5" s="37"/>
      <c r="BIQ5" s="37"/>
      <c r="BIR5" s="37"/>
      <c r="BIS5" s="37"/>
      <c r="BIT5" s="37"/>
      <c r="BIU5" s="37"/>
      <c r="BIV5" s="37"/>
      <c r="BIW5" s="37"/>
      <c r="BIX5" s="37"/>
      <c r="BIY5" s="37"/>
      <c r="BIZ5" s="37"/>
      <c r="BJA5" s="37"/>
      <c r="BJB5" s="37"/>
      <c r="BJC5" s="37"/>
      <c r="BJD5" s="37"/>
      <c r="BJE5" s="37"/>
      <c r="BJF5" s="37"/>
      <c r="BJG5" s="37"/>
      <c r="BJH5" s="37"/>
      <c r="BJI5" s="37"/>
      <c r="BJJ5" s="37"/>
      <c r="BJK5" s="37"/>
      <c r="BJL5" s="37"/>
      <c r="BJM5" s="37"/>
      <c r="BJN5" s="37"/>
      <c r="BJO5" s="37"/>
      <c r="BJP5" s="37"/>
      <c r="BJQ5" s="37"/>
      <c r="BJR5" s="37"/>
      <c r="BJS5" s="37"/>
      <c r="BJT5" s="37"/>
      <c r="BJU5" s="37"/>
      <c r="BJV5" s="37"/>
      <c r="BJW5" s="37"/>
      <c r="BJX5" s="37"/>
      <c r="BJY5" s="37"/>
      <c r="BJZ5" s="37"/>
      <c r="BKA5" s="37"/>
      <c r="BKB5" s="37"/>
      <c r="BKC5" s="37"/>
      <c r="BKD5" s="37"/>
      <c r="BKE5" s="37"/>
      <c r="BKF5" s="37"/>
      <c r="BKG5" s="37"/>
      <c r="BKH5" s="37"/>
      <c r="BKI5" s="37"/>
      <c r="BKJ5" s="37"/>
      <c r="BKK5" s="37"/>
      <c r="BKL5" s="37"/>
      <c r="BKM5" s="37"/>
      <c r="BKN5" s="37"/>
      <c r="BKO5" s="37"/>
      <c r="BKP5" s="37"/>
      <c r="BKQ5" s="37"/>
      <c r="BKR5" s="37"/>
      <c r="BKS5" s="37"/>
      <c r="BKT5" s="37"/>
      <c r="BKU5" s="37"/>
      <c r="BKV5" s="37"/>
      <c r="BKW5" s="37"/>
      <c r="BKX5" s="37"/>
      <c r="BKY5" s="37"/>
      <c r="BKZ5" s="37"/>
      <c r="BLA5" s="37"/>
      <c r="BLB5" s="37"/>
      <c r="BLC5" s="37"/>
      <c r="BLD5" s="37"/>
      <c r="BLE5" s="37"/>
      <c r="BLF5" s="37"/>
      <c r="BLG5" s="37"/>
      <c r="BLH5" s="37"/>
      <c r="BLI5" s="37"/>
      <c r="BLJ5" s="37"/>
      <c r="BLK5" s="37"/>
      <c r="BLL5" s="37"/>
      <c r="BLM5" s="37"/>
      <c r="BLN5" s="37"/>
      <c r="BLO5" s="37"/>
      <c r="BLP5" s="37"/>
      <c r="BLQ5" s="37"/>
      <c r="BLR5" s="37"/>
      <c r="BLS5" s="37"/>
      <c r="BLT5" s="37"/>
      <c r="BLU5" s="37"/>
      <c r="BLV5" s="37"/>
      <c r="BLW5" s="37"/>
      <c r="BLX5" s="37"/>
      <c r="BLY5" s="37"/>
      <c r="BLZ5" s="37"/>
      <c r="BMA5" s="37"/>
      <c r="BMB5" s="37"/>
      <c r="BMC5" s="37"/>
      <c r="BMD5" s="37"/>
      <c r="BME5" s="37"/>
      <c r="BMF5" s="37"/>
      <c r="BMG5" s="37"/>
      <c r="BMH5" s="37"/>
      <c r="BMI5" s="37"/>
      <c r="BMJ5" s="37"/>
      <c r="BMK5" s="37"/>
      <c r="BML5" s="37"/>
      <c r="BMM5" s="37"/>
      <c r="BMN5" s="37"/>
      <c r="BMO5" s="37"/>
      <c r="BMP5" s="37"/>
      <c r="BMQ5" s="37"/>
      <c r="BMR5" s="37"/>
      <c r="BMS5" s="37"/>
      <c r="BMT5" s="37"/>
      <c r="BMU5" s="37"/>
      <c r="BMV5" s="37"/>
      <c r="BMW5" s="37"/>
      <c r="BMX5" s="37"/>
      <c r="BMY5" s="37"/>
      <c r="BMZ5" s="37"/>
      <c r="BNA5" s="37"/>
      <c r="BNB5" s="37"/>
      <c r="BNC5" s="37"/>
      <c r="BND5" s="37"/>
      <c r="BNE5" s="37"/>
      <c r="BNF5" s="37"/>
      <c r="BNG5" s="37"/>
      <c r="BNH5" s="37"/>
      <c r="BNI5" s="37"/>
      <c r="BNJ5" s="37"/>
      <c r="BNK5" s="37"/>
      <c r="BNL5" s="37"/>
      <c r="BNM5" s="37"/>
      <c r="BNN5" s="37"/>
      <c r="BNO5" s="37"/>
      <c r="BNP5" s="37"/>
      <c r="BNQ5" s="37"/>
      <c r="BNR5" s="37"/>
      <c r="BNS5" s="37"/>
      <c r="BNT5" s="37"/>
      <c r="BNU5" s="37"/>
      <c r="BNV5" s="37"/>
      <c r="BNW5" s="37"/>
      <c r="BNX5" s="37"/>
      <c r="BNY5" s="37"/>
      <c r="BNZ5" s="37"/>
      <c r="BOA5" s="37"/>
      <c r="BOB5" s="37"/>
      <c r="BOC5" s="37"/>
      <c r="BOD5" s="37"/>
      <c r="BOE5" s="37"/>
      <c r="BOF5" s="37"/>
      <c r="BOG5" s="37"/>
      <c r="BOH5" s="37"/>
      <c r="BOI5" s="37"/>
      <c r="BOJ5" s="37"/>
      <c r="BOK5" s="37"/>
      <c r="BOL5" s="37"/>
      <c r="BOM5" s="37"/>
      <c r="BON5" s="37"/>
      <c r="BOO5" s="37"/>
      <c r="BOP5" s="37"/>
      <c r="BOQ5" s="37"/>
      <c r="BOR5" s="37"/>
      <c r="BOS5" s="37"/>
      <c r="BOT5" s="37"/>
      <c r="BOU5" s="37"/>
      <c r="BOV5" s="37"/>
      <c r="BOW5" s="37"/>
      <c r="BOX5" s="37"/>
      <c r="BOY5" s="37"/>
      <c r="BOZ5" s="37"/>
      <c r="BPA5" s="37"/>
      <c r="BPB5" s="37"/>
      <c r="BPC5" s="37"/>
      <c r="BPD5" s="37"/>
      <c r="BPE5" s="37"/>
      <c r="BPF5" s="37"/>
      <c r="BPG5" s="37"/>
      <c r="BPH5" s="37"/>
      <c r="BPI5" s="37"/>
      <c r="BPJ5" s="37"/>
      <c r="BPK5" s="37"/>
      <c r="BPL5" s="37"/>
      <c r="BPM5" s="37"/>
      <c r="BPN5" s="37"/>
      <c r="BPO5" s="37"/>
      <c r="BPP5" s="37"/>
      <c r="BPQ5" s="37"/>
      <c r="BPR5" s="37"/>
      <c r="BPS5" s="37"/>
      <c r="BPT5" s="37"/>
      <c r="BPU5" s="37"/>
      <c r="BPV5" s="37"/>
      <c r="BPW5" s="37"/>
      <c r="BPX5" s="37"/>
      <c r="BPY5" s="37"/>
      <c r="BPZ5" s="37"/>
      <c r="BQA5" s="37"/>
      <c r="BQB5" s="37"/>
      <c r="BQC5" s="37"/>
      <c r="BQD5" s="37"/>
      <c r="BQE5" s="37"/>
      <c r="BQF5" s="37"/>
      <c r="BQG5" s="37"/>
      <c r="BQH5" s="37"/>
      <c r="BQI5" s="37"/>
      <c r="BQJ5" s="37"/>
      <c r="BQK5" s="37"/>
      <c r="BQL5" s="37"/>
      <c r="BQM5" s="37"/>
      <c r="BQN5" s="37"/>
      <c r="BQO5" s="37"/>
      <c r="BQP5" s="37"/>
      <c r="BQQ5" s="37"/>
      <c r="BQR5" s="37"/>
      <c r="BQS5" s="37"/>
      <c r="BQT5" s="37"/>
      <c r="BQU5" s="37"/>
      <c r="BQV5" s="37"/>
      <c r="BQW5" s="37"/>
      <c r="BQX5" s="37"/>
      <c r="BQY5" s="37"/>
      <c r="BQZ5" s="37"/>
      <c r="BRA5" s="37"/>
      <c r="BRB5" s="37"/>
      <c r="BRC5" s="37"/>
      <c r="BRD5" s="37"/>
      <c r="BRE5" s="37"/>
      <c r="BRF5" s="37"/>
      <c r="BRG5" s="37"/>
      <c r="BRH5" s="37"/>
      <c r="BRI5" s="37"/>
      <c r="BRJ5" s="37"/>
      <c r="BRK5" s="37"/>
      <c r="BRL5" s="37"/>
      <c r="BRM5" s="37"/>
      <c r="BRN5" s="37"/>
      <c r="BRO5" s="37"/>
      <c r="BRP5" s="37"/>
      <c r="BRQ5" s="37"/>
      <c r="BRR5" s="37"/>
      <c r="BRS5" s="37"/>
      <c r="BRT5" s="37"/>
      <c r="BRU5" s="37"/>
      <c r="BRV5" s="37"/>
      <c r="BRW5" s="37"/>
      <c r="BRX5" s="37"/>
      <c r="BRY5" s="37"/>
      <c r="BRZ5" s="37"/>
      <c r="BSA5" s="37"/>
      <c r="BSB5" s="37"/>
      <c r="BSC5" s="37"/>
      <c r="BSD5" s="37"/>
      <c r="BSE5" s="37"/>
      <c r="BSF5" s="37"/>
      <c r="BSG5" s="37"/>
      <c r="BSH5" s="37"/>
      <c r="BSI5" s="37"/>
      <c r="BSJ5" s="37"/>
      <c r="BSK5" s="37"/>
      <c r="BSL5" s="37"/>
      <c r="BSM5" s="37"/>
      <c r="BSN5" s="37"/>
      <c r="BSO5" s="37"/>
      <c r="BSP5" s="37"/>
      <c r="BSQ5" s="37"/>
      <c r="BSR5" s="37"/>
      <c r="BSS5" s="37"/>
      <c r="BST5" s="37"/>
      <c r="BSU5" s="37"/>
      <c r="BSV5" s="37"/>
      <c r="BSW5" s="37"/>
      <c r="BSX5" s="37"/>
      <c r="BSY5" s="37"/>
      <c r="BSZ5" s="37"/>
      <c r="BTA5" s="37"/>
      <c r="BTB5" s="37"/>
      <c r="BTC5" s="37"/>
      <c r="BTD5" s="37"/>
      <c r="BTE5" s="37"/>
      <c r="BTF5" s="37"/>
      <c r="BTG5" s="37"/>
      <c r="BTH5" s="37"/>
      <c r="BTI5" s="37"/>
      <c r="BTJ5" s="37"/>
      <c r="BTK5" s="37"/>
      <c r="BTL5" s="37"/>
      <c r="BTM5" s="37"/>
      <c r="BTN5" s="37"/>
      <c r="BTO5" s="37"/>
      <c r="BTP5" s="37"/>
      <c r="BTQ5" s="37"/>
      <c r="BTR5" s="37"/>
      <c r="BTS5" s="37"/>
      <c r="BTT5" s="37"/>
      <c r="BTU5" s="37"/>
      <c r="BTV5" s="37"/>
      <c r="BTW5" s="37"/>
      <c r="BTX5" s="37"/>
      <c r="BTY5" s="37"/>
      <c r="BTZ5" s="37"/>
      <c r="BUA5" s="37"/>
      <c r="BUB5" s="37"/>
      <c r="BUC5" s="37"/>
      <c r="BUD5" s="37"/>
      <c r="BUE5" s="37"/>
      <c r="BUF5" s="37"/>
      <c r="BUG5" s="37"/>
      <c r="BUH5" s="37"/>
      <c r="BUI5" s="37"/>
      <c r="BUJ5" s="37"/>
      <c r="BUK5" s="37"/>
      <c r="BUL5" s="37"/>
      <c r="BUM5" s="37"/>
      <c r="BUN5" s="37"/>
      <c r="BUO5" s="37"/>
      <c r="BUP5" s="37"/>
      <c r="BUQ5" s="37"/>
      <c r="BUR5" s="37"/>
      <c r="BUS5" s="37"/>
      <c r="BUT5" s="37"/>
      <c r="BUU5" s="37"/>
      <c r="BUV5" s="37"/>
      <c r="BUW5" s="37"/>
      <c r="BUX5" s="37"/>
      <c r="BUY5" s="37"/>
      <c r="BUZ5" s="37"/>
      <c r="BVA5" s="37"/>
      <c r="BVB5" s="37"/>
      <c r="BVC5" s="37"/>
      <c r="BVD5" s="37"/>
      <c r="BVE5" s="37"/>
      <c r="BVF5" s="37"/>
      <c r="BVG5" s="37"/>
      <c r="BVH5" s="37"/>
      <c r="BVI5" s="37"/>
      <c r="BVJ5" s="37"/>
      <c r="BVK5" s="37"/>
      <c r="BVL5" s="37"/>
      <c r="BVM5" s="37"/>
      <c r="BVN5" s="37"/>
      <c r="BVO5" s="37"/>
      <c r="BVP5" s="37"/>
      <c r="BVQ5" s="37"/>
      <c r="BVR5" s="37"/>
      <c r="BVS5" s="37"/>
      <c r="BVT5" s="37"/>
      <c r="BVU5" s="37"/>
      <c r="BVV5" s="37"/>
      <c r="BVW5" s="37"/>
      <c r="BVX5" s="37"/>
      <c r="BVY5" s="37"/>
      <c r="BVZ5" s="37"/>
      <c r="BWA5" s="37"/>
      <c r="BWB5" s="37"/>
      <c r="BWC5" s="37"/>
      <c r="BWD5" s="37"/>
      <c r="BWE5" s="37"/>
      <c r="BWF5" s="37"/>
      <c r="BWG5" s="37"/>
      <c r="BWH5" s="37"/>
      <c r="BWI5" s="37"/>
      <c r="BWJ5" s="37"/>
      <c r="BWK5" s="37"/>
      <c r="BWL5" s="37"/>
      <c r="BWM5" s="37"/>
      <c r="BWN5" s="37"/>
      <c r="BWO5" s="37"/>
      <c r="BWP5" s="37"/>
      <c r="BWQ5" s="37"/>
      <c r="BWR5" s="37"/>
      <c r="BWS5" s="37"/>
      <c r="BWT5" s="37"/>
      <c r="BWU5" s="37"/>
      <c r="BWV5" s="37"/>
      <c r="BWW5" s="37"/>
      <c r="BWX5" s="37"/>
      <c r="BWY5" s="37"/>
      <c r="BWZ5" s="37"/>
      <c r="BXA5" s="37"/>
      <c r="BXB5" s="37"/>
      <c r="BXC5" s="37"/>
      <c r="BXD5" s="37"/>
      <c r="BXE5" s="37"/>
      <c r="BXF5" s="37"/>
      <c r="BXG5" s="37"/>
      <c r="BXH5" s="37"/>
      <c r="BXI5" s="37"/>
      <c r="BXJ5" s="37"/>
      <c r="BXK5" s="37"/>
      <c r="BXL5" s="37"/>
      <c r="BXM5" s="37"/>
      <c r="BXN5" s="37"/>
      <c r="BXO5" s="37"/>
      <c r="BXP5" s="37"/>
      <c r="BXQ5" s="37"/>
      <c r="BXR5" s="37"/>
      <c r="BXS5" s="37"/>
      <c r="BXT5" s="37"/>
      <c r="BXU5" s="37"/>
      <c r="BXV5" s="37"/>
      <c r="BXW5" s="37"/>
      <c r="BXX5" s="37"/>
      <c r="BXY5" s="37"/>
      <c r="BXZ5" s="37"/>
      <c r="BYA5" s="37"/>
      <c r="BYB5" s="37"/>
      <c r="BYC5" s="37"/>
      <c r="BYD5" s="37"/>
      <c r="BYE5" s="37"/>
      <c r="BYF5" s="37"/>
      <c r="BYG5" s="37"/>
      <c r="BYH5" s="37"/>
      <c r="BYI5" s="37"/>
      <c r="BYJ5" s="37"/>
      <c r="BYK5" s="37"/>
      <c r="BYL5" s="37"/>
      <c r="BYM5" s="37"/>
      <c r="BYN5" s="37"/>
      <c r="BYO5" s="37"/>
      <c r="BYP5" s="37"/>
      <c r="BYQ5" s="37"/>
      <c r="BYR5" s="37"/>
      <c r="BYS5" s="37"/>
      <c r="BYT5" s="37"/>
      <c r="BYU5" s="37"/>
      <c r="BYV5" s="37"/>
      <c r="BYW5" s="37"/>
      <c r="BYX5" s="37"/>
      <c r="BYY5" s="37"/>
      <c r="BYZ5" s="37"/>
      <c r="BZA5" s="37"/>
      <c r="BZB5" s="37"/>
      <c r="BZC5" s="37"/>
      <c r="BZD5" s="37"/>
      <c r="BZE5" s="37"/>
      <c r="BZF5" s="37"/>
      <c r="BZG5" s="37"/>
      <c r="BZH5" s="37"/>
      <c r="BZI5" s="37"/>
      <c r="BZJ5" s="37"/>
      <c r="BZK5" s="37"/>
      <c r="BZL5" s="37"/>
      <c r="BZM5" s="37"/>
      <c r="BZN5" s="37"/>
      <c r="BZO5" s="37"/>
      <c r="BZP5" s="37"/>
      <c r="BZQ5" s="37"/>
      <c r="BZR5" s="37"/>
      <c r="BZS5" s="37"/>
      <c r="BZT5" s="37"/>
      <c r="BZU5" s="37"/>
      <c r="BZV5" s="37"/>
      <c r="BZW5" s="37"/>
      <c r="BZX5" s="37"/>
      <c r="BZY5" s="37"/>
      <c r="BZZ5" s="37"/>
      <c r="CAA5" s="37"/>
      <c r="CAB5" s="37"/>
      <c r="CAC5" s="37"/>
      <c r="CAD5" s="37"/>
      <c r="CAE5" s="37"/>
      <c r="CAF5" s="37"/>
      <c r="CAG5" s="37"/>
      <c r="CAH5" s="37"/>
      <c r="CAI5" s="37"/>
      <c r="CAJ5" s="37"/>
      <c r="CAK5" s="37"/>
      <c r="CAL5" s="37"/>
      <c r="CAM5" s="37"/>
      <c r="CAN5" s="37"/>
      <c r="CAO5" s="37"/>
      <c r="CAP5" s="37"/>
      <c r="CAQ5" s="37"/>
      <c r="CAR5" s="37"/>
      <c r="CAS5" s="37"/>
      <c r="CAT5" s="37"/>
      <c r="CAU5" s="37"/>
      <c r="CAV5" s="37"/>
      <c r="CAW5" s="37"/>
      <c r="CAX5" s="37"/>
      <c r="CAY5" s="37"/>
      <c r="CAZ5" s="37"/>
      <c r="CBA5" s="37"/>
      <c r="CBB5" s="37"/>
      <c r="CBC5" s="37"/>
      <c r="CBD5" s="37"/>
      <c r="CBE5" s="37"/>
      <c r="CBF5" s="37"/>
      <c r="CBG5" s="37"/>
      <c r="CBH5" s="37"/>
      <c r="CBI5" s="37"/>
      <c r="CBJ5" s="37"/>
      <c r="CBK5" s="37"/>
      <c r="CBL5" s="37"/>
      <c r="CBM5" s="37"/>
      <c r="CBN5" s="37"/>
      <c r="CBO5" s="37"/>
      <c r="CBP5" s="37"/>
      <c r="CBQ5" s="37"/>
      <c r="CBR5" s="37"/>
      <c r="CBS5" s="37"/>
      <c r="CBT5" s="37"/>
      <c r="CBU5" s="37"/>
      <c r="CBV5" s="37"/>
      <c r="CBW5" s="37"/>
      <c r="CBX5" s="37"/>
      <c r="CBY5" s="37"/>
      <c r="CBZ5" s="37"/>
      <c r="CCA5" s="37"/>
      <c r="CCB5" s="37"/>
      <c r="CCC5" s="37"/>
      <c r="CCD5" s="37"/>
      <c r="CCE5" s="37"/>
      <c r="CCF5" s="37"/>
      <c r="CCG5" s="37"/>
      <c r="CCH5" s="37"/>
      <c r="CCI5" s="37"/>
      <c r="CCJ5" s="37"/>
      <c r="CCK5" s="37"/>
      <c r="CCL5" s="37"/>
      <c r="CCM5" s="37"/>
      <c r="CCN5" s="37"/>
      <c r="CCO5" s="37"/>
      <c r="CCP5" s="37"/>
      <c r="CCQ5" s="37"/>
      <c r="CCR5" s="37"/>
      <c r="CCS5" s="37"/>
      <c r="CCT5" s="37"/>
      <c r="CCU5" s="37"/>
      <c r="CCV5" s="37"/>
      <c r="CCW5" s="37"/>
      <c r="CCX5" s="37"/>
      <c r="CCY5" s="37"/>
      <c r="CCZ5" s="37"/>
      <c r="CDA5" s="37"/>
      <c r="CDB5" s="37"/>
      <c r="CDC5" s="37"/>
      <c r="CDD5" s="37"/>
      <c r="CDE5" s="37"/>
      <c r="CDF5" s="37"/>
      <c r="CDG5" s="37"/>
      <c r="CDH5" s="37"/>
      <c r="CDI5" s="37"/>
      <c r="CDJ5" s="37"/>
      <c r="CDK5" s="37"/>
      <c r="CDL5" s="37"/>
      <c r="CDM5" s="37"/>
      <c r="CDN5" s="37"/>
      <c r="CDO5" s="37"/>
      <c r="CDP5" s="37"/>
      <c r="CDQ5" s="37"/>
      <c r="CDR5" s="37"/>
      <c r="CDS5" s="37"/>
      <c r="CDT5" s="37"/>
      <c r="CDU5" s="37"/>
      <c r="CDV5" s="37"/>
      <c r="CDW5" s="37"/>
      <c r="CDX5" s="37"/>
      <c r="CDY5" s="37"/>
      <c r="CDZ5" s="37"/>
      <c r="CEA5" s="37"/>
      <c r="CEB5" s="37"/>
      <c r="CEC5" s="37"/>
      <c r="CED5" s="37"/>
      <c r="CEE5" s="37"/>
      <c r="CEF5" s="37"/>
      <c r="CEG5" s="37"/>
      <c r="CEH5" s="37"/>
      <c r="CEI5" s="37"/>
      <c r="CEJ5" s="37"/>
      <c r="CEK5" s="37"/>
      <c r="CEL5" s="37"/>
      <c r="CEM5" s="37"/>
      <c r="CEN5" s="37"/>
      <c r="CEO5" s="37"/>
      <c r="CEP5" s="37"/>
      <c r="CEQ5" s="37"/>
      <c r="CER5" s="37"/>
      <c r="CES5" s="37"/>
      <c r="CET5" s="37"/>
      <c r="CEU5" s="37"/>
      <c r="CEV5" s="37"/>
      <c r="CEW5" s="37"/>
      <c r="CEX5" s="37"/>
      <c r="CEY5" s="37"/>
      <c r="CEZ5" s="37"/>
      <c r="CFA5" s="37"/>
      <c r="CFB5" s="37"/>
      <c r="CFC5" s="37"/>
      <c r="CFD5" s="37"/>
      <c r="CFE5" s="37"/>
      <c r="CFF5" s="37"/>
      <c r="CFG5" s="37"/>
      <c r="CFH5" s="37"/>
      <c r="CFI5" s="37"/>
      <c r="CFJ5" s="37"/>
      <c r="CFK5" s="37"/>
      <c r="CFL5" s="37"/>
      <c r="CFM5" s="37"/>
      <c r="CFN5" s="37"/>
      <c r="CFO5" s="37"/>
      <c r="CFP5" s="37"/>
      <c r="CFQ5" s="37"/>
      <c r="CFR5" s="37"/>
      <c r="CFS5" s="37"/>
      <c r="CFT5" s="37"/>
      <c r="CFU5" s="37"/>
      <c r="CFV5" s="37"/>
      <c r="CFW5" s="37"/>
      <c r="CFX5" s="37"/>
      <c r="CFY5" s="37"/>
      <c r="CFZ5" s="37"/>
      <c r="CGA5" s="37"/>
      <c r="CGB5" s="37"/>
      <c r="CGC5" s="37"/>
      <c r="CGD5" s="37"/>
      <c r="CGE5" s="37"/>
      <c r="CGF5" s="37"/>
      <c r="CGG5" s="37"/>
      <c r="CGH5" s="37"/>
      <c r="CGI5" s="37"/>
      <c r="CGJ5" s="37"/>
      <c r="CGK5" s="37"/>
      <c r="CGL5" s="37"/>
      <c r="CGM5" s="37"/>
      <c r="CGN5" s="37"/>
      <c r="CGO5" s="37"/>
      <c r="CGP5" s="37"/>
      <c r="CGQ5" s="37"/>
      <c r="CGR5" s="37"/>
      <c r="CGS5" s="37"/>
      <c r="CGT5" s="37"/>
      <c r="CGU5" s="37"/>
      <c r="CGV5" s="37"/>
      <c r="CGW5" s="37"/>
      <c r="CGX5" s="37"/>
      <c r="CGY5" s="37"/>
      <c r="CGZ5" s="37"/>
      <c r="CHA5" s="37"/>
      <c r="CHB5" s="37"/>
      <c r="CHC5" s="37"/>
      <c r="CHD5" s="37"/>
      <c r="CHE5" s="37"/>
      <c r="CHF5" s="37"/>
      <c r="CHG5" s="37"/>
      <c r="CHH5" s="37"/>
      <c r="CHI5" s="37"/>
      <c r="CHJ5" s="37"/>
      <c r="CHK5" s="37"/>
      <c r="CHL5" s="37"/>
      <c r="CHM5" s="37"/>
      <c r="CHN5" s="37"/>
      <c r="CHO5" s="37"/>
      <c r="CHP5" s="37"/>
      <c r="CHQ5" s="37"/>
      <c r="CHR5" s="37"/>
      <c r="CHS5" s="37"/>
      <c r="CHT5" s="37"/>
      <c r="CHU5" s="37"/>
      <c r="CHV5" s="37"/>
      <c r="CHW5" s="37"/>
      <c r="CHX5" s="37"/>
      <c r="CHY5" s="37"/>
      <c r="CHZ5" s="37"/>
      <c r="CIA5" s="37"/>
      <c r="CIB5" s="37"/>
      <c r="CIC5" s="37"/>
      <c r="CID5" s="37"/>
      <c r="CIE5" s="37"/>
      <c r="CIF5" s="37"/>
      <c r="CIG5" s="37"/>
      <c r="CIH5" s="37"/>
      <c r="CII5" s="37"/>
      <c r="CIJ5" s="37"/>
      <c r="CIK5" s="37"/>
      <c r="CIL5" s="37"/>
      <c r="CIM5" s="37"/>
      <c r="CIN5" s="37"/>
      <c r="CIO5" s="37"/>
      <c r="CIP5" s="37"/>
      <c r="CIQ5" s="37"/>
      <c r="CIR5" s="37"/>
      <c r="CIS5" s="37"/>
      <c r="CIT5" s="37"/>
      <c r="CIU5" s="37"/>
      <c r="CIV5" s="37"/>
      <c r="CIW5" s="37"/>
      <c r="CIX5" s="37"/>
      <c r="CIY5" s="37"/>
      <c r="CIZ5" s="37"/>
      <c r="CJA5" s="37"/>
      <c r="CJB5" s="37"/>
      <c r="CJC5" s="37"/>
      <c r="CJD5" s="37"/>
      <c r="CJE5" s="37"/>
      <c r="CJF5" s="37"/>
      <c r="CJG5" s="37"/>
      <c r="CJH5" s="37"/>
      <c r="CJI5" s="37"/>
      <c r="CJJ5" s="37"/>
      <c r="CJK5" s="37"/>
      <c r="CJL5" s="37"/>
      <c r="CJM5" s="37"/>
      <c r="CJN5" s="37"/>
      <c r="CJO5" s="37"/>
      <c r="CJP5" s="37"/>
      <c r="CJQ5" s="37"/>
      <c r="CJR5" s="37"/>
      <c r="CJS5" s="37"/>
      <c r="CJT5" s="37"/>
      <c r="CJU5" s="37"/>
      <c r="CJV5" s="37"/>
      <c r="CJW5" s="37"/>
      <c r="CJX5" s="37"/>
      <c r="CJY5" s="37"/>
      <c r="CJZ5" s="37"/>
      <c r="CKA5" s="37"/>
      <c r="CKB5" s="37"/>
      <c r="CKC5" s="37"/>
      <c r="CKD5" s="37"/>
      <c r="CKE5" s="37"/>
      <c r="CKF5" s="37"/>
      <c r="CKG5" s="37"/>
      <c r="CKH5" s="37"/>
      <c r="CKI5" s="37"/>
      <c r="CKJ5" s="37"/>
      <c r="CKK5" s="37"/>
      <c r="CKL5" s="37"/>
      <c r="CKM5" s="37"/>
      <c r="CKN5" s="37"/>
      <c r="CKO5" s="37"/>
      <c r="CKP5" s="37"/>
      <c r="CKQ5" s="37"/>
      <c r="CKR5" s="37"/>
      <c r="CKS5" s="37"/>
      <c r="CKT5" s="37"/>
      <c r="CKU5" s="37"/>
      <c r="CKV5" s="37"/>
      <c r="CKW5" s="37"/>
      <c r="CKX5" s="37"/>
      <c r="CKY5" s="37"/>
      <c r="CKZ5" s="37"/>
      <c r="CLA5" s="37"/>
      <c r="CLB5" s="37"/>
      <c r="CLC5" s="37"/>
      <c r="CLD5" s="37"/>
      <c r="CLE5" s="37"/>
      <c r="CLF5" s="37"/>
      <c r="CLG5" s="37"/>
      <c r="CLH5" s="37"/>
      <c r="CLI5" s="37"/>
      <c r="CLJ5" s="37"/>
      <c r="CLK5" s="37"/>
      <c r="CLL5" s="37"/>
      <c r="CLM5" s="37"/>
      <c r="CLN5" s="37"/>
      <c r="CLO5" s="37"/>
      <c r="CLP5" s="37"/>
      <c r="CLQ5" s="37"/>
      <c r="CLR5" s="37"/>
      <c r="CLS5" s="37"/>
      <c r="CLT5" s="37"/>
      <c r="CLU5" s="37"/>
      <c r="CLV5" s="37"/>
      <c r="CLW5" s="37"/>
      <c r="CLX5" s="37"/>
      <c r="CLY5" s="37"/>
      <c r="CLZ5" s="37"/>
      <c r="CMA5" s="37"/>
      <c r="CMB5" s="37"/>
      <c r="CMC5" s="37"/>
      <c r="CMD5" s="37"/>
      <c r="CME5" s="37"/>
      <c r="CMF5" s="37"/>
      <c r="CMG5" s="37"/>
      <c r="CMH5" s="37"/>
      <c r="CMI5" s="37"/>
      <c r="CMJ5" s="37"/>
      <c r="CMK5" s="37"/>
      <c r="CML5" s="37"/>
      <c r="CMM5" s="37"/>
      <c r="CMN5" s="37"/>
      <c r="CMO5" s="37"/>
      <c r="CMP5" s="37"/>
      <c r="CMQ5" s="37"/>
      <c r="CMR5" s="37"/>
      <c r="CMS5" s="37"/>
      <c r="CMT5" s="37"/>
      <c r="CMU5" s="37"/>
      <c r="CMV5" s="37"/>
      <c r="CMW5" s="37"/>
      <c r="CMX5" s="37"/>
      <c r="CMY5" s="37"/>
      <c r="CMZ5" s="37"/>
      <c r="CNA5" s="37"/>
      <c r="CNB5" s="37"/>
      <c r="CNC5" s="37"/>
      <c r="CND5" s="37"/>
      <c r="CNE5" s="37"/>
      <c r="CNF5" s="37"/>
      <c r="CNG5" s="37"/>
      <c r="CNH5" s="37"/>
      <c r="CNI5" s="37"/>
      <c r="CNJ5" s="37"/>
      <c r="CNK5" s="37"/>
      <c r="CNL5" s="37"/>
      <c r="CNM5" s="37"/>
      <c r="CNN5" s="37"/>
      <c r="CNO5" s="37"/>
      <c r="CNP5" s="37"/>
      <c r="CNQ5" s="37"/>
      <c r="CNR5" s="37"/>
      <c r="CNS5" s="37"/>
      <c r="CNT5" s="37"/>
      <c r="CNU5" s="37"/>
      <c r="CNV5" s="37"/>
      <c r="CNW5" s="37"/>
      <c r="CNX5" s="37"/>
      <c r="CNY5" s="37"/>
      <c r="CNZ5" s="37"/>
      <c r="COA5" s="37"/>
      <c r="COB5" s="37"/>
      <c r="COC5" s="37"/>
      <c r="COD5" s="37"/>
      <c r="COE5" s="37"/>
      <c r="COF5" s="37"/>
      <c r="COG5" s="37"/>
      <c r="COH5" s="37"/>
      <c r="COI5" s="37"/>
      <c r="COJ5" s="37"/>
      <c r="COK5" s="37"/>
      <c r="COL5" s="37"/>
      <c r="COM5" s="37"/>
      <c r="CON5" s="37"/>
      <c r="COO5" s="37"/>
      <c r="COP5" s="37"/>
      <c r="COQ5" s="37"/>
      <c r="COR5" s="37"/>
      <c r="COS5" s="37"/>
      <c r="COT5" s="37"/>
      <c r="COU5" s="37"/>
      <c r="COV5" s="37"/>
      <c r="COW5" s="37"/>
      <c r="COX5" s="37"/>
      <c r="COY5" s="37"/>
      <c r="COZ5" s="37"/>
      <c r="CPA5" s="37"/>
      <c r="CPB5" s="37"/>
      <c r="CPC5" s="37"/>
      <c r="CPD5" s="37"/>
      <c r="CPE5" s="37"/>
      <c r="CPF5" s="37"/>
      <c r="CPG5" s="37"/>
      <c r="CPH5" s="37"/>
      <c r="CPI5" s="37"/>
      <c r="CPJ5" s="37"/>
      <c r="CPK5" s="37"/>
      <c r="CPL5" s="37"/>
      <c r="CPM5" s="37"/>
      <c r="CPN5" s="37"/>
      <c r="CPO5" s="37"/>
      <c r="CPP5" s="37"/>
      <c r="CPQ5" s="37"/>
      <c r="CPR5" s="37"/>
      <c r="CPS5" s="37"/>
      <c r="CPT5" s="37"/>
      <c r="CPU5" s="37"/>
      <c r="CPV5" s="37"/>
      <c r="CPW5" s="37"/>
      <c r="CPX5" s="37"/>
      <c r="CPY5" s="37"/>
      <c r="CPZ5" s="37"/>
      <c r="CQA5" s="37"/>
      <c r="CQB5" s="37"/>
      <c r="CQC5" s="37"/>
      <c r="CQD5" s="37"/>
      <c r="CQE5" s="37"/>
      <c r="CQF5" s="37"/>
      <c r="CQG5" s="37"/>
      <c r="CQH5" s="37"/>
      <c r="CQI5" s="37"/>
      <c r="CQJ5" s="37"/>
      <c r="CQK5" s="37"/>
      <c r="CQL5" s="37"/>
      <c r="CQM5" s="37"/>
      <c r="CQN5" s="37"/>
      <c r="CQO5" s="37"/>
      <c r="CQP5" s="37"/>
      <c r="CQQ5" s="37"/>
      <c r="CQR5" s="37"/>
      <c r="CQS5" s="37"/>
      <c r="CQT5" s="37"/>
      <c r="CQU5" s="37"/>
      <c r="CQV5" s="37"/>
      <c r="CQW5" s="37"/>
      <c r="CQX5" s="37"/>
      <c r="CQY5" s="37"/>
      <c r="CQZ5" s="37"/>
      <c r="CRA5" s="37"/>
      <c r="CRB5" s="37"/>
      <c r="CRC5" s="37"/>
      <c r="CRD5" s="37"/>
      <c r="CRE5" s="37"/>
      <c r="CRF5" s="37"/>
      <c r="CRG5" s="37"/>
      <c r="CRH5" s="37"/>
      <c r="CRI5" s="37"/>
      <c r="CRJ5" s="37"/>
      <c r="CRK5" s="37"/>
      <c r="CRL5" s="37"/>
      <c r="CRM5" s="37"/>
      <c r="CRN5" s="37"/>
      <c r="CRO5" s="37"/>
      <c r="CRP5" s="37"/>
      <c r="CRQ5" s="37"/>
      <c r="CRR5" s="37"/>
      <c r="CRS5" s="37"/>
      <c r="CRT5" s="37"/>
      <c r="CRU5" s="37"/>
      <c r="CRV5" s="37"/>
      <c r="CRW5" s="37"/>
      <c r="CRX5" s="37"/>
      <c r="CRY5" s="37"/>
      <c r="CRZ5" s="37"/>
      <c r="CSA5" s="37"/>
      <c r="CSB5" s="37"/>
      <c r="CSC5" s="37"/>
      <c r="CSD5" s="37"/>
      <c r="CSE5" s="37"/>
      <c r="CSF5" s="37"/>
      <c r="CSG5" s="37"/>
      <c r="CSH5" s="37"/>
      <c r="CSI5" s="37"/>
      <c r="CSJ5" s="37"/>
      <c r="CSK5" s="37"/>
      <c r="CSL5" s="37"/>
      <c r="CSM5" s="37"/>
      <c r="CSN5" s="37"/>
      <c r="CSO5" s="37"/>
      <c r="CSP5" s="37"/>
      <c r="CSQ5" s="37"/>
      <c r="CSR5" s="37"/>
      <c r="CSS5" s="37"/>
      <c r="CST5" s="37"/>
      <c r="CSU5" s="37"/>
      <c r="CSV5" s="37"/>
      <c r="CSW5" s="37"/>
      <c r="CSX5" s="37"/>
      <c r="CSY5" s="37"/>
      <c r="CSZ5" s="37"/>
      <c r="CTA5" s="37"/>
      <c r="CTB5" s="37"/>
      <c r="CTC5" s="37"/>
      <c r="CTD5" s="37"/>
      <c r="CTE5" s="37"/>
      <c r="CTF5" s="37"/>
      <c r="CTG5" s="37"/>
      <c r="CTH5" s="37"/>
      <c r="CTI5" s="37"/>
      <c r="CTJ5" s="37"/>
      <c r="CTK5" s="37"/>
      <c r="CTL5" s="37"/>
      <c r="CTM5" s="37"/>
      <c r="CTN5" s="37"/>
      <c r="CTO5" s="37"/>
      <c r="CTP5" s="37"/>
      <c r="CTQ5" s="37"/>
      <c r="CTR5" s="37"/>
      <c r="CTS5" s="37"/>
      <c r="CTT5" s="37"/>
      <c r="CTU5" s="37"/>
      <c r="CTV5" s="37"/>
      <c r="CTW5" s="37"/>
      <c r="CTX5" s="37"/>
      <c r="CTY5" s="37"/>
      <c r="CTZ5" s="37"/>
      <c r="CUA5" s="37"/>
      <c r="CUB5" s="37"/>
    </row>
    <row r="6" spans="1:64 1029:2576" s="66" customFormat="1" ht="13" x14ac:dyDescent="0.15">
      <c r="A6" s="49">
        <v>1</v>
      </c>
      <c r="B6" s="49" t="s">
        <v>233</v>
      </c>
      <c r="C6" s="50">
        <v>9282078844</v>
      </c>
      <c r="D6" s="49" t="s">
        <v>234</v>
      </c>
      <c r="E6" s="49" t="s">
        <v>233</v>
      </c>
      <c r="F6" s="49" t="s">
        <v>234</v>
      </c>
      <c r="G6" s="49" t="s">
        <v>259</v>
      </c>
      <c r="H6" s="49" t="s">
        <v>332</v>
      </c>
      <c r="I6" s="49"/>
      <c r="J6" s="49"/>
      <c r="K6" s="49" t="s">
        <v>230</v>
      </c>
      <c r="L6" s="49" t="s">
        <v>333</v>
      </c>
      <c r="M6" s="51" t="s">
        <v>334</v>
      </c>
      <c r="N6" s="49"/>
      <c r="O6" s="52">
        <v>4943320</v>
      </c>
      <c r="P6" s="53" t="s">
        <v>335</v>
      </c>
      <c r="Q6" s="53">
        <v>36</v>
      </c>
      <c r="R6" s="49">
        <v>36</v>
      </c>
      <c r="S6" s="54" t="s">
        <v>63</v>
      </c>
      <c r="T6" s="54" t="s">
        <v>63</v>
      </c>
      <c r="U6" s="54" t="s">
        <v>63</v>
      </c>
      <c r="V6" s="55">
        <f>SUM(S6:U6)</f>
        <v>0</v>
      </c>
      <c r="W6" s="56">
        <v>20000</v>
      </c>
      <c r="X6" s="56"/>
      <c r="Y6" s="56"/>
      <c r="Z6" s="57">
        <f>SUM(W6:Y6)</f>
        <v>20000</v>
      </c>
      <c r="AA6" s="56">
        <f>W6</f>
        <v>20000</v>
      </c>
      <c r="AB6" s="56">
        <f>X6</f>
        <v>0</v>
      </c>
      <c r="AC6" s="56">
        <f>Y6</f>
        <v>0</v>
      </c>
      <c r="AD6" s="57">
        <f>SUM(AA6:AC6)</f>
        <v>20000</v>
      </c>
      <c r="AE6" s="58">
        <f>W6</f>
        <v>20000</v>
      </c>
      <c r="AF6" s="58">
        <f t="shared" ref="AF6:AG6" si="0">X6</f>
        <v>0</v>
      </c>
      <c r="AG6" s="58">
        <f t="shared" si="0"/>
        <v>0</v>
      </c>
      <c r="AH6" s="59">
        <f>SUM(AE6:AG6)</f>
        <v>20000</v>
      </c>
      <c r="AI6" s="60">
        <f>V6+Z6+AD6+AH6</f>
        <v>60000</v>
      </c>
      <c r="AJ6" s="61" t="s">
        <v>235</v>
      </c>
      <c r="AK6" s="61" t="s">
        <v>59</v>
      </c>
      <c r="AL6" s="61" t="s">
        <v>236</v>
      </c>
      <c r="AM6" s="61" t="s">
        <v>61</v>
      </c>
      <c r="AN6" s="112" t="s">
        <v>62</v>
      </c>
      <c r="AO6" s="65">
        <v>45657</v>
      </c>
      <c r="AP6" s="49" t="s">
        <v>62</v>
      </c>
      <c r="AQ6" s="65">
        <v>45658</v>
      </c>
      <c r="AR6" s="65">
        <v>46752</v>
      </c>
      <c r="AS6" s="49"/>
    </row>
    <row r="7" spans="1:64 1029:2576" s="66" customFormat="1" ht="13" x14ac:dyDescent="0.15">
      <c r="A7" s="80"/>
      <c r="B7" s="80" t="s">
        <v>233</v>
      </c>
      <c r="C7" s="80"/>
      <c r="D7" s="80"/>
      <c r="E7" s="80"/>
      <c r="F7" s="80"/>
      <c r="G7" s="81"/>
      <c r="H7" s="81"/>
      <c r="I7" s="81"/>
      <c r="J7" s="80"/>
      <c r="K7" s="82"/>
      <c r="L7" s="82"/>
      <c r="M7" s="82"/>
      <c r="N7" s="83"/>
      <c r="O7" s="84"/>
      <c r="P7" s="85"/>
      <c r="Q7" s="85"/>
      <c r="R7" s="80"/>
      <c r="S7" s="86">
        <f>SUM(S6)</f>
        <v>0</v>
      </c>
      <c r="T7" s="86">
        <f t="shared" ref="T7:AI7" si="1">SUM(T6)</f>
        <v>0</v>
      </c>
      <c r="U7" s="86">
        <f t="shared" si="1"/>
        <v>0</v>
      </c>
      <c r="V7" s="86">
        <f t="shared" si="1"/>
        <v>0</v>
      </c>
      <c r="W7" s="86">
        <f t="shared" si="1"/>
        <v>20000</v>
      </c>
      <c r="X7" s="86">
        <f t="shared" si="1"/>
        <v>0</v>
      </c>
      <c r="Y7" s="86">
        <f t="shared" si="1"/>
        <v>0</v>
      </c>
      <c r="Z7" s="86">
        <f t="shared" si="1"/>
        <v>20000</v>
      </c>
      <c r="AA7" s="86">
        <f t="shared" si="1"/>
        <v>20000</v>
      </c>
      <c r="AB7" s="86">
        <f t="shared" si="1"/>
        <v>0</v>
      </c>
      <c r="AC7" s="86">
        <f t="shared" si="1"/>
        <v>0</v>
      </c>
      <c r="AD7" s="86">
        <f t="shared" si="1"/>
        <v>20000</v>
      </c>
      <c r="AE7" s="86">
        <f t="shared" si="1"/>
        <v>20000</v>
      </c>
      <c r="AF7" s="86">
        <f t="shared" si="1"/>
        <v>0</v>
      </c>
      <c r="AG7" s="86">
        <f t="shared" si="1"/>
        <v>0</v>
      </c>
      <c r="AH7" s="86">
        <f t="shared" si="1"/>
        <v>20000</v>
      </c>
      <c r="AI7" s="86">
        <f t="shared" si="1"/>
        <v>60000</v>
      </c>
      <c r="AJ7" s="87"/>
      <c r="AK7" s="87"/>
      <c r="AL7" s="87"/>
      <c r="AM7" s="87"/>
      <c r="AN7" s="87"/>
      <c r="AO7" s="87"/>
      <c r="AP7" s="87"/>
      <c r="AQ7" s="87"/>
      <c r="AR7" s="87"/>
      <c r="AS7" s="88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</row>
    <row r="8" spans="1:64 1029:2576" s="66" customFormat="1" ht="13" x14ac:dyDescent="0.15">
      <c r="A8" s="49">
        <v>1</v>
      </c>
      <c r="B8" s="53" t="s">
        <v>962</v>
      </c>
      <c r="C8" s="50">
        <v>6832075715</v>
      </c>
      <c r="D8" s="53" t="s">
        <v>963</v>
      </c>
      <c r="E8" s="53" t="s">
        <v>962</v>
      </c>
      <c r="F8" s="53" t="s">
        <v>963</v>
      </c>
      <c r="G8" s="53" t="s">
        <v>964</v>
      </c>
      <c r="H8" s="53" t="s">
        <v>965</v>
      </c>
      <c r="I8" s="53" t="s">
        <v>966</v>
      </c>
      <c r="J8" s="53" t="s">
        <v>967</v>
      </c>
      <c r="K8" s="53" t="s">
        <v>898</v>
      </c>
      <c r="L8" s="53" t="s">
        <v>895</v>
      </c>
      <c r="M8" s="122" t="s">
        <v>969</v>
      </c>
      <c r="N8" s="53"/>
      <c r="O8" s="52">
        <v>96573390</v>
      </c>
      <c r="P8" s="53" t="s">
        <v>920</v>
      </c>
      <c r="Q8" s="53" t="s">
        <v>968</v>
      </c>
      <c r="R8" s="53">
        <v>36</v>
      </c>
      <c r="S8" s="54" t="s">
        <v>63</v>
      </c>
      <c r="T8" s="54" t="s">
        <v>63</v>
      </c>
      <c r="U8" s="54" t="s">
        <v>63</v>
      </c>
      <c r="V8" s="55">
        <f>SUM(S8:U8)</f>
        <v>0</v>
      </c>
      <c r="W8" s="56">
        <v>150000</v>
      </c>
      <c r="X8" s="56">
        <v>150000</v>
      </c>
      <c r="Y8" s="56">
        <v>55000</v>
      </c>
      <c r="Z8" s="57">
        <f>SUM(W8:Y8)</f>
        <v>355000</v>
      </c>
      <c r="AA8" s="56">
        <f>W8</f>
        <v>150000</v>
      </c>
      <c r="AB8" s="56">
        <f>X8</f>
        <v>150000</v>
      </c>
      <c r="AC8" s="56">
        <f>Y8</f>
        <v>55000</v>
      </c>
      <c r="AD8" s="57">
        <f>SUM(AA8:AC8)</f>
        <v>355000</v>
      </c>
      <c r="AE8" s="58">
        <f>W8</f>
        <v>150000</v>
      </c>
      <c r="AF8" s="58">
        <f t="shared" ref="AF8" si="2">X8</f>
        <v>150000</v>
      </c>
      <c r="AG8" s="58">
        <f t="shared" ref="AG8" si="3">Y8</f>
        <v>55000</v>
      </c>
      <c r="AH8" s="59">
        <f>SUM(AE8:AG8)</f>
        <v>355000</v>
      </c>
      <c r="AI8" s="60">
        <f>V8+Z8+AD8+AH8</f>
        <v>1065000</v>
      </c>
      <c r="AJ8" s="61" t="s">
        <v>902</v>
      </c>
      <c r="AK8" s="62" t="s">
        <v>59</v>
      </c>
      <c r="AL8" s="62" t="s">
        <v>903</v>
      </c>
      <c r="AM8" s="61" t="s">
        <v>61</v>
      </c>
      <c r="AN8" s="112" t="s">
        <v>62</v>
      </c>
      <c r="AO8" s="65">
        <v>45657</v>
      </c>
      <c r="AP8" s="49" t="s">
        <v>62</v>
      </c>
      <c r="AQ8" s="65">
        <v>45658</v>
      </c>
      <c r="AR8" s="65">
        <v>46752</v>
      </c>
      <c r="AS8" s="49"/>
    </row>
    <row r="9" spans="1:64 1029:2576" s="66" customFormat="1" ht="13" x14ac:dyDescent="0.15">
      <c r="A9" s="80"/>
      <c r="B9" s="80" t="s">
        <v>962</v>
      </c>
      <c r="C9" s="80"/>
      <c r="D9" s="80"/>
      <c r="E9" s="80"/>
      <c r="F9" s="80"/>
      <c r="G9" s="81"/>
      <c r="H9" s="81"/>
      <c r="I9" s="81"/>
      <c r="J9" s="80"/>
      <c r="K9" s="82"/>
      <c r="L9" s="82"/>
      <c r="M9" s="82"/>
      <c r="N9" s="83"/>
      <c r="O9" s="84"/>
      <c r="P9" s="85"/>
      <c r="Q9" s="85"/>
      <c r="R9" s="80"/>
      <c r="S9" s="86">
        <f>SUM(S8)</f>
        <v>0</v>
      </c>
      <c r="T9" s="86">
        <f t="shared" ref="T9:AI9" si="4">SUM(T8)</f>
        <v>0</v>
      </c>
      <c r="U9" s="86">
        <f t="shared" si="4"/>
        <v>0</v>
      </c>
      <c r="V9" s="86">
        <f t="shared" si="4"/>
        <v>0</v>
      </c>
      <c r="W9" s="86">
        <f t="shared" si="4"/>
        <v>150000</v>
      </c>
      <c r="X9" s="86">
        <f t="shared" si="4"/>
        <v>150000</v>
      </c>
      <c r="Y9" s="86">
        <f t="shared" si="4"/>
        <v>55000</v>
      </c>
      <c r="Z9" s="86">
        <f t="shared" si="4"/>
        <v>355000</v>
      </c>
      <c r="AA9" s="86">
        <f t="shared" si="4"/>
        <v>150000</v>
      </c>
      <c r="AB9" s="86">
        <f t="shared" si="4"/>
        <v>150000</v>
      </c>
      <c r="AC9" s="86">
        <f t="shared" si="4"/>
        <v>55000</v>
      </c>
      <c r="AD9" s="86">
        <f t="shared" si="4"/>
        <v>355000</v>
      </c>
      <c r="AE9" s="86">
        <f t="shared" si="4"/>
        <v>150000</v>
      </c>
      <c r="AF9" s="86">
        <f t="shared" si="4"/>
        <v>150000</v>
      </c>
      <c r="AG9" s="86">
        <f t="shared" si="4"/>
        <v>55000</v>
      </c>
      <c r="AH9" s="86">
        <f t="shared" si="4"/>
        <v>355000</v>
      </c>
      <c r="AI9" s="86">
        <f t="shared" si="4"/>
        <v>1065000</v>
      </c>
      <c r="AJ9" s="87"/>
      <c r="AK9" s="87"/>
      <c r="AL9" s="87"/>
      <c r="AM9" s="87"/>
      <c r="AN9" s="87"/>
      <c r="AO9" s="87"/>
      <c r="AP9" s="87"/>
      <c r="AQ9" s="87"/>
      <c r="AR9" s="87"/>
      <c r="AS9" s="88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</row>
    <row r="10" spans="1:64 1029:2576" s="66" customFormat="1" ht="13" x14ac:dyDescent="0.15">
      <c r="A10" s="49">
        <v>1</v>
      </c>
      <c r="B10" s="49" t="s">
        <v>1139</v>
      </c>
      <c r="C10" s="50">
        <v>8672073110</v>
      </c>
      <c r="D10" s="49" t="s">
        <v>1140</v>
      </c>
      <c r="E10" s="49" t="s">
        <v>1244</v>
      </c>
      <c r="F10" s="49" t="s">
        <v>1245</v>
      </c>
      <c r="G10" s="49" t="s">
        <v>1640</v>
      </c>
      <c r="H10" s="49" t="s">
        <v>1641</v>
      </c>
      <c r="I10" s="49"/>
      <c r="J10" s="49"/>
      <c r="K10" s="49">
        <v>39410</v>
      </c>
      <c r="L10" s="49" t="s">
        <v>1144</v>
      </c>
      <c r="M10" s="51" t="s">
        <v>1642</v>
      </c>
      <c r="N10" s="49"/>
      <c r="O10" s="52" t="s">
        <v>1643</v>
      </c>
      <c r="P10" s="49" t="s">
        <v>335</v>
      </c>
      <c r="Q10" s="53">
        <v>40</v>
      </c>
      <c r="R10" s="49">
        <v>24</v>
      </c>
      <c r="S10" s="90">
        <f>W10/2</f>
        <v>73348</v>
      </c>
      <c r="T10" s="90">
        <f t="shared" ref="T10:U10" si="5">X10/2</f>
        <v>0</v>
      </c>
      <c r="U10" s="90">
        <f t="shared" si="5"/>
        <v>0</v>
      </c>
      <c r="V10" s="55">
        <f>SUM(S10:U10)</f>
        <v>73348</v>
      </c>
      <c r="W10" s="56">
        <v>146696</v>
      </c>
      <c r="X10" s="56"/>
      <c r="Y10" s="56"/>
      <c r="Z10" s="57">
        <f>SUM(W10:Y10)</f>
        <v>146696</v>
      </c>
      <c r="AA10" s="56">
        <f>W10/2</f>
        <v>73348</v>
      </c>
      <c r="AB10" s="56">
        <f t="shared" ref="AB10:AC10" si="6">X10/2</f>
        <v>0</v>
      </c>
      <c r="AC10" s="56">
        <f t="shared" si="6"/>
        <v>0</v>
      </c>
      <c r="AD10" s="57">
        <f>SUM(AA10:AC10)</f>
        <v>73348</v>
      </c>
      <c r="AE10" s="91" t="s">
        <v>63</v>
      </c>
      <c r="AF10" s="91" t="s">
        <v>63</v>
      </c>
      <c r="AG10" s="91" t="s">
        <v>63</v>
      </c>
      <c r="AH10" s="59">
        <f>SUM(AE10:AG10)</f>
        <v>0</v>
      </c>
      <c r="AI10" s="60">
        <f>V10+Z10+AD10+AH10</f>
        <v>293392</v>
      </c>
      <c r="AJ10" s="62" t="s">
        <v>692</v>
      </c>
      <c r="AK10" s="62" t="s">
        <v>59</v>
      </c>
      <c r="AL10" s="62" t="s">
        <v>1639</v>
      </c>
      <c r="AM10" s="62" t="s">
        <v>61</v>
      </c>
      <c r="AN10" s="63" t="s">
        <v>62</v>
      </c>
      <c r="AO10" s="64">
        <v>45473</v>
      </c>
      <c r="AP10" s="53" t="s">
        <v>62</v>
      </c>
      <c r="AQ10" s="64">
        <v>45474</v>
      </c>
      <c r="AR10" s="64">
        <v>46203</v>
      </c>
      <c r="AS10" s="49"/>
    </row>
    <row r="11" spans="1:64 1029:2576" s="66" customFormat="1" ht="13" x14ac:dyDescent="0.15">
      <c r="A11" s="67">
        <v>2</v>
      </c>
      <c r="B11" s="67" t="s">
        <v>1139</v>
      </c>
      <c r="C11" s="70">
        <v>8672073110</v>
      </c>
      <c r="D11" s="67" t="s">
        <v>1140</v>
      </c>
      <c r="E11" s="67" t="s">
        <v>1244</v>
      </c>
      <c r="F11" s="67" t="s">
        <v>1245</v>
      </c>
      <c r="G11" s="67" t="s">
        <v>1644</v>
      </c>
      <c r="H11" s="67" t="s">
        <v>1641</v>
      </c>
      <c r="I11" s="67"/>
      <c r="J11" s="67"/>
      <c r="K11" s="67">
        <v>39410</v>
      </c>
      <c r="L11" s="67" t="s">
        <v>1144</v>
      </c>
      <c r="M11" s="68" t="s">
        <v>1645</v>
      </c>
      <c r="N11" s="67"/>
      <c r="O11" s="52" t="s">
        <v>1646</v>
      </c>
      <c r="P11" s="67" t="s">
        <v>920</v>
      </c>
      <c r="Q11" s="69">
        <v>100</v>
      </c>
      <c r="R11" s="67">
        <v>24</v>
      </c>
      <c r="S11" s="90">
        <f>W11/2</f>
        <v>41378</v>
      </c>
      <c r="T11" s="90">
        <f t="shared" ref="T11" si="7">X11/2</f>
        <v>41378</v>
      </c>
      <c r="U11" s="90">
        <f t="shared" ref="U11" si="8">Y11/2</f>
        <v>41378</v>
      </c>
      <c r="V11" s="55">
        <f>SUM(S11:U11)</f>
        <v>124134</v>
      </c>
      <c r="W11" s="56">
        <v>82756</v>
      </c>
      <c r="X11" s="56">
        <v>82756</v>
      </c>
      <c r="Y11" s="56">
        <v>82756</v>
      </c>
      <c r="Z11" s="57">
        <f>SUM(W11:Y11)</f>
        <v>248268</v>
      </c>
      <c r="AA11" s="56">
        <f>W11/2</f>
        <v>41378</v>
      </c>
      <c r="AB11" s="56">
        <f t="shared" ref="AB11" si="9">X11/2</f>
        <v>41378</v>
      </c>
      <c r="AC11" s="56">
        <f t="shared" ref="AC11" si="10">Y11/2</f>
        <v>41378</v>
      </c>
      <c r="AD11" s="57">
        <f>SUM(AA11:AC11)</f>
        <v>124134</v>
      </c>
      <c r="AE11" s="91" t="s">
        <v>63</v>
      </c>
      <c r="AF11" s="91" t="s">
        <v>63</v>
      </c>
      <c r="AG11" s="91" t="s">
        <v>63</v>
      </c>
      <c r="AH11" s="59">
        <f>SUM(AE11:AG11)</f>
        <v>0</v>
      </c>
      <c r="AI11" s="60">
        <f>V11+Z11+AD11+AH11</f>
        <v>496536</v>
      </c>
      <c r="AJ11" s="74" t="s">
        <v>692</v>
      </c>
      <c r="AK11" s="74" t="s">
        <v>59</v>
      </c>
      <c r="AL11" s="74" t="s">
        <v>1639</v>
      </c>
      <c r="AM11" s="74" t="s">
        <v>61</v>
      </c>
      <c r="AN11" s="75" t="s">
        <v>62</v>
      </c>
      <c r="AO11" s="76">
        <v>45473</v>
      </c>
      <c r="AP11" s="77" t="s">
        <v>62</v>
      </c>
      <c r="AQ11" s="76">
        <v>45474</v>
      </c>
      <c r="AR11" s="76">
        <v>46203</v>
      </c>
      <c r="AS11" s="79"/>
    </row>
    <row r="12" spans="1:64 1029:2576" s="66" customFormat="1" ht="13" x14ac:dyDescent="0.15">
      <c r="A12" s="80"/>
      <c r="B12" s="80" t="s">
        <v>1139</v>
      </c>
      <c r="C12" s="80"/>
      <c r="D12" s="80"/>
      <c r="E12" s="80"/>
      <c r="F12" s="80"/>
      <c r="G12" s="81"/>
      <c r="H12" s="81"/>
      <c r="I12" s="81"/>
      <c r="J12" s="80"/>
      <c r="K12" s="82"/>
      <c r="L12" s="82"/>
      <c r="M12" s="82"/>
      <c r="N12" s="83"/>
      <c r="O12" s="84"/>
      <c r="P12" s="85"/>
      <c r="Q12" s="85"/>
      <c r="R12" s="80"/>
      <c r="S12" s="86">
        <f t="shared" ref="S12:AH12" si="11">SUM(S10:S11)</f>
        <v>114726</v>
      </c>
      <c r="T12" s="86">
        <f t="shared" si="11"/>
        <v>41378</v>
      </c>
      <c r="U12" s="86">
        <f t="shared" si="11"/>
        <v>41378</v>
      </c>
      <c r="V12" s="86">
        <f t="shared" si="11"/>
        <v>197482</v>
      </c>
      <c r="W12" s="86">
        <f t="shared" si="11"/>
        <v>229452</v>
      </c>
      <c r="X12" s="86">
        <f t="shared" si="11"/>
        <v>82756</v>
      </c>
      <c r="Y12" s="86">
        <f t="shared" si="11"/>
        <v>82756</v>
      </c>
      <c r="Z12" s="86">
        <f t="shared" si="11"/>
        <v>394964</v>
      </c>
      <c r="AA12" s="86">
        <f t="shared" si="11"/>
        <v>114726</v>
      </c>
      <c r="AB12" s="86">
        <f t="shared" si="11"/>
        <v>41378</v>
      </c>
      <c r="AC12" s="86">
        <f t="shared" si="11"/>
        <v>41378</v>
      </c>
      <c r="AD12" s="86">
        <f t="shared" si="11"/>
        <v>197482</v>
      </c>
      <c r="AE12" s="86">
        <f t="shared" si="11"/>
        <v>0</v>
      </c>
      <c r="AF12" s="86">
        <f t="shared" si="11"/>
        <v>0</v>
      </c>
      <c r="AG12" s="86">
        <f t="shared" si="11"/>
        <v>0</v>
      </c>
      <c r="AH12" s="86">
        <f t="shared" si="11"/>
        <v>0</v>
      </c>
      <c r="AI12" s="86">
        <f>SUM(AI10:AI11)</f>
        <v>789928</v>
      </c>
      <c r="AJ12" s="87"/>
      <c r="AK12" s="87"/>
      <c r="AL12" s="87"/>
      <c r="AM12" s="87"/>
      <c r="AN12" s="87"/>
      <c r="AO12" s="87"/>
      <c r="AP12" s="87"/>
      <c r="AQ12" s="87"/>
      <c r="AR12" s="87"/>
      <c r="AS12" s="88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</row>
    <row r="13" spans="1:64 1029:2576" s="66" customFormat="1" ht="13" x14ac:dyDescent="0.15">
      <c r="A13" s="49">
        <v>1</v>
      </c>
      <c r="B13" s="49" t="s">
        <v>1757</v>
      </c>
      <c r="C13" s="50">
        <v>9211645721</v>
      </c>
      <c r="D13" s="49" t="s">
        <v>1758</v>
      </c>
      <c r="E13" s="49" t="s">
        <v>1757</v>
      </c>
      <c r="F13" s="49" t="s">
        <v>1758</v>
      </c>
      <c r="G13" s="49" t="s">
        <v>1777</v>
      </c>
      <c r="H13" s="49" t="s">
        <v>1760</v>
      </c>
      <c r="I13" s="49" t="s">
        <v>1764</v>
      </c>
      <c r="J13" s="49">
        <v>1</v>
      </c>
      <c r="K13" s="49" t="s">
        <v>1762</v>
      </c>
      <c r="L13" s="49" t="s">
        <v>1760</v>
      </c>
      <c r="M13" s="51" t="s">
        <v>1778</v>
      </c>
      <c r="N13" s="49"/>
      <c r="O13" s="52">
        <v>99707675</v>
      </c>
      <c r="P13" s="49" t="s">
        <v>920</v>
      </c>
      <c r="Q13" s="53">
        <v>440</v>
      </c>
      <c r="R13" s="49">
        <v>36</v>
      </c>
      <c r="S13" s="90">
        <f>W13/2</f>
        <v>229250</v>
      </c>
      <c r="T13" s="90">
        <f t="shared" ref="T13:T14" si="12">X13/2</f>
        <v>131250</v>
      </c>
      <c r="U13" s="90">
        <f t="shared" ref="U13:U14" si="13">Y13/2</f>
        <v>625000</v>
      </c>
      <c r="V13" s="55">
        <f>SUM(S13:U13)</f>
        <v>985500</v>
      </c>
      <c r="W13" s="56">
        <v>458500</v>
      </c>
      <c r="X13" s="56">
        <v>262500</v>
      </c>
      <c r="Y13" s="56">
        <v>1250000</v>
      </c>
      <c r="Z13" s="57">
        <f>SUM(W13:Y13)</f>
        <v>1971000</v>
      </c>
      <c r="AA13" s="56">
        <f>W13/2</f>
        <v>229250</v>
      </c>
      <c r="AB13" s="56">
        <f t="shared" ref="AB13:AB14" si="14">X13/2</f>
        <v>131250</v>
      </c>
      <c r="AC13" s="56">
        <f t="shared" ref="AC13:AC14" si="15">Y13/2</f>
        <v>625000</v>
      </c>
      <c r="AD13" s="57">
        <f>SUM(AA13:AC13)</f>
        <v>985500</v>
      </c>
      <c r="AE13" s="58">
        <f>W13/2</f>
        <v>229250</v>
      </c>
      <c r="AF13" s="58">
        <f t="shared" ref="AF13:AG14" si="16">X13/2</f>
        <v>131250</v>
      </c>
      <c r="AG13" s="58">
        <f t="shared" si="16"/>
        <v>625000</v>
      </c>
      <c r="AH13" s="59">
        <f>SUM(AE13:AG13)</f>
        <v>985500</v>
      </c>
      <c r="AI13" s="60">
        <f>V13+Z13+AD13+AH13</f>
        <v>4927500</v>
      </c>
      <c r="AJ13" s="62" t="s">
        <v>692</v>
      </c>
      <c r="AK13" s="62" t="s">
        <v>59</v>
      </c>
      <c r="AL13" s="62" t="s">
        <v>1776</v>
      </c>
      <c r="AM13" s="62" t="s">
        <v>61</v>
      </c>
      <c r="AN13" s="63" t="s">
        <v>62</v>
      </c>
      <c r="AO13" s="64">
        <v>45504</v>
      </c>
      <c r="AP13" s="53" t="s">
        <v>62</v>
      </c>
      <c r="AQ13" s="64">
        <v>45505</v>
      </c>
      <c r="AR13" s="64">
        <v>46599</v>
      </c>
      <c r="AS13" s="49"/>
    </row>
    <row r="14" spans="1:64 1029:2576" s="66" customFormat="1" ht="13" x14ac:dyDescent="0.15">
      <c r="A14" s="67">
        <v>2</v>
      </c>
      <c r="B14" s="67" t="s">
        <v>1757</v>
      </c>
      <c r="C14" s="70">
        <v>9211645721</v>
      </c>
      <c r="D14" s="67" t="s">
        <v>1758</v>
      </c>
      <c r="E14" s="67" t="s">
        <v>1757</v>
      </c>
      <c r="F14" s="67" t="s">
        <v>1758</v>
      </c>
      <c r="G14" s="67" t="s">
        <v>1779</v>
      </c>
      <c r="H14" s="67" t="s">
        <v>1760</v>
      </c>
      <c r="I14" s="67" t="s">
        <v>1764</v>
      </c>
      <c r="J14" s="67">
        <v>1</v>
      </c>
      <c r="K14" s="67" t="s">
        <v>1762</v>
      </c>
      <c r="L14" s="67" t="s">
        <v>1760</v>
      </c>
      <c r="M14" s="68" t="s">
        <v>1780</v>
      </c>
      <c r="N14" s="67"/>
      <c r="O14" s="52">
        <v>99707676</v>
      </c>
      <c r="P14" s="67" t="s">
        <v>920</v>
      </c>
      <c r="Q14" s="69">
        <v>440</v>
      </c>
      <c r="R14" s="67">
        <v>36</v>
      </c>
      <c r="S14" s="90">
        <f>W14/2</f>
        <v>16750</v>
      </c>
      <c r="T14" s="90">
        <f t="shared" si="12"/>
        <v>7500</v>
      </c>
      <c r="U14" s="90">
        <f t="shared" si="13"/>
        <v>42750</v>
      </c>
      <c r="V14" s="55">
        <f>SUM(S14:U14)</f>
        <v>67000</v>
      </c>
      <c r="W14" s="56">
        <v>33500</v>
      </c>
      <c r="X14" s="56">
        <v>15000</v>
      </c>
      <c r="Y14" s="56">
        <v>85500</v>
      </c>
      <c r="Z14" s="57">
        <f>SUM(W14:Y14)</f>
        <v>134000</v>
      </c>
      <c r="AA14" s="56">
        <f>W14/2</f>
        <v>16750</v>
      </c>
      <c r="AB14" s="56">
        <f t="shared" si="14"/>
        <v>7500</v>
      </c>
      <c r="AC14" s="56">
        <f t="shared" si="15"/>
        <v>42750</v>
      </c>
      <c r="AD14" s="57">
        <f>SUM(AA14:AC14)</f>
        <v>67000</v>
      </c>
      <c r="AE14" s="58">
        <f>W14/2</f>
        <v>16750</v>
      </c>
      <c r="AF14" s="58">
        <f t="shared" si="16"/>
        <v>7500</v>
      </c>
      <c r="AG14" s="58">
        <f t="shared" si="16"/>
        <v>42750</v>
      </c>
      <c r="AH14" s="59">
        <f>SUM(AE14:AG14)</f>
        <v>67000</v>
      </c>
      <c r="AI14" s="60">
        <f>V14+Z14+AD14+AH14</f>
        <v>335000</v>
      </c>
      <c r="AJ14" s="74" t="s">
        <v>692</v>
      </c>
      <c r="AK14" s="74" t="s">
        <v>59</v>
      </c>
      <c r="AL14" s="74" t="s">
        <v>1776</v>
      </c>
      <c r="AM14" s="74" t="s">
        <v>61</v>
      </c>
      <c r="AN14" s="75" t="s">
        <v>62</v>
      </c>
      <c r="AO14" s="76">
        <v>45504</v>
      </c>
      <c r="AP14" s="77" t="s">
        <v>62</v>
      </c>
      <c r="AQ14" s="76">
        <v>45505</v>
      </c>
      <c r="AR14" s="76">
        <v>46599</v>
      </c>
      <c r="AS14" s="79"/>
    </row>
    <row r="15" spans="1:64 1029:2576" s="66" customFormat="1" ht="13" x14ac:dyDescent="0.15">
      <c r="A15" s="80"/>
      <c r="B15" s="80" t="s">
        <v>1757</v>
      </c>
      <c r="C15" s="80"/>
      <c r="D15" s="80"/>
      <c r="E15" s="80"/>
      <c r="F15" s="80"/>
      <c r="G15" s="81"/>
      <c r="H15" s="81"/>
      <c r="I15" s="81"/>
      <c r="J15" s="80"/>
      <c r="K15" s="82"/>
      <c r="L15" s="82"/>
      <c r="M15" s="82"/>
      <c r="N15" s="83"/>
      <c r="O15" s="84"/>
      <c r="P15" s="85"/>
      <c r="Q15" s="85"/>
      <c r="R15" s="80"/>
      <c r="S15" s="86">
        <f t="shared" ref="S15:AH15" si="17">SUM(S13:S14)</f>
        <v>246000</v>
      </c>
      <c r="T15" s="86">
        <f t="shared" si="17"/>
        <v>138750</v>
      </c>
      <c r="U15" s="86">
        <f t="shared" si="17"/>
        <v>667750</v>
      </c>
      <c r="V15" s="86">
        <f t="shared" si="17"/>
        <v>1052500</v>
      </c>
      <c r="W15" s="86">
        <f t="shared" si="17"/>
        <v>492000</v>
      </c>
      <c r="X15" s="86">
        <f t="shared" si="17"/>
        <v>277500</v>
      </c>
      <c r="Y15" s="86">
        <f t="shared" si="17"/>
        <v>1335500</v>
      </c>
      <c r="Z15" s="86">
        <f t="shared" si="17"/>
        <v>2105000</v>
      </c>
      <c r="AA15" s="86">
        <f t="shared" si="17"/>
        <v>246000</v>
      </c>
      <c r="AB15" s="86">
        <f t="shared" si="17"/>
        <v>138750</v>
      </c>
      <c r="AC15" s="86">
        <f t="shared" si="17"/>
        <v>667750</v>
      </c>
      <c r="AD15" s="86">
        <f t="shared" si="17"/>
        <v>1052500</v>
      </c>
      <c r="AE15" s="86">
        <f t="shared" si="17"/>
        <v>246000</v>
      </c>
      <c r="AF15" s="86">
        <f t="shared" si="17"/>
        <v>138750</v>
      </c>
      <c r="AG15" s="86">
        <f t="shared" si="17"/>
        <v>667750</v>
      </c>
      <c r="AH15" s="86">
        <f t="shared" si="17"/>
        <v>1052500</v>
      </c>
      <c r="AI15" s="86">
        <f>SUM(AI13:AI14)</f>
        <v>5262500</v>
      </c>
      <c r="AJ15" s="87"/>
      <c r="AK15" s="87"/>
      <c r="AL15" s="87"/>
      <c r="AM15" s="87"/>
      <c r="AN15" s="87"/>
      <c r="AO15" s="87"/>
      <c r="AP15" s="87"/>
      <c r="AQ15" s="87"/>
      <c r="AR15" s="87"/>
      <c r="AS15" s="88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</row>
    <row r="16" spans="1:64 1029:2576" s="66" customFormat="1" ht="13" x14ac:dyDescent="0.15">
      <c r="A16" s="49">
        <v>1</v>
      </c>
      <c r="B16" s="49" t="s">
        <v>1938</v>
      </c>
      <c r="C16" s="50">
        <v>7681717807</v>
      </c>
      <c r="D16" s="49" t="s">
        <v>1939</v>
      </c>
      <c r="E16" s="49" t="s">
        <v>1938</v>
      </c>
      <c r="F16" s="49" t="s">
        <v>1939</v>
      </c>
      <c r="G16" s="49" t="s">
        <v>110</v>
      </c>
      <c r="H16" s="49" t="s">
        <v>2024</v>
      </c>
      <c r="I16" s="49"/>
      <c r="J16" s="49"/>
      <c r="K16" s="49" t="s">
        <v>1942</v>
      </c>
      <c r="L16" s="49" t="s">
        <v>1943</v>
      </c>
      <c r="M16" s="51" t="s">
        <v>2366</v>
      </c>
      <c r="N16" s="49"/>
      <c r="O16" s="52" t="s">
        <v>2367</v>
      </c>
      <c r="P16" s="49" t="s">
        <v>335</v>
      </c>
      <c r="Q16" s="110"/>
      <c r="R16" s="49">
        <v>30</v>
      </c>
      <c r="S16" s="90">
        <f>W16/2</f>
        <v>75431</v>
      </c>
      <c r="T16" s="90">
        <f t="shared" ref="T16:T17" si="18">X16/2</f>
        <v>0</v>
      </c>
      <c r="U16" s="90">
        <f t="shared" ref="U16:U17" si="19">Y16/2</f>
        <v>0</v>
      </c>
      <c r="V16" s="55">
        <f>SUM(S16:U16)</f>
        <v>75431</v>
      </c>
      <c r="W16" s="56">
        <v>150862</v>
      </c>
      <c r="X16" s="56"/>
      <c r="Y16" s="56"/>
      <c r="Z16" s="57">
        <f>SUM(W16:Y16)</f>
        <v>150862</v>
      </c>
      <c r="AA16" s="56">
        <f>W16</f>
        <v>150862</v>
      </c>
      <c r="AB16" s="56">
        <f t="shared" ref="AB16:AC17" si="20">X16</f>
        <v>0</v>
      </c>
      <c r="AC16" s="56">
        <f t="shared" si="20"/>
        <v>0</v>
      </c>
      <c r="AD16" s="57">
        <f>SUM(AA16:AC16)</f>
        <v>150862</v>
      </c>
      <c r="AE16" s="91" t="s">
        <v>63</v>
      </c>
      <c r="AF16" s="91" t="s">
        <v>63</v>
      </c>
      <c r="AG16" s="91" t="s">
        <v>63</v>
      </c>
      <c r="AH16" s="59">
        <f>SUM(AE16:AG16)</f>
        <v>0</v>
      </c>
      <c r="AI16" s="60">
        <f>V16+Z16+AD16+AH16</f>
        <v>377155</v>
      </c>
      <c r="AJ16" s="62" t="s">
        <v>1933</v>
      </c>
      <c r="AK16" s="62" t="s">
        <v>59</v>
      </c>
      <c r="AL16" s="62" t="s">
        <v>912</v>
      </c>
      <c r="AM16" s="62" t="s">
        <v>958</v>
      </c>
      <c r="AN16" s="63" t="s">
        <v>959</v>
      </c>
      <c r="AO16" s="64" t="s">
        <v>960</v>
      </c>
      <c r="AP16" s="53" t="s">
        <v>961</v>
      </c>
      <c r="AQ16" s="64">
        <v>45474</v>
      </c>
      <c r="AR16" s="64">
        <v>46387</v>
      </c>
      <c r="AS16" s="49"/>
    </row>
    <row r="17" spans="1:64" s="66" customFormat="1" ht="13" x14ac:dyDescent="0.15">
      <c r="A17" s="67">
        <v>2</v>
      </c>
      <c r="B17" s="67" t="s">
        <v>1938</v>
      </c>
      <c r="C17" s="70">
        <v>7681717807</v>
      </c>
      <c r="D17" s="67" t="s">
        <v>1939</v>
      </c>
      <c r="E17" s="67" t="s">
        <v>1938</v>
      </c>
      <c r="F17" s="67" t="s">
        <v>1939</v>
      </c>
      <c r="G17" s="67" t="s">
        <v>1082</v>
      </c>
      <c r="H17" s="67" t="s">
        <v>2015</v>
      </c>
      <c r="I17" s="67"/>
      <c r="J17" s="67"/>
      <c r="K17" s="67" t="s">
        <v>1942</v>
      </c>
      <c r="L17" s="67" t="s">
        <v>1943</v>
      </c>
      <c r="M17" s="68" t="s">
        <v>2368</v>
      </c>
      <c r="N17" s="67"/>
      <c r="O17" s="52" t="s">
        <v>2369</v>
      </c>
      <c r="P17" s="67" t="s">
        <v>2370</v>
      </c>
      <c r="Q17" s="95"/>
      <c r="R17" s="67">
        <v>30</v>
      </c>
      <c r="S17" s="90">
        <f>W17/2</f>
        <v>82365</v>
      </c>
      <c r="T17" s="90">
        <f t="shared" si="18"/>
        <v>0</v>
      </c>
      <c r="U17" s="90">
        <f t="shared" si="19"/>
        <v>0</v>
      </c>
      <c r="V17" s="55">
        <f>SUM(S17:U17)</f>
        <v>82365</v>
      </c>
      <c r="W17" s="56">
        <v>164730</v>
      </c>
      <c r="X17" s="56"/>
      <c r="Y17" s="56"/>
      <c r="Z17" s="57">
        <f>SUM(W17:Y17)</f>
        <v>164730</v>
      </c>
      <c r="AA17" s="56">
        <f>W17</f>
        <v>164730</v>
      </c>
      <c r="AB17" s="56">
        <f t="shared" si="20"/>
        <v>0</v>
      </c>
      <c r="AC17" s="56">
        <f t="shared" si="20"/>
        <v>0</v>
      </c>
      <c r="AD17" s="57">
        <f>SUM(AA17:AC17)</f>
        <v>164730</v>
      </c>
      <c r="AE17" s="91" t="s">
        <v>63</v>
      </c>
      <c r="AF17" s="91" t="s">
        <v>63</v>
      </c>
      <c r="AG17" s="91" t="s">
        <v>63</v>
      </c>
      <c r="AH17" s="59">
        <f>SUM(AE17:AG17)</f>
        <v>0</v>
      </c>
      <c r="AI17" s="60">
        <f>V17+Z17+AD17+AH17</f>
        <v>411825</v>
      </c>
      <c r="AJ17" s="74" t="s">
        <v>1933</v>
      </c>
      <c r="AK17" s="74" t="s">
        <v>59</v>
      </c>
      <c r="AL17" s="74" t="s">
        <v>912</v>
      </c>
      <c r="AM17" s="74" t="s">
        <v>958</v>
      </c>
      <c r="AN17" s="75" t="s">
        <v>959</v>
      </c>
      <c r="AO17" s="76" t="s">
        <v>960</v>
      </c>
      <c r="AP17" s="77" t="s">
        <v>961</v>
      </c>
      <c r="AQ17" s="76">
        <v>45474</v>
      </c>
      <c r="AR17" s="76">
        <v>46387</v>
      </c>
      <c r="AS17" s="79"/>
    </row>
    <row r="18" spans="1:64" s="66" customFormat="1" ht="13" x14ac:dyDescent="0.15">
      <c r="A18" s="80"/>
      <c r="B18" s="80" t="s">
        <v>1938</v>
      </c>
      <c r="C18" s="80"/>
      <c r="D18" s="80"/>
      <c r="E18" s="80"/>
      <c r="F18" s="80"/>
      <c r="G18" s="81"/>
      <c r="H18" s="81"/>
      <c r="I18" s="81"/>
      <c r="J18" s="80"/>
      <c r="K18" s="82"/>
      <c r="L18" s="82"/>
      <c r="M18" s="82"/>
      <c r="N18" s="83"/>
      <c r="O18" s="84"/>
      <c r="P18" s="85"/>
      <c r="Q18" s="85"/>
      <c r="R18" s="80"/>
      <c r="S18" s="86">
        <f t="shared" ref="S18:AH18" si="21">SUM(S16:S17)</f>
        <v>157796</v>
      </c>
      <c r="T18" s="86">
        <f t="shared" si="21"/>
        <v>0</v>
      </c>
      <c r="U18" s="86">
        <f t="shared" si="21"/>
        <v>0</v>
      </c>
      <c r="V18" s="86">
        <f t="shared" si="21"/>
        <v>157796</v>
      </c>
      <c r="W18" s="86">
        <f t="shared" si="21"/>
        <v>315592</v>
      </c>
      <c r="X18" s="86">
        <f t="shared" si="21"/>
        <v>0</v>
      </c>
      <c r="Y18" s="86">
        <f t="shared" si="21"/>
        <v>0</v>
      </c>
      <c r="Z18" s="86">
        <f t="shared" si="21"/>
        <v>315592</v>
      </c>
      <c r="AA18" s="86">
        <f t="shared" si="21"/>
        <v>315592</v>
      </c>
      <c r="AB18" s="86">
        <f t="shared" si="21"/>
        <v>0</v>
      </c>
      <c r="AC18" s="86">
        <f t="shared" si="21"/>
        <v>0</v>
      </c>
      <c r="AD18" s="86">
        <f t="shared" si="21"/>
        <v>315592</v>
      </c>
      <c r="AE18" s="86">
        <f t="shared" si="21"/>
        <v>0</v>
      </c>
      <c r="AF18" s="86">
        <f t="shared" si="21"/>
        <v>0</v>
      </c>
      <c r="AG18" s="86">
        <f t="shared" si="21"/>
        <v>0</v>
      </c>
      <c r="AH18" s="86">
        <f t="shared" si="21"/>
        <v>0</v>
      </c>
      <c r="AI18" s="86">
        <f>SUM(AI16:AI17)</f>
        <v>788980</v>
      </c>
      <c r="AJ18" s="87"/>
      <c r="AK18" s="87"/>
      <c r="AL18" s="87"/>
      <c r="AM18" s="87"/>
      <c r="AN18" s="87"/>
      <c r="AO18" s="87"/>
      <c r="AP18" s="87"/>
      <c r="AQ18" s="87"/>
      <c r="AR18" s="87"/>
      <c r="AS18" s="88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</row>
    <row r="19" spans="1:64" s="66" customFormat="1" ht="13" x14ac:dyDescent="0.15">
      <c r="A19" s="49">
        <v>1</v>
      </c>
      <c r="B19" s="49" t="s">
        <v>2753</v>
      </c>
      <c r="C19" s="50">
        <v>5321954266</v>
      </c>
      <c r="D19" s="49" t="s">
        <v>2788</v>
      </c>
      <c r="E19" s="49" t="s">
        <v>2753</v>
      </c>
      <c r="F19" s="49" t="s">
        <v>2788</v>
      </c>
      <c r="G19" s="49" t="s">
        <v>2820</v>
      </c>
      <c r="H19" s="49" t="s">
        <v>339</v>
      </c>
      <c r="I19" s="49" t="s">
        <v>2821</v>
      </c>
      <c r="J19" s="49" t="s">
        <v>267</v>
      </c>
      <c r="K19" s="49" t="s">
        <v>341</v>
      </c>
      <c r="L19" s="49" t="s">
        <v>339</v>
      </c>
      <c r="M19" s="51" t="s">
        <v>2829</v>
      </c>
      <c r="N19" s="49"/>
      <c r="O19" s="52" t="s">
        <v>2835</v>
      </c>
      <c r="P19" s="53" t="s">
        <v>920</v>
      </c>
      <c r="Q19" s="53">
        <v>64</v>
      </c>
      <c r="R19" s="49">
        <v>34</v>
      </c>
      <c r="S19" s="90">
        <f>W19*0.8</f>
        <v>48544</v>
      </c>
      <c r="T19" s="90">
        <f t="shared" ref="T19:U24" si="22">X19*0.8</f>
        <v>34112</v>
      </c>
      <c r="U19" s="90">
        <f t="shared" si="22"/>
        <v>179744.00000000003</v>
      </c>
      <c r="V19" s="55">
        <f>SUM(S19:U19)</f>
        <v>262400</v>
      </c>
      <c r="W19" s="56">
        <v>60680</v>
      </c>
      <c r="X19" s="56">
        <v>42640</v>
      </c>
      <c r="Y19" s="56">
        <v>224680.00000000003</v>
      </c>
      <c r="Z19" s="57">
        <f>SUM(W19:Y19)</f>
        <v>328000</v>
      </c>
      <c r="AA19" s="56">
        <f>W19</f>
        <v>60680</v>
      </c>
      <c r="AB19" s="56">
        <f t="shared" ref="AB19:AB20" si="23">X19</f>
        <v>42640</v>
      </c>
      <c r="AC19" s="56">
        <f t="shared" ref="AC19:AC20" si="24">Y19</f>
        <v>224680.00000000003</v>
      </c>
      <c r="AD19" s="57">
        <f>SUM(AA19:AC19)</f>
        <v>328000</v>
      </c>
      <c r="AE19" s="58">
        <f>W19</f>
        <v>60680</v>
      </c>
      <c r="AF19" s="58">
        <f t="shared" ref="AF19:AG24" si="25">X19</f>
        <v>42640</v>
      </c>
      <c r="AG19" s="58">
        <f t="shared" si="25"/>
        <v>224680.00000000003</v>
      </c>
      <c r="AH19" s="59">
        <f>SUM(AE19:AG19)</f>
        <v>328000</v>
      </c>
      <c r="AI19" s="60">
        <f>V19+Z19+AD19+AH19</f>
        <v>1246400</v>
      </c>
      <c r="AJ19" s="62" t="s">
        <v>692</v>
      </c>
      <c r="AK19" s="62" t="s">
        <v>59</v>
      </c>
      <c r="AL19" s="62" t="s">
        <v>2819</v>
      </c>
      <c r="AM19" s="62" t="s">
        <v>61</v>
      </c>
      <c r="AN19" s="63" t="s">
        <v>62</v>
      </c>
      <c r="AO19" s="64">
        <v>45716</v>
      </c>
      <c r="AP19" s="53" t="s">
        <v>62</v>
      </c>
      <c r="AQ19" s="64">
        <v>45717</v>
      </c>
      <c r="AR19" s="64">
        <v>46752</v>
      </c>
      <c r="AS19" s="49"/>
    </row>
    <row r="20" spans="1:64" s="66" customFormat="1" ht="13" x14ac:dyDescent="0.15">
      <c r="A20" s="67">
        <v>2</v>
      </c>
      <c r="B20" s="67" t="s">
        <v>2753</v>
      </c>
      <c r="C20" s="70">
        <v>5321954266</v>
      </c>
      <c r="D20" s="67" t="s">
        <v>2788</v>
      </c>
      <c r="E20" s="67" t="s">
        <v>2753</v>
      </c>
      <c r="F20" s="67" t="s">
        <v>2788</v>
      </c>
      <c r="G20" s="67" t="s">
        <v>2822</v>
      </c>
      <c r="H20" s="67" t="s">
        <v>339</v>
      </c>
      <c r="I20" s="67" t="s">
        <v>2821</v>
      </c>
      <c r="J20" s="67" t="s">
        <v>267</v>
      </c>
      <c r="K20" s="67" t="s">
        <v>341</v>
      </c>
      <c r="L20" s="67" t="s">
        <v>339</v>
      </c>
      <c r="M20" s="68" t="s">
        <v>2830</v>
      </c>
      <c r="N20" s="67"/>
      <c r="O20" s="52" t="s">
        <v>2836</v>
      </c>
      <c r="P20" s="69" t="s">
        <v>920</v>
      </c>
      <c r="Q20" s="69">
        <v>60</v>
      </c>
      <c r="R20" s="67">
        <v>34</v>
      </c>
      <c r="S20" s="90">
        <f t="shared" ref="S20:S24" si="26">W20*0.8</f>
        <v>32856</v>
      </c>
      <c r="T20" s="90">
        <f t="shared" si="22"/>
        <v>23088</v>
      </c>
      <c r="U20" s="90">
        <f t="shared" si="22"/>
        <v>121656</v>
      </c>
      <c r="V20" s="55">
        <f>SUM(S20:U20)</f>
        <v>177600</v>
      </c>
      <c r="W20" s="56">
        <v>41070</v>
      </c>
      <c r="X20" s="56">
        <v>28860</v>
      </c>
      <c r="Y20" s="56">
        <v>152070</v>
      </c>
      <c r="Z20" s="57">
        <f>SUM(W20:Y20)</f>
        <v>222000</v>
      </c>
      <c r="AA20" s="56">
        <f>W20</f>
        <v>41070</v>
      </c>
      <c r="AB20" s="56">
        <f t="shared" si="23"/>
        <v>28860</v>
      </c>
      <c r="AC20" s="56">
        <f t="shared" si="24"/>
        <v>152070</v>
      </c>
      <c r="AD20" s="57">
        <f>SUM(AA20:AC20)</f>
        <v>222000</v>
      </c>
      <c r="AE20" s="58">
        <f t="shared" ref="AE20:AE24" si="27">W20</f>
        <v>41070</v>
      </c>
      <c r="AF20" s="58">
        <f t="shared" si="25"/>
        <v>28860</v>
      </c>
      <c r="AG20" s="58">
        <f t="shared" si="25"/>
        <v>152070</v>
      </c>
      <c r="AH20" s="59">
        <f>SUM(AE20:AG20)</f>
        <v>222000</v>
      </c>
      <c r="AI20" s="60">
        <f>V20+Z20+AD20+AH20</f>
        <v>843600</v>
      </c>
      <c r="AJ20" s="62" t="s">
        <v>692</v>
      </c>
      <c r="AK20" s="62" t="s">
        <v>59</v>
      </c>
      <c r="AL20" s="62" t="s">
        <v>2819</v>
      </c>
      <c r="AM20" s="74" t="s">
        <v>61</v>
      </c>
      <c r="AN20" s="75" t="s">
        <v>62</v>
      </c>
      <c r="AO20" s="64">
        <v>45716</v>
      </c>
      <c r="AP20" s="77" t="s">
        <v>62</v>
      </c>
      <c r="AQ20" s="64">
        <v>45717</v>
      </c>
      <c r="AR20" s="64">
        <v>46752</v>
      </c>
      <c r="AS20" s="49"/>
    </row>
    <row r="21" spans="1:64" s="66" customFormat="1" ht="13" x14ac:dyDescent="0.15">
      <c r="A21" s="49">
        <v>3</v>
      </c>
      <c r="B21" s="67" t="s">
        <v>2753</v>
      </c>
      <c r="C21" s="70">
        <v>5321954266</v>
      </c>
      <c r="D21" s="67" t="s">
        <v>2788</v>
      </c>
      <c r="E21" s="67" t="s">
        <v>2753</v>
      </c>
      <c r="F21" s="67" t="s">
        <v>2788</v>
      </c>
      <c r="G21" s="67" t="s">
        <v>2823</v>
      </c>
      <c r="H21" s="67" t="s">
        <v>339</v>
      </c>
      <c r="I21" s="67" t="s">
        <v>2824</v>
      </c>
      <c r="J21" s="67" t="s">
        <v>2057</v>
      </c>
      <c r="K21" s="67" t="s">
        <v>341</v>
      </c>
      <c r="L21" s="67" t="s">
        <v>339</v>
      </c>
      <c r="M21" s="68" t="s">
        <v>2831</v>
      </c>
      <c r="N21" s="67"/>
      <c r="O21" s="52" t="s">
        <v>2837</v>
      </c>
      <c r="P21" s="69" t="s">
        <v>920</v>
      </c>
      <c r="Q21" s="69">
        <v>90</v>
      </c>
      <c r="R21" s="49">
        <v>34</v>
      </c>
      <c r="S21" s="90">
        <f t="shared" si="26"/>
        <v>60828</v>
      </c>
      <c r="T21" s="90">
        <f t="shared" si="22"/>
        <v>42744</v>
      </c>
      <c r="U21" s="90">
        <f t="shared" si="22"/>
        <v>225228</v>
      </c>
      <c r="V21" s="55">
        <f t="shared" ref="V21:V24" si="28">SUM(S21:U21)</f>
        <v>328800</v>
      </c>
      <c r="W21" s="72">
        <v>76035</v>
      </c>
      <c r="X21" s="72">
        <v>53430</v>
      </c>
      <c r="Y21" s="72">
        <v>281535</v>
      </c>
      <c r="Z21" s="57">
        <f t="shared" ref="Z21:Z24" si="29">SUM(W21:Y21)</f>
        <v>411000</v>
      </c>
      <c r="AA21" s="56">
        <f t="shared" ref="AA21:AA24" si="30">W21</f>
        <v>76035</v>
      </c>
      <c r="AB21" s="56">
        <f t="shared" ref="AB21:AB24" si="31">X21</f>
        <v>53430</v>
      </c>
      <c r="AC21" s="56">
        <f t="shared" ref="AC21:AC24" si="32">Y21</f>
        <v>281535</v>
      </c>
      <c r="AD21" s="57">
        <f t="shared" ref="AD21:AD24" si="33">SUM(AA21:AC21)</f>
        <v>411000</v>
      </c>
      <c r="AE21" s="58">
        <f t="shared" si="27"/>
        <v>76035</v>
      </c>
      <c r="AF21" s="58">
        <f t="shared" si="25"/>
        <v>53430</v>
      </c>
      <c r="AG21" s="58">
        <f t="shared" si="25"/>
        <v>281535</v>
      </c>
      <c r="AH21" s="59">
        <f t="shared" ref="AH21:AH24" si="34">SUM(AE21:AG21)</f>
        <v>411000</v>
      </c>
      <c r="AI21" s="60">
        <f t="shared" ref="AI21:AI24" si="35">V21+Z21+AD21+AH21</f>
        <v>1561800</v>
      </c>
      <c r="AJ21" s="62" t="s">
        <v>692</v>
      </c>
      <c r="AK21" s="62" t="s">
        <v>59</v>
      </c>
      <c r="AL21" s="62" t="s">
        <v>2819</v>
      </c>
      <c r="AM21" s="62" t="s">
        <v>61</v>
      </c>
      <c r="AN21" s="63" t="s">
        <v>62</v>
      </c>
      <c r="AO21" s="64">
        <v>45716</v>
      </c>
      <c r="AP21" s="53" t="s">
        <v>62</v>
      </c>
      <c r="AQ21" s="64">
        <v>45717</v>
      </c>
      <c r="AR21" s="64">
        <v>46752</v>
      </c>
      <c r="AS21" s="49"/>
    </row>
    <row r="22" spans="1:64" s="66" customFormat="1" ht="13" x14ac:dyDescent="0.15">
      <c r="A22" s="67">
        <v>4</v>
      </c>
      <c r="B22" s="49" t="s">
        <v>2753</v>
      </c>
      <c r="C22" s="50">
        <v>5321954266</v>
      </c>
      <c r="D22" s="49" t="s">
        <v>2788</v>
      </c>
      <c r="E22" s="49" t="s">
        <v>2753</v>
      </c>
      <c r="F22" s="49" t="s">
        <v>2788</v>
      </c>
      <c r="G22" s="67" t="s">
        <v>2825</v>
      </c>
      <c r="H22" s="67" t="s">
        <v>339</v>
      </c>
      <c r="I22" s="67" t="s">
        <v>2824</v>
      </c>
      <c r="J22" s="67" t="s">
        <v>2057</v>
      </c>
      <c r="K22" s="67" t="s">
        <v>341</v>
      </c>
      <c r="L22" s="67" t="s">
        <v>339</v>
      </c>
      <c r="M22" s="68" t="s">
        <v>2832</v>
      </c>
      <c r="N22" s="67"/>
      <c r="O22" s="52" t="s">
        <v>2838</v>
      </c>
      <c r="P22" s="69" t="s">
        <v>920</v>
      </c>
      <c r="Q22" s="69">
        <v>90</v>
      </c>
      <c r="R22" s="67">
        <v>34</v>
      </c>
      <c r="S22" s="90">
        <f t="shared" si="26"/>
        <v>44548</v>
      </c>
      <c r="T22" s="90">
        <f t="shared" si="22"/>
        <v>31304</v>
      </c>
      <c r="U22" s="90">
        <f t="shared" si="22"/>
        <v>164948.00000000003</v>
      </c>
      <c r="V22" s="55">
        <f t="shared" si="28"/>
        <v>240800.00000000003</v>
      </c>
      <c r="W22" s="72">
        <v>55685</v>
      </c>
      <c r="X22" s="72">
        <v>39130</v>
      </c>
      <c r="Y22" s="72">
        <v>206185.00000000003</v>
      </c>
      <c r="Z22" s="57">
        <f t="shared" si="29"/>
        <v>301000</v>
      </c>
      <c r="AA22" s="56">
        <f t="shared" si="30"/>
        <v>55685</v>
      </c>
      <c r="AB22" s="56">
        <f t="shared" si="31"/>
        <v>39130</v>
      </c>
      <c r="AC22" s="56">
        <f t="shared" si="32"/>
        <v>206185.00000000003</v>
      </c>
      <c r="AD22" s="57">
        <f t="shared" si="33"/>
        <v>301000</v>
      </c>
      <c r="AE22" s="58">
        <f t="shared" si="27"/>
        <v>55685</v>
      </c>
      <c r="AF22" s="58">
        <f t="shared" si="25"/>
        <v>39130</v>
      </c>
      <c r="AG22" s="58">
        <f t="shared" si="25"/>
        <v>206185.00000000003</v>
      </c>
      <c r="AH22" s="59">
        <f t="shared" si="34"/>
        <v>301000</v>
      </c>
      <c r="AI22" s="60">
        <f t="shared" si="35"/>
        <v>1143800</v>
      </c>
      <c r="AJ22" s="62" t="s">
        <v>692</v>
      </c>
      <c r="AK22" s="62" t="s">
        <v>59</v>
      </c>
      <c r="AL22" s="62" t="s">
        <v>2819</v>
      </c>
      <c r="AM22" s="74" t="s">
        <v>61</v>
      </c>
      <c r="AN22" s="75" t="s">
        <v>62</v>
      </c>
      <c r="AO22" s="64">
        <v>45716</v>
      </c>
      <c r="AP22" s="77" t="s">
        <v>62</v>
      </c>
      <c r="AQ22" s="64">
        <v>45717</v>
      </c>
      <c r="AR22" s="64">
        <v>46752</v>
      </c>
      <c r="AS22" s="49"/>
    </row>
    <row r="23" spans="1:64" s="66" customFormat="1" ht="13" x14ac:dyDescent="0.15">
      <c r="A23" s="49">
        <v>5</v>
      </c>
      <c r="B23" s="67" t="s">
        <v>2753</v>
      </c>
      <c r="C23" s="70">
        <v>5321954266</v>
      </c>
      <c r="D23" s="67" t="s">
        <v>2788</v>
      </c>
      <c r="E23" s="67" t="s">
        <v>2753</v>
      </c>
      <c r="F23" s="67" t="s">
        <v>2788</v>
      </c>
      <c r="G23" s="67" t="s">
        <v>2826</v>
      </c>
      <c r="H23" s="67" t="s">
        <v>339</v>
      </c>
      <c r="I23" s="67" t="s">
        <v>2827</v>
      </c>
      <c r="J23" s="67" t="s">
        <v>275</v>
      </c>
      <c r="K23" s="67" t="s">
        <v>341</v>
      </c>
      <c r="L23" s="67" t="s">
        <v>339</v>
      </c>
      <c r="M23" s="68" t="s">
        <v>2833</v>
      </c>
      <c r="N23" s="67"/>
      <c r="O23" s="52" t="s">
        <v>2839</v>
      </c>
      <c r="P23" s="69" t="s">
        <v>920</v>
      </c>
      <c r="Q23" s="69">
        <v>320</v>
      </c>
      <c r="R23" s="49">
        <v>34</v>
      </c>
      <c r="S23" s="90">
        <f t="shared" si="26"/>
        <v>143264</v>
      </c>
      <c r="T23" s="90">
        <f t="shared" si="22"/>
        <v>100672</v>
      </c>
      <c r="U23" s="90">
        <f t="shared" si="22"/>
        <v>530464</v>
      </c>
      <c r="V23" s="55">
        <f t="shared" si="28"/>
        <v>774400</v>
      </c>
      <c r="W23" s="72">
        <v>179080</v>
      </c>
      <c r="X23" s="72">
        <v>125840</v>
      </c>
      <c r="Y23" s="72">
        <v>663080</v>
      </c>
      <c r="Z23" s="57">
        <f t="shared" si="29"/>
        <v>968000</v>
      </c>
      <c r="AA23" s="56">
        <f t="shared" si="30"/>
        <v>179080</v>
      </c>
      <c r="AB23" s="56">
        <f t="shared" si="31"/>
        <v>125840</v>
      </c>
      <c r="AC23" s="56">
        <f t="shared" si="32"/>
        <v>663080</v>
      </c>
      <c r="AD23" s="57">
        <f t="shared" si="33"/>
        <v>968000</v>
      </c>
      <c r="AE23" s="58">
        <f t="shared" si="27"/>
        <v>179080</v>
      </c>
      <c r="AF23" s="58">
        <f t="shared" si="25"/>
        <v>125840</v>
      </c>
      <c r="AG23" s="58">
        <f t="shared" si="25"/>
        <v>663080</v>
      </c>
      <c r="AH23" s="59">
        <f t="shared" si="34"/>
        <v>968000</v>
      </c>
      <c r="AI23" s="60">
        <f t="shared" si="35"/>
        <v>3678400</v>
      </c>
      <c r="AJ23" s="62" t="s">
        <v>692</v>
      </c>
      <c r="AK23" s="62" t="s">
        <v>59</v>
      </c>
      <c r="AL23" s="62" t="s">
        <v>2819</v>
      </c>
      <c r="AM23" s="62" t="s">
        <v>61</v>
      </c>
      <c r="AN23" s="63" t="s">
        <v>62</v>
      </c>
      <c r="AO23" s="64">
        <v>45716</v>
      </c>
      <c r="AP23" s="53" t="s">
        <v>62</v>
      </c>
      <c r="AQ23" s="64">
        <v>45717</v>
      </c>
      <c r="AR23" s="64">
        <v>46752</v>
      </c>
      <c r="AS23" s="49"/>
    </row>
    <row r="24" spans="1:64" s="66" customFormat="1" ht="13" x14ac:dyDescent="0.15">
      <c r="A24" s="67">
        <v>6</v>
      </c>
      <c r="B24" s="67" t="s">
        <v>2753</v>
      </c>
      <c r="C24" s="70">
        <v>5321954266</v>
      </c>
      <c r="D24" s="67" t="s">
        <v>2788</v>
      </c>
      <c r="E24" s="67" t="s">
        <v>2753</v>
      </c>
      <c r="F24" s="67" t="s">
        <v>2788</v>
      </c>
      <c r="G24" s="67" t="s">
        <v>2828</v>
      </c>
      <c r="H24" s="67" t="s">
        <v>339</v>
      </c>
      <c r="I24" s="67" t="s">
        <v>2827</v>
      </c>
      <c r="J24" s="67" t="s">
        <v>275</v>
      </c>
      <c r="K24" s="67" t="s">
        <v>341</v>
      </c>
      <c r="L24" s="67" t="s">
        <v>339</v>
      </c>
      <c r="M24" s="68" t="s">
        <v>2834</v>
      </c>
      <c r="N24" s="67"/>
      <c r="O24" s="131" t="s">
        <v>2840</v>
      </c>
      <c r="P24" s="69" t="s">
        <v>920</v>
      </c>
      <c r="Q24" s="69">
        <v>320</v>
      </c>
      <c r="R24" s="67">
        <v>34</v>
      </c>
      <c r="S24" s="132">
        <f t="shared" si="26"/>
        <v>141932</v>
      </c>
      <c r="T24" s="132">
        <f t="shared" si="22"/>
        <v>99736</v>
      </c>
      <c r="U24" s="132">
        <f t="shared" si="22"/>
        <v>525532</v>
      </c>
      <c r="V24" s="133">
        <f t="shared" si="28"/>
        <v>767200</v>
      </c>
      <c r="W24" s="72">
        <v>177415</v>
      </c>
      <c r="X24" s="72">
        <v>124670</v>
      </c>
      <c r="Y24" s="72">
        <v>656915</v>
      </c>
      <c r="Z24" s="134">
        <f t="shared" si="29"/>
        <v>959000</v>
      </c>
      <c r="AA24" s="72">
        <f t="shared" si="30"/>
        <v>177415</v>
      </c>
      <c r="AB24" s="72">
        <f t="shared" si="31"/>
        <v>124670</v>
      </c>
      <c r="AC24" s="72">
        <f t="shared" si="32"/>
        <v>656915</v>
      </c>
      <c r="AD24" s="134">
        <f t="shared" si="33"/>
        <v>959000</v>
      </c>
      <c r="AE24" s="135">
        <f t="shared" si="27"/>
        <v>177415</v>
      </c>
      <c r="AF24" s="135">
        <f t="shared" si="25"/>
        <v>124670</v>
      </c>
      <c r="AG24" s="135">
        <f t="shared" si="25"/>
        <v>656915</v>
      </c>
      <c r="AH24" s="136">
        <f t="shared" si="34"/>
        <v>959000</v>
      </c>
      <c r="AI24" s="137">
        <f t="shared" si="35"/>
        <v>3644200</v>
      </c>
      <c r="AJ24" s="138" t="s">
        <v>692</v>
      </c>
      <c r="AK24" s="138" t="s">
        <v>59</v>
      </c>
      <c r="AL24" s="138" t="s">
        <v>2819</v>
      </c>
      <c r="AM24" s="74" t="s">
        <v>61</v>
      </c>
      <c r="AN24" s="75" t="s">
        <v>62</v>
      </c>
      <c r="AO24" s="139">
        <v>45716</v>
      </c>
      <c r="AP24" s="77" t="s">
        <v>62</v>
      </c>
      <c r="AQ24" s="139">
        <v>45717</v>
      </c>
      <c r="AR24" s="139">
        <v>46752</v>
      </c>
      <c r="AS24" s="67"/>
    </row>
    <row r="25" spans="1:64" s="66" customFormat="1" ht="13" x14ac:dyDescent="0.15">
      <c r="A25" s="140"/>
      <c r="B25" s="140" t="s">
        <v>2753</v>
      </c>
      <c r="C25" s="140"/>
      <c r="D25" s="140"/>
      <c r="E25" s="140"/>
      <c r="F25" s="140"/>
      <c r="G25" s="141"/>
      <c r="H25" s="141"/>
      <c r="I25" s="141"/>
      <c r="J25" s="140"/>
      <c r="K25" s="142"/>
      <c r="L25" s="142"/>
      <c r="M25" s="142"/>
      <c r="N25" s="84"/>
      <c r="O25" s="84"/>
      <c r="P25" s="143"/>
      <c r="Q25" s="143"/>
      <c r="R25" s="140"/>
      <c r="S25" s="144">
        <f>SUM(S19:S24)</f>
        <v>471972</v>
      </c>
      <c r="T25" s="144">
        <f t="shared" ref="T25:AI25" si="36">SUM(T19:T24)</f>
        <v>331656</v>
      </c>
      <c r="U25" s="144">
        <f t="shared" si="36"/>
        <v>1747572</v>
      </c>
      <c r="V25" s="144">
        <f t="shared" si="36"/>
        <v>2551200</v>
      </c>
      <c r="W25" s="144">
        <f t="shared" si="36"/>
        <v>589965</v>
      </c>
      <c r="X25" s="144">
        <f t="shared" si="36"/>
        <v>414570</v>
      </c>
      <c r="Y25" s="144">
        <f t="shared" si="36"/>
        <v>2184465</v>
      </c>
      <c r="Z25" s="144">
        <f t="shared" si="36"/>
        <v>3189000</v>
      </c>
      <c r="AA25" s="144">
        <f t="shared" si="36"/>
        <v>589965</v>
      </c>
      <c r="AB25" s="144">
        <f t="shared" si="36"/>
        <v>414570</v>
      </c>
      <c r="AC25" s="144">
        <f t="shared" si="36"/>
        <v>2184465</v>
      </c>
      <c r="AD25" s="144">
        <f t="shared" si="36"/>
        <v>3189000</v>
      </c>
      <c r="AE25" s="144">
        <f t="shared" si="36"/>
        <v>589965</v>
      </c>
      <c r="AF25" s="144">
        <f t="shared" si="36"/>
        <v>414570</v>
      </c>
      <c r="AG25" s="144">
        <f t="shared" si="36"/>
        <v>2184465</v>
      </c>
      <c r="AH25" s="144">
        <f t="shared" si="36"/>
        <v>3189000</v>
      </c>
      <c r="AI25" s="144">
        <f t="shared" si="36"/>
        <v>12118200</v>
      </c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64" s="66" customFormat="1" ht="13" x14ac:dyDescent="0.15">
      <c r="A26" s="145"/>
      <c r="B26" s="145"/>
      <c r="C26" s="146"/>
      <c r="D26" s="145"/>
      <c r="E26" s="145"/>
      <c r="F26" s="145"/>
      <c r="G26" s="145"/>
      <c r="H26" s="145"/>
      <c r="I26" s="145"/>
      <c r="J26" s="145"/>
      <c r="K26" s="145"/>
      <c r="L26" s="145"/>
      <c r="M26" s="147"/>
      <c r="N26" s="145"/>
      <c r="O26" s="148"/>
      <c r="P26" s="145"/>
      <c r="Q26" s="145"/>
      <c r="R26" s="145"/>
      <c r="S26" s="149"/>
      <c r="T26" s="149"/>
      <c r="U26" s="149"/>
      <c r="V26" s="150"/>
      <c r="W26" s="151"/>
      <c r="X26" s="151"/>
      <c r="Y26" s="151"/>
      <c r="Z26" s="151"/>
      <c r="AA26" s="151"/>
      <c r="AB26" s="151"/>
      <c r="AC26" s="151"/>
      <c r="AD26" s="151"/>
      <c r="AE26" s="152"/>
      <c r="AF26" s="152"/>
      <c r="AG26" s="152"/>
      <c r="AH26" s="153"/>
      <c r="AI26" s="153"/>
      <c r="AJ26" s="154"/>
      <c r="AK26" s="154"/>
      <c r="AL26" s="154"/>
      <c r="AM26" s="154"/>
      <c r="AN26" s="154"/>
      <c r="AO26" s="155"/>
      <c r="AP26" s="145"/>
      <c r="AQ26" s="155"/>
      <c r="AR26" s="155"/>
      <c r="AS26" s="145"/>
    </row>
    <row r="27" spans="1:64" x14ac:dyDescent="0.15">
      <c r="A27" s="145"/>
      <c r="B27" s="145"/>
      <c r="C27" s="146"/>
      <c r="D27" s="145"/>
      <c r="E27" s="145"/>
      <c r="F27" s="145"/>
      <c r="G27" s="145"/>
      <c r="H27" s="145"/>
      <c r="I27" s="145"/>
      <c r="J27" s="145"/>
      <c r="K27" s="145"/>
      <c r="L27" s="145"/>
      <c r="M27" s="147"/>
      <c r="N27" s="145"/>
      <c r="O27" s="147"/>
      <c r="P27" s="145"/>
      <c r="Q27" s="145"/>
      <c r="R27" s="145"/>
      <c r="S27" s="149"/>
      <c r="T27" s="149"/>
      <c r="U27" s="149"/>
      <c r="V27" s="150"/>
      <c r="W27" s="151"/>
      <c r="X27" s="151"/>
      <c r="Y27" s="151"/>
      <c r="Z27" s="151"/>
      <c r="AA27" s="151"/>
      <c r="AB27" s="151"/>
      <c r="AC27" s="151"/>
      <c r="AD27" s="151"/>
      <c r="AE27" s="152"/>
      <c r="AF27" s="152"/>
      <c r="AG27" s="152"/>
      <c r="AH27" s="153"/>
      <c r="AI27" s="153"/>
      <c r="AJ27" s="154"/>
      <c r="AK27" s="154"/>
      <c r="AL27" s="154"/>
      <c r="AM27" s="154"/>
      <c r="AN27" s="154"/>
      <c r="AO27" s="155"/>
      <c r="AP27" s="145"/>
      <c r="AQ27" s="155"/>
      <c r="AR27" s="155"/>
      <c r="AS27" s="145"/>
    </row>
    <row r="28" spans="1:64" x14ac:dyDescent="0.15">
      <c r="A28" s="156"/>
      <c r="B28" s="156"/>
      <c r="C28" s="156"/>
      <c r="D28" s="156"/>
      <c r="E28" s="156"/>
      <c r="F28" s="156"/>
      <c r="G28" s="157"/>
      <c r="H28" s="157"/>
      <c r="I28" s="157"/>
      <c r="J28" s="156"/>
      <c r="K28" s="158"/>
      <c r="L28" s="158"/>
      <c r="M28" s="158"/>
      <c r="N28" s="159"/>
      <c r="O28" s="159"/>
      <c r="P28" s="160"/>
      <c r="Q28" s="160"/>
      <c r="R28" s="156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</row>
    <row r="36" spans="2:6" x14ac:dyDescent="0.15">
      <c r="B36" s="128"/>
      <c r="C36" s="128"/>
      <c r="D36" s="129"/>
      <c r="E36" s="129"/>
      <c r="F36" s="161"/>
    </row>
    <row r="37" spans="2:6" ht="15" customHeight="1" x14ac:dyDescent="0.15">
      <c r="B37" s="171" t="s">
        <v>2929</v>
      </c>
      <c r="C37" s="171"/>
      <c r="D37" s="171"/>
      <c r="E37" s="171"/>
      <c r="F37" s="22">
        <f>V7+V9+V12+V15+V18+V25+V28</f>
        <v>3958978</v>
      </c>
    </row>
    <row r="38" spans="2:6" ht="18" x14ac:dyDescent="0.2">
      <c r="B38" s="11"/>
      <c r="C38" s="11"/>
      <c r="D38" s="11"/>
      <c r="E38" s="11"/>
      <c r="F38" s="17"/>
    </row>
    <row r="39" spans="2:6" ht="15" customHeight="1" x14ac:dyDescent="0.15">
      <c r="B39" s="171" t="s">
        <v>2930</v>
      </c>
      <c r="C39" s="171"/>
      <c r="D39" s="171"/>
      <c r="E39" s="171"/>
      <c r="F39" s="22">
        <f>Z7+Z9+Z12+Z15+Z18+Z25+Z28</f>
        <v>6379556</v>
      </c>
    </row>
    <row r="40" spans="2:6" ht="18" x14ac:dyDescent="0.2">
      <c r="B40" s="12"/>
      <c r="C40" s="12"/>
      <c r="D40" s="11"/>
      <c r="E40" s="11"/>
      <c r="F40" s="17"/>
    </row>
    <row r="41" spans="2:6" ht="15" customHeight="1" x14ac:dyDescent="0.15">
      <c r="B41" s="171" t="s">
        <v>2931</v>
      </c>
      <c r="C41" s="171"/>
      <c r="D41" s="171"/>
      <c r="E41" s="171"/>
      <c r="F41" s="22">
        <f>AD7+AD9+AD12+AD15+AD18+AD25+AD28</f>
        <v>5129574</v>
      </c>
    </row>
    <row r="42" spans="2:6" ht="18" x14ac:dyDescent="0.2">
      <c r="B42" s="13"/>
      <c r="C42" s="13"/>
      <c r="D42" s="14"/>
      <c r="E42" s="14"/>
      <c r="F42" s="17"/>
    </row>
    <row r="43" spans="2:6" ht="15" customHeight="1" x14ac:dyDescent="0.15">
      <c r="B43" s="172" t="s">
        <v>2932</v>
      </c>
      <c r="C43" s="172"/>
      <c r="D43" s="172"/>
      <c r="E43" s="172"/>
      <c r="F43" s="22">
        <f>AH7+AH9+AH12+AH15+AH18+AH25+AH28</f>
        <v>4616500</v>
      </c>
    </row>
    <row r="44" spans="2:6" ht="18" x14ac:dyDescent="0.2">
      <c r="B44" s="13"/>
      <c r="C44" s="13"/>
      <c r="D44" s="14"/>
      <c r="E44" s="14"/>
      <c r="F44" s="17"/>
    </row>
    <row r="45" spans="2:6" ht="18" x14ac:dyDescent="0.15">
      <c r="B45" s="173" t="s">
        <v>51</v>
      </c>
      <c r="C45" s="173"/>
      <c r="D45" s="173"/>
      <c r="E45" s="173"/>
      <c r="F45" s="22">
        <f>AI7+AI9+AI12+AI15+AI18+AI25+AI28</f>
        <v>20084608</v>
      </c>
    </row>
    <row r="46" spans="2:6" x14ac:dyDescent="0.15">
      <c r="B46" s="130"/>
      <c r="C46" s="130"/>
      <c r="D46" s="130"/>
      <c r="E46" s="130"/>
      <c r="F46" s="130"/>
    </row>
    <row r="47" spans="2:6" x14ac:dyDescent="0.15">
      <c r="B47" s="130"/>
      <c r="C47" s="130"/>
      <c r="D47" s="130"/>
      <c r="E47" s="130"/>
      <c r="F47" s="130"/>
    </row>
  </sheetData>
  <mergeCells count="5">
    <mergeCell ref="B37:E37"/>
    <mergeCell ref="B39:E39"/>
    <mergeCell ref="B41:E41"/>
    <mergeCell ref="B43:E43"/>
    <mergeCell ref="B45:E45"/>
  </mergeCells>
  <conditionalFormatting sqref="K7:M7 K9:M9 K12:M12 K15:M15 K18:M18 K25:M25">
    <cfRule type="duplicateValues" dxfId="5" priority="5"/>
  </conditionalFormatting>
  <conditionalFormatting sqref="K28:M28">
    <cfRule type="duplicateValues" dxfId="4" priority="1"/>
  </conditionalFormatting>
  <conditionalFormatting sqref="M4:O4">
    <cfRule type="duplicateValues" dxfId="3" priority="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064E2-7B9B-407F-89E6-AC07C84FAE97}">
  <dimension ref="A3:AMN34"/>
  <sheetViews>
    <sheetView tabSelected="1" topLeftCell="D17" zoomScale="96" zoomScaleNormal="96" workbookViewId="0">
      <selection activeCell="F30" sqref="F30"/>
    </sheetView>
  </sheetViews>
  <sheetFormatPr baseColWidth="10" defaultColWidth="15" defaultRowHeight="14" x14ac:dyDescent="0.15"/>
  <cols>
    <col min="1" max="1" width="8" style="37" customWidth="1"/>
    <col min="2" max="2" width="72.83203125" style="37" customWidth="1"/>
    <col min="3" max="3" width="15.5" style="37" customWidth="1"/>
    <col min="4" max="4" width="44.5" style="37" customWidth="1"/>
    <col min="5" max="5" width="74.83203125" style="37" customWidth="1"/>
    <col min="6" max="6" width="43.1640625" style="37" customWidth="1"/>
    <col min="7" max="7" width="51.5" style="37" customWidth="1"/>
    <col min="8" max="8" width="23.83203125" style="37" customWidth="1"/>
    <col min="9" max="9" width="24.6640625" style="37" customWidth="1"/>
    <col min="10" max="10" width="15" style="37"/>
    <col min="11" max="11" width="9.1640625" style="37" customWidth="1"/>
    <col min="12" max="12" width="18.1640625" style="37" customWidth="1"/>
    <col min="13" max="13" width="31.83203125" style="37" customWidth="1"/>
    <col min="14" max="14" width="26" style="37" customWidth="1"/>
    <col min="15" max="15" width="23.33203125" style="37" customWidth="1"/>
    <col min="16" max="16" width="8.1640625" style="37" customWidth="1"/>
    <col min="17" max="17" width="6" style="37" customWidth="1"/>
    <col min="18" max="18" width="9.6640625" style="37" customWidth="1"/>
    <col min="19" max="34" width="21.1640625" style="37" customWidth="1"/>
    <col min="35" max="35" width="22.6640625" style="37" customWidth="1"/>
    <col min="36" max="36" width="26.1640625" style="37" customWidth="1"/>
    <col min="37" max="37" width="17.83203125" style="37" customWidth="1"/>
    <col min="38" max="38" width="26.83203125" style="37" customWidth="1"/>
    <col min="39" max="39" width="16" style="37" customWidth="1"/>
    <col min="40" max="40" width="18.1640625" style="37" customWidth="1"/>
    <col min="41" max="41" width="16.1640625" style="37" customWidth="1"/>
    <col min="42" max="42" width="19.83203125" style="37" customWidth="1"/>
    <col min="43" max="44" width="15" style="37"/>
    <col min="45" max="45" width="87.6640625" style="37" customWidth="1"/>
    <col min="46" max="1020" width="15" style="37"/>
    <col min="1021" max="1024" width="11.5" style="37" customWidth="1"/>
    <col min="1025" max="1028" width="9.1640625" style="37" customWidth="1"/>
    <col min="1029" max="16384" width="15" style="37"/>
  </cols>
  <sheetData>
    <row r="3" spans="1:1028" ht="15.75" customHeight="1" x14ac:dyDescent="0.2">
      <c r="A3" s="24"/>
      <c r="B3" s="25" t="s">
        <v>2939</v>
      </c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  <c r="R3" s="27"/>
      <c r="S3" s="28" t="s">
        <v>0</v>
      </c>
      <c r="T3" s="29" t="s">
        <v>1</v>
      </c>
      <c r="U3" s="28" t="s">
        <v>2</v>
      </c>
      <c r="V3" s="30" t="s">
        <v>3</v>
      </c>
      <c r="W3" s="28" t="s">
        <v>0</v>
      </c>
      <c r="X3" s="31" t="s">
        <v>4</v>
      </c>
      <c r="Y3" s="28" t="s">
        <v>2</v>
      </c>
      <c r="Z3" s="32">
        <v>46022</v>
      </c>
      <c r="AA3" s="31" t="s">
        <v>0</v>
      </c>
      <c r="AB3" s="31" t="s">
        <v>5</v>
      </c>
      <c r="AC3" s="31" t="s">
        <v>2</v>
      </c>
      <c r="AD3" s="32">
        <v>46387</v>
      </c>
      <c r="AE3" s="28" t="s">
        <v>0</v>
      </c>
      <c r="AF3" s="31">
        <v>46388</v>
      </c>
      <c r="AG3" s="28" t="s">
        <v>2</v>
      </c>
      <c r="AH3" s="32">
        <v>46752</v>
      </c>
      <c r="AI3" s="33"/>
      <c r="AJ3" s="33"/>
      <c r="AK3" s="33"/>
      <c r="AL3" s="34"/>
      <c r="AM3" s="34"/>
      <c r="AN3" s="34"/>
      <c r="AO3" s="34"/>
      <c r="AP3" s="34"/>
      <c r="AQ3" s="35"/>
      <c r="AR3" s="35"/>
      <c r="AS3" s="36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0"/>
      <c r="IW3" s="130"/>
      <c r="IX3" s="130"/>
      <c r="IY3" s="130"/>
      <c r="IZ3" s="130"/>
      <c r="JA3" s="130"/>
      <c r="JB3" s="130"/>
      <c r="JC3" s="130"/>
      <c r="JD3" s="130"/>
      <c r="JE3" s="130"/>
      <c r="JF3" s="130"/>
      <c r="JG3" s="130"/>
      <c r="JH3" s="130"/>
      <c r="JI3" s="130"/>
      <c r="JJ3" s="130"/>
      <c r="JK3" s="130"/>
      <c r="JL3" s="130"/>
      <c r="JM3" s="130"/>
      <c r="JN3" s="130"/>
      <c r="JO3" s="130"/>
      <c r="JP3" s="130"/>
      <c r="JQ3" s="130"/>
      <c r="JR3" s="130"/>
      <c r="JS3" s="130"/>
      <c r="JT3" s="130"/>
      <c r="JU3" s="130"/>
      <c r="JV3" s="130"/>
      <c r="JW3" s="130"/>
      <c r="JX3" s="130"/>
      <c r="JY3" s="130"/>
      <c r="JZ3" s="130"/>
      <c r="KA3" s="130"/>
      <c r="KB3" s="130"/>
      <c r="KC3" s="130"/>
      <c r="KD3" s="130"/>
      <c r="KE3" s="130"/>
      <c r="KF3" s="130"/>
      <c r="KG3" s="130"/>
      <c r="KH3" s="130"/>
      <c r="KI3" s="130"/>
      <c r="KJ3" s="130"/>
      <c r="KK3" s="130"/>
      <c r="KL3" s="130"/>
      <c r="KM3" s="130"/>
      <c r="KN3" s="130"/>
      <c r="KO3" s="130"/>
      <c r="KP3" s="130"/>
      <c r="KQ3" s="130"/>
      <c r="KR3" s="130"/>
      <c r="KS3" s="130"/>
      <c r="KT3" s="130"/>
      <c r="KU3" s="130"/>
      <c r="KV3" s="130"/>
      <c r="KW3" s="130"/>
      <c r="KX3" s="130"/>
      <c r="KY3" s="130"/>
      <c r="KZ3" s="130"/>
      <c r="LA3" s="130"/>
      <c r="LB3" s="130"/>
      <c r="LC3" s="130"/>
      <c r="LD3" s="130"/>
      <c r="LE3" s="130"/>
      <c r="LF3" s="130"/>
      <c r="LG3" s="130"/>
      <c r="LH3" s="130"/>
      <c r="LI3" s="130"/>
      <c r="LJ3" s="130"/>
      <c r="LK3" s="130"/>
      <c r="LL3" s="130"/>
      <c r="LM3" s="130"/>
      <c r="LN3" s="130"/>
      <c r="LO3" s="130"/>
      <c r="LP3" s="130"/>
      <c r="LQ3" s="130"/>
      <c r="LR3" s="130"/>
      <c r="LS3" s="130"/>
      <c r="LT3" s="130"/>
      <c r="LU3" s="130"/>
      <c r="LV3" s="130"/>
      <c r="LW3" s="130"/>
      <c r="LX3" s="130"/>
      <c r="LY3" s="130"/>
      <c r="LZ3" s="130"/>
      <c r="MA3" s="130"/>
      <c r="MB3" s="130"/>
      <c r="MC3" s="130"/>
      <c r="MD3" s="130"/>
      <c r="ME3" s="130"/>
      <c r="MF3" s="130"/>
      <c r="MG3" s="130"/>
      <c r="MH3" s="130"/>
      <c r="MI3" s="130"/>
      <c r="MJ3" s="130"/>
      <c r="MK3" s="130"/>
      <c r="ML3" s="130"/>
      <c r="MM3" s="130"/>
      <c r="MN3" s="130"/>
      <c r="MO3" s="130"/>
      <c r="MP3" s="130"/>
      <c r="MQ3" s="130"/>
      <c r="MR3" s="130"/>
      <c r="MS3" s="130"/>
      <c r="MT3" s="130"/>
      <c r="MU3" s="130"/>
      <c r="MV3" s="130"/>
      <c r="MW3" s="130"/>
      <c r="MX3" s="130"/>
      <c r="MY3" s="130"/>
      <c r="MZ3" s="130"/>
      <c r="NA3" s="130"/>
      <c r="NB3" s="130"/>
      <c r="NC3" s="130"/>
      <c r="ND3" s="130"/>
      <c r="NE3" s="130"/>
      <c r="NF3" s="130"/>
      <c r="NG3" s="130"/>
      <c r="NH3" s="130"/>
      <c r="NI3" s="130"/>
      <c r="NJ3" s="130"/>
      <c r="NK3" s="130"/>
      <c r="NL3" s="130"/>
      <c r="NM3" s="130"/>
      <c r="NN3" s="130"/>
      <c r="NO3" s="130"/>
      <c r="NP3" s="130"/>
      <c r="NQ3" s="130"/>
      <c r="NR3" s="130"/>
      <c r="NS3" s="130"/>
      <c r="NT3" s="130"/>
      <c r="NU3" s="130"/>
      <c r="NV3" s="130"/>
      <c r="NW3" s="130"/>
      <c r="NX3" s="130"/>
      <c r="NY3" s="130"/>
      <c r="NZ3" s="130"/>
      <c r="OA3" s="130"/>
      <c r="OB3" s="130"/>
      <c r="OC3" s="130"/>
      <c r="OD3" s="130"/>
      <c r="OE3" s="130"/>
      <c r="OF3" s="130"/>
      <c r="OG3" s="130"/>
      <c r="OH3" s="130"/>
      <c r="OI3" s="130"/>
      <c r="OJ3" s="130"/>
      <c r="OK3" s="130"/>
      <c r="OL3" s="130"/>
      <c r="OM3" s="130"/>
      <c r="ON3" s="130"/>
      <c r="OO3" s="130"/>
      <c r="OP3" s="130"/>
      <c r="OQ3" s="130"/>
      <c r="OR3" s="130"/>
      <c r="OS3" s="130"/>
      <c r="OT3" s="130"/>
      <c r="OU3" s="130"/>
      <c r="OV3" s="130"/>
      <c r="OW3" s="130"/>
      <c r="OX3" s="130"/>
      <c r="OY3" s="130"/>
      <c r="OZ3" s="130"/>
      <c r="PA3" s="130"/>
      <c r="PB3" s="130"/>
      <c r="PC3" s="130"/>
      <c r="PD3" s="130"/>
      <c r="PE3" s="130"/>
      <c r="PF3" s="130"/>
      <c r="PG3" s="130"/>
      <c r="PH3" s="130"/>
      <c r="PI3" s="130"/>
      <c r="PJ3" s="130"/>
      <c r="PK3" s="130"/>
      <c r="PL3" s="130"/>
      <c r="PM3" s="130"/>
      <c r="PN3" s="130"/>
      <c r="PO3" s="130"/>
      <c r="PP3" s="130"/>
      <c r="PQ3" s="130"/>
      <c r="PR3" s="130"/>
      <c r="PS3" s="130"/>
      <c r="PT3" s="130"/>
      <c r="PU3" s="130"/>
      <c r="PV3" s="130"/>
      <c r="PW3" s="130"/>
      <c r="PX3" s="130"/>
      <c r="PY3" s="130"/>
      <c r="PZ3" s="130"/>
      <c r="QA3" s="130"/>
      <c r="QB3" s="130"/>
      <c r="QC3" s="130"/>
      <c r="QD3" s="130"/>
      <c r="QE3" s="130"/>
      <c r="QF3" s="130"/>
      <c r="QG3" s="130"/>
      <c r="QH3" s="130"/>
      <c r="QI3" s="130"/>
      <c r="QJ3" s="130"/>
      <c r="QK3" s="130"/>
      <c r="QL3" s="130"/>
      <c r="QM3" s="130"/>
      <c r="QN3" s="130"/>
      <c r="QO3" s="130"/>
      <c r="QP3" s="130"/>
      <c r="QQ3" s="130"/>
      <c r="QR3" s="130"/>
      <c r="QS3" s="130"/>
      <c r="QT3" s="130"/>
      <c r="QU3" s="130"/>
      <c r="QV3" s="130"/>
      <c r="QW3" s="130"/>
      <c r="QX3" s="130"/>
      <c r="QY3" s="130"/>
      <c r="QZ3" s="130"/>
      <c r="RA3" s="130"/>
      <c r="RB3" s="130"/>
      <c r="RC3" s="130"/>
      <c r="RD3" s="130"/>
      <c r="RE3" s="130"/>
      <c r="RF3" s="130"/>
      <c r="RG3" s="130"/>
      <c r="RH3" s="130"/>
      <c r="RI3" s="130"/>
      <c r="RJ3" s="130"/>
      <c r="RK3" s="130"/>
      <c r="RL3" s="130"/>
      <c r="RM3" s="130"/>
      <c r="RN3" s="130"/>
      <c r="RO3" s="130"/>
      <c r="RP3" s="130"/>
      <c r="RQ3" s="130"/>
      <c r="RR3" s="130"/>
      <c r="RS3" s="130"/>
      <c r="RT3" s="130"/>
      <c r="RU3" s="130"/>
      <c r="RV3" s="130"/>
      <c r="RW3" s="130"/>
      <c r="RX3" s="130"/>
      <c r="RY3" s="130"/>
      <c r="RZ3" s="130"/>
      <c r="SA3" s="130"/>
      <c r="SB3" s="130"/>
      <c r="SC3" s="130"/>
      <c r="SD3" s="130"/>
      <c r="SE3" s="130"/>
      <c r="SF3" s="130"/>
      <c r="SG3" s="130"/>
      <c r="SH3" s="130"/>
      <c r="SI3" s="130"/>
      <c r="SJ3" s="130"/>
      <c r="SK3" s="130"/>
      <c r="SL3" s="130"/>
      <c r="SM3" s="130"/>
      <c r="SN3" s="130"/>
      <c r="SO3" s="130"/>
      <c r="SP3" s="130"/>
      <c r="SQ3" s="130"/>
      <c r="SR3" s="130"/>
      <c r="SS3" s="130"/>
      <c r="ST3" s="130"/>
      <c r="SU3" s="130"/>
      <c r="SV3" s="130"/>
      <c r="SW3" s="130"/>
      <c r="SX3" s="130"/>
      <c r="SY3" s="130"/>
      <c r="SZ3" s="130"/>
      <c r="TA3" s="130"/>
      <c r="TB3" s="130"/>
      <c r="TC3" s="130"/>
      <c r="TD3" s="130"/>
      <c r="TE3" s="130"/>
      <c r="TF3" s="130"/>
      <c r="TG3" s="130"/>
      <c r="TH3" s="130"/>
      <c r="TI3" s="130"/>
      <c r="TJ3" s="130"/>
      <c r="TK3" s="130"/>
      <c r="TL3" s="130"/>
      <c r="TM3" s="130"/>
      <c r="TN3" s="130"/>
      <c r="TO3" s="130"/>
      <c r="TP3" s="130"/>
      <c r="TQ3" s="130"/>
      <c r="TR3" s="130"/>
      <c r="TS3" s="130"/>
      <c r="TT3" s="130"/>
      <c r="TU3" s="130"/>
      <c r="TV3" s="130"/>
      <c r="TW3" s="130"/>
      <c r="TX3" s="130"/>
      <c r="TY3" s="130"/>
      <c r="TZ3" s="130"/>
      <c r="UA3" s="130"/>
      <c r="UB3" s="130"/>
      <c r="UC3" s="130"/>
      <c r="UD3" s="130"/>
      <c r="UE3" s="130"/>
      <c r="UF3" s="130"/>
      <c r="UG3" s="130"/>
      <c r="UH3" s="130"/>
      <c r="UI3" s="130"/>
      <c r="UJ3" s="130"/>
      <c r="UK3" s="130"/>
      <c r="UL3" s="130"/>
      <c r="UM3" s="130"/>
      <c r="UN3" s="130"/>
      <c r="UO3" s="130"/>
      <c r="UP3" s="130"/>
      <c r="UQ3" s="130"/>
      <c r="UR3" s="130"/>
      <c r="US3" s="130"/>
      <c r="UT3" s="130"/>
      <c r="UU3" s="130"/>
      <c r="UV3" s="130"/>
      <c r="UW3" s="130"/>
      <c r="UX3" s="130"/>
      <c r="UY3" s="130"/>
      <c r="UZ3" s="130"/>
      <c r="VA3" s="130"/>
      <c r="VB3" s="130"/>
      <c r="VC3" s="130"/>
      <c r="VD3" s="130"/>
      <c r="VE3" s="130"/>
      <c r="VF3" s="130"/>
      <c r="VG3" s="130"/>
      <c r="VH3" s="130"/>
      <c r="VI3" s="130"/>
      <c r="VJ3" s="130"/>
      <c r="VK3" s="130"/>
      <c r="VL3" s="130"/>
      <c r="VM3" s="130"/>
      <c r="VN3" s="130"/>
      <c r="VO3" s="130"/>
      <c r="VP3" s="130"/>
      <c r="VQ3" s="130"/>
      <c r="VR3" s="130"/>
      <c r="VS3" s="130"/>
      <c r="VT3" s="130"/>
      <c r="VU3" s="130"/>
      <c r="VV3" s="130"/>
      <c r="VW3" s="130"/>
      <c r="VX3" s="130"/>
      <c r="VY3" s="130"/>
      <c r="VZ3" s="130"/>
      <c r="WA3" s="130"/>
      <c r="WB3" s="130"/>
      <c r="WC3" s="130"/>
      <c r="WD3" s="130"/>
      <c r="WE3" s="130"/>
      <c r="WF3" s="130"/>
      <c r="WG3" s="130"/>
      <c r="WH3" s="130"/>
      <c r="WI3" s="130"/>
      <c r="WJ3" s="130"/>
      <c r="WK3" s="130"/>
      <c r="WL3" s="130"/>
      <c r="WM3" s="130"/>
      <c r="WN3" s="130"/>
      <c r="WO3" s="130"/>
      <c r="WP3" s="130"/>
      <c r="WQ3" s="130"/>
      <c r="WR3" s="130"/>
      <c r="WS3" s="130"/>
      <c r="WT3" s="130"/>
      <c r="WU3" s="130"/>
      <c r="WV3" s="130"/>
      <c r="WW3" s="130"/>
      <c r="WX3" s="130"/>
      <c r="WY3" s="130"/>
      <c r="WZ3" s="130"/>
      <c r="XA3" s="130"/>
      <c r="XB3" s="130"/>
      <c r="XC3" s="130"/>
      <c r="XD3" s="130"/>
      <c r="XE3" s="130"/>
      <c r="XF3" s="130"/>
      <c r="XG3" s="130"/>
      <c r="XH3" s="130"/>
      <c r="XI3" s="130"/>
      <c r="XJ3" s="130"/>
      <c r="XK3" s="130"/>
      <c r="XL3" s="130"/>
      <c r="XM3" s="130"/>
      <c r="XN3" s="130"/>
      <c r="XO3" s="130"/>
      <c r="XP3" s="130"/>
      <c r="XQ3" s="130"/>
      <c r="XR3" s="130"/>
      <c r="XS3" s="130"/>
      <c r="XT3" s="130"/>
      <c r="XU3" s="130"/>
      <c r="XV3" s="130"/>
      <c r="XW3" s="130"/>
      <c r="XX3" s="130"/>
      <c r="XY3" s="130"/>
      <c r="XZ3" s="130"/>
      <c r="YA3" s="130"/>
      <c r="YB3" s="130"/>
      <c r="YC3" s="130"/>
      <c r="YD3" s="130"/>
      <c r="YE3" s="130"/>
      <c r="YF3" s="130"/>
      <c r="YG3" s="130"/>
      <c r="YH3" s="130"/>
      <c r="YI3" s="130"/>
      <c r="YJ3" s="130"/>
      <c r="YK3" s="130"/>
      <c r="YL3" s="130"/>
      <c r="YM3" s="130"/>
      <c r="YN3" s="130"/>
      <c r="YO3" s="130"/>
      <c r="YP3" s="130"/>
      <c r="YQ3" s="130"/>
      <c r="YR3" s="130"/>
      <c r="YS3" s="130"/>
      <c r="YT3" s="130"/>
      <c r="YU3" s="130"/>
      <c r="YV3" s="130"/>
      <c r="YW3" s="130"/>
      <c r="YX3" s="130"/>
      <c r="YY3" s="130"/>
      <c r="YZ3" s="130"/>
      <c r="ZA3" s="130"/>
      <c r="ZB3" s="130"/>
      <c r="ZC3" s="130"/>
      <c r="ZD3" s="130"/>
      <c r="ZE3" s="130"/>
      <c r="ZF3" s="130"/>
      <c r="ZG3" s="130"/>
      <c r="ZH3" s="130"/>
      <c r="ZI3" s="130"/>
      <c r="ZJ3" s="130"/>
      <c r="ZK3" s="130"/>
      <c r="ZL3" s="130"/>
      <c r="ZM3" s="130"/>
      <c r="ZN3" s="130"/>
      <c r="ZO3" s="130"/>
      <c r="ZP3" s="130"/>
      <c r="ZQ3" s="130"/>
      <c r="ZR3" s="130"/>
      <c r="ZS3" s="130"/>
      <c r="ZT3" s="130"/>
      <c r="ZU3" s="130"/>
      <c r="ZV3" s="130"/>
      <c r="ZW3" s="130"/>
      <c r="ZX3" s="130"/>
      <c r="ZY3" s="130"/>
      <c r="ZZ3" s="130"/>
      <c r="AAA3" s="130"/>
      <c r="AAB3" s="130"/>
      <c r="AAC3" s="130"/>
      <c r="AAD3" s="130"/>
      <c r="AAE3" s="130"/>
      <c r="AAF3" s="130"/>
      <c r="AAG3" s="130"/>
      <c r="AAH3" s="130"/>
      <c r="AAI3" s="130"/>
      <c r="AAJ3" s="130"/>
      <c r="AAK3" s="130"/>
      <c r="AAL3" s="130"/>
      <c r="AAM3" s="130"/>
      <c r="AAN3" s="130"/>
      <c r="AAO3" s="130"/>
      <c r="AAP3" s="130"/>
      <c r="AAQ3" s="130"/>
      <c r="AAR3" s="130"/>
      <c r="AAS3" s="130"/>
      <c r="AAT3" s="130"/>
      <c r="AAU3" s="130"/>
      <c r="AAV3" s="130"/>
      <c r="AAW3" s="130"/>
      <c r="AAX3" s="130"/>
      <c r="AAY3" s="130"/>
      <c r="AAZ3" s="130"/>
      <c r="ABA3" s="130"/>
      <c r="ABB3" s="130"/>
      <c r="ABC3" s="130"/>
      <c r="ABD3" s="130"/>
      <c r="ABE3" s="130"/>
      <c r="ABF3" s="130"/>
      <c r="ABG3" s="130"/>
      <c r="ABH3" s="130"/>
      <c r="ABI3" s="130"/>
      <c r="ABJ3" s="130"/>
      <c r="ABK3" s="130"/>
      <c r="ABL3" s="130"/>
      <c r="ABM3" s="130"/>
      <c r="ABN3" s="130"/>
      <c r="ABO3" s="130"/>
      <c r="ABP3" s="130"/>
      <c r="ABQ3" s="130"/>
      <c r="ABR3" s="130"/>
      <c r="ABS3" s="130"/>
      <c r="ABT3" s="130"/>
      <c r="ABU3" s="130"/>
      <c r="ABV3" s="130"/>
      <c r="ABW3" s="130"/>
      <c r="ABX3" s="130"/>
      <c r="ABY3" s="130"/>
      <c r="ABZ3" s="130"/>
      <c r="ACA3" s="130"/>
      <c r="ACB3" s="130"/>
      <c r="ACC3" s="130"/>
      <c r="ACD3" s="130"/>
      <c r="ACE3" s="130"/>
      <c r="ACF3" s="130"/>
      <c r="ACG3" s="130"/>
      <c r="ACH3" s="130"/>
      <c r="ACI3" s="130"/>
      <c r="ACJ3" s="130"/>
      <c r="ACK3" s="130"/>
      <c r="ACL3" s="130"/>
      <c r="ACM3" s="130"/>
      <c r="ACN3" s="130"/>
      <c r="ACO3" s="130"/>
      <c r="ACP3" s="130"/>
      <c r="ACQ3" s="130"/>
      <c r="ACR3" s="130"/>
      <c r="ACS3" s="130"/>
      <c r="ACT3" s="130"/>
      <c r="ACU3" s="130"/>
      <c r="ACV3" s="130"/>
      <c r="ACW3" s="130"/>
      <c r="ACX3" s="130"/>
      <c r="ACY3" s="130"/>
      <c r="ACZ3" s="130"/>
      <c r="ADA3" s="130"/>
      <c r="ADB3" s="130"/>
      <c r="ADC3" s="130"/>
      <c r="ADD3" s="130"/>
      <c r="ADE3" s="130"/>
      <c r="ADF3" s="130"/>
      <c r="ADG3" s="130"/>
      <c r="ADH3" s="130"/>
      <c r="ADI3" s="130"/>
      <c r="ADJ3" s="130"/>
      <c r="ADK3" s="130"/>
      <c r="ADL3" s="130"/>
      <c r="ADM3" s="130"/>
      <c r="ADN3" s="130"/>
      <c r="ADO3" s="130"/>
      <c r="ADP3" s="130"/>
      <c r="ADQ3" s="130"/>
      <c r="ADR3" s="130"/>
      <c r="ADS3" s="130"/>
      <c r="ADT3" s="130"/>
      <c r="ADU3" s="130"/>
      <c r="ADV3" s="130"/>
      <c r="ADW3" s="130"/>
      <c r="ADX3" s="130"/>
      <c r="ADY3" s="130"/>
      <c r="ADZ3" s="130"/>
      <c r="AEA3" s="130"/>
      <c r="AEB3" s="130"/>
      <c r="AEC3" s="130"/>
      <c r="AED3" s="130"/>
      <c r="AEE3" s="130"/>
      <c r="AEF3" s="130"/>
      <c r="AEG3" s="130"/>
      <c r="AEH3" s="130"/>
      <c r="AEI3" s="130"/>
      <c r="AEJ3" s="130"/>
      <c r="AEK3" s="130"/>
      <c r="AEL3" s="130"/>
      <c r="AEM3" s="130"/>
      <c r="AEN3" s="130"/>
      <c r="AEO3" s="130"/>
      <c r="AEP3" s="130"/>
      <c r="AEQ3" s="130"/>
      <c r="AER3" s="130"/>
      <c r="AES3" s="130"/>
      <c r="AET3" s="130"/>
      <c r="AEU3" s="130"/>
      <c r="AEV3" s="130"/>
      <c r="AEW3" s="130"/>
      <c r="AEX3" s="130"/>
      <c r="AEY3" s="130"/>
      <c r="AEZ3" s="130"/>
      <c r="AFA3" s="130"/>
      <c r="AFB3" s="130"/>
      <c r="AFC3" s="130"/>
      <c r="AFD3" s="130"/>
      <c r="AFE3" s="130"/>
      <c r="AFF3" s="130"/>
      <c r="AFG3" s="130"/>
      <c r="AFH3" s="130"/>
      <c r="AFI3" s="130"/>
      <c r="AFJ3" s="130"/>
      <c r="AFK3" s="130"/>
      <c r="AFL3" s="130"/>
      <c r="AFM3" s="130"/>
      <c r="AFN3" s="130"/>
      <c r="AFO3" s="130"/>
      <c r="AFP3" s="130"/>
      <c r="AFQ3" s="130"/>
      <c r="AFR3" s="130"/>
      <c r="AFS3" s="130"/>
      <c r="AFT3" s="130"/>
      <c r="AFU3" s="130"/>
      <c r="AFV3" s="130"/>
      <c r="AFW3" s="130"/>
      <c r="AFX3" s="130"/>
      <c r="AFY3" s="130"/>
      <c r="AFZ3" s="130"/>
      <c r="AGA3" s="130"/>
      <c r="AGB3" s="130"/>
      <c r="AGC3" s="130"/>
      <c r="AGD3" s="130"/>
      <c r="AGE3" s="130"/>
      <c r="AGF3" s="130"/>
      <c r="AGG3" s="130"/>
      <c r="AGH3" s="130"/>
      <c r="AGI3" s="130"/>
      <c r="AGJ3" s="130"/>
      <c r="AGK3" s="130"/>
      <c r="AGL3" s="130"/>
      <c r="AGM3" s="130"/>
      <c r="AGN3" s="130"/>
      <c r="AGO3" s="130"/>
      <c r="AGP3" s="130"/>
      <c r="AGQ3" s="130"/>
      <c r="AGR3" s="130"/>
      <c r="AGS3" s="130"/>
      <c r="AGT3" s="130"/>
      <c r="AGU3" s="130"/>
      <c r="AGV3" s="130"/>
      <c r="AGW3" s="130"/>
      <c r="AGX3" s="130"/>
      <c r="AGY3" s="130"/>
      <c r="AGZ3" s="130"/>
      <c r="AHA3" s="130"/>
      <c r="AHB3" s="130"/>
      <c r="AHC3" s="130"/>
      <c r="AHD3" s="130"/>
      <c r="AHE3" s="130"/>
      <c r="AHF3" s="130"/>
      <c r="AHG3" s="130"/>
      <c r="AHH3" s="130"/>
      <c r="AHI3" s="130"/>
      <c r="AHJ3" s="130"/>
      <c r="AHK3" s="130"/>
      <c r="AHL3" s="130"/>
      <c r="AHM3" s="130"/>
      <c r="AHN3" s="130"/>
      <c r="AHO3" s="130"/>
      <c r="AHP3" s="130"/>
      <c r="AHQ3" s="130"/>
      <c r="AHR3" s="130"/>
      <c r="AHS3" s="130"/>
      <c r="AHT3" s="130"/>
      <c r="AHU3" s="130"/>
      <c r="AHV3" s="130"/>
      <c r="AHW3" s="130"/>
      <c r="AHX3" s="130"/>
      <c r="AHY3" s="130"/>
      <c r="AHZ3" s="130"/>
      <c r="AIA3" s="130"/>
      <c r="AIB3" s="130"/>
      <c r="AIC3" s="130"/>
      <c r="AID3" s="130"/>
      <c r="AIE3" s="130"/>
      <c r="AIF3" s="130"/>
      <c r="AIG3" s="130"/>
      <c r="AIH3" s="130"/>
      <c r="AII3" s="130"/>
      <c r="AIJ3" s="130"/>
      <c r="AIK3" s="130"/>
      <c r="AIL3" s="130"/>
      <c r="AIM3" s="130"/>
      <c r="AIN3" s="130"/>
      <c r="AIO3" s="130"/>
      <c r="AIP3" s="130"/>
      <c r="AIQ3" s="130"/>
      <c r="AIR3" s="130"/>
      <c r="AIS3" s="130"/>
      <c r="AIT3" s="130"/>
      <c r="AIU3" s="130"/>
      <c r="AIV3" s="130"/>
      <c r="AIW3" s="130"/>
      <c r="AIX3" s="130"/>
      <c r="AIY3" s="130"/>
      <c r="AIZ3" s="130"/>
      <c r="AJA3" s="130"/>
      <c r="AJB3" s="130"/>
      <c r="AJC3" s="130"/>
      <c r="AJD3" s="130"/>
      <c r="AJE3" s="130"/>
      <c r="AJF3" s="130"/>
      <c r="AJG3" s="130"/>
      <c r="AJH3" s="130"/>
      <c r="AJI3" s="130"/>
      <c r="AJJ3" s="130"/>
      <c r="AJK3" s="130"/>
      <c r="AJL3" s="130"/>
      <c r="AJM3" s="130"/>
      <c r="AJN3" s="130"/>
      <c r="AJO3" s="130"/>
      <c r="AJP3" s="130"/>
      <c r="AJQ3" s="130"/>
      <c r="AJR3" s="130"/>
      <c r="AJS3" s="130"/>
      <c r="AJT3" s="130"/>
      <c r="AJU3" s="130"/>
      <c r="AJV3" s="130"/>
      <c r="AJW3" s="130"/>
      <c r="AJX3" s="130"/>
      <c r="AJY3" s="130"/>
      <c r="AJZ3" s="130"/>
      <c r="AKA3" s="130"/>
      <c r="AKB3" s="130"/>
      <c r="AKC3" s="130"/>
      <c r="AKD3" s="130"/>
      <c r="AKE3" s="130"/>
      <c r="AKF3" s="130"/>
      <c r="AKG3" s="130"/>
      <c r="AKH3" s="130"/>
      <c r="AKI3" s="130"/>
      <c r="AKJ3" s="130"/>
      <c r="AKK3" s="130"/>
      <c r="AKL3" s="130"/>
      <c r="AKM3" s="130"/>
      <c r="AKN3" s="130"/>
      <c r="AKO3" s="130"/>
      <c r="AKP3" s="130"/>
      <c r="AKQ3" s="130"/>
      <c r="AKR3" s="130"/>
      <c r="AKS3" s="130"/>
      <c r="AKT3" s="130"/>
      <c r="AKU3" s="130"/>
      <c r="AKV3" s="130"/>
      <c r="AKW3" s="130"/>
      <c r="AKX3" s="130"/>
      <c r="AKY3" s="130"/>
      <c r="AKZ3" s="130"/>
      <c r="ALA3" s="130"/>
      <c r="ALB3" s="130"/>
      <c r="ALC3" s="130"/>
      <c r="ALD3" s="130"/>
      <c r="ALE3" s="130"/>
      <c r="ALF3" s="130"/>
      <c r="ALG3" s="130"/>
      <c r="ALH3" s="130"/>
      <c r="ALI3" s="130"/>
      <c r="ALJ3" s="130"/>
      <c r="ALK3" s="130"/>
      <c r="ALL3" s="130"/>
      <c r="ALM3" s="130"/>
      <c r="ALN3" s="130"/>
      <c r="ALO3" s="130"/>
      <c r="ALP3" s="130"/>
      <c r="ALQ3" s="130"/>
      <c r="ALR3" s="130"/>
      <c r="ALS3" s="130"/>
      <c r="ALT3" s="130"/>
      <c r="ALU3" s="130"/>
      <c r="ALV3" s="130"/>
      <c r="ALW3" s="130"/>
      <c r="ALX3" s="130"/>
      <c r="ALY3" s="130"/>
      <c r="ALZ3" s="130"/>
      <c r="AMA3" s="130"/>
      <c r="AMB3" s="130"/>
      <c r="AMC3" s="130"/>
      <c r="AMD3" s="130"/>
      <c r="AME3" s="130"/>
      <c r="AMF3" s="130"/>
      <c r="AMG3" s="130"/>
      <c r="AMH3" s="130"/>
      <c r="AMI3" s="130"/>
      <c r="AMJ3" s="130"/>
      <c r="AMK3" s="130"/>
      <c r="AML3" s="130"/>
      <c r="AMM3" s="130"/>
      <c r="AMN3" s="130"/>
    </row>
    <row r="4" spans="1:1028" ht="59.25" customHeight="1" x14ac:dyDescent="0.15">
      <c r="A4" s="162" t="s">
        <v>6</v>
      </c>
      <c r="B4" s="38" t="s">
        <v>7</v>
      </c>
      <c r="C4" s="38" t="s">
        <v>8</v>
      </c>
      <c r="D4" s="38" t="s">
        <v>9</v>
      </c>
      <c r="E4" s="38" t="s">
        <v>10</v>
      </c>
      <c r="F4" s="38" t="s">
        <v>11</v>
      </c>
      <c r="G4" s="39" t="s">
        <v>12</v>
      </c>
      <c r="H4" s="40" t="s">
        <v>13</v>
      </c>
      <c r="I4" s="40" t="s">
        <v>14</v>
      </c>
      <c r="J4" s="38" t="s">
        <v>15</v>
      </c>
      <c r="K4" s="41" t="s">
        <v>16</v>
      </c>
      <c r="L4" s="40" t="s">
        <v>17</v>
      </c>
      <c r="M4" s="40" t="s">
        <v>18</v>
      </c>
      <c r="N4" s="40" t="s">
        <v>19</v>
      </c>
      <c r="O4" s="40" t="s">
        <v>20</v>
      </c>
      <c r="P4" s="40" t="s">
        <v>21</v>
      </c>
      <c r="Q4" s="38" t="s">
        <v>22</v>
      </c>
      <c r="R4" s="38" t="s">
        <v>23</v>
      </c>
      <c r="S4" s="42" t="s">
        <v>24</v>
      </c>
      <c r="T4" s="42" t="s">
        <v>25</v>
      </c>
      <c r="U4" s="42" t="s">
        <v>26</v>
      </c>
      <c r="V4" s="43" t="s">
        <v>27</v>
      </c>
      <c r="W4" s="44" t="s">
        <v>28</v>
      </c>
      <c r="X4" s="44" t="s">
        <v>29</v>
      </c>
      <c r="Y4" s="44" t="s">
        <v>30</v>
      </c>
      <c r="Z4" s="45" t="s">
        <v>31</v>
      </c>
      <c r="AA4" s="163" t="s">
        <v>32</v>
      </c>
      <c r="AB4" s="163" t="s">
        <v>33</v>
      </c>
      <c r="AC4" s="163" t="s">
        <v>34</v>
      </c>
      <c r="AD4" s="45" t="s">
        <v>35</v>
      </c>
      <c r="AE4" s="44" t="s">
        <v>36</v>
      </c>
      <c r="AF4" s="44" t="s">
        <v>37</v>
      </c>
      <c r="AG4" s="44" t="s">
        <v>38</v>
      </c>
      <c r="AH4" s="45" t="s">
        <v>39</v>
      </c>
      <c r="AI4" s="46" t="s">
        <v>40</v>
      </c>
      <c r="AJ4" s="47" t="s">
        <v>41</v>
      </c>
      <c r="AK4" s="47" t="s">
        <v>42</v>
      </c>
      <c r="AL4" s="47" t="s">
        <v>43</v>
      </c>
      <c r="AM4" s="47" t="s">
        <v>44</v>
      </c>
      <c r="AN4" s="47" t="s">
        <v>45</v>
      </c>
      <c r="AO4" s="47" t="s">
        <v>46</v>
      </c>
      <c r="AP4" s="47" t="s">
        <v>47</v>
      </c>
      <c r="AQ4" s="48" t="s">
        <v>48</v>
      </c>
      <c r="AR4" s="48" t="s">
        <v>49</v>
      </c>
      <c r="AS4" s="48" t="s">
        <v>50</v>
      </c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0"/>
      <c r="IW4" s="130"/>
      <c r="IX4" s="130"/>
      <c r="IY4" s="130"/>
      <c r="IZ4" s="130"/>
      <c r="JA4" s="130"/>
      <c r="JB4" s="130"/>
      <c r="JC4" s="130"/>
      <c r="JD4" s="130"/>
      <c r="JE4" s="130"/>
      <c r="JF4" s="130"/>
      <c r="JG4" s="130"/>
      <c r="JH4" s="130"/>
      <c r="JI4" s="130"/>
      <c r="JJ4" s="130"/>
      <c r="JK4" s="130"/>
      <c r="JL4" s="130"/>
      <c r="JM4" s="130"/>
      <c r="JN4" s="130"/>
      <c r="JO4" s="130"/>
      <c r="JP4" s="130"/>
      <c r="JQ4" s="130"/>
      <c r="JR4" s="130"/>
      <c r="JS4" s="130"/>
      <c r="JT4" s="130"/>
      <c r="JU4" s="130"/>
      <c r="JV4" s="130"/>
      <c r="JW4" s="130"/>
      <c r="JX4" s="130"/>
      <c r="JY4" s="130"/>
      <c r="JZ4" s="130"/>
      <c r="KA4" s="130"/>
      <c r="KB4" s="130"/>
      <c r="KC4" s="130"/>
      <c r="KD4" s="130"/>
      <c r="KE4" s="130"/>
      <c r="KF4" s="130"/>
      <c r="KG4" s="130"/>
      <c r="KH4" s="130"/>
      <c r="KI4" s="130"/>
      <c r="KJ4" s="130"/>
      <c r="KK4" s="130"/>
      <c r="KL4" s="130"/>
      <c r="KM4" s="130"/>
      <c r="KN4" s="130"/>
      <c r="KO4" s="130"/>
      <c r="KP4" s="130"/>
      <c r="KQ4" s="130"/>
      <c r="KR4" s="130"/>
      <c r="KS4" s="130"/>
      <c r="KT4" s="130"/>
      <c r="KU4" s="130"/>
      <c r="KV4" s="130"/>
      <c r="KW4" s="130"/>
      <c r="KX4" s="130"/>
      <c r="KY4" s="130"/>
      <c r="KZ4" s="130"/>
      <c r="LA4" s="130"/>
      <c r="LB4" s="130"/>
      <c r="LC4" s="130"/>
      <c r="LD4" s="130"/>
      <c r="LE4" s="130"/>
      <c r="LF4" s="130"/>
      <c r="LG4" s="130"/>
      <c r="LH4" s="130"/>
      <c r="LI4" s="130"/>
      <c r="LJ4" s="130"/>
      <c r="LK4" s="130"/>
      <c r="LL4" s="130"/>
      <c r="LM4" s="130"/>
      <c r="LN4" s="130"/>
      <c r="LO4" s="130"/>
      <c r="LP4" s="130"/>
      <c r="LQ4" s="130"/>
      <c r="LR4" s="130"/>
      <c r="LS4" s="130"/>
      <c r="LT4" s="130"/>
      <c r="LU4" s="130"/>
      <c r="LV4" s="130"/>
      <c r="LW4" s="130"/>
      <c r="LX4" s="130"/>
      <c r="LY4" s="130"/>
      <c r="LZ4" s="130"/>
      <c r="MA4" s="130"/>
      <c r="MB4" s="130"/>
      <c r="MC4" s="130"/>
      <c r="MD4" s="130"/>
      <c r="ME4" s="130"/>
      <c r="MF4" s="130"/>
      <c r="MG4" s="130"/>
      <c r="MH4" s="130"/>
      <c r="MI4" s="130"/>
      <c r="MJ4" s="130"/>
      <c r="MK4" s="130"/>
      <c r="ML4" s="130"/>
      <c r="MM4" s="130"/>
      <c r="MN4" s="130"/>
      <c r="MO4" s="130"/>
      <c r="MP4" s="130"/>
      <c r="MQ4" s="130"/>
      <c r="MR4" s="130"/>
      <c r="MS4" s="130"/>
      <c r="MT4" s="130"/>
      <c r="MU4" s="130"/>
      <c r="MV4" s="130"/>
      <c r="MW4" s="130"/>
      <c r="MX4" s="130"/>
      <c r="MY4" s="130"/>
      <c r="MZ4" s="130"/>
      <c r="NA4" s="130"/>
      <c r="NB4" s="130"/>
      <c r="NC4" s="130"/>
      <c r="ND4" s="130"/>
      <c r="NE4" s="130"/>
      <c r="NF4" s="130"/>
      <c r="NG4" s="130"/>
      <c r="NH4" s="130"/>
      <c r="NI4" s="130"/>
      <c r="NJ4" s="130"/>
      <c r="NK4" s="130"/>
      <c r="NL4" s="130"/>
      <c r="NM4" s="130"/>
      <c r="NN4" s="130"/>
      <c r="NO4" s="130"/>
      <c r="NP4" s="130"/>
      <c r="NQ4" s="130"/>
      <c r="NR4" s="130"/>
      <c r="NS4" s="130"/>
      <c r="NT4" s="130"/>
      <c r="NU4" s="130"/>
      <c r="NV4" s="130"/>
      <c r="NW4" s="130"/>
      <c r="NX4" s="130"/>
      <c r="NY4" s="130"/>
      <c r="NZ4" s="130"/>
      <c r="OA4" s="130"/>
      <c r="OB4" s="130"/>
      <c r="OC4" s="130"/>
      <c r="OD4" s="130"/>
      <c r="OE4" s="130"/>
      <c r="OF4" s="130"/>
      <c r="OG4" s="130"/>
      <c r="OH4" s="130"/>
      <c r="OI4" s="130"/>
      <c r="OJ4" s="130"/>
      <c r="OK4" s="130"/>
      <c r="OL4" s="130"/>
      <c r="OM4" s="130"/>
      <c r="ON4" s="130"/>
      <c r="OO4" s="130"/>
      <c r="OP4" s="130"/>
      <c r="OQ4" s="130"/>
      <c r="OR4" s="130"/>
      <c r="OS4" s="130"/>
      <c r="OT4" s="130"/>
      <c r="OU4" s="130"/>
      <c r="OV4" s="130"/>
      <c r="OW4" s="130"/>
      <c r="OX4" s="130"/>
      <c r="OY4" s="130"/>
      <c r="OZ4" s="130"/>
      <c r="PA4" s="130"/>
      <c r="PB4" s="130"/>
      <c r="PC4" s="130"/>
      <c r="PD4" s="130"/>
      <c r="PE4" s="130"/>
      <c r="PF4" s="130"/>
      <c r="PG4" s="130"/>
      <c r="PH4" s="130"/>
      <c r="PI4" s="130"/>
      <c r="PJ4" s="130"/>
      <c r="PK4" s="130"/>
      <c r="PL4" s="130"/>
      <c r="PM4" s="130"/>
      <c r="PN4" s="130"/>
      <c r="PO4" s="130"/>
      <c r="PP4" s="130"/>
      <c r="PQ4" s="130"/>
      <c r="PR4" s="130"/>
      <c r="PS4" s="130"/>
      <c r="PT4" s="130"/>
      <c r="PU4" s="130"/>
      <c r="PV4" s="130"/>
      <c r="PW4" s="130"/>
      <c r="PX4" s="130"/>
      <c r="PY4" s="130"/>
      <c r="PZ4" s="130"/>
      <c r="QA4" s="130"/>
      <c r="QB4" s="130"/>
      <c r="QC4" s="130"/>
      <c r="QD4" s="130"/>
      <c r="QE4" s="130"/>
      <c r="QF4" s="130"/>
      <c r="QG4" s="130"/>
      <c r="QH4" s="130"/>
      <c r="QI4" s="130"/>
      <c r="QJ4" s="130"/>
      <c r="QK4" s="130"/>
      <c r="QL4" s="130"/>
      <c r="QM4" s="130"/>
      <c r="QN4" s="130"/>
      <c r="QO4" s="130"/>
      <c r="QP4" s="130"/>
      <c r="QQ4" s="130"/>
      <c r="QR4" s="130"/>
      <c r="QS4" s="130"/>
      <c r="QT4" s="130"/>
      <c r="QU4" s="130"/>
      <c r="QV4" s="130"/>
      <c r="QW4" s="130"/>
      <c r="QX4" s="130"/>
      <c r="QY4" s="130"/>
      <c r="QZ4" s="130"/>
      <c r="RA4" s="130"/>
      <c r="RB4" s="130"/>
      <c r="RC4" s="130"/>
      <c r="RD4" s="130"/>
      <c r="RE4" s="130"/>
      <c r="RF4" s="130"/>
      <c r="RG4" s="130"/>
      <c r="RH4" s="130"/>
      <c r="RI4" s="130"/>
      <c r="RJ4" s="130"/>
      <c r="RK4" s="130"/>
      <c r="RL4" s="130"/>
      <c r="RM4" s="130"/>
      <c r="RN4" s="130"/>
      <c r="RO4" s="130"/>
      <c r="RP4" s="130"/>
      <c r="RQ4" s="130"/>
      <c r="RR4" s="130"/>
      <c r="RS4" s="130"/>
      <c r="RT4" s="130"/>
      <c r="RU4" s="130"/>
      <c r="RV4" s="130"/>
      <c r="RW4" s="130"/>
      <c r="RX4" s="130"/>
      <c r="RY4" s="130"/>
      <c r="RZ4" s="130"/>
      <c r="SA4" s="130"/>
      <c r="SB4" s="130"/>
      <c r="SC4" s="130"/>
      <c r="SD4" s="130"/>
      <c r="SE4" s="130"/>
      <c r="SF4" s="130"/>
      <c r="SG4" s="130"/>
      <c r="SH4" s="130"/>
      <c r="SI4" s="130"/>
      <c r="SJ4" s="130"/>
      <c r="SK4" s="130"/>
      <c r="SL4" s="130"/>
      <c r="SM4" s="130"/>
      <c r="SN4" s="130"/>
      <c r="SO4" s="130"/>
      <c r="SP4" s="130"/>
      <c r="SQ4" s="130"/>
      <c r="SR4" s="130"/>
      <c r="SS4" s="130"/>
      <c r="ST4" s="130"/>
      <c r="SU4" s="130"/>
      <c r="SV4" s="130"/>
      <c r="SW4" s="130"/>
      <c r="SX4" s="130"/>
      <c r="SY4" s="130"/>
      <c r="SZ4" s="130"/>
      <c r="TA4" s="130"/>
      <c r="TB4" s="130"/>
      <c r="TC4" s="130"/>
      <c r="TD4" s="130"/>
      <c r="TE4" s="130"/>
      <c r="TF4" s="130"/>
      <c r="TG4" s="130"/>
      <c r="TH4" s="130"/>
      <c r="TI4" s="130"/>
      <c r="TJ4" s="130"/>
      <c r="TK4" s="130"/>
      <c r="TL4" s="130"/>
      <c r="TM4" s="130"/>
      <c r="TN4" s="130"/>
      <c r="TO4" s="130"/>
      <c r="TP4" s="130"/>
      <c r="TQ4" s="130"/>
      <c r="TR4" s="130"/>
      <c r="TS4" s="130"/>
      <c r="TT4" s="130"/>
      <c r="TU4" s="130"/>
      <c r="TV4" s="130"/>
      <c r="TW4" s="130"/>
      <c r="TX4" s="130"/>
      <c r="TY4" s="130"/>
      <c r="TZ4" s="130"/>
      <c r="UA4" s="130"/>
      <c r="UB4" s="130"/>
      <c r="UC4" s="130"/>
      <c r="UD4" s="130"/>
      <c r="UE4" s="130"/>
      <c r="UF4" s="130"/>
      <c r="UG4" s="130"/>
      <c r="UH4" s="130"/>
      <c r="UI4" s="130"/>
      <c r="UJ4" s="130"/>
      <c r="UK4" s="130"/>
      <c r="UL4" s="130"/>
      <c r="UM4" s="130"/>
      <c r="UN4" s="130"/>
      <c r="UO4" s="130"/>
      <c r="UP4" s="130"/>
      <c r="UQ4" s="130"/>
      <c r="UR4" s="130"/>
      <c r="US4" s="130"/>
      <c r="UT4" s="130"/>
      <c r="UU4" s="130"/>
      <c r="UV4" s="130"/>
      <c r="UW4" s="130"/>
      <c r="UX4" s="130"/>
      <c r="UY4" s="130"/>
      <c r="UZ4" s="130"/>
      <c r="VA4" s="130"/>
      <c r="VB4" s="130"/>
      <c r="VC4" s="130"/>
      <c r="VD4" s="130"/>
      <c r="VE4" s="130"/>
      <c r="VF4" s="130"/>
      <c r="VG4" s="130"/>
      <c r="VH4" s="130"/>
      <c r="VI4" s="130"/>
      <c r="VJ4" s="130"/>
      <c r="VK4" s="130"/>
      <c r="VL4" s="130"/>
      <c r="VM4" s="130"/>
      <c r="VN4" s="130"/>
      <c r="VO4" s="130"/>
      <c r="VP4" s="130"/>
      <c r="VQ4" s="130"/>
      <c r="VR4" s="130"/>
      <c r="VS4" s="130"/>
      <c r="VT4" s="130"/>
      <c r="VU4" s="130"/>
      <c r="VV4" s="130"/>
      <c r="VW4" s="130"/>
      <c r="VX4" s="130"/>
      <c r="VY4" s="130"/>
      <c r="VZ4" s="130"/>
      <c r="WA4" s="130"/>
      <c r="WB4" s="130"/>
      <c r="WC4" s="130"/>
      <c r="WD4" s="130"/>
      <c r="WE4" s="130"/>
      <c r="WF4" s="130"/>
      <c r="WG4" s="130"/>
      <c r="WH4" s="130"/>
      <c r="WI4" s="130"/>
      <c r="WJ4" s="130"/>
      <c r="WK4" s="130"/>
      <c r="WL4" s="130"/>
      <c r="WM4" s="130"/>
      <c r="WN4" s="130"/>
      <c r="WO4" s="130"/>
      <c r="WP4" s="130"/>
      <c r="WQ4" s="130"/>
      <c r="WR4" s="130"/>
      <c r="WS4" s="130"/>
      <c r="WT4" s="130"/>
      <c r="WU4" s="130"/>
      <c r="WV4" s="130"/>
      <c r="WW4" s="130"/>
      <c r="WX4" s="130"/>
      <c r="WY4" s="130"/>
      <c r="WZ4" s="130"/>
      <c r="XA4" s="130"/>
      <c r="XB4" s="130"/>
      <c r="XC4" s="130"/>
      <c r="XD4" s="130"/>
      <c r="XE4" s="130"/>
      <c r="XF4" s="130"/>
      <c r="XG4" s="130"/>
      <c r="XH4" s="130"/>
      <c r="XI4" s="130"/>
      <c r="XJ4" s="130"/>
      <c r="XK4" s="130"/>
      <c r="XL4" s="130"/>
      <c r="XM4" s="130"/>
      <c r="XN4" s="130"/>
      <c r="XO4" s="130"/>
      <c r="XP4" s="130"/>
      <c r="XQ4" s="130"/>
      <c r="XR4" s="130"/>
      <c r="XS4" s="130"/>
      <c r="XT4" s="130"/>
      <c r="XU4" s="130"/>
      <c r="XV4" s="130"/>
      <c r="XW4" s="130"/>
      <c r="XX4" s="130"/>
      <c r="XY4" s="130"/>
      <c r="XZ4" s="130"/>
      <c r="YA4" s="130"/>
      <c r="YB4" s="130"/>
      <c r="YC4" s="130"/>
      <c r="YD4" s="130"/>
      <c r="YE4" s="130"/>
      <c r="YF4" s="130"/>
      <c r="YG4" s="130"/>
      <c r="YH4" s="130"/>
      <c r="YI4" s="130"/>
      <c r="YJ4" s="130"/>
      <c r="YK4" s="130"/>
      <c r="YL4" s="130"/>
      <c r="YM4" s="130"/>
      <c r="YN4" s="130"/>
      <c r="YO4" s="130"/>
      <c r="YP4" s="130"/>
      <c r="YQ4" s="130"/>
      <c r="YR4" s="130"/>
      <c r="YS4" s="130"/>
      <c r="YT4" s="130"/>
      <c r="YU4" s="130"/>
      <c r="YV4" s="130"/>
      <c r="YW4" s="130"/>
      <c r="YX4" s="130"/>
      <c r="YY4" s="130"/>
      <c r="YZ4" s="130"/>
      <c r="ZA4" s="130"/>
      <c r="ZB4" s="130"/>
      <c r="ZC4" s="130"/>
      <c r="ZD4" s="130"/>
      <c r="ZE4" s="130"/>
      <c r="ZF4" s="130"/>
      <c r="ZG4" s="130"/>
      <c r="ZH4" s="130"/>
      <c r="ZI4" s="130"/>
      <c r="ZJ4" s="130"/>
      <c r="ZK4" s="130"/>
      <c r="ZL4" s="130"/>
      <c r="ZM4" s="130"/>
      <c r="ZN4" s="130"/>
      <c r="ZO4" s="130"/>
      <c r="ZP4" s="130"/>
      <c r="ZQ4" s="130"/>
      <c r="ZR4" s="130"/>
      <c r="ZS4" s="130"/>
      <c r="ZT4" s="130"/>
      <c r="ZU4" s="130"/>
      <c r="ZV4" s="130"/>
      <c r="ZW4" s="130"/>
      <c r="ZX4" s="130"/>
      <c r="ZY4" s="130"/>
      <c r="ZZ4" s="130"/>
      <c r="AAA4" s="130"/>
      <c r="AAB4" s="130"/>
      <c r="AAC4" s="130"/>
      <c r="AAD4" s="130"/>
      <c r="AAE4" s="130"/>
      <c r="AAF4" s="130"/>
      <c r="AAG4" s="130"/>
      <c r="AAH4" s="130"/>
      <c r="AAI4" s="130"/>
      <c r="AAJ4" s="130"/>
      <c r="AAK4" s="130"/>
      <c r="AAL4" s="130"/>
      <c r="AAM4" s="130"/>
      <c r="AAN4" s="130"/>
      <c r="AAO4" s="130"/>
      <c r="AAP4" s="130"/>
      <c r="AAQ4" s="130"/>
      <c r="AAR4" s="130"/>
      <c r="AAS4" s="130"/>
      <c r="AAT4" s="130"/>
      <c r="AAU4" s="130"/>
      <c r="AAV4" s="130"/>
      <c r="AAW4" s="130"/>
      <c r="AAX4" s="130"/>
      <c r="AAY4" s="130"/>
      <c r="AAZ4" s="130"/>
      <c r="ABA4" s="130"/>
      <c r="ABB4" s="130"/>
      <c r="ABC4" s="130"/>
      <c r="ABD4" s="130"/>
      <c r="ABE4" s="130"/>
      <c r="ABF4" s="130"/>
      <c r="ABG4" s="130"/>
      <c r="ABH4" s="130"/>
      <c r="ABI4" s="130"/>
      <c r="ABJ4" s="130"/>
      <c r="ABK4" s="130"/>
      <c r="ABL4" s="130"/>
      <c r="ABM4" s="130"/>
      <c r="ABN4" s="130"/>
      <c r="ABO4" s="130"/>
      <c r="ABP4" s="130"/>
      <c r="ABQ4" s="130"/>
      <c r="ABR4" s="130"/>
      <c r="ABS4" s="130"/>
      <c r="ABT4" s="130"/>
      <c r="ABU4" s="130"/>
      <c r="ABV4" s="130"/>
      <c r="ABW4" s="130"/>
      <c r="ABX4" s="130"/>
      <c r="ABY4" s="130"/>
      <c r="ABZ4" s="130"/>
      <c r="ACA4" s="130"/>
      <c r="ACB4" s="130"/>
      <c r="ACC4" s="130"/>
      <c r="ACD4" s="130"/>
      <c r="ACE4" s="130"/>
      <c r="ACF4" s="130"/>
      <c r="ACG4" s="130"/>
      <c r="ACH4" s="130"/>
      <c r="ACI4" s="130"/>
      <c r="ACJ4" s="130"/>
      <c r="ACK4" s="130"/>
      <c r="ACL4" s="130"/>
      <c r="ACM4" s="130"/>
      <c r="ACN4" s="130"/>
      <c r="ACO4" s="130"/>
      <c r="ACP4" s="130"/>
      <c r="ACQ4" s="130"/>
      <c r="ACR4" s="130"/>
      <c r="ACS4" s="130"/>
      <c r="ACT4" s="130"/>
      <c r="ACU4" s="130"/>
      <c r="ACV4" s="130"/>
      <c r="ACW4" s="130"/>
      <c r="ACX4" s="130"/>
      <c r="ACY4" s="130"/>
      <c r="ACZ4" s="130"/>
      <c r="ADA4" s="130"/>
      <c r="ADB4" s="130"/>
      <c r="ADC4" s="130"/>
      <c r="ADD4" s="130"/>
      <c r="ADE4" s="130"/>
      <c r="ADF4" s="130"/>
      <c r="ADG4" s="130"/>
      <c r="ADH4" s="130"/>
      <c r="ADI4" s="130"/>
      <c r="ADJ4" s="130"/>
      <c r="ADK4" s="130"/>
      <c r="ADL4" s="130"/>
      <c r="ADM4" s="130"/>
      <c r="ADN4" s="130"/>
      <c r="ADO4" s="130"/>
      <c r="ADP4" s="130"/>
      <c r="ADQ4" s="130"/>
      <c r="ADR4" s="130"/>
      <c r="ADS4" s="130"/>
      <c r="ADT4" s="130"/>
      <c r="ADU4" s="130"/>
      <c r="ADV4" s="130"/>
      <c r="ADW4" s="130"/>
      <c r="ADX4" s="130"/>
      <c r="ADY4" s="130"/>
      <c r="ADZ4" s="130"/>
      <c r="AEA4" s="130"/>
      <c r="AEB4" s="130"/>
      <c r="AEC4" s="130"/>
      <c r="AED4" s="130"/>
      <c r="AEE4" s="130"/>
      <c r="AEF4" s="130"/>
      <c r="AEG4" s="130"/>
      <c r="AEH4" s="130"/>
      <c r="AEI4" s="130"/>
      <c r="AEJ4" s="130"/>
      <c r="AEK4" s="130"/>
      <c r="AEL4" s="130"/>
      <c r="AEM4" s="130"/>
      <c r="AEN4" s="130"/>
      <c r="AEO4" s="130"/>
      <c r="AEP4" s="130"/>
      <c r="AEQ4" s="130"/>
      <c r="AER4" s="130"/>
      <c r="AES4" s="130"/>
      <c r="AET4" s="130"/>
      <c r="AEU4" s="130"/>
      <c r="AEV4" s="130"/>
      <c r="AEW4" s="130"/>
      <c r="AEX4" s="130"/>
      <c r="AEY4" s="130"/>
      <c r="AEZ4" s="130"/>
      <c r="AFA4" s="130"/>
      <c r="AFB4" s="130"/>
      <c r="AFC4" s="130"/>
      <c r="AFD4" s="130"/>
      <c r="AFE4" s="130"/>
      <c r="AFF4" s="130"/>
      <c r="AFG4" s="130"/>
      <c r="AFH4" s="130"/>
      <c r="AFI4" s="130"/>
      <c r="AFJ4" s="130"/>
      <c r="AFK4" s="130"/>
      <c r="AFL4" s="130"/>
      <c r="AFM4" s="130"/>
      <c r="AFN4" s="130"/>
      <c r="AFO4" s="130"/>
      <c r="AFP4" s="130"/>
      <c r="AFQ4" s="130"/>
      <c r="AFR4" s="130"/>
      <c r="AFS4" s="130"/>
      <c r="AFT4" s="130"/>
      <c r="AFU4" s="130"/>
      <c r="AFV4" s="130"/>
      <c r="AFW4" s="130"/>
      <c r="AFX4" s="130"/>
      <c r="AFY4" s="130"/>
      <c r="AFZ4" s="130"/>
      <c r="AGA4" s="130"/>
      <c r="AGB4" s="130"/>
      <c r="AGC4" s="130"/>
      <c r="AGD4" s="130"/>
      <c r="AGE4" s="130"/>
      <c r="AGF4" s="130"/>
      <c r="AGG4" s="130"/>
      <c r="AGH4" s="130"/>
      <c r="AGI4" s="130"/>
      <c r="AGJ4" s="130"/>
      <c r="AGK4" s="130"/>
      <c r="AGL4" s="130"/>
      <c r="AGM4" s="130"/>
      <c r="AGN4" s="130"/>
      <c r="AGO4" s="130"/>
      <c r="AGP4" s="130"/>
      <c r="AGQ4" s="130"/>
      <c r="AGR4" s="130"/>
      <c r="AGS4" s="130"/>
      <c r="AGT4" s="130"/>
      <c r="AGU4" s="130"/>
      <c r="AGV4" s="130"/>
      <c r="AGW4" s="130"/>
      <c r="AGX4" s="130"/>
      <c r="AGY4" s="130"/>
      <c r="AGZ4" s="130"/>
      <c r="AHA4" s="130"/>
      <c r="AHB4" s="130"/>
      <c r="AHC4" s="130"/>
      <c r="AHD4" s="130"/>
      <c r="AHE4" s="130"/>
      <c r="AHF4" s="130"/>
      <c r="AHG4" s="130"/>
      <c r="AHH4" s="130"/>
      <c r="AHI4" s="130"/>
      <c r="AHJ4" s="130"/>
      <c r="AHK4" s="130"/>
      <c r="AHL4" s="130"/>
      <c r="AHM4" s="130"/>
      <c r="AHN4" s="130"/>
      <c r="AHO4" s="130"/>
      <c r="AHP4" s="130"/>
      <c r="AHQ4" s="130"/>
      <c r="AHR4" s="130"/>
      <c r="AHS4" s="130"/>
      <c r="AHT4" s="130"/>
      <c r="AHU4" s="130"/>
      <c r="AHV4" s="130"/>
      <c r="AHW4" s="130"/>
      <c r="AHX4" s="130"/>
      <c r="AHY4" s="130"/>
      <c r="AHZ4" s="130"/>
      <c r="AIA4" s="130"/>
      <c r="AIB4" s="130"/>
      <c r="AIC4" s="130"/>
      <c r="AID4" s="130"/>
      <c r="AIE4" s="130"/>
      <c r="AIF4" s="130"/>
      <c r="AIG4" s="130"/>
      <c r="AIH4" s="130"/>
      <c r="AII4" s="130"/>
      <c r="AIJ4" s="130"/>
      <c r="AIK4" s="130"/>
      <c r="AIL4" s="130"/>
      <c r="AIM4" s="130"/>
      <c r="AIN4" s="130"/>
      <c r="AIO4" s="130"/>
      <c r="AIP4" s="130"/>
      <c r="AIQ4" s="130"/>
      <c r="AIR4" s="130"/>
      <c r="AIS4" s="130"/>
      <c r="AIT4" s="130"/>
      <c r="AIU4" s="130"/>
      <c r="AIV4" s="130"/>
      <c r="AIW4" s="130"/>
      <c r="AIX4" s="130"/>
      <c r="AIY4" s="130"/>
      <c r="AIZ4" s="130"/>
      <c r="AJA4" s="130"/>
      <c r="AJB4" s="130"/>
      <c r="AJC4" s="130"/>
      <c r="AJD4" s="130"/>
      <c r="AJE4" s="130"/>
      <c r="AJF4" s="130"/>
      <c r="AJG4" s="130"/>
      <c r="AJH4" s="130"/>
      <c r="AJI4" s="130"/>
      <c r="AJJ4" s="130"/>
      <c r="AJK4" s="130"/>
      <c r="AJL4" s="130"/>
      <c r="AJM4" s="130"/>
      <c r="AJN4" s="130"/>
      <c r="AJO4" s="130"/>
      <c r="AJP4" s="130"/>
      <c r="AJQ4" s="130"/>
      <c r="AJR4" s="130"/>
      <c r="AJS4" s="130"/>
      <c r="AJT4" s="130"/>
      <c r="AJU4" s="130"/>
      <c r="AJV4" s="130"/>
      <c r="AJW4" s="130"/>
      <c r="AJX4" s="130"/>
      <c r="AJY4" s="130"/>
      <c r="AJZ4" s="130"/>
      <c r="AKA4" s="130"/>
      <c r="AKB4" s="130"/>
      <c r="AKC4" s="130"/>
      <c r="AKD4" s="130"/>
      <c r="AKE4" s="130"/>
      <c r="AKF4" s="130"/>
      <c r="AKG4" s="130"/>
      <c r="AKH4" s="130"/>
      <c r="AKI4" s="130"/>
      <c r="AKJ4" s="130"/>
      <c r="AKK4" s="130"/>
      <c r="AKL4" s="130"/>
      <c r="AKM4" s="130"/>
      <c r="AKN4" s="130"/>
      <c r="AKO4" s="130"/>
      <c r="AKP4" s="130"/>
      <c r="AKQ4" s="130"/>
      <c r="AKR4" s="130"/>
      <c r="AKS4" s="130"/>
      <c r="AKT4" s="130"/>
      <c r="AKU4" s="130"/>
      <c r="AKV4" s="130"/>
      <c r="AKW4" s="130"/>
      <c r="AKX4" s="130"/>
      <c r="AKY4" s="130"/>
      <c r="AKZ4" s="130"/>
      <c r="ALA4" s="130"/>
      <c r="ALB4" s="130"/>
      <c r="ALC4" s="130"/>
      <c r="ALD4" s="130"/>
      <c r="ALE4" s="130"/>
      <c r="ALF4" s="130"/>
      <c r="ALG4" s="130"/>
      <c r="ALH4" s="130"/>
      <c r="ALI4" s="130"/>
      <c r="ALJ4" s="130"/>
      <c r="ALK4" s="130"/>
      <c r="ALL4" s="130"/>
      <c r="ALM4" s="130"/>
      <c r="ALN4" s="130"/>
      <c r="ALO4" s="130"/>
      <c r="ALP4" s="130"/>
      <c r="ALQ4" s="130"/>
      <c r="ALR4" s="130"/>
      <c r="ALS4" s="130"/>
      <c r="ALT4" s="130"/>
      <c r="ALU4" s="130"/>
      <c r="ALV4" s="130"/>
      <c r="ALW4" s="130"/>
      <c r="ALX4" s="130"/>
      <c r="ALY4" s="130"/>
      <c r="ALZ4" s="130"/>
      <c r="AMA4" s="130"/>
      <c r="AMB4" s="130"/>
      <c r="AMC4" s="130"/>
      <c r="AMD4" s="130"/>
      <c r="AME4" s="130"/>
      <c r="AMF4" s="130"/>
      <c r="AMG4" s="130"/>
      <c r="AMH4" s="130"/>
      <c r="AMI4" s="130"/>
      <c r="AMJ4" s="130"/>
      <c r="AMK4" s="130"/>
      <c r="AML4" s="130"/>
      <c r="AMM4" s="130"/>
      <c r="AMN4" s="130"/>
    </row>
    <row r="5" spans="1:1028" x14ac:dyDescent="0.15">
      <c r="A5" s="49">
        <v>1</v>
      </c>
      <c r="B5" s="49" t="s">
        <v>2841</v>
      </c>
      <c r="C5" s="50" t="s">
        <v>2842</v>
      </c>
      <c r="D5" s="49" t="s">
        <v>2843</v>
      </c>
      <c r="E5" s="49" t="s">
        <v>2841</v>
      </c>
      <c r="F5" s="49" t="s">
        <v>2843</v>
      </c>
      <c r="G5" s="49" t="s">
        <v>2199</v>
      </c>
      <c r="H5" s="49" t="s">
        <v>2851</v>
      </c>
      <c r="I5" s="49"/>
      <c r="J5" s="49" t="s">
        <v>2860</v>
      </c>
      <c r="K5" s="49" t="s">
        <v>55</v>
      </c>
      <c r="L5" s="49" t="s">
        <v>53</v>
      </c>
      <c r="M5" s="51" t="s">
        <v>2861</v>
      </c>
      <c r="N5" s="49"/>
      <c r="O5" s="51"/>
      <c r="P5" s="49" t="s">
        <v>70</v>
      </c>
      <c r="Q5" s="49">
        <v>7.5</v>
      </c>
      <c r="R5" s="49">
        <v>12</v>
      </c>
      <c r="S5" s="54" t="s">
        <v>63</v>
      </c>
      <c r="T5" s="54" t="s">
        <v>63</v>
      </c>
      <c r="U5" s="54" t="s">
        <v>63</v>
      </c>
      <c r="V5" s="55">
        <f t="shared" ref="V5:V6" si="0">SUM(S5:U5)</f>
        <v>0</v>
      </c>
      <c r="W5" s="56">
        <v>9899</v>
      </c>
      <c r="X5" s="56">
        <v>0</v>
      </c>
      <c r="Y5" s="56">
        <v>0</v>
      </c>
      <c r="Z5" s="57">
        <f t="shared" ref="Z5:Z6" si="1">SUM(W5:Y5)</f>
        <v>9899</v>
      </c>
      <c r="AA5" s="54" t="s">
        <v>63</v>
      </c>
      <c r="AB5" s="54" t="s">
        <v>63</v>
      </c>
      <c r="AC5" s="54" t="s">
        <v>63</v>
      </c>
      <c r="AD5" s="57">
        <f t="shared" ref="AD5:AD6" si="2">SUM(AA5:AC5)</f>
        <v>0</v>
      </c>
      <c r="AE5" s="54" t="s">
        <v>63</v>
      </c>
      <c r="AF5" s="54" t="s">
        <v>63</v>
      </c>
      <c r="AG5" s="54" t="s">
        <v>63</v>
      </c>
      <c r="AH5" s="59">
        <f t="shared" ref="AH5:AH6" si="3">SUM(AE5:AG5)</f>
        <v>0</v>
      </c>
      <c r="AI5" s="60">
        <f t="shared" ref="AI5:AI6" si="4">V5+Z5+AD5+AH5</f>
        <v>9899</v>
      </c>
      <c r="AJ5" s="61" t="s">
        <v>148</v>
      </c>
      <c r="AK5" s="61" t="s">
        <v>59</v>
      </c>
      <c r="AL5" s="61" t="s">
        <v>149</v>
      </c>
      <c r="AM5" s="61" t="s">
        <v>61</v>
      </c>
      <c r="AN5" s="112" t="s">
        <v>62</v>
      </c>
      <c r="AO5" s="65">
        <v>45657</v>
      </c>
      <c r="AP5" s="49" t="s">
        <v>62</v>
      </c>
      <c r="AQ5" s="65">
        <v>45658</v>
      </c>
      <c r="AR5" s="65">
        <v>46022</v>
      </c>
      <c r="AS5" s="113" t="s">
        <v>2925</v>
      </c>
    </row>
    <row r="6" spans="1:1028" x14ac:dyDescent="0.15">
      <c r="A6" s="49">
        <v>2</v>
      </c>
      <c r="B6" s="49" t="s">
        <v>2841</v>
      </c>
      <c r="C6" s="50" t="s">
        <v>2842</v>
      </c>
      <c r="D6" s="49" t="s">
        <v>2843</v>
      </c>
      <c r="E6" s="49" t="s">
        <v>2841</v>
      </c>
      <c r="F6" s="49" t="s">
        <v>2843</v>
      </c>
      <c r="G6" s="49" t="s">
        <v>2199</v>
      </c>
      <c r="H6" s="49" t="s">
        <v>2885</v>
      </c>
      <c r="I6" s="49"/>
      <c r="J6" s="49"/>
      <c r="K6" s="49" t="s">
        <v>55</v>
      </c>
      <c r="L6" s="49" t="s">
        <v>53</v>
      </c>
      <c r="M6" s="51" t="s">
        <v>2886</v>
      </c>
      <c r="N6" s="49"/>
      <c r="O6" s="51"/>
      <c r="P6" s="49" t="s">
        <v>70</v>
      </c>
      <c r="Q6" s="49">
        <v>12.5</v>
      </c>
      <c r="R6" s="49">
        <v>12</v>
      </c>
      <c r="S6" s="54" t="s">
        <v>63</v>
      </c>
      <c r="T6" s="54" t="s">
        <v>63</v>
      </c>
      <c r="U6" s="54" t="s">
        <v>63</v>
      </c>
      <c r="V6" s="55">
        <f t="shared" si="0"/>
        <v>0</v>
      </c>
      <c r="W6" s="56">
        <v>14698</v>
      </c>
      <c r="X6" s="56">
        <v>0</v>
      </c>
      <c r="Y6" s="56">
        <v>0</v>
      </c>
      <c r="Z6" s="57">
        <f t="shared" si="1"/>
        <v>14698</v>
      </c>
      <c r="AA6" s="54" t="s">
        <v>63</v>
      </c>
      <c r="AB6" s="54" t="s">
        <v>63</v>
      </c>
      <c r="AC6" s="54" t="s">
        <v>63</v>
      </c>
      <c r="AD6" s="57">
        <f t="shared" si="2"/>
        <v>0</v>
      </c>
      <c r="AE6" s="54" t="s">
        <v>63</v>
      </c>
      <c r="AF6" s="54" t="s">
        <v>63</v>
      </c>
      <c r="AG6" s="54" t="s">
        <v>63</v>
      </c>
      <c r="AH6" s="59">
        <f t="shared" si="3"/>
        <v>0</v>
      </c>
      <c r="AI6" s="60">
        <f t="shared" si="4"/>
        <v>14698</v>
      </c>
      <c r="AJ6" s="61" t="s">
        <v>148</v>
      </c>
      <c r="AK6" s="61" t="s">
        <v>59</v>
      </c>
      <c r="AL6" s="61" t="s">
        <v>149</v>
      </c>
      <c r="AM6" s="61" t="s">
        <v>61</v>
      </c>
      <c r="AN6" s="112" t="s">
        <v>62</v>
      </c>
      <c r="AO6" s="65">
        <v>45657</v>
      </c>
      <c r="AP6" s="49" t="s">
        <v>62</v>
      </c>
      <c r="AQ6" s="65">
        <v>45658</v>
      </c>
      <c r="AR6" s="65">
        <v>46022</v>
      </c>
      <c r="AS6" s="113" t="s">
        <v>2926</v>
      </c>
    </row>
    <row r="7" spans="1:1028" x14ac:dyDescent="0.15">
      <c r="A7" s="2"/>
      <c r="B7" s="2" t="s">
        <v>2841</v>
      </c>
      <c r="C7" s="3"/>
      <c r="D7" s="2"/>
      <c r="E7" s="2"/>
      <c r="F7" s="2"/>
      <c r="G7" s="2"/>
      <c r="H7" s="2"/>
      <c r="I7" s="2"/>
      <c r="J7" s="2"/>
      <c r="K7" s="2"/>
      <c r="L7" s="2"/>
      <c r="M7" s="4"/>
      <c r="N7" s="2"/>
      <c r="O7" s="5"/>
      <c r="P7" s="2"/>
      <c r="Q7" s="2"/>
      <c r="R7" s="2"/>
      <c r="S7" s="10">
        <f>SUM(S5:S6)</f>
        <v>0</v>
      </c>
      <c r="T7" s="10">
        <f t="shared" ref="T7:AI7" si="5">SUM(T5:T6)</f>
        <v>0</v>
      </c>
      <c r="U7" s="10">
        <f t="shared" si="5"/>
        <v>0</v>
      </c>
      <c r="V7" s="10">
        <f t="shared" si="5"/>
        <v>0</v>
      </c>
      <c r="W7" s="10">
        <f t="shared" si="5"/>
        <v>24597</v>
      </c>
      <c r="X7" s="10">
        <f t="shared" si="5"/>
        <v>0</v>
      </c>
      <c r="Y7" s="10">
        <f t="shared" si="5"/>
        <v>0</v>
      </c>
      <c r="Z7" s="10">
        <f t="shared" si="5"/>
        <v>24597</v>
      </c>
      <c r="AA7" s="10">
        <f t="shared" si="5"/>
        <v>0</v>
      </c>
      <c r="AB7" s="10">
        <f t="shared" si="5"/>
        <v>0</v>
      </c>
      <c r="AC7" s="10">
        <f t="shared" si="5"/>
        <v>0</v>
      </c>
      <c r="AD7" s="10">
        <f t="shared" si="5"/>
        <v>0</v>
      </c>
      <c r="AE7" s="10">
        <f t="shared" si="5"/>
        <v>0</v>
      </c>
      <c r="AF7" s="10">
        <f t="shared" si="5"/>
        <v>0</v>
      </c>
      <c r="AG7" s="10">
        <f t="shared" si="5"/>
        <v>0</v>
      </c>
      <c r="AH7" s="10">
        <f t="shared" si="5"/>
        <v>0</v>
      </c>
      <c r="AI7" s="10">
        <f t="shared" si="5"/>
        <v>24597</v>
      </c>
      <c r="AJ7" s="6"/>
      <c r="AK7" s="6"/>
      <c r="AL7" s="6"/>
      <c r="AM7" s="6"/>
      <c r="AN7" s="7"/>
      <c r="AO7" s="8"/>
      <c r="AP7" s="2"/>
      <c r="AQ7" s="8"/>
      <c r="AR7" s="8"/>
      <c r="AS7" s="9"/>
    </row>
    <row r="8" spans="1:1028" x14ac:dyDescent="0.15">
      <c r="A8" s="49">
        <v>1</v>
      </c>
      <c r="B8" s="49" t="s">
        <v>64</v>
      </c>
      <c r="C8" s="50" t="s">
        <v>65</v>
      </c>
      <c r="D8" s="49" t="s">
        <v>66</v>
      </c>
      <c r="E8" s="49" t="s">
        <v>64</v>
      </c>
      <c r="F8" s="49" t="s">
        <v>66</v>
      </c>
      <c r="G8" s="49" t="s">
        <v>110</v>
      </c>
      <c r="H8" s="49" t="s">
        <v>146</v>
      </c>
      <c r="I8" s="49"/>
      <c r="J8" s="49"/>
      <c r="K8" s="49" t="s">
        <v>55</v>
      </c>
      <c r="L8" s="49" t="s">
        <v>53</v>
      </c>
      <c r="M8" s="51" t="s">
        <v>147</v>
      </c>
      <c r="N8" s="49"/>
      <c r="O8" s="51"/>
      <c r="P8" s="49" t="s">
        <v>90</v>
      </c>
      <c r="Q8" s="49">
        <v>25</v>
      </c>
      <c r="R8" s="49">
        <v>12</v>
      </c>
      <c r="S8" s="54" t="s">
        <v>63</v>
      </c>
      <c r="T8" s="54" t="s">
        <v>63</v>
      </c>
      <c r="U8" s="54" t="s">
        <v>63</v>
      </c>
      <c r="V8" s="55">
        <f>SUM(S8:U8)</f>
        <v>0</v>
      </c>
      <c r="W8" s="56">
        <v>35420</v>
      </c>
      <c r="X8" s="56">
        <v>58460</v>
      </c>
      <c r="Y8" s="56"/>
      <c r="Z8" s="57">
        <f>SUM(W8:Y8)</f>
        <v>93880</v>
      </c>
      <c r="AA8" s="54" t="s">
        <v>63</v>
      </c>
      <c r="AB8" s="54" t="s">
        <v>63</v>
      </c>
      <c r="AC8" s="54" t="s">
        <v>63</v>
      </c>
      <c r="AD8" s="57">
        <f>SUM(AA8:AC8)</f>
        <v>0</v>
      </c>
      <c r="AE8" s="54" t="s">
        <v>63</v>
      </c>
      <c r="AF8" s="54" t="s">
        <v>63</v>
      </c>
      <c r="AG8" s="54" t="s">
        <v>63</v>
      </c>
      <c r="AH8" s="59">
        <f>SUM(AE8:AG8)</f>
        <v>0</v>
      </c>
      <c r="AI8" s="60">
        <f>V8+Z8+AD8+AH8</f>
        <v>93880</v>
      </c>
      <c r="AJ8" s="61" t="s">
        <v>148</v>
      </c>
      <c r="AK8" s="61" t="s">
        <v>59</v>
      </c>
      <c r="AL8" s="61" t="s">
        <v>149</v>
      </c>
      <c r="AM8" s="61" t="s">
        <v>61</v>
      </c>
      <c r="AN8" s="112" t="s">
        <v>62</v>
      </c>
      <c r="AO8" s="65">
        <v>45657</v>
      </c>
      <c r="AP8" s="49" t="s">
        <v>62</v>
      </c>
      <c r="AQ8" s="65">
        <v>45658</v>
      </c>
      <c r="AR8" s="65">
        <v>46022</v>
      </c>
      <c r="AS8" s="113" t="s">
        <v>150</v>
      </c>
    </row>
    <row r="9" spans="1:1028" x14ac:dyDescent="0.15">
      <c r="A9" s="49">
        <v>2</v>
      </c>
      <c r="B9" s="49" t="s">
        <v>64</v>
      </c>
      <c r="C9" s="50" t="s">
        <v>65</v>
      </c>
      <c r="D9" s="49" t="s">
        <v>66</v>
      </c>
      <c r="E9" s="49" t="s">
        <v>64</v>
      </c>
      <c r="F9" s="49" t="s">
        <v>66</v>
      </c>
      <c r="G9" s="49" t="s">
        <v>151</v>
      </c>
      <c r="H9" s="49" t="s">
        <v>53</v>
      </c>
      <c r="I9" s="49" t="s">
        <v>152</v>
      </c>
      <c r="J9" s="49"/>
      <c r="K9" s="49" t="s">
        <v>55</v>
      </c>
      <c r="L9" s="49" t="s">
        <v>53</v>
      </c>
      <c r="M9" s="51" t="s">
        <v>153</v>
      </c>
      <c r="N9" s="49"/>
      <c r="O9" s="51"/>
      <c r="P9" s="49" t="s">
        <v>90</v>
      </c>
      <c r="Q9" s="49">
        <v>32.5</v>
      </c>
      <c r="R9" s="49">
        <v>12</v>
      </c>
      <c r="S9" s="54" t="s">
        <v>63</v>
      </c>
      <c r="T9" s="54" t="s">
        <v>63</v>
      </c>
      <c r="U9" s="54" t="s">
        <v>63</v>
      </c>
      <c r="V9" s="55">
        <f t="shared" ref="V9:V12" si="6">SUM(S9:U9)</f>
        <v>0</v>
      </c>
      <c r="W9" s="56">
        <v>13660</v>
      </c>
      <c r="X9" s="56">
        <v>29750</v>
      </c>
      <c r="Y9" s="56"/>
      <c r="Z9" s="57">
        <f t="shared" ref="Z9:Z12" si="7">SUM(W9:Y9)</f>
        <v>43410</v>
      </c>
      <c r="AA9" s="54" t="s">
        <v>63</v>
      </c>
      <c r="AB9" s="54" t="s">
        <v>63</v>
      </c>
      <c r="AC9" s="54" t="s">
        <v>63</v>
      </c>
      <c r="AD9" s="57">
        <f t="shared" ref="AD9:AD12" si="8">SUM(AA9:AC9)</f>
        <v>0</v>
      </c>
      <c r="AE9" s="54" t="s">
        <v>63</v>
      </c>
      <c r="AF9" s="54" t="s">
        <v>63</v>
      </c>
      <c r="AG9" s="54" t="s">
        <v>63</v>
      </c>
      <c r="AH9" s="59">
        <f t="shared" ref="AH9:AH12" si="9">SUM(AE9:AG9)</f>
        <v>0</v>
      </c>
      <c r="AI9" s="60">
        <f t="shared" ref="AI9:AI12" si="10">V9+Z9+AD9+AH9</f>
        <v>43410</v>
      </c>
      <c r="AJ9" s="61" t="s">
        <v>148</v>
      </c>
      <c r="AK9" s="61" t="s">
        <v>59</v>
      </c>
      <c r="AL9" s="61" t="s">
        <v>149</v>
      </c>
      <c r="AM9" s="61" t="s">
        <v>61</v>
      </c>
      <c r="AN9" s="112" t="s">
        <v>62</v>
      </c>
      <c r="AO9" s="65">
        <v>45657</v>
      </c>
      <c r="AP9" s="49" t="s">
        <v>62</v>
      </c>
      <c r="AQ9" s="65">
        <v>45658</v>
      </c>
      <c r="AR9" s="65">
        <v>46022</v>
      </c>
      <c r="AS9" s="113" t="s">
        <v>154</v>
      </c>
    </row>
    <row r="10" spans="1:1028" x14ac:dyDescent="0.15">
      <c r="A10" s="49">
        <v>3</v>
      </c>
      <c r="B10" s="49" t="s">
        <v>64</v>
      </c>
      <c r="C10" s="50" t="s">
        <v>65</v>
      </c>
      <c r="D10" s="49" t="s">
        <v>66</v>
      </c>
      <c r="E10" s="49" t="s">
        <v>64</v>
      </c>
      <c r="F10" s="49" t="s">
        <v>66</v>
      </c>
      <c r="G10" s="49" t="s">
        <v>155</v>
      </c>
      <c r="H10" s="49" t="s">
        <v>53</v>
      </c>
      <c r="I10" s="49" t="s">
        <v>71</v>
      </c>
      <c r="J10" s="49">
        <v>19</v>
      </c>
      <c r="K10" s="49" t="s">
        <v>55</v>
      </c>
      <c r="L10" s="49" t="s">
        <v>53</v>
      </c>
      <c r="M10" s="51" t="s">
        <v>156</v>
      </c>
      <c r="N10" s="49"/>
      <c r="O10" s="51"/>
      <c r="P10" s="49" t="s">
        <v>157</v>
      </c>
      <c r="Q10" s="49">
        <v>52</v>
      </c>
      <c r="R10" s="49">
        <v>12</v>
      </c>
      <c r="S10" s="54" t="s">
        <v>63</v>
      </c>
      <c r="T10" s="54" t="s">
        <v>63</v>
      </c>
      <c r="U10" s="54" t="s">
        <v>63</v>
      </c>
      <c r="V10" s="55">
        <f t="shared" si="6"/>
        <v>0</v>
      </c>
      <c r="W10" s="56">
        <v>253730</v>
      </c>
      <c r="X10" s="56">
        <v>0</v>
      </c>
      <c r="Y10" s="56"/>
      <c r="Z10" s="57">
        <f t="shared" si="7"/>
        <v>253730</v>
      </c>
      <c r="AA10" s="54" t="s">
        <v>63</v>
      </c>
      <c r="AB10" s="54" t="s">
        <v>63</v>
      </c>
      <c r="AC10" s="54" t="s">
        <v>63</v>
      </c>
      <c r="AD10" s="57">
        <f t="shared" si="8"/>
        <v>0</v>
      </c>
      <c r="AE10" s="54" t="s">
        <v>63</v>
      </c>
      <c r="AF10" s="54" t="s">
        <v>63</v>
      </c>
      <c r="AG10" s="54" t="s">
        <v>63</v>
      </c>
      <c r="AH10" s="59">
        <f t="shared" si="9"/>
        <v>0</v>
      </c>
      <c r="AI10" s="60">
        <f t="shared" si="10"/>
        <v>253730</v>
      </c>
      <c r="AJ10" s="61" t="s">
        <v>148</v>
      </c>
      <c r="AK10" s="61" t="s">
        <v>59</v>
      </c>
      <c r="AL10" s="61" t="s">
        <v>149</v>
      </c>
      <c r="AM10" s="61" t="s">
        <v>61</v>
      </c>
      <c r="AN10" s="112" t="s">
        <v>62</v>
      </c>
      <c r="AO10" s="65">
        <v>45657</v>
      </c>
      <c r="AP10" s="49" t="s">
        <v>62</v>
      </c>
      <c r="AQ10" s="65">
        <v>45658</v>
      </c>
      <c r="AR10" s="65">
        <v>46022</v>
      </c>
      <c r="AS10" s="113" t="s">
        <v>158</v>
      </c>
    </row>
    <row r="11" spans="1:1028" x14ac:dyDescent="0.15">
      <c r="A11" s="49">
        <v>4</v>
      </c>
      <c r="B11" s="49" t="s">
        <v>64</v>
      </c>
      <c r="C11" s="50" t="s">
        <v>65</v>
      </c>
      <c r="D11" s="49" t="s">
        <v>66</v>
      </c>
      <c r="E11" s="49" t="s">
        <v>64</v>
      </c>
      <c r="F11" s="49" t="s">
        <v>66</v>
      </c>
      <c r="G11" s="49" t="s">
        <v>159</v>
      </c>
      <c r="H11" s="49" t="s">
        <v>53</v>
      </c>
      <c r="I11" s="49" t="s">
        <v>137</v>
      </c>
      <c r="J11" s="49">
        <v>12</v>
      </c>
      <c r="K11" s="49" t="s">
        <v>55</v>
      </c>
      <c r="L11" s="49" t="s">
        <v>53</v>
      </c>
      <c r="M11" s="51" t="s">
        <v>160</v>
      </c>
      <c r="N11" s="49"/>
      <c r="O11" s="51"/>
      <c r="P11" s="49" t="s">
        <v>56</v>
      </c>
      <c r="Q11" s="49">
        <v>70</v>
      </c>
      <c r="R11" s="49">
        <v>12</v>
      </c>
      <c r="S11" s="54" t="s">
        <v>63</v>
      </c>
      <c r="T11" s="54" t="s">
        <v>63</v>
      </c>
      <c r="U11" s="54" t="s">
        <v>63</v>
      </c>
      <c r="V11" s="55">
        <f t="shared" si="6"/>
        <v>0</v>
      </c>
      <c r="W11" s="56">
        <v>35870</v>
      </c>
      <c r="X11" s="56">
        <v>107130</v>
      </c>
      <c r="Y11" s="56"/>
      <c r="Z11" s="57">
        <f t="shared" si="7"/>
        <v>143000</v>
      </c>
      <c r="AA11" s="54" t="s">
        <v>63</v>
      </c>
      <c r="AB11" s="54" t="s">
        <v>63</v>
      </c>
      <c r="AC11" s="54" t="s">
        <v>63</v>
      </c>
      <c r="AD11" s="57">
        <f t="shared" si="8"/>
        <v>0</v>
      </c>
      <c r="AE11" s="54" t="s">
        <v>63</v>
      </c>
      <c r="AF11" s="54" t="s">
        <v>63</v>
      </c>
      <c r="AG11" s="54" t="s">
        <v>63</v>
      </c>
      <c r="AH11" s="59">
        <f t="shared" si="9"/>
        <v>0</v>
      </c>
      <c r="AI11" s="60">
        <f t="shared" si="10"/>
        <v>143000</v>
      </c>
      <c r="AJ11" s="61" t="s">
        <v>148</v>
      </c>
      <c r="AK11" s="61" t="s">
        <v>59</v>
      </c>
      <c r="AL11" s="61" t="s">
        <v>149</v>
      </c>
      <c r="AM11" s="61" t="s">
        <v>61</v>
      </c>
      <c r="AN11" s="112" t="s">
        <v>62</v>
      </c>
      <c r="AO11" s="65">
        <v>45657</v>
      </c>
      <c r="AP11" s="49" t="s">
        <v>62</v>
      </c>
      <c r="AQ11" s="65">
        <v>45658</v>
      </c>
      <c r="AR11" s="65">
        <v>46022</v>
      </c>
      <c r="AS11" s="113" t="s">
        <v>161</v>
      </c>
    </row>
    <row r="12" spans="1:1028" x14ac:dyDescent="0.15">
      <c r="A12" s="49">
        <v>5</v>
      </c>
      <c r="B12" s="49" t="s">
        <v>64</v>
      </c>
      <c r="C12" s="50" t="s">
        <v>65</v>
      </c>
      <c r="D12" s="49" t="s">
        <v>66</v>
      </c>
      <c r="E12" s="49" t="s">
        <v>64</v>
      </c>
      <c r="F12" s="49" t="s">
        <v>66</v>
      </c>
      <c r="G12" s="49" t="s">
        <v>162</v>
      </c>
      <c r="H12" s="49" t="s">
        <v>53</v>
      </c>
      <c r="I12" s="49" t="s">
        <v>140</v>
      </c>
      <c r="J12" s="49"/>
      <c r="K12" s="49" t="s">
        <v>55</v>
      </c>
      <c r="L12" s="49" t="s">
        <v>53</v>
      </c>
      <c r="M12" s="51" t="s">
        <v>163</v>
      </c>
      <c r="N12" s="49"/>
      <c r="O12" s="51"/>
      <c r="P12" s="49" t="s">
        <v>56</v>
      </c>
      <c r="Q12" s="49">
        <v>15</v>
      </c>
      <c r="R12" s="49">
        <v>12</v>
      </c>
      <c r="S12" s="54" t="s">
        <v>63</v>
      </c>
      <c r="T12" s="54" t="s">
        <v>63</v>
      </c>
      <c r="U12" s="54" t="s">
        <v>63</v>
      </c>
      <c r="V12" s="55">
        <f t="shared" si="6"/>
        <v>0</v>
      </c>
      <c r="W12" s="56">
        <v>780</v>
      </c>
      <c r="X12" s="56">
        <v>47390</v>
      </c>
      <c r="Y12" s="56"/>
      <c r="Z12" s="57">
        <f t="shared" si="7"/>
        <v>48170</v>
      </c>
      <c r="AA12" s="54" t="s">
        <v>63</v>
      </c>
      <c r="AB12" s="54" t="s">
        <v>63</v>
      </c>
      <c r="AC12" s="54" t="s">
        <v>63</v>
      </c>
      <c r="AD12" s="57">
        <f t="shared" si="8"/>
        <v>0</v>
      </c>
      <c r="AE12" s="54" t="s">
        <v>63</v>
      </c>
      <c r="AF12" s="54" t="s">
        <v>63</v>
      </c>
      <c r="AG12" s="54" t="s">
        <v>63</v>
      </c>
      <c r="AH12" s="59">
        <f t="shared" si="9"/>
        <v>0</v>
      </c>
      <c r="AI12" s="60">
        <f t="shared" si="10"/>
        <v>48170</v>
      </c>
      <c r="AJ12" s="61" t="s">
        <v>148</v>
      </c>
      <c r="AK12" s="61" t="s">
        <v>59</v>
      </c>
      <c r="AL12" s="61" t="s">
        <v>149</v>
      </c>
      <c r="AM12" s="61" t="s">
        <v>61</v>
      </c>
      <c r="AN12" s="112" t="s">
        <v>62</v>
      </c>
      <c r="AO12" s="65">
        <v>45657</v>
      </c>
      <c r="AP12" s="49" t="s">
        <v>62</v>
      </c>
      <c r="AQ12" s="65">
        <v>45658</v>
      </c>
      <c r="AR12" s="65">
        <v>46022</v>
      </c>
      <c r="AS12" s="113" t="s">
        <v>154</v>
      </c>
    </row>
    <row r="13" spans="1:1028" x14ac:dyDescent="0.15">
      <c r="A13" s="80"/>
      <c r="B13" s="80" t="s">
        <v>64</v>
      </c>
      <c r="C13" s="80"/>
      <c r="D13" s="80"/>
      <c r="E13" s="80"/>
      <c r="F13" s="80"/>
      <c r="G13" s="81"/>
      <c r="H13" s="81"/>
      <c r="I13" s="81"/>
      <c r="J13" s="80"/>
      <c r="K13" s="82"/>
      <c r="L13" s="82"/>
      <c r="M13" s="82"/>
      <c r="N13" s="83"/>
      <c r="O13" s="83"/>
      <c r="P13" s="85"/>
      <c r="Q13" s="85"/>
      <c r="R13" s="80"/>
      <c r="S13" s="86">
        <f t="shared" ref="S13:AH13" si="11">SUM(S8:S12)</f>
        <v>0</v>
      </c>
      <c r="T13" s="86">
        <f t="shared" si="11"/>
        <v>0</v>
      </c>
      <c r="U13" s="86">
        <f t="shared" si="11"/>
        <v>0</v>
      </c>
      <c r="V13" s="86">
        <f t="shared" si="11"/>
        <v>0</v>
      </c>
      <c r="W13" s="86">
        <f t="shared" si="11"/>
        <v>339460</v>
      </c>
      <c r="X13" s="86">
        <f t="shared" si="11"/>
        <v>242730</v>
      </c>
      <c r="Y13" s="86">
        <f t="shared" si="11"/>
        <v>0</v>
      </c>
      <c r="Z13" s="86">
        <f t="shared" si="11"/>
        <v>582190</v>
      </c>
      <c r="AA13" s="86">
        <f t="shared" si="11"/>
        <v>0</v>
      </c>
      <c r="AB13" s="86">
        <f t="shared" si="11"/>
        <v>0</v>
      </c>
      <c r="AC13" s="86">
        <f t="shared" si="11"/>
        <v>0</v>
      </c>
      <c r="AD13" s="86">
        <f t="shared" si="11"/>
        <v>0</v>
      </c>
      <c r="AE13" s="86">
        <f t="shared" si="11"/>
        <v>0</v>
      </c>
      <c r="AF13" s="86">
        <f t="shared" si="11"/>
        <v>0</v>
      </c>
      <c r="AG13" s="86">
        <f t="shared" si="11"/>
        <v>0</v>
      </c>
      <c r="AH13" s="86">
        <f t="shared" si="11"/>
        <v>0</v>
      </c>
      <c r="AI13" s="86">
        <f>SUM(AI8:AI12)</f>
        <v>582190</v>
      </c>
      <c r="AJ13" s="87"/>
      <c r="AK13" s="87"/>
      <c r="AL13" s="87"/>
      <c r="AM13" s="87"/>
      <c r="AN13" s="87"/>
      <c r="AO13" s="87"/>
      <c r="AP13" s="87"/>
      <c r="AQ13" s="87"/>
      <c r="AR13" s="87"/>
      <c r="AS13" s="116"/>
    </row>
    <row r="14" spans="1:1028" x14ac:dyDescent="0.15">
      <c r="A14" s="49">
        <v>1</v>
      </c>
      <c r="B14" s="49" t="s">
        <v>1781</v>
      </c>
      <c r="C14" s="49" t="s">
        <v>1783</v>
      </c>
      <c r="D14" s="49" t="s">
        <v>1782</v>
      </c>
      <c r="E14" s="49" t="s">
        <v>1781</v>
      </c>
      <c r="F14" s="49" t="s">
        <v>1782</v>
      </c>
      <c r="G14" s="49" t="s">
        <v>162</v>
      </c>
      <c r="H14" s="49" t="s">
        <v>1784</v>
      </c>
      <c r="I14" s="49"/>
      <c r="J14" s="49" t="s">
        <v>1934</v>
      </c>
      <c r="K14" s="49" t="s">
        <v>1785</v>
      </c>
      <c r="L14" s="49" t="s">
        <v>1786</v>
      </c>
      <c r="M14" s="51" t="s">
        <v>1935</v>
      </c>
      <c r="N14" s="49">
        <v>10624487</v>
      </c>
      <c r="O14" s="123" t="s">
        <v>1936</v>
      </c>
      <c r="P14" s="49" t="s">
        <v>920</v>
      </c>
      <c r="Q14" s="49">
        <v>90</v>
      </c>
      <c r="R14" s="49">
        <v>24</v>
      </c>
      <c r="S14" s="54" t="s">
        <v>63</v>
      </c>
      <c r="T14" s="54" t="s">
        <v>63</v>
      </c>
      <c r="U14" s="54" t="s">
        <v>63</v>
      </c>
      <c r="V14" s="55">
        <f>SUM(S14:U14)</f>
        <v>0</v>
      </c>
      <c r="W14" s="124">
        <v>90000</v>
      </c>
      <c r="X14" s="124">
        <v>75000</v>
      </c>
      <c r="Y14" s="124">
        <v>110000</v>
      </c>
      <c r="Z14" s="57">
        <f>SUM(W14:Y14)</f>
        <v>275000</v>
      </c>
      <c r="AA14" s="90">
        <f>W14</f>
        <v>90000</v>
      </c>
      <c r="AB14" s="90">
        <f t="shared" ref="AB14" si="12">X14</f>
        <v>75000</v>
      </c>
      <c r="AC14" s="90">
        <f t="shared" ref="AC14" si="13">Y14</f>
        <v>110000</v>
      </c>
      <c r="AD14" s="57">
        <f>SUM(AA14:AC14)</f>
        <v>275000</v>
      </c>
      <c r="AE14" s="54" t="s">
        <v>63</v>
      </c>
      <c r="AF14" s="54" t="s">
        <v>63</v>
      </c>
      <c r="AG14" s="54" t="s">
        <v>63</v>
      </c>
      <c r="AH14" s="59">
        <f>SUM(AE14:AG14)</f>
        <v>0</v>
      </c>
      <c r="AI14" s="60">
        <f>V14+Z14+AD14+AH14</f>
        <v>550000</v>
      </c>
      <c r="AJ14" s="61" t="s">
        <v>1933</v>
      </c>
      <c r="AK14" s="61" t="s">
        <v>59</v>
      </c>
      <c r="AL14" s="61" t="s">
        <v>149</v>
      </c>
      <c r="AM14" s="61" t="s">
        <v>61</v>
      </c>
      <c r="AN14" s="112" t="s">
        <v>62</v>
      </c>
      <c r="AO14" s="65">
        <v>45657</v>
      </c>
      <c r="AP14" s="49" t="s">
        <v>62</v>
      </c>
      <c r="AQ14" s="65">
        <v>45658</v>
      </c>
      <c r="AR14" s="65">
        <v>46387</v>
      </c>
      <c r="AS14" s="127" t="s">
        <v>1937</v>
      </c>
    </row>
    <row r="15" spans="1:1028" x14ac:dyDescent="0.15">
      <c r="A15" s="80"/>
      <c r="B15" s="80" t="s">
        <v>1781</v>
      </c>
      <c r="C15" s="80"/>
      <c r="D15" s="80"/>
      <c r="E15" s="80"/>
      <c r="F15" s="80"/>
      <c r="G15" s="81"/>
      <c r="H15" s="81"/>
      <c r="I15" s="81"/>
      <c r="J15" s="80"/>
      <c r="K15" s="82"/>
      <c r="L15" s="82"/>
      <c r="M15" s="82"/>
      <c r="N15" s="83"/>
      <c r="O15" s="83"/>
      <c r="P15" s="85"/>
      <c r="Q15" s="85"/>
      <c r="R15" s="80"/>
      <c r="S15" s="86">
        <f>SUM(S14)</f>
        <v>0</v>
      </c>
      <c r="T15" s="86">
        <f t="shared" ref="T15:AI15" si="14">SUM(T14)</f>
        <v>0</v>
      </c>
      <c r="U15" s="86">
        <f t="shared" si="14"/>
        <v>0</v>
      </c>
      <c r="V15" s="86">
        <f t="shared" si="14"/>
        <v>0</v>
      </c>
      <c r="W15" s="86">
        <f t="shared" si="14"/>
        <v>90000</v>
      </c>
      <c r="X15" s="86">
        <f t="shared" si="14"/>
        <v>75000</v>
      </c>
      <c r="Y15" s="86">
        <f t="shared" si="14"/>
        <v>110000</v>
      </c>
      <c r="Z15" s="86">
        <f t="shared" si="14"/>
        <v>275000</v>
      </c>
      <c r="AA15" s="86">
        <f t="shared" si="14"/>
        <v>90000</v>
      </c>
      <c r="AB15" s="86">
        <f t="shared" si="14"/>
        <v>75000</v>
      </c>
      <c r="AC15" s="86">
        <f t="shared" si="14"/>
        <v>110000</v>
      </c>
      <c r="AD15" s="86">
        <f t="shared" si="14"/>
        <v>275000</v>
      </c>
      <c r="AE15" s="86">
        <f t="shared" si="14"/>
        <v>0</v>
      </c>
      <c r="AF15" s="86">
        <f t="shared" si="14"/>
        <v>0</v>
      </c>
      <c r="AG15" s="86">
        <f t="shared" si="14"/>
        <v>0</v>
      </c>
      <c r="AH15" s="86">
        <f t="shared" si="14"/>
        <v>0</v>
      </c>
      <c r="AI15" s="86">
        <f t="shared" si="14"/>
        <v>550000</v>
      </c>
      <c r="AJ15" s="87"/>
      <c r="AK15" s="87"/>
      <c r="AL15" s="87"/>
      <c r="AM15" s="87"/>
      <c r="AN15" s="87"/>
      <c r="AO15" s="87"/>
      <c r="AP15" s="87"/>
      <c r="AQ15" s="87"/>
      <c r="AR15" s="87"/>
      <c r="AS15" s="116"/>
    </row>
    <row r="16" spans="1:1028" x14ac:dyDescent="0.15">
      <c r="A16" s="49">
        <v>1</v>
      </c>
      <c r="B16" s="49" t="s">
        <v>1938</v>
      </c>
      <c r="C16" s="164">
        <v>7681717807</v>
      </c>
      <c r="D16" s="49" t="s">
        <v>1939</v>
      </c>
      <c r="E16" s="49" t="s">
        <v>1938</v>
      </c>
      <c r="F16" s="49" t="s">
        <v>1939</v>
      </c>
      <c r="G16" s="49" t="s">
        <v>1131</v>
      </c>
      <c r="H16" s="49" t="s">
        <v>1943</v>
      </c>
      <c r="I16" s="49" t="s">
        <v>2084</v>
      </c>
      <c r="J16" s="49" t="s">
        <v>288</v>
      </c>
      <c r="K16" s="49" t="s">
        <v>1942</v>
      </c>
      <c r="L16" s="49" t="s">
        <v>1943</v>
      </c>
      <c r="M16" s="51" t="s">
        <v>2371</v>
      </c>
      <c r="N16" s="49"/>
      <c r="O16" s="123" t="s">
        <v>2372</v>
      </c>
      <c r="P16" s="49" t="s">
        <v>2181</v>
      </c>
      <c r="Q16" s="49" t="s">
        <v>265</v>
      </c>
      <c r="R16" s="49">
        <v>30</v>
      </c>
      <c r="S16" s="90">
        <f>W16/2</f>
        <v>18788</v>
      </c>
      <c r="T16" s="90">
        <f t="shared" ref="T16:U16" si="15">X16/2</f>
        <v>0</v>
      </c>
      <c r="U16" s="90">
        <f t="shared" si="15"/>
        <v>0</v>
      </c>
      <c r="V16" s="55">
        <f>SUM(S16:U16)</f>
        <v>18788</v>
      </c>
      <c r="W16" s="124">
        <v>37576</v>
      </c>
      <c r="X16" s="124"/>
      <c r="Y16" s="124"/>
      <c r="Z16" s="57">
        <f>SUM(W16:Y16)</f>
        <v>37576</v>
      </c>
      <c r="AA16" s="90">
        <f>W16</f>
        <v>37576</v>
      </c>
      <c r="AB16" s="90">
        <f t="shared" ref="AB16" si="16">X16</f>
        <v>0</v>
      </c>
      <c r="AC16" s="90">
        <f t="shared" ref="AC16" si="17">Y16</f>
        <v>0</v>
      </c>
      <c r="AD16" s="57">
        <f>SUM(AA16:AC16)</f>
        <v>37576</v>
      </c>
      <c r="AE16" s="54" t="s">
        <v>63</v>
      </c>
      <c r="AF16" s="54" t="s">
        <v>63</v>
      </c>
      <c r="AG16" s="54" t="s">
        <v>63</v>
      </c>
      <c r="AH16" s="59">
        <f>SUM(AE16:AG16)</f>
        <v>0</v>
      </c>
      <c r="AI16" s="60">
        <f>V16+Z16+AD16+AH16</f>
        <v>93940</v>
      </c>
      <c r="AJ16" s="165" t="s">
        <v>1933</v>
      </c>
      <c r="AK16" s="165" t="s">
        <v>59</v>
      </c>
      <c r="AL16" s="165" t="s">
        <v>912</v>
      </c>
      <c r="AM16" s="165" t="s">
        <v>958</v>
      </c>
      <c r="AN16" s="166" t="s">
        <v>959</v>
      </c>
      <c r="AO16" s="167" t="s">
        <v>960</v>
      </c>
      <c r="AP16" s="67" t="s">
        <v>961</v>
      </c>
      <c r="AQ16" s="167">
        <v>45474</v>
      </c>
      <c r="AR16" s="167">
        <v>46387</v>
      </c>
      <c r="AS16" s="168" t="s">
        <v>2379</v>
      </c>
    </row>
    <row r="17" spans="1:45" x14ac:dyDescent="0.15">
      <c r="A17" s="67">
        <v>2</v>
      </c>
      <c r="B17" s="67" t="s">
        <v>1938</v>
      </c>
      <c r="C17" s="169">
        <v>7681717807</v>
      </c>
      <c r="D17" s="67" t="s">
        <v>1939</v>
      </c>
      <c r="E17" s="67" t="s">
        <v>1938</v>
      </c>
      <c r="F17" s="67" t="s">
        <v>1939</v>
      </c>
      <c r="G17" s="67" t="s">
        <v>2373</v>
      </c>
      <c r="H17" s="67" t="s">
        <v>1943</v>
      </c>
      <c r="I17" s="67" t="s">
        <v>2361</v>
      </c>
      <c r="J17" s="67" t="s">
        <v>901</v>
      </c>
      <c r="K17" s="67" t="s">
        <v>1942</v>
      </c>
      <c r="L17" s="67" t="s">
        <v>1943</v>
      </c>
      <c r="M17" s="68" t="s">
        <v>2374</v>
      </c>
      <c r="N17" s="67"/>
      <c r="O17" s="170" t="s">
        <v>2375</v>
      </c>
      <c r="P17" s="67" t="s">
        <v>70</v>
      </c>
      <c r="Q17" s="67" t="s">
        <v>951</v>
      </c>
      <c r="R17" s="67">
        <v>30</v>
      </c>
      <c r="S17" s="90">
        <f t="shared" ref="S17:S18" si="18">W17/2</f>
        <v>1210</v>
      </c>
      <c r="T17" s="90">
        <f t="shared" ref="T17:T18" si="19">X17/2</f>
        <v>0</v>
      </c>
      <c r="U17" s="90">
        <f t="shared" ref="U17:U18" si="20">Y17/2</f>
        <v>0</v>
      </c>
      <c r="V17" s="55">
        <f t="shared" ref="V17:V18" si="21">SUM(S17:U17)</f>
        <v>1210</v>
      </c>
      <c r="W17" s="124">
        <v>2420</v>
      </c>
      <c r="X17" s="124"/>
      <c r="Y17" s="124"/>
      <c r="Z17" s="57">
        <f t="shared" ref="Z17:Z18" si="22">SUM(W17:Y17)</f>
        <v>2420</v>
      </c>
      <c r="AA17" s="90">
        <f t="shared" ref="AA17:AA18" si="23">W17</f>
        <v>2420</v>
      </c>
      <c r="AB17" s="90">
        <f t="shared" ref="AB17:AB18" si="24">X17</f>
        <v>0</v>
      </c>
      <c r="AC17" s="90">
        <f t="shared" ref="AC17:AC18" si="25">Y17</f>
        <v>0</v>
      </c>
      <c r="AD17" s="57">
        <f t="shared" ref="AD17:AD18" si="26">SUM(AA17:AC17)</f>
        <v>2420</v>
      </c>
      <c r="AE17" s="54" t="s">
        <v>63</v>
      </c>
      <c r="AF17" s="54" t="s">
        <v>63</v>
      </c>
      <c r="AG17" s="54" t="s">
        <v>63</v>
      </c>
      <c r="AH17" s="59">
        <f t="shared" ref="AH17:AH18" si="27">SUM(AE17:AG17)</f>
        <v>0</v>
      </c>
      <c r="AI17" s="60">
        <f t="shared" ref="AI17:AI18" si="28">V17+Z17+AD17+AH17</f>
        <v>6050</v>
      </c>
      <c r="AJ17" s="61" t="s">
        <v>1933</v>
      </c>
      <c r="AK17" s="61" t="s">
        <v>59</v>
      </c>
      <c r="AL17" s="61" t="s">
        <v>912</v>
      </c>
      <c r="AM17" s="61" t="s">
        <v>958</v>
      </c>
      <c r="AN17" s="112" t="s">
        <v>959</v>
      </c>
      <c r="AO17" s="65" t="s">
        <v>960</v>
      </c>
      <c r="AP17" s="49" t="s">
        <v>961</v>
      </c>
      <c r="AQ17" s="65">
        <v>45474</v>
      </c>
      <c r="AR17" s="65">
        <v>46387</v>
      </c>
      <c r="AS17" s="53" t="s">
        <v>2380</v>
      </c>
    </row>
    <row r="18" spans="1:45" x14ac:dyDescent="0.15">
      <c r="A18" s="67">
        <v>3</v>
      </c>
      <c r="B18" s="67" t="s">
        <v>1938</v>
      </c>
      <c r="C18" s="169">
        <v>7681717807</v>
      </c>
      <c r="D18" s="67" t="s">
        <v>1939</v>
      </c>
      <c r="E18" s="67" t="s">
        <v>2360</v>
      </c>
      <c r="F18" s="67" t="s">
        <v>1939</v>
      </c>
      <c r="G18" s="67" t="s">
        <v>2360</v>
      </c>
      <c r="H18" s="67" t="s">
        <v>1943</v>
      </c>
      <c r="I18" s="67" t="s">
        <v>2159</v>
      </c>
      <c r="J18" s="67" t="s">
        <v>275</v>
      </c>
      <c r="K18" s="67" t="s">
        <v>1942</v>
      </c>
      <c r="L18" s="67" t="s">
        <v>1943</v>
      </c>
      <c r="M18" s="68" t="s">
        <v>2376</v>
      </c>
      <c r="N18" s="67"/>
      <c r="O18" s="170" t="s">
        <v>2377</v>
      </c>
      <c r="P18" s="67" t="s">
        <v>70</v>
      </c>
      <c r="Q18" s="67" t="s">
        <v>2378</v>
      </c>
      <c r="R18" s="67">
        <v>30</v>
      </c>
      <c r="S18" s="90">
        <f t="shared" si="18"/>
        <v>17330.5</v>
      </c>
      <c r="T18" s="90">
        <f t="shared" si="19"/>
        <v>0</v>
      </c>
      <c r="U18" s="90">
        <f t="shared" si="20"/>
        <v>0</v>
      </c>
      <c r="V18" s="55">
        <f t="shared" si="21"/>
        <v>17330.5</v>
      </c>
      <c r="W18" s="124">
        <v>34661</v>
      </c>
      <c r="X18" s="124"/>
      <c r="Y18" s="124"/>
      <c r="Z18" s="57">
        <f t="shared" si="22"/>
        <v>34661</v>
      </c>
      <c r="AA18" s="90">
        <f t="shared" si="23"/>
        <v>34661</v>
      </c>
      <c r="AB18" s="90">
        <f t="shared" si="24"/>
        <v>0</v>
      </c>
      <c r="AC18" s="90">
        <f t="shared" si="25"/>
        <v>0</v>
      </c>
      <c r="AD18" s="57">
        <f t="shared" si="26"/>
        <v>34661</v>
      </c>
      <c r="AE18" s="54" t="s">
        <v>63</v>
      </c>
      <c r="AF18" s="54" t="s">
        <v>63</v>
      </c>
      <c r="AG18" s="54" t="s">
        <v>63</v>
      </c>
      <c r="AH18" s="59">
        <f t="shared" si="27"/>
        <v>0</v>
      </c>
      <c r="AI18" s="60">
        <f t="shared" si="28"/>
        <v>86652.5</v>
      </c>
      <c r="AJ18" s="61" t="s">
        <v>1933</v>
      </c>
      <c r="AK18" s="61" t="s">
        <v>59</v>
      </c>
      <c r="AL18" s="61" t="s">
        <v>912</v>
      </c>
      <c r="AM18" s="61" t="s">
        <v>958</v>
      </c>
      <c r="AN18" s="112" t="s">
        <v>959</v>
      </c>
      <c r="AO18" s="65" t="s">
        <v>960</v>
      </c>
      <c r="AP18" s="49" t="s">
        <v>961</v>
      </c>
      <c r="AQ18" s="65">
        <v>45474</v>
      </c>
      <c r="AR18" s="65">
        <v>46387</v>
      </c>
      <c r="AS18" s="53" t="s">
        <v>2381</v>
      </c>
    </row>
    <row r="19" spans="1:45" x14ac:dyDescent="0.15">
      <c r="A19" s="80"/>
      <c r="B19" s="80" t="s">
        <v>1938</v>
      </c>
      <c r="C19" s="80"/>
      <c r="D19" s="80"/>
      <c r="E19" s="80"/>
      <c r="F19" s="80"/>
      <c r="G19" s="81"/>
      <c r="H19" s="81"/>
      <c r="I19" s="81"/>
      <c r="J19" s="80"/>
      <c r="K19" s="82"/>
      <c r="L19" s="82"/>
      <c r="M19" s="82"/>
      <c r="N19" s="83"/>
      <c r="O19" s="83"/>
      <c r="P19" s="85"/>
      <c r="Q19" s="85"/>
      <c r="R19" s="80"/>
      <c r="S19" s="86">
        <f>SUM(S16:S18)</f>
        <v>37328.5</v>
      </c>
      <c r="T19" s="86">
        <f t="shared" ref="T19:AH19" si="29">SUM(T16:T18)</f>
        <v>0</v>
      </c>
      <c r="U19" s="86">
        <f t="shared" si="29"/>
        <v>0</v>
      </c>
      <c r="V19" s="86">
        <f t="shared" si="29"/>
        <v>37328.5</v>
      </c>
      <c r="W19" s="86">
        <f t="shared" si="29"/>
        <v>74657</v>
      </c>
      <c r="X19" s="86">
        <f t="shared" si="29"/>
        <v>0</v>
      </c>
      <c r="Y19" s="86">
        <f t="shared" si="29"/>
        <v>0</v>
      </c>
      <c r="Z19" s="86">
        <f t="shared" si="29"/>
        <v>74657</v>
      </c>
      <c r="AA19" s="86">
        <f t="shared" si="29"/>
        <v>74657</v>
      </c>
      <c r="AB19" s="86">
        <f t="shared" si="29"/>
        <v>0</v>
      </c>
      <c r="AC19" s="86">
        <f t="shared" si="29"/>
        <v>0</v>
      </c>
      <c r="AD19" s="86">
        <f t="shared" si="29"/>
        <v>74657</v>
      </c>
      <c r="AE19" s="86">
        <f t="shared" si="29"/>
        <v>0</v>
      </c>
      <c r="AF19" s="86">
        <f t="shared" si="29"/>
        <v>0</v>
      </c>
      <c r="AG19" s="86">
        <f t="shared" si="29"/>
        <v>0</v>
      </c>
      <c r="AH19" s="86">
        <f t="shared" si="29"/>
        <v>0</v>
      </c>
      <c r="AI19" s="86">
        <f>SUM(AI16:AI18)</f>
        <v>186642.5</v>
      </c>
      <c r="AJ19" s="87"/>
      <c r="AK19" s="87"/>
      <c r="AL19" s="87"/>
      <c r="AM19" s="87"/>
      <c r="AN19" s="87"/>
      <c r="AO19" s="87"/>
      <c r="AP19" s="87"/>
      <c r="AQ19" s="87"/>
      <c r="AR19" s="87"/>
      <c r="AS19" s="88"/>
    </row>
    <row r="20" spans="1:45" x14ac:dyDescent="0.15">
      <c r="A20" s="67">
        <v>1</v>
      </c>
      <c r="B20" s="67" t="s">
        <v>2382</v>
      </c>
      <c r="C20" s="169">
        <v>5250008761</v>
      </c>
      <c r="D20" s="67" t="s">
        <v>2383</v>
      </c>
      <c r="E20" s="67" t="s">
        <v>2382</v>
      </c>
      <c r="F20" s="67" t="s">
        <v>2383</v>
      </c>
      <c r="G20" s="67" t="s">
        <v>2382</v>
      </c>
      <c r="H20" s="67" t="s">
        <v>2384</v>
      </c>
      <c r="I20" s="67" t="s">
        <v>2385</v>
      </c>
      <c r="J20" s="67" t="s">
        <v>275</v>
      </c>
      <c r="K20" s="67">
        <v>36040</v>
      </c>
      <c r="L20" s="67" t="s">
        <v>2386</v>
      </c>
      <c r="M20" s="68" t="s">
        <v>2387</v>
      </c>
      <c r="N20" s="67"/>
      <c r="O20" s="170" t="s">
        <v>2388</v>
      </c>
      <c r="P20" s="67" t="s">
        <v>920</v>
      </c>
      <c r="Q20" s="67">
        <v>200</v>
      </c>
      <c r="R20" s="67">
        <v>24</v>
      </c>
      <c r="S20" s="54" t="s">
        <v>63</v>
      </c>
      <c r="T20" s="54" t="s">
        <v>63</v>
      </c>
      <c r="U20" s="54" t="s">
        <v>63</v>
      </c>
      <c r="V20" s="55">
        <f t="shared" ref="V20" si="30">SUM(S20:U20)</f>
        <v>0</v>
      </c>
      <c r="W20" s="124">
        <v>50000</v>
      </c>
      <c r="X20" s="124">
        <v>50000</v>
      </c>
      <c r="Y20" s="124">
        <v>85931</v>
      </c>
      <c r="Z20" s="57">
        <f t="shared" ref="Z20" si="31">SUM(W20:Y20)</f>
        <v>185931</v>
      </c>
      <c r="AA20" s="90">
        <f t="shared" ref="AA20" si="32">W20</f>
        <v>50000</v>
      </c>
      <c r="AB20" s="90">
        <f t="shared" ref="AB20" si="33">X20</f>
        <v>50000</v>
      </c>
      <c r="AC20" s="90">
        <f t="shared" ref="AC20" si="34">Y20</f>
        <v>85931</v>
      </c>
      <c r="AD20" s="57">
        <f t="shared" ref="AD20" si="35">SUM(AA20:AC20)</f>
        <v>185931</v>
      </c>
      <c r="AE20" s="54" t="s">
        <v>63</v>
      </c>
      <c r="AF20" s="54" t="s">
        <v>63</v>
      </c>
      <c r="AG20" s="54" t="s">
        <v>63</v>
      </c>
      <c r="AH20" s="59">
        <f t="shared" ref="AH20" si="36">SUM(AE20:AG20)</f>
        <v>0</v>
      </c>
      <c r="AI20" s="60">
        <f t="shared" ref="AI20" si="37">V20+Z20+AD20+AH20</f>
        <v>371862</v>
      </c>
      <c r="AJ20" s="61" t="s">
        <v>692</v>
      </c>
      <c r="AK20" s="61" t="s">
        <v>59</v>
      </c>
      <c r="AL20" s="61" t="s">
        <v>2389</v>
      </c>
      <c r="AM20" s="61" t="s">
        <v>61</v>
      </c>
      <c r="AN20" s="112" t="s">
        <v>62</v>
      </c>
      <c r="AO20" s="65" t="s">
        <v>2390</v>
      </c>
      <c r="AP20" s="49" t="s">
        <v>62</v>
      </c>
      <c r="AQ20" s="65">
        <v>45658</v>
      </c>
      <c r="AR20" s="65">
        <v>46387</v>
      </c>
      <c r="AS20" s="53" t="s">
        <v>2391</v>
      </c>
    </row>
    <row r="21" spans="1:45" x14ac:dyDescent="0.15">
      <c r="A21" s="80"/>
      <c r="B21" s="80" t="s">
        <v>2382</v>
      </c>
      <c r="C21" s="80"/>
      <c r="D21" s="80"/>
      <c r="E21" s="80"/>
      <c r="F21" s="80"/>
      <c r="G21" s="81"/>
      <c r="H21" s="81"/>
      <c r="I21" s="81"/>
      <c r="J21" s="80"/>
      <c r="K21" s="82"/>
      <c r="L21" s="82"/>
      <c r="M21" s="82"/>
      <c r="N21" s="83"/>
      <c r="O21" s="83"/>
      <c r="P21" s="85"/>
      <c r="Q21" s="85"/>
      <c r="R21" s="80"/>
      <c r="S21" s="86">
        <f>SUM(S20)</f>
        <v>0</v>
      </c>
      <c r="T21" s="86">
        <f t="shared" ref="T21:AI21" si="38">SUM(T20)</f>
        <v>0</v>
      </c>
      <c r="U21" s="86">
        <f t="shared" si="38"/>
        <v>0</v>
      </c>
      <c r="V21" s="86">
        <f t="shared" si="38"/>
        <v>0</v>
      </c>
      <c r="W21" s="86">
        <f t="shared" si="38"/>
        <v>50000</v>
      </c>
      <c r="X21" s="86">
        <f t="shared" si="38"/>
        <v>50000</v>
      </c>
      <c r="Y21" s="86">
        <f t="shared" si="38"/>
        <v>85931</v>
      </c>
      <c r="Z21" s="86">
        <f t="shared" si="38"/>
        <v>185931</v>
      </c>
      <c r="AA21" s="86">
        <f t="shared" si="38"/>
        <v>50000</v>
      </c>
      <c r="AB21" s="86">
        <f t="shared" si="38"/>
        <v>50000</v>
      </c>
      <c r="AC21" s="86">
        <f t="shared" si="38"/>
        <v>85931</v>
      </c>
      <c r="AD21" s="86">
        <f t="shared" si="38"/>
        <v>185931</v>
      </c>
      <c r="AE21" s="86">
        <f t="shared" si="38"/>
        <v>0</v>
      </c>
      <c r="AF21" s="86">
        <f t="shared" si="38"/>
        <v>0</v>
      </c>
      <c r="AG21" s="86">
        <f t="shared" si="38"/>
        <v>0</v>
      </c>
      <c r="AH21" s="86">
        <f t="shared" si="38"/>
        <v>0</v>
      </c>
      <c r="AI21" s="86">
        <f t="shared" si="38"/>
        <v>371862</v>
      </c>
      <c r="AJ21" s="87"/>
      <c r="AK21" s="87"/>
      <c r="AL21" s="87"/>
      <c r="AM21" s="87"/>
      <c r="AN21" s="87"/>
      <c r="AO21" s="87"/>
      <c r="AP21" s="87"/>
      <c r="AQ21" s="87"/>
      <c r="AR21" s="87"/>
      <c r="AS21" s="88"/>
    </row>
    <row r="22" spans="1:45" s="66" customFormat="1" ht="13" x14ac:dyDescent="0.15">
      <c r="A22" s="49">
        <v>1</v>
      </c>
      <c r="B22" s="49" t="s">
        <v>913</v>
      </c>
      <c r="C22" s="50">
        <v>6391703765</v>
      </c>
      <c r="D22" s="49" t="s">
        <v>914</v>
      </c>
      <c r="E22" s="49" t="s">
        <v>913</v>
      </c>
      <c r="F22" s="49" t="s">
        <v>914</v>
      </c>
      <c r="G22" s="49" t="s">
        <v>915</v>
      </c>
      <c r="H22" s="49" t="s">
        <v>916</v>
      </c>
      <c r="I22" s="49" t="s">
        <v>917</v>
      </c>
      <c r="J22" s="49">
        <v>3</v>
      </c>
      <c r="K22" s="49" t="s">
        <v>918</v>
      </c>
      <c r="L22" s="49" t="s">
        <v>916</v>
      </c>
      <c r="M22" s="51" t="s">
        <v>919</v>
      </c>
      <c r="N22" s="49"/>
      <c r="O22" s="52">
        <v>96773343</v>
      </c>
      <c r="P22" s="49" t="s">
        <v>920</v>
      </c>
      <c r="Q22" s="53">
        <v>250</v>
      </c>
      <c r="R22" s="49">
        <v>24</v>
      </c>
      <c r="S22" s="54" t="s">
        <v>63</v>
      </c>
      <c r="T22" s="54" t="s">
        <v>63</v>
      </c>
      <c r="U22" s="54" t="s">
        <v>63</v>
      </c>
      <c r="V22" s="55">
        <f t="shared" ref="V22:V23" si="39">SUM(S22:U22)</f>
        <v>0</v>
      </c>
      <c r="W22" s="56">
        <v>510477</v>
      </c>
      <c r="X22" s="56">
        <v>510477</v>
      </c>
      <c r="Y22" s="56">
        <v>510476</v>
      </c>
      <c r="Z22" s="57">
        <f t="shared" ref="Z22:Z23" si="40">SUM(W22:Y22)</f>
        <v>1531430</v>
      </c>
      <c r="AA22" s="56">
        <f t="shared" ref="AA22:AC23" si="41">W22</f>
        <v>510477</v>
      </c>
      <c r="AB22" s="56">
        <f t="shared" si="41"/>
        <v>510477</v>
      </c>
      <c r="AC22" s="56">
        <f t="shared" si="41"/>
        <v>510476</v>
      </c>
      <c r="AD22" s="57">
        <f t="shared" ref="AD22:AD23" si="42">SUM(AA22:AC22)</f>
        <v>1531430</v>
      </c>
      <c r="AE22" s="91" t="s">
        <v>63</v>
      </c>
      <c r="AF22" s="91" t="s">
        <v>63</v>
      </c>
      <c r="AG22" s="91" t="s">
        <v>63</v>
      </c>
      <c r="AH22" s="59">
        <f t="shared" ref="AH22:AH23" si="43">SUM(AE22:AG22)</f>
        <v>0</v>
      </c>
      <c r="AI22" s="60">
        <f t="shared" ref="AI22:AI23" si="44">V22+Z22+AD22+AH22</f>
        <v>3062860</v>
      </c>
      <c r="AJ22" s="61" t="s">
        <v>902</v>
      </c>
      <c r="AK22" s="61" t="s">
        <v>59</v>
      </c>
      <c r="AL22" s="61" t="s">
        <v>903</v>
      </c>
      <c r="AM22" s="61" t="s">
        <v>61</v>
      </c>
      <c r="AN22" s="112" t="s">
        <v>62</v>
      </c>
      <c r="AO22" s="65">
        <v>45657</v>
      </c>
      <c r="AP22" s="49" t="s">
        <v>62</v>
      </c>
      <c r="AQ22" s="65">
        <v>45658</v>
      </c>
      <c r="AR22" s="65">
        <v>46387</v>
      </c>
      <c r="AS22" s="49" t="s">
        <v>2927</v>
      </c>
    </row>
    <row r="23" spans="1:45" x14ac:dyDescent="0.15">
      <c r="A23" s="49">
        <v>1</v>
      </c>
      <c r="B23" s="49" t="s">
        <v>913</v>
      </c>
      <c r="C23" s="50">
        <v>6391703765</v>
      </c>
      <c r="D23" s="49" t="s">
        <v>914</v>
      </c>
      <c r="E23" s="49" t="s">
        <v>913</v>
      </c>
      <c r="F23" s="49" t="s">
        <v>914</v>
      </c>
      <c r="G23" s="49" t="s">
        <v>915</v>
      </c>
      <c r="H23" s="49" t="s">
        <v>916</v>
      </c>
      <c r="I23" s="49" t="s">
        <v>917</v>
      </c>
      <c r="J23" s="49">
        <v>3</v>
      </c>
      <c r="K23" s="49" t="s">
        <v>918</v>
      </c>
      <c r="L23" s="49" t="s">
        <v>916</v>
      </c>
      <c r="M23" s="51" t="s">
        <v>921</v>
      </c>
      <c r="N23" s="49"/>
      <c r="O23" s="123">
        <v>96773344</v>
      </c>
      <c r="P23" s="49" t="s">
        <v>920</v>
      </c>
      <c r="Q23" s="49">
        <v>450</v>
      </c>
      <c r="R23" s="49">
        <v>24</v>
      </c>
      <c r="S23" s="54" t="s">
        <v>63</v>
      </c>
      <c r="T23" s="54" t="s">
        <v>63</v>
      </c>
      <c r="U23" s="54" t="s">
        <v>63</v>
      </c>
      <c r="V23" s="55">
        <f t="shared" si="39"/>
        <v>0</v>
      </c>
      <c r="W23" s="56">
        <v>828301</v>
      </c>
      <c r="X23" s="56">
        <v>828300</v>
      </c>
      <c r="Y23" s="56">
        <v>828300</v>
      </c>
      <c r="Z23" s="57">
        <f t="shared" si="40"/>
        <v>2484901</v>
      </c>
      <c r="AA23" s="56">
        <f t="shared" si="41"/>
        <v>828301</v>
      </c>
      <c r="AB23" s="56">
        <f t="shared" si="41"/>
        <v>828300</v>
      </c>
      <c r="AC23" s="56">
        <f t="shared" si="41"/>
        <v>828300</v>
      </c>
      <c r="AD23" s="57">
        <f t="shared" si="42"/>
        <v>2484901</v>
      </c>
      <c r="AE23" s="91" t="s">
        <v>63</v>
      </c>
      <c r="AF23" s="91" t="s">
        <v>63</v>
      </c>
      <c r="AG23" s="91" t="s">
        <v>63</v>
      </c>
      <c r="AH23" s="59">
        <f t="shared" si="43"/>
        <v>0</v>
      </c>
      <c r="AI23" s="60">
        <f t="shared" si="44"/>
        <v>4969802</v>
      </c>
      <c r="AJ23" s="61" t="s">
        <v>902</v>
      </c>
      <c r="AK23" s="61" t="s">
        <v>59</v>
      </c>
      <c r="AL23" s="61" t="s">
        <v>903</v>
      </c>
      <c r="AM23" s="61" t="s">
        <v>61</v>
      </c>
      <c r="AN23" s="112" t="s">
        <v>62</v>
      </c>
      <c r="AO23" s="65">
        <v>45657</v>
      </c>
      <c r="AP23" s="49" t="s">
        <v>62</v>
      </c>
      <c r="AQ23" s="65">
        <v>45658</v>
      </c>
      <c r="AR23" s="65">
        <v>46387</v>
      </c>
      <c r="AS23" s="113" t="s">
        <v>2928</v>
      </c>
    </row>
    <row r="24" spans="1:45" x14ac:dyDescent="0.15">
      <c r="A24" s="80"/>
      <c r="B24" s="80" t="s">
        <v>913</v>
      </c>
      <c r="C24" s="80"/>
      <c r="D24" s="80"/>
      <c r="E24" s="80"/>
      <c r="F24" s="80"/>
      <c r="G24" s="81"/>
      <c r="H24" s="81"/>
      <c r="I24" s="81"/>
      <c r="J24" s="80"/>
      <c r="K24" s="82"/>
      <c r="L24" s="82"/>
      <c r="M24" s="82"/>
      <c r="N24" s="83"/>
      <c r="O24" s="83"/>
      <c r="P24" s="85"/>
      <c r="Q24" s="85"/>
      <c r="R24" s="80"/>
      <c r="S24" s="86">
        <f t="shared" ref="S24:AH24" si="45">SUM(S22:S23)</f>
        <v>0</v>
      </c>
      <c r="T24" s="86">
        <f t="shared" si="45"/>
        <v>0</v>
      </c>
      <c r="U24" s="86">
        <f t="shared" si="45"/>
        <v>0</v>
      </c>
      <c r="V24" s="86">
        <f t="shared" si="45"/>
        <v>0</v>
      </c>
      <c r="W24" s="86">
        <f t="shared" si="45"/>
        <v>1338778</v>
      </c>
      <c r="X24" s="86">
        <f t="shared" si="45"/>
        <v>1338777</v>
      </c>
      <c r="Y24" s="86">
        <f t="shared" si="45"/>
        <v>1338776</v>
      </c>
      <c r="Z24" s="86">
        <f t="shared" si="45"/>
        <v>4016331</v>
      </c>
      <c r="AA24" s="86">
        <f t="shared" si="45"/>
        <v>1338778</v>
      </c>
      <c r="AB24" s="86">
        <f t="shared" si="45"/>
        <v>1338777</v>
      </c>
      <c r="AC24" s="86">
        <f t="shared" si="45"/>
        <v>1338776</v>
      </c>
      <c r="AD24" s="86">
        <f t="shared" si="45"/>
        <v>4016331</v>
      </c>
      <c r="AE24" s="86">
        <f t="shared" si="45"/>
        <v>0</v>
      </c>
      <c r="AF24" s="86">
        <f t="shared" si="45"/>
        <v>0</v>
      </c>
      <c r="AG24" s="86">
        <f t="shared" si="45"/>
        <v>0</v>
      </c>
      <c r="AH24" s="86">
        <f t="shared" si="45"/>
        <v>0</v>
      </c>
      <c r="AI24" s="86">
        <f>SUM(AI22:AI23)</f>
        <v>8032662</v>
      </c>
      <c r="AJ24" s="87"/>
      <c r="AK24" s="87"/>
      <c r="AL24" s="87"/>
      <c r="AM24" s="87"/>
      <c r="AN24" s="87"/>
      <c r="AO24" s="87"/>
      <c r="AP24" s="87"/>
      <c r="AQ24" s="87"/>
      <c r="AR24" s="87"/>
      <c r="AS24" s="116"/>
    </row>
    <row r="26" spans="1:45" ht="15" customHeight="1" x14ac:dyDescent="0.15">
      <c r="B26" s="171" t="s">
        <v>2933</v>
      </c>
      <c r="C26" s="171"/>
      <c r="D26" s="171"/>
      <c r="E26" s="171"/>
      <c r="F26" s="23">
        <f>SUM(V13,V7,V15,V19,V21,V24)</f>
        <v>37328.5</v>
      </c>
    </row>
    <row r="27" spans="1:45" ht="18" x14ac:dyDescent="0.2">
      <c r="B27" s="11"/>
      <c r="C27" s="11"/>
      <c r="D27" s="11"/>
      <c r="E27" s="11"/>
      <c r="F27" s="17"/>
    </row>
    <row r="28" spans="1:45" ht="15" customHeight="1" x14ac:dyDescent="0.15">
      <c r="B28" s="171" t="s">
        <v>2934</v>
      </c>
      <c r="C28" s="171"/>
      <c r="D28" s="171"/>
      <c r="E28" s="171"/>
      <c r="F28" s="22">
        <f>SUM(Z7,Z13,Z15,Z19,Z21,Z24)</f>
        <v>5158706</v>
      </c>
    </row>
    <row r="29" spans="1:45" ht="18" x14ac:dyDescent="0.2">
      <c r="B29" s="12"/>
      <c r="C29" s="12"/>
      <c r="D29" s="11"/>
      <c r="E29" s="11"/>
      <c r="F29" s="17"/>
    </row>
    <row r="30" spans="1:45" ht="15" customHeight="1" x14ac:dyDescent="0.15">
      <c r="B30" s="171" t="s">
        <v>2935</v>
      </c>
      <c r="C30" s="171"/>
      <c r="D30" s="171"/>
      <c r="E30" s="171"/>
      <c r="F30" s="22">
        <f>SUM(AD7,AD13,AD15,AD19,AD21,AD24)</f>
        <v>4551919</v>
      </c>
    </row>
    <row r="31" spans="1:45" ht="18" x14ac:dyDescent="0.2">
      <c r="B31" s="13"/>
      <c r="C31" s="13"/>
      <c r="D31" s="14"/>
      <c r="E31" s="14"/>
      <c r="F31" s="17"/>
    </row>
    <row r="32" spans="1:45" s="174" customFormat="1" ht="15" customHeight="1" x14ac:dyDescent="0.15">
      <c r="B32" s="175"/>
      <c r="C32" s="175"/>
      <c r="D32" s="175"/>
      <c r="E32" s="175"/>
      <c r="F32" s="176"/>
    </row>
    <row r="33" spans="2:6" ht="18" x14ac:dyDescent="0.2">
      <c r="B33" s="13"/>
      <c r="C33" s="13"/>
      <c r="D33" s="14"/>
      <c r="E33" s="14"/>
      <c r="F33" s="17"/>
    </row>
    <row r="34" spans="2:6" ht="18" x14ac:dyDescent="0.15">
      <c r="B34" s="173" t="s">
        <v>51</v>
      </c>
      <c r="C34" s="173"/>
      <c r="D34" s="173"/>
      <c r="E34" s="173"/>
      <c r="F34" s="23">
        <f>SUM(F26,F28,F30,F32)</f>
        <v>9747953.5</v>
      </c>
    </row>
  </sheetData>
  <mergeCells count="5">
    <mergeCell ref="B26:E26"/>
    <mergeCell ref="B28:E28"/>
    <mergeCell ref="B30:E30"/>
    <mergeCell ref="B32:E32"/>
    <mergeCell ref="B34:E34"/>
  </mergeCells>
  <conditionalFormatting sqref="K15:M15 K13:M13 K19:M19 K21:M21">
    <cfRule type="duplicateValues" dxfId="2" priority="2"/>
  </conditionalFormatting>
  <conditionalFormatting sqref="K24:M24">
    <cfRule type="duplicateValues" dxfId="1" priority="1"/>
  </conditionalFormatting>
  <conditionalFormatting sqref="M3:O3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Taryfa Cxx - Oświetlenie Ul.</vt:lpstr>
      <vt:lpstr>Taryfa Cxx, Gx i R</vt:lpstr>
      <vt:lpstr>Taryfa Bxx</vt:lpstr>
      <vt:lpstr>Instalacje OZE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dcterms:created xsi:type="dcterms:W3CDTF">2015-06-05T18:19:34Z</dcterms:created>
  <dcterms:modified xsi:type="dcterms:W3CDTF">2024-04-11T12:05:20Z</dcterms:modified>
  <cp:category/>
</cp:coreProperties>
</file>