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ota.sochacka\Desktop\Postępowania 2023\ZP.D.DS.15.2023 Sukcesywne dostawy i montaż mebli biurowych\"/>
    </mc:Choice>
  </mc:AlternateContent>
  <xr:revisionPtr revIDLastSave="0" documentId="13_ncr:1_{B70E7BAC-2ECA-48D7-8CF2-F658F392D507}" xr6:coauthVersionLast="44" xr6:coauthVersionMax="47" xr10:uidLastSave="{00000000-0000-0000-0000-000000000000}"/>
  <bookViews>
    <workbookView xWindow="-120" yWindow="-120" windowWidth="29040" windowHeight="15720" firstSheet="1" activeTab="5" xr2:uid="{00000000-000D-0000-FFFF-FFFF00000000}"/>
  </bookViews>
  <sheets>
    <sheet name="Część 1 - Meble - Dąb jasny" sheetId="39" r:id="rId1"/>
    <sheet name="Część 2 - Meble - Dąb ciemny" sheetId="40" r:id="rId2"/>
    <sheet name="Część 3 - Meble - Wiśnia" sheetId="41" r:id="rId3"/>
    <sheet name="Część 4 - Meble - Buk" sheetId="42" r:id="rId4"/>
    <sheet name="Część 5 - Meble - Szare" sheetId="43" r:id="rId5"/>
    <sheet name="Część 6 - Fotele i krzesła" sheetId="30" r:id="rId6"/>
  </sheets>
  <definedNames>
    <definedName name="_xlnm.Print_Area" localSheetId="0">'Część 1 - Meble - Dąb jasny'!$A$1:$C$48</definedName>
    <definedName name="_xlnm.Print_Area" localSheetId="1">'Część 2 - Meble - Dąb ciemny'!$A$1:$C$48</definedName>
    <definedName name="_xlnm.Print_Area" localSheetId="2">'Część 3 - Meble - Wiśnia'!$A$1:$C$49</definedName>
    <definedName name="_xlnm.Print_Area" localSheetId="3">'Część 4 - Meble - Buk'!$A$1:$C$49</definedName>
    <definedName name="_xlnm.Print_Area" localSheetId="4">'Część 5 - Meble - Szare'!$A$1:$C$48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9" i="43" l="1"/>
  <c r="N49" i="43"/>
  <c r="L49" i="43"/>
  <c r="L50" i="42"/>
  <c r="O50" i="42"/>
  <c r="N50" i="42"/>
  <c r="L50" i="41"/>
  <c r="O50" i="41"/>
  <c r="N50" i="41"/>
  <c r="L49" i="39"/>
  <c r="N49" i="39"/>
  <c r="O49" i="39"/>
  <c r="O49" i="40"/>
  <c r="N49" i="40"/>
  <c r="L49" i="40"/>
  <c r="I49" i="43"/>
  <c r="N48" i="43"/>
  <c r="N15" i="43"/>
  <c r="N16" i="43"/>
  <c r="N18" i="43"/>
  <c r="N21" i="43"/>
  <c r="N23" i="43"/>
  <c r="O23" i="43" s="1"/>
  <c r="N25" i="43"/>
  <c r="N27" i="43"/>
  <c r="N29" i="43"/>
  <c r="N31" i="43"/>
  <c r="N33" i="43"/>
  <c r="N35" i="43"/>
  <c r="O35" i="43" s="1"/>
  <c r="N37" i="43"/>
  <c r="N39" i="43"/>
  <c r="N41" i="43"/>
  <c r="N43" i="43"/>
  <c r="N45" i="43"/>
  <c r="N46" i="43"/>
  <c r="N47" i="43"/>
  <c r="O47" i="43" s="1"/>
  <c r="H49" i="43"/>
  <c r="H48" i="43"/>
  <c r="H7" i="43"/>
  <c r="H8" i="43"/>
  <c r="H9" i="43"/>
  <c r="H10" i="43"/>
  <c r="H11" i="43"/>
  <c r="H12" i="43"/>
  <c r="H13" i="43"/>
  <c r="H14" i="43"/>
  <c r="H15" i="43"/>
  <c r="H16" i="43"/>
  <c r="H17" i="43"/>
  <c r="H18" i="43"/>
  <c r="H19" i="43"/>
  <c r="H20" i="43"/>
  <c r="H21" i="43"/>
  <c r="H22" i="43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6" i="43"/>
  <c r="H5" i="43"/>
  <c r="H4" i="43"/>
  <c r="N18" i="42"/>
  <c r="N48" i="42"/>
  <c r="H5" i="42"/>
  <c r="H8" i="42"/>
  <c r="H11" i="42"/>
  <c r="H14" i="42"/>
  <c r="H17" i="42"/>
  <c r="H20" i="42"/>
  <c r="H23" i="42"/>
  <c r="H26" i="42"/>
  <c r="H29" i="42"/>
  <c r="H32" i="42"/>
  <c r="H35" i="42"/>
  <c r="H38" i="42"/>
  <c r="H41" i="42"/>
  <c r="H44" i="42"/>
  <c r="H47" i="42"/>
  <c r="N23" i="41"/>
  <c r="N29" i="41"/>
  <c r="N35" i="41"/>
  <c r="N41" i="41"/>
  <c r="N46" i="41"/>
  <c r="H10" i="41"/>
  <c r="H11" i="41"/>
  <c r="H16" i="41"/>
  <c r="H17" i="41"/>
  <c r="H22" i="41"/>
  <c r="H23" i="41"/>
  <c r="H28" i="41"/>
  <c r="H29" i="41"/>
  <c r="H34" i="41"/>
  <c r="H35" i="41"/>
  <c r="N35" i="40"/>
  <c r="N41" i="40"/>
  <c r="N46" i="40"/>
  <c r="N48" i="39"/>
  <c r="N18" i="39"/>
  <c r="N23" i="39"/>
  <c r="N29" i="39"/>
  <c r="N35" i="39"/>
  <c r="N41" i="39"/>
  <c r="N47" i="39"/>
  <c r="H34" i="39"/>
  <c r="L48" i="43"/>
  <c r="O48" i="43" s="1"/>
  <c r="F48" i="43"/>
  <c r="L15" i="43"/>
  <c r="O15" i="43"/>
  <c r="L16" i="43"/>
  <c r="L18" i="43"/>
  <c r="L19" i="43"/>
  <c r="L21" i="43"/>
  <c r="O21" i="43"/>
  <c r="L23" i="43"/>
  <c r="L25" i="43"/>
  <c r="O25" i="43"/>
  <c r="L27" i="43"/>
  <c r="O27" i="43"/>
  <c r="L29" i="43"/>
  <c r="O29" i="43"/>
  <c r="L31" i="43"/>
  <c r="O31" i="43"/>
  <c r="L33" i="43"/>
  <c r="O33" i="43"/>
  <c r="L35" i="43"/>
  <c r="L37" i="43"/>
  <c r="O37" i="43"/>
  <c r="L39" i="43"/>
  <c r="O39" i="43"/>
  <c r="L41" i="43"/>
  <c r="O41" i="43"/>
  <c r="L43" i="43"/>
  <c r="O43" i="43"/>
  <c r="L45" i="43"/>
  <c r="O45" i="43"/>
  <c r="L46" i="43"/>
  <c r="L47" i="43"/>
  <c r="F7" i="43"/>
  <c r="I7" i="43" s="1"/>
  <c r="F8" i="43"/>
  <c r="F9" i="43"/>
  <c r="F10" i="43"/>
  <c r="F11" i="43"/>
  <c r="I11" i="43" s="1"/>
  <c r="F12" i="43"/>
  <c r="F13" i="43"/>
  <c r="F14" i="43"/>
  <c r="F15" i="43"/>
  <c r="F16" i="43"/>
  <c r="F17" i="43"/>
  <c r="F18" i="43"/>
  <c r="F19" i="43"/>
  <c r="F20" i="43"/>
  <c r="F21" i="43"/>
  <c r="F22" i="43"/>
  <c r="F23" i="43"/>
  <c r="F24" i="43"/>
  <c r="F25" i="43"/>
  <c r="F26" i="43"/>
  <c r="F27" i="43"/>
  <c r="F28" i="43"/>
  <c r="F29" i="43"/>
  <c r="F30" i="43"/>
  <c r="F31" i="43"/>
  <c r="F32" i="43"/>
  <c r="F33" i="43"/>
  <c r="F34" i="43"/>
  <c r="F35" i="43"/>
  <c r="F36" i="43"/>
  <c r="F37" i="43"/>
  <c r="F38" i="43"/>
  <c r="F39" i="43"/>
  <c r="F40" i="43"/>
  <c r="F41" i="43"/>
  <c r="F42" i="43"/>
  <c r="F43" i="43"/>
  <c r="F44" i="43"/>
  <c r="F45" i="43"/>
  <c r="F46" i="43"/>
  <c r="F47" i="43"/>
  <c r="I6" i="43"/>
  <c r="F6" i="43"/>
  <c r="F5" i="43"/>
  <c r="F4" i="43"/>
  <c r="F6" i="42"/>
  <c r="H6" i="42" s="1"/>
  <c r="F5" i="42"/>
  <c r="F4" i="42"/>
  <c r="H4" i="42" s="1"/>
  <c r="L15" i="42"/>
  <c r="N15" i="42" s="1"/>
  <c r="L16" i="42"/>
  <c r="N16" i="42" s="1"/>
  <c r="L18" i="42"/>
  <c r="L19" i="42"/>
  <c r="N19" i="42" s="1"/>
  <c r="L21" i="42"/>
  <c r="N21" i="42" s="1"/>
  <c r="L23" i="42"/>
  <c r="N23" i="42" s="1"/>
  <c r="L25" i="42"/>
  <c r="N25" i="42" s="1"/>
  <c r="L27" i="42"/>
  <c r="L29" i="42"/>
  <c r="N29" i="42" s="1"/>
  <c r="L31" i="42"/>
  <c r="N31" i="42" s="1"/>
  <c r="L33" i="42"/>
  <c r="N33" i="42" s="1"/>
  <c r="L35" i="42"/>
  <c r="N35" i="42" s="1"/>
  <c r="L37" i="42"/>
  <c r="N37" i="42" s="1"/>
  <c r="L39" i="42"/>
  <c r="N39" i="42" s="1"/>
  <c r="L41" i="42"/>
  <c r="L43" i="42"/>
  <c r="N43" i="42" s="1"/>
  <c r="L45" i="42"/>
  <c r="L46" i="42"/>
  <c r="N46" i="42" s="1"/>
  <c r="L47" i="42"/>
  <c r="N47" i="42" s="1"/>
  <c r="L48" i="42"/>
  <c r="F49" i="42"/>
  <c r="H49" i="42" s="1"/>
  <c r="F7" i="42"/>
  <c r="H7" i="42" s="1"/>
  <c r="F8" i="42"/>
  <c r="F9" i="42"/>
  <c r="F10" i="42"/>
  <c r="H10" i="42" s="1"/>
  <c r="F11" i="42"/>
  <c r="F12" i="42"/>
  <c r="H12" i="42" s="1"/>
  <c r="F13" i="42"/>
  <c r="H13" i="42" s="1"/>
  <c r="F14" i="42"/>
  <c r="F15" i="42"/>
  <c r="F16" i="42"/>
  <c r="H16" i="42" s="1"/>
  <c r="F17" i="42"/>
  <c r="F18" i="42"/>
  <c r="H18" i="42" s="1"/>
  <c r="F19" i="42"/>
  <c r="H19" i="42" s="1"/>
  <c r="F20" i="42"/>
  <c r="F21" i="42"/>
  <c r="F22" i="42"/>
  <c r="H22" i="42" s="1"/>
  <c r="F23" i="42"/>
  <c r="F24" i="42"/>
  <c r="H24" i="42" s="1"/>
  <c r="F25" i="42"/>
  <c r="H25" i="42" s="1"/>
  <c r="F26" i="42"/>
  <c r="F27" i="42"/>
  <c r="F28" i="42"/>
  <c r="H28" i="42" s="1"/>
  <c r="F29" i="42"/>
  <c r="F30" i="42"/>
  <c r="H30" i="42" s="1"/>
  <c r="F31" i="42"/>
  <c r="H31" i="42" s="1"/>
  <c r="F32" i="42"/>
  <c r="F33" i="42"/>
  <c r="F34" i="42"/>
  <c r="H34" i="42" s="1"/>
  <c r="F35" i="42"/>
  <c r="F36" i="42"/>
  <c r="H36" i="42" s="1"/>
  <c r="F37" i="42"/>
  <c r="H37" i="42" s="1"/>
  <c r="F38" i="42"/>
  <c r="F39" i="42"/>
  <c r="F40" i="42"/>
  <c r="H40" i="42" s="1"/>
  <c r="F41" i="42"/>
  <c r="F42" i="42"/>
  <c r="H42" i="42" s="1"/>
  <c r="F43" i="42"/>
  <c r="H43" i="42" s="1"/>
  <c r="F44" i="42"/>
  <c r="F45" i="42"/>
  <c r="F46" i="42"/>
  <c r="H46" i="42" s="1"/>
  <c r="F47" i="42"/>
  <c r="F48" i="42"/>
  <c r="H48" i="42" s="1"/>
  <c r="F49" i="41"/>
  <c r="H49" i="41" s="1"/>
  <c r="L15" i="41"/>
  <c r="N15" i="41" s="1"/>
  <c r="O15" i="41" s="1"/>
  <c r="L16" i="41"/>
  <c r="N16" i="41" s="1"/>
  <c r="L18" i="41"/>
  <c r="L19" i="41"/>
  <c r="N19" i="41" s="1"/>
  <c r="L21" i="41"/>
  <c r="N21" i="41" s="1"/>
  <c r="L23" i="41"/>
  <c r="L25" i="41"/>
  <c r="L27" i="41"/>
  <c r="N27" i="41" s="1"/>
  <c r="O27" i="41" s="1"/>
  <c r="L29" i="41"/>
  <c r="L31" i="41"/>
  <c r="N31" i="41" s="1"/>
  <c r="L33" i="41"/>
  <c r="N33" i="41" s="1"/>
  <c r="O33" i="41" s="1"/>
  <c r="L35" i="41"/>
  <c r="L37" i="41"/>
  <c r="N37" i="41" s="1"/>
  <c r="L39" i="41"/>
  <c r="N39" i="41" s="1"/>
  <c r="L41" i="41"/>
  <c r="L43" i="41"/>
  <c r="L45" i="41"/>
  <c r="N45" i="41" s="1"/>
  <c r="O45" i="41" s="1"/>
  <c r="L46" i="41"/>
  <c r="L47" i="41"/>
  <c r="N47" i="41" s="1"/>
  <c r="L48" i="41"/>
  <c r="F7" i="41"/>
  <c r="F8" i="41"/>
  <c r="H8" i="41" s="1"/>
  <c r="F9" i="41"/>
  <c r="H9" i="41" s="1"/>
  <c r="I9" i="41" s="1"/>
  <c r="F10" i="41"/>
  <c r="F11" i="41"/>
  <c r="F12" i="41"/>
  <c r="H12" i="41" s="1"/>
  <c r="F13" i="41"/>
  <c r="H13" i="41" s="1"/>
  <c r="F14" i="41"/>
  <c r="H14" i="41" s="1"/>
  <c r="F15" i="41"/>
  <c r="H15" i="41" s="1"/>
  <c r="F16" i="41"/>
  <c r="F17" i="41"/>
  <c r="F18" i="41"/>
  <c r="H18" i="41" s="1"/>
  <c r="F19" i="41"/>
  <c r="H19" i="41" s="1"/>
  <c r="F20" i="41"/>
  <c r="H20" i="41" s="1"/>
  <c r="F21" i="41"/>
  <c r="H21" i="41" s="1"/>
  <c r="I21" i="41" s="1"/>
  <c r="F22" i="41"/>
  <c r="F23" i="41"/>
  <c r="F24" i="41"/>
  <c r="H24" i="41" s="1"/>
  <c r="F25" i="41"/>
  <c r="H25" i="41" s="1"/>
  <c r="F26" i="41"/>
  <c r="H26" i="41" s="1"/>
  <c r="F27" i="41"/>
  <c r="H27" i="41" s="1"/>
  <c r="I27" i="41" s="1"/>
  <c r="F28" i="41"/>
  <c r="F29" i="41"/>
  <c r="F30" i="41"/>
  <c r="H30" i="41" s="1"/>
  <c r="F31" i="41"/>
  <c r="H31" i="41" s="1"/>
  <c r="F32" i="41"/>
  <c r="H32" i="41" s="1"/>
  <c r="F33" i="41"/>
  <c r="H33" i="41" s="1"/>
  <c r="F34" i="41"/>
  <c r="F35" i="41"/>
  <c r="F36" i="41"/>
  <c r="H36" i="41" s="1"/>
  <c r="F37" i="41"/>
  <c r="H37" i="41" s="1"/>
  <c r="F38" i="41"/>
  <c r="H38" i="41" s="1"/>
  <c r="F39" i="41"/>
  <c r="H39" i="41" s="1"/>
  <c r="F40" i="41"/>
  <c r="H40" i="41" s="1"/>
  <c r="F41" i="41"/>
  <c r="H41" i="41" s="1"/>
  <c r="F42" i="41"/>
  <c r="H42" i="41" s="1"/>
  <c r="F43" i="41"/>
  <c r="F44" i="41"/>
  <c r="H44" i="41" s="1"/>
  <c r="F45" i="41"/>
  <c r="H45" i="41" s="1"/>
  <c r="I45" i="41" s="1"/>
  <c r="F46" i="41"/>
  <c r="H46" i="41" s="1"/>
  <c r="F47" i="41"/>
  <c r="H47" i="41" s="1"/>
  <c r="F48" i="41"/>
  <c r="H48" i="41" s="1"/>
  <c r="F6" i="41"/>
  <c r="F5" i="41"/>
  <c r="H5" i="41" s="1"/>
  <c r="F4" i="41"/>
  <c r="F7" i="30"/>
  <c r="H7" i="30" s="1"/>
  <c r="F6" i="30"/>
  <c r="H6" i="30" s="1"/>
  <c r="F5" i="30"/>
  <c r="H5" i="30" s="1"/>
  <c r="F4" i="30"/>
  <c r="H4" i="30" s="1"/>
  <c r="F3" i="30"/>
  <c r="H3" i="30" s="1"/>
  <c r="L48" i="40"/>
  <c r="L15" i="40"/>
  <c r="N15" i="40" s="1"/>
  <c r="L16" i="40"/>
  <c r="N16" i="40" s="1"/>
  <c r="L18" i="40"/>
  <c r="N18" i="40" s="1"/>
  <c r="L19" i="40"/>
  <c r="N19" i="40" s="1"/>
  <c r="L21" i="40"/>
  <c r="N21" i="40" s="1"/>
  <c r="L23" i="40"/>
  <c r="N23" i="40" s="1"/>
  <c r="L25" i="40"/>
  <c r="N25" i="40" s="1"/>
  <c r="L27" i="40"/>
  <c r="N27" i="40" s="1"/>
  <c r="L29" i="40"/>
  <c r="N29" i="40" s="1"/>
  <c r="L31" i="40"/>
  <c r="N31" i="40" s="1"/>
  <c r="L33" i="40"/>
  <c r="N33" i="40" s="1"/>
  <c r="L35" i="40"/>
  <c r="L37" i="40"/>
  <c r="N37" i="40" s="1"/>
  <c r="L39" i="40"/>
  <c r="N39" i="40" s="1"/>
  <c r="L41" i="40"/>
  <c r="L43" i="40"/>
  <c r="N43" i="40" s="1"/>
  <c r="L45" i="40"/>
  <c r="N45" i="40" s="1"/>
  <c r="L46" i="40"/>
  <c r="L47" i="40"/>
  <c r="N47" i="40" s="1"/>
  <c r="F48" i="40"/>
  <c r="F7" i="40"/>
  <c r="H7" i="40" s="1"/>
  <c r="F8" i="40"/>
  <c r="H8" i="40" s="1"/>
  <c r="F9" i="40"/>
  <c r="H9" i="40" s="1"/>
  <c r="F10" i="40"/>
  <c r="H10" i="40" s="1"/>
  <c r="F11" i="40"/>
  <c r="H11" i="40" s="1"/>
  <c r="F12" i="40"/>
  <c r="H12" i="40" s="1"/>
  <c r="F13" i="40"/>
  <c r="H13" i="40" s="1"/>
  <c r="F14" i="40"/>
  <c r="H14" i="40" s="1"/>
  <c r="F15" i="40"/>
  <c r="H15" i="40" s="1"/>
  <c r="F16" i="40"/>
  <c r="H16" i="40" s="1"/>
  <c r="F17" i="40"/>
  <c r="H17" i="40" s="1"/>
  <c r="F18" i="40"/>
  <c r="H18" i="40" s="1"/>
  <c r="F19" i="40"/>
  <c r="H19" i="40" s="1"/>
  <c r="F20" i="40"/>
  <c r="H20" i="40" s="1"/>
  <c r="F21" i="40"/>
  <c r="H21" i="40" s="1"/>
  <c r="F22" i="40"/>
  <c r="H22" i="40" s="1"/>
  <c r="F23" i="40"/>
  <c r="H23" i="40" s="1"/>
  <c r="F24" i="40"/>
  <c r="H24" i="40" s="1"/>
  <c r="F25" i="40"/>
  <c r="H25" i="40" s="1"/>
  <c r="F26" i="40"/>
  <c r="H26" i="40" s="1"/>
  <c r="F27" i="40"/>
  <c r="H27" i="40" s="1"/>
  <c r="F28" i="40"/>
  <c r="H28" i="40" s="1"/>
  <c r="F29" i="40"/>
  <c r="H29" i="40" s="1"/>
  <c r="F30" i="40"/>
  <c r="H30" i="40" s="1"/>
  <c r="F31" i="40"/>
  <c r="H31" i="40" s="1"/>
  <c r="F32" i="40"/>
  <c r="H32" i="40" s="1"/>
  <c r="F33" i="40"/>
  <c r="H33" i="40" s="1"/>
  <c r="F34" i="40"/>
  <c r="H34" i="40" s="1"/>
  <c r="F35" i="40"/>
  <c r="H35" i="40" s="1"/>
  <c r="F36" i="40"/>
  <c r="H36" i="40" s="1"/>
  <c r="F37" i="40"/>
  <c r="H37" i="40" s="1"/>
  <c r="F38" i="40"/>
  <c r="H38" i="40" s="1"/>
  <c r="F39" i="40"/>
  <c r="H39" i="40" s="1"/>
  <c r="F40" i="40"/>
  <c r="H40" i="40" s="1"/>
  <c r="F41" i="40"/>
  <c r="H41" i="40" s="1"/>
  <c r="F42" i="40"/>
  <c r="H42" i="40" s="1"/>
  <c r="F43" i="40"/>
  <c r="F44" i="40"/>
  <c r="H44" i="40" s="1"/>
  <c r="F45" i="40"/>
  <c r="H45" i="40" s="1"/>
  <c r="F46" i="40"/>
  <c r="H46" i="40" s="1"/>
  <c r="F47" i="40"/>
  <c r="H47" i="40" s="1"/>
  <c r="F6" i="40"/>
  <c r="F5" i="40"/>
  <c r="F4" i="40"/>
  <c r="H4" i="40" s="1"/>
  <c r="L48" i="39"/>
  <c r="L15" i="39"/>
  <c r="N15" i="39" s="1"/>
  <c r="L16" i="39"/>
  <c r="N16" i="39" s="1"/>
  <c r="L18" i="39"/>
  <c r="L19" i="39"/>
  <c r="N19" i="39" s="1"/>
  <c r="L21" i="39"/>
  <c r="N21" i="39" s="1"/>
  <c r="L23" i="39"/>
  <c r="L25" i="39"/>
  <c r="N25" i="39" s="1"/>
  <c r="L27" i="39"/>
  <c r="N27" i="39" s="1"/>
  <c r="L29" i="39"/>
  <c r="L31" i="39"/>
  <c r="N31" i="39" s="1"/>
  <c r="L33" i="39"/>
  <c r="N33" i="39" s="1"/>
  <c r="L35" i="39"/>
  <c r="L37" i="39"/>
  <c r="N37" i="39" s="1"/>
  <c r="L39" i="39"/>
  <c r="N39" i="39" s="1"/>
  <c r="L41" i="39"/>
  <c r="L43" i="39"/>
  <c r="N43" i="39" s="1"/>
  <c r="L45" i="39"/>
  <c r="N45" i="39" s="1"/>
  <c r="L46" i="39"/>
  <c r="N46" i="39" s="1"/>
  <c r="L47" i="39"/>
  <c r="F48" i="39"/>
  <c r="F7" i="39"/>
  <c r="F8" i="39"/>
  <c r="H8" i="39" s="1"/>
  <c r="F9" i="39"/>
  <c r="H9" i="39" s="1"/>
  <c r="I9" i="39" s="1"/>
  <c r="F10" i="39"/>
  <c r="H10" i="39" s="1"/>
  <c r="F11" i="39"/>
  <c r="H11" i="39" s="1"/>
  <c r="I11" i="39" s="1"/>
  <c r="F12" i="39"/>
  <c r="H12" i="39" s="1"/>
  <c r="F13" i="39"/>
  <c r="H13" i="39" s="1"/>
  <c r="I13" i="39" s="1"/>
  <c r="F14" i="39"/>
  <c r="H14" i="39" s="1"/>
  <c r="F15" i="39"/>
  <c r="H15" i="39" s="1"/>
  <c r="I15" i="39" s="1"/>
  <c r="F16" i="39"/>
  <c r="H16" i="39" s="1"/>
  <c r="F17" i="39"/>
  <c r="H17" i="39" s="1"/>
  <c r="I17" i="39" s="1"/>
  <c r="F18" i="39"/>
  <c r="H18" i="39" s="1"/>
  <c r="F19" i="39"/>
  <c r="H19" i="39" s="1"/>
  <c r="I19" i="39" s="1"/>
  <c r="F20" i="39"/>
  <c r="H20" i="39" s="1"/>
  <c r="F21" i="39"/>
  <c r="H21" i="39" s="1"/>
  <c r="I21" i="39" s="1"/>
  <c r="F22" i="39"/>
  <c r="H22" i="39" s="1"/>
  <c r="F23" i="39"/>
  <c r="H23" i="39" s="1"/>
  <c r="I23" i="39" s="1"/>
  <c r="F24" i="39"/>
  <c r="H24" i="39" s="1"/>
  <c r="F25" i="39"/>
  <c r="H25" i="39" s="1"/>
  <c r="I25" i="39" s="1"/>
  <c r="F26" i="39"/>
  <c r="H26" i="39" s="1"/>
  <c r="F27" i="39"/>
  <c r="F28" i="39"/>
  <c r="H28" i="39" s="1"/>
  <c r="F29" i="39"/>
  <c r="F30" i="39"/>
  <c r="H30" i="39" s="1"/>
  <c r="F31" i="39"/>
  <c r="H31" i="39" s="1"/>
  <c r="F32" i="39"/>
  <c r="H32" i="39" s="1"/>
  <c r="F33" i="39"/>
  <c r="H33" i="39" s="1"/>
  <c r="F34" i="39"/>
  <c r="F35" i="39"/>
  <c r="H35" i="39" s="1"/>
  <c r="F36" i="39"/>
  <c r="H36" i="39" s="1"/>
  <c r="F37" i="39"/>
  <c r="H37" i="39" s="1"/>
  <c r="F38" i="39"/>
  <c r="H38" i="39" s="1"/>
  <c r="F39" i="39"/>
  <c r="H39" i="39" s="1"/>
  <c r="F40" i="39"/>
  <c r="H40" i="39" s="1"/>
  <c r="F41" i="39"/>
  <c r="H41" i="39" s="1"/>
  <c r="H42" i="39"/>
  <c r="F43" i="39"/>
  <c r="H43" i="39" s="1"/>
  <c r="F44" i="39"/>
  <c r="H44" i="39" s="1"/>
  <c r="F45" i="39"/>
  <c r="H45" i="39" s="1"/>
  <c r="F46" i="39"/>
  <c r="H46" i="39" s="1"/>
  <c r="F47" i="39"/>
  <c r="H47" i="39" s="1"/>
  <c r="F6" i="39"/>
  <c r="H6" i="39" s="1"/>
  <c r="F5" i="39"/>
  <c r="H5" i="39" s="1"/>
  <c r="F4" i="39"/>
  <c r="H4" i="39" s="1"/>
  <c r="N19" i="43" l="1"/>
  <c r="O19" i="43" s="1"/>
  <c r="H8" i="30"/>
  <c r="O45" i="42"/>
  <c r="N45" i="42"/>
  <c r="N27" i="42"/>
  <c r="O27" i="42" s="1"/>
  <c r="N41" i="42"/>
  <c r="O41" i="42" s="1"/>
  <c r="O33" i="42"/>
  <c r="O21" i="42"/>
  <c r="O29" i="42"/>
  <c r="O39" i="42"/>
  <c r="O15" i="42"/>
  <c r="I45" i="42"/>
  <c r="I39" i="42"/>
  <c r="I33" i="42"/>
  <c r="I9" i="42"/>
  <c r="I17" i="42"/>
  <c r="H45" i="42"/>
  <c r="H39" i="42"/>
  <c r="H33" i="42"/>
  <c r="H27" i="42"/>
  <c r="I27" i="42" s="1"/>
  <c r="H21" i="42"/>
  <c r="I21" i="42" s="1"/>
  <c r="H15" i="42"/>
  <c r="I15" i="42" s="1"/>
  <c r="H9" i="42"/>
  <c r="O46" i="41"/>
  <c r="O39" i="41"/>
  <c r="N43" i="41"/>
  <c r="O43" i="41" s="1"/>
  <c r="N25" i="41"/>
  <c r="O25" i="41" s="1"/>
  <c r="O37" i="41"/>
  <c r="O19" i="41"/>
  <c r="N48" i="41"/>
  <c r="O48" i="41" s="1"/>
  <c r="N18" i="41"/>
  <c r="O18" i="41" s="1"/>
  <c r="I39" i="41"/>
  <c r="H6" i="41"/>
  <c r="I6" i="41" s="1"/>
  <c r="I33" i="41"/>
  <c r="I43" i="41"/>
  <c r="H43" i="41"/>
  <c r="H7" i="41"/>
  <c r="I7" i="41" s="1"/>
  <c r="I37" i="41"/>
  <c r="I31" i="41"/>
  <c r="H4" i="41"/>
  <c r="H50" i="41" s="1"/>
  <c r="N48" i="40"/>
  <c r="O48" i="40" s="1"/>
  <c r="I43" i="40"/>
  <c r="I5" i="40"/>
  <c r="I6" i="40"/>
  <c r="H48" i="40"/>
  <c r="I48" i="40" s="1"/>
  <c r="H43" i="40"/>
  <c r="H5" i="40"/>
  <c r="H49" i="40" s="1"/>
  <c r="I4" i="40"/>
  <c r="H6" i="40"/>
  <c r="O48" i="39"/>
  <c r="O45" i="39"/>
  <c r="O39" i="39"/>
  <c r="O33" i="39"/>
  <c r="O21" i="39"/>
  <c r="O15" i="39"/>
  <c r="H48" i="39"/>
  <c r="I48" i="39" s="1"/>
  <c r="I7" i="30"/>
  <c r="F8" i="30"/>
  <c r="I4" i="30"/>
  <c r="I6" i="30"/>
  <c r="I3" i="30"/>
  <c r="I5" i="30"/>
  <c r="I39" i="43"/>
  <c r="I27" i="43"/>
  <c r="I15" i="43"/>
  <c r="I9" i="43"/>
  <c r="I5" i="43"/>
  <c r="F49" i="43"/>
  <c r="I4" i="43"/>
  <c r="I47" i="43"/>
  <c r="I35" i="43"/>
  <c r="I23" i="43"/>
  <c r="I48" i="43"/>
  <c r="I45" i="43"/>
  <c r="I33" i="43"/>
  <c r="I21" i="43"/>
  <c r="I41" i="43"/>
  <c r="I29" i="43"/>
  <c r="I17" i="43"/>
  <c r="F51" i="43"/>
  <c r="I43" i="43"/>
  <c r="I37" i="43"/>
  <c r="I31" i="43"/>
  <c r="I25" i="43"/>
  <c r="I19" i="43"/>
  <c r="I13" i="43"/>
  <c r="I47" i="42"/>
  <c r="I41" i="42"/>
  <c r="I35" i="42"/>
  <c r="I29" i="42"/>
  <c r="I23" i="42"/>
  <c r="I11" i="42"/>
  <c r="I43" i="42"/>
  <c r="I37" i="42"/>
  <c r="I31" i="42"/>
  <c r="I25" i="42"/>
  <c r="I19" i="42"/>
  <c r="I13" i="42"/>
  <c r="I7" i="42"/>
  <c r="I6" i="42"/>
  <c r="I4" i="42"/>
  <c r="O21" i="41"/>
  <c r="O31" i="41"/>
  <c r="O16" i="41"/>
  <c r="I25" i="41"/>
  <c r="I19" i="41"/>
  <c r="I13" i="41"/>
  <c r="I15" i="41"/>
  <c r="I41" i="41"/>
  <c r="I23" i="41"/>
  <c r="O47" i="41"/>
  <c r="O29" i="41"/>
  <c r="I17" i="41"/>
  <c r="I35" i="41"/>
  <c r="O41" i="41"/>
  <c r="O23" i="41"/>
  <c r="I47" i="41"/>
  <c r="I29" i="41"/>
  <c r="I11" i="41"/>
  <c r="O35" i="41"/>
  <c r="I5" i="41"/>
  <c r="I49" i="41"/>
  <c r="F50" i="41"/>
  <c r="I35" i="40"/>
  <c r="I23" i="40"/>
  <c r="I11" i="40"/>
  <c r="I31" i="40"/>
  <c r="I19" i="40"/>
  <c r="I7" i="40"/>
  <c r="O46" i="40"/>
  <c r="I41" i="40"/>
  <c r="I29" i="40"/>
  <c r="I17" i="40"/>
  <c r="I45" i="40"/>
  <c r="I37" i="40"/>
  <c r="I25" i="40"/>
  <c r="I13" i="40"/>
  <c r="I47" i="40"/>
  <c r="O16" i="40"/>
  <c r="F49" i="40"/>
  <c r="I33" i="40"/>
  <c r="I21" i="40"/>
  <c r="O18" i="40"/>
  <c r="I39" i="40"/>
  <c r="I27" i="40"/>
  <c r="I15" i="40"/>
  <c r="I9" i="40"/>
  <c r="I7" i="39"/>
  <c r="I4" i="39"/>
  <c r="H7" i="39"/>
  <c r="I27" i="39"/>
  <c r="O27" i="39"/>
  <c r="I5" i="39"/>
  <c r="H29" i="39"/>
  <c r="I29" i="39" s="1"/>
  <c r="H27" i="39"/>
  <c r="I6" i="39"/>
  <c r="I47" i="39"/>
  <c r="I45" i="39"/>
  <c r="I43" i="39"/>
  <c r="I41" i="39"/>
  <c r="I39" i="39"/>
  <c r="I37" i="39"/>
  <c r="I35" i="39"/>
  <c r="I33" i="39"/>
  <c r="I31" i="39"/>
  <c r="O47" i="39"/>
  <c r="O41" i="39"/>
  <c r="O35" i="39"/>
  <c r="O29" i="39"/>
  <c r="O23" i="39"/>
  <c r="I44" i="39"/>
  <c r="I40" i="39"/>
  <c r="I38" i="39"/>
  <c r="I36" i="39"/>
  <c r="I32" i="39"/>
  <c r="I30" i="39"/>
  <c r="I28" i="39"/>
  <c r="I26" i="39"/>
  <c r="I24" i="39"/>
  <c r="I22" i="39"/>
  <c r="I20" i="39"/>
  <c r="I16" i="39"/>
  <c r="I14" i="39"/>
  <c r="I12" i="39"/>
  <c r="I10" i="39"/>
  <c r="I8" i="39"/>
  <c r="O43" i="39"/>
  <c r="O37" i="39"/>
  <c r="O31" i="39"/>
  <c r="O25" i="39"/>
  <c r="O19" i="39"/>
  <c r="I46" i="39"/>
  <c r="I42" i="39"/>
  <c r="I34" i="39"/>
  <c r="I18" i="39"/>
  <c r="O46" i="43"/>
  <c r="O18" i="43"/>
  <c r="O16" i="43"/>
  <c r="I46" i="43"/>
  <c r="I44" i="43"/>
  <c r="I42" i="43"/>
  <c r="I40" i="43"/>
  <c r="I38" i="43"/>
  <c r="I36" i="43"/>
  <c r="I34" i="43"/>
  <c r="I32" i="43"/>
  <c r="I30" i="43"/>
  <c r="I28" i="43"/>
  <c r="I26" i="43"/>
  <c r="I24" i="43"/>
  <c r="I22" i="43"/>
  <c r="I20" i="43"/>
  <c r="I18" i="43"/>
  <c r="I16" i="43"/>
  <c r="I14" i="43"/>
  <c r="I12" i="43"/>
  <c r="I10" i="43"/>
  <c r="I8" i="43"/>
  <c r="O47" i="42"/>
  <c r="O35" i="42"/>
  <c r="O23" i="42"/>
  <c r="F50" i="42"/>
  <c r="I5" i="42"/>
  <c r="I49" i="42"/>
  <c r="O43" i="42"/>
  <c r="O37" i="42"/>
  <c r="O31" i="42"/>
  <c r="O25" i="42"/>
  <c r="O19" i="42"/>
  <c r="O48" i="42"/>
  <c r="O46" i="42"/>
  <c r="O18" i="42"/>
  <c r="O16" i="42"/>
  <c r="I48" i="42"/>
  <c r="I46" i="42"/>
  <c r="I44" i="42"/>
  <c r="I42" i="42"/>
  <c r="I40" i="42"/>
  <c r="I38" i="42"/>
  <c r="I36" i="42"/>
  <c r="I34" i="42"/>
  <c r="I32" i="42"/>
  <c r="I30" i="42"/>
  <c r="I28" i="42"/>
  <c r="I26" i="42"/>
  <c r="I24" i="42"/>
  <c r="I22" i="42"/>
  <c r="I20" i="42"/>
  <c r="I18" i="42"/>
  <c r="I16" i="42"/>
  <c r="I14" i="42"/>
  <c r="I12" i="42"/>
  <c r="I10" i="42"/>
  <c r="I8" i="42"/>
  <c r="I48" i="41"/>
  <c r="I46" i="41"/>
  <c r="I44" i="41"/>
  <c r="I42" i="41"/>
  <c r="I40" i="41"/>
  <c r="I38" i="41"/>
  <c r="I36" i="41"/>
  <c r="I34" i="41"/>
  <c r="I32" i="41"/>
  <c r="I30" i="41"/>
  <c r="I28" i="41"/>
  <c r="I26" i="41"/>
  <c r="I24" i="41"/>
  <c r="I22" i="41"/>
  <c r="I20" i="41"/>
  <c r="I18" i="41"/>
  <c r="I16" i="41"/>
  <c r="I14" i="41"/>
  <c r="I12" i="41"/>
  <c r="I10" i="41"/>
  <c r="I8" i="41"/>
  <c r="O47" i="40"/>
  <c r="O45" i="40"/>
  <c r="O43" i="40"/>
  <c r="O41" i="40"/>
  <c r="O39" i="40"/>
  <c r="O37" i="40"/>
  <c r="O35" i="40"/>
  <c r="O33" i="40"/>
  <c r="O31" i="40"/>
  <c r="O29" i="40"/>
  <c r="O27" i="40"/>
  <c r="O25" i="40"/>
  <c r="O23" i="40"/>
  <c r="O21" i="40"/>
  <c r="O19" i="40"/>
  <c r="O15" i="40"/>
  <c r="I46" i="40"/>
  <c r="I44" i="40"/>
  <c r="I42" i="40"/>
  <c r="I40" i="40"/>
  <c r="I38" i="40"/>
  <c r="I36" i="40"/>
  <c r="I34" i="40"/>
  <c r="I32" i="40"/>
  <c r="I30" i="40"/>
  <c r="I28" i="40"/>
  <c r="I26" i="40"/>
  <c r="I24" i="40"/>
  <c r="I22" i="40"/>
  <c r="I20" i="40"/>
  <c r="I18" i="40"/>
  <c r="I16" i="40"/>
  <c r="I14" i="40"/>
  <c r="I12" i="40"/>
  <c r="I10" i="40"/>
  <c r="I8" i="40"/>
  <c r="F49" i="39"/>
  <c r="O46" i="39"/>
  <c r="O18" i="39"/>
  <c r="O16" i="39"/>
  <c r="F52" i="43" l="1"/>
  <c r="F52" i="42"/>
  <c r="F52" i="41"/>
  <c r="F52" i="40"/>
  <c r="F51" i="39"/>
  <c r="I8" i="30"/>
  <c r="I50" i="42"/>
  <c r="H50" i="42"/>
  <c r="I4" i="41"/>
  <c r="I50" i="41"/>
  <c r="I49" i="40"/>
  <c r="H49" i="39"/>
  <c r="I49" i="39"/>
  <c r="F51" i="40"/>
  <c r="F53" i="42" l="1"/>
  <c r="F53" i="41"/>
  <c r="F52" i="39"/>
</calcChain>
</file>

<file path=xl/sharedStrings.xml><?xml version="1.0" encoding="utf-8"?>
<sst xmlns="http://schemas.openxmlformats.org/spreadsheetml/2006/main" count="876" uniqueCount="81">
  <si>
    <t>Lp.</t>
  </si>
  <si>
    <t>Nazwa asortymentu</t>
  </si>
  <si>
    <t>szafka stojąca 80x38x77cm</t>
  </si>
  <si>
    <t>szafka stojąca 80x38x112cm</t>
  </si>
  <si>
    <t>szafa stojąca 80x38x182cm</t>
  </si>
  <si>
    <t>szafa stojąca 80x38x217cm</t>
  </si>
  <si>
    <t>regał półotwarty 80x38x217cm</t>
  </si>
  <si>
    <t>regał półotwarty 80x38x182cm</t>
  </si>
  <si>
    <t>regał półotwarty 80x38x112cm</t>
  </si>
  <si>
    <t>kontener podbiurkowy na kółkach 40x45x56 - szuflady</t>
  </si>
  <si>
    <t>biurko narożne 140x140x75cm, głębokość 70cm</t>
  </si>
  <si>
    <t>biurko narożne, 160x160x75cm, głębokość 70cm</t>
  </si>
  <si>
    <t>biurko narożne 120x120x75cm, głębokość 70cm</t>
  </si>
  <si>
    <t>dostawka 90 stopni, 70x70x75cm</t>
  </si>
  <si>
    <t>dostawka 180 stopni, 70x75cm</t>
  </si>
  <si>
    <t>kontener dostawny 40x70x75 - szuflady</t>
  </si>
  <si>
    <t>Przepust kablowy, średnica otworu 60mm.</t>
  </si>
  <si>
    <t>szafa dzielona 80x38x182cm</t>
  </si>
  <si>
    <t>szafa dzielona 80x38x217cm</t>
  </si>
  <si>
    <t>nadstawka 80x38x71cm szafka</t>
  </si>
  <si>
    <t>szafa ubraniowa 80x56x182cm</t>
  </si>
  <si>
    <t>szafa ubraniowa 80x56x217cm</t>
  </si>
  <si>
    <t>Szuflada na klawiaturę 70x36x10cm</t>
  </si>
  <si>
    <t>biurko klasyczne 80x70x75cm</t>
  </si>
  <si>
    <t>biurko klasyczne 100x70x75cm</t>
  </si>
  <si>
    <t>biurko klasyczne 120x70x75cm</t>
  </si>
  <si>
    <t>stolik  z półką pod urządzenie wielofunkcyjne 60x50x60cm</t>
  </si>
  <si>
    <t>Fotel obrotowy typ 1</t>
  </si>
  <si>
    <t>Fotel obrotowy typ 2</t>
  </si>
  <si>
    <t>Nazwa asortymentu i wymiary</t>
  </si>
  <si>
    <t>Szkic poglądowy mebla</t>
  </si>
  <si>
    <t>Dąb jasny</t>
  </si>
  <si>
    <t xml:space="preserve">Standard (drzwi prawe) </t>
  </si>
  <si>
    <t>Dąb ciemny</t>
  </si>
  <si>
    <t>Wiśnia</t>
  </si>
  <si>
    <t>Buk</t>
  </si>
  <si>
    <t>kontener dostawny 40x70x75 - szafka</t>
  </si>
  <si>
    <t>kontener dostawny 40x70x75 - szafka z szufladą</t>
  </si>
  <si>
    <t>kontener podbiurkowy na kółkach 40x45x56 - szafka</t>
  </si>
  <si>
    <t>kontener podbiurkowy na kółkach 40x45x56 - szafka z szufladą</t>
  </si>
  <si>
    <t>szafka stojąca 40x38x77cm</t>
  </si>
  <si>
    <t>szafka stojąca 40x38x112cm</t>
  </si>
  <si>
    <t>szafa stojąca 40x38x182cm</t>
  </si>
  <si>
    <t>szafa stojąca 40x38x217cm</t>
  </si>
  <si>
    <t>regał półotwarty 40x38x112cm</t>
  </si>
  <si>
    <t>regał półotwarty 40x38x182cm</t>
  </si>
  <si>
    <t>regał półotwarty 40x38x217cm</t>
  </si>
  <si>
    <t>szafa dzielona 40x38x182cm</t>
  </si>
  <si>
    <t>szafa dzielona 40x38x217cm</t>
  </si>
  <si>
    <t>nadstawka 40x38x71cm szafka</t>
  </si>
  <si>
    <t>szafa ubraniowa 40x56x182cm</t>
  </si>
  <si>
    <t>szafa ubraniowa 40x56x217cm</t>
  </si>
  <si>
    <t>szafa ubraniowa 55x38x182cm</t>
  </si>
  <si>
    <t>szafa ubraniowa 55x38x217cm</t>
  </si>
  <si>
    <t>szafa ubraniowa narożna 67x67x182cm</t>
  </si>
  <si>
    <t>szafa ubraniowa narożna 67x67x217cm</t>
  </si>
  <si>
    <t>Opis specyfikacyjny</t>
  </si>
  <si>
    <t>Fotel z mechanizmem ruchowym pozwalającym na zmianę wysokości siedziska w zakresie min. 70mm i głębokości siedziska w zakresie min. 30mm i możliwość zablokowania oparcia w kilku wybranych pozycjach (min. 3) lub w funkcji bujania. Oparcie i siedzisko odpowiednio profilowane w celu zapewnienia prawidłowej i wygodnej pozycji do pracy. Oparcie wyposażone w regulowane podparcie odcinka lędźwiowego (regulowana wysokość) oraz regulowany zagłówek (regulacja wysokości). Podłokietniki regulowane z możliwością zmiany wysokości w zakresie min. 60mm. Metalowa podstawa jezdna chromowana lub polerowana (dopuszcza się wersje z podstawą z tworzywa sztucznego lub metalową w kolorze czarnym). Oparcie wykończone tkaniną siatkową (membranową), a siedzisko tkaniną siatkową (membranową) lub materiałową. Minimalna odporność na ścieranie dla tkanin siatkowych (membranowych) to 60 tys. cykli Martindale'a, a dla tkanin materiałowych 80 tys. cykli Martindale'a. Czarny kolor tapicerki, niezależnie od jej rodzaju. Kółka do powierzchni twardych. Fotel powinien być dostosowany swoimi wymiarami i parametrami do użytkowników o wysokości 165-195cm (+/- 5cm).  System ruchowy, podnośnik i konstrukcja fotela dostosowana do użytkowników o masie do 150kg (minimalna wytrzymałość to 120kg)</t>
  </si>
  <si>
    <t>Fotel obrotowy z mechanizmem ruchowym pozwalającym na zmianę wysokości siedziska w zakresie min. 70mm i możliwość zablokowania oparcia w stałej pozycji do pracy lub w funkcji bujania. Siedzisko i oparcie tapicerowane skórą naturalną (dwoinowa lub licowa) w kolorze czarnym. Podłokietniki stałe, bez regulacji, wykonane z metalu lub tworzywa sztucznego (mogą być z nakładkami lub tapicerowane). Podstawa jezdna w kolorze czarnym wykonana z tworzywa sztucznego lub metalu. Kółka do powierzchni twardych. Fotel powinien być dostosowany swoimi wymiarami i parametrami do użytkowników o wysokości 165-195cm (+/- 5cm). System ruchowy, podnośnik i konstrukcja fotela dostosowana do użytkowników o masie do 150kg (minimalna wytrzymałość to 120kg).</t>
  </si>
  <si>
    <t>Klasyczne krzesło konferencyjne z oparciem, bez podłokietników, siedzisko i oparcie tapicerowane  tkaniną materiałową o wytrzymałości na ścieranie minimum 30 tys. cykli Martindale'a. (dopuszcza się oparcia tapicerowane tkaniną siatkową). Tkanina w kolorze czarnym. Krzesło zbudowane na stelażu metalowym w kolorze czarnym. Całkowita szerokość  do 55cm. Stopki z nakładkami zapobiegającymi rysowaniu podłogi. Możliwość sztaplowania minimum 4 sztuki.</t>
  </si>
  <si>
    <t>Ilość</t>
  </si>
  <si>
    <t>Opcja (drzwi lewe)</t>
  </si>
  <si>
    <t>Cena jednostkowa netto (PLN)</t>
  </si>
  <si>
    <t>Wartość netto (PLN)</t>
  </si>
  <si>
    <t>Wartość brutto (PLN)</t>
  </si>
  <si>
    <t>Szary</t>
  </si>
  <si>
    <t>stół konferencyjny  140x90x75 na metalowym stelażu</t>
  </si>
  <si>
    <t>Fotel przeznaczony do pracy ciągłej w trybie 24/7 przez 365 dni w roku. 
Fotel z mechanizmem ruchowym pozwalającym na zmianę wysokości siedziska w zakresie min. 70mm i możliwość zablokowania oparcia w dowolnej pozycji lub kilku wybranych (min. 3) oraz w funkcji bujania. Oparcie i siedzisko odpowiednio profilowane w celu zapewnienia prawidłowej i wygodnej pozycji do pracy. Oparcie wyposażone w zagłówek (regulacja jako opcja nieobowiązkowa). Podłokietniki stałe, wykonane z metalu lub tworzywa sztucznego z nakładkami lub tapicerowane (dopuszcza się podłokietniki z regulacją). Metalowa podstawa jezdna chromowana lub polerowana. Oparcie i siedzisko wykończone tkaniną o bardzo dużej wytrzymałości na ścieranie (min. 140 tys. cykli Martindale'a. Czarny kolor tapicerki. Kółka do powierzchni twardych. Fotel powinien być dostosowany swoimi parametrami do użytkowników o wysokości 165-195cm (+/- 5cm), a konstrukcja (system ruchowy, podnośnik i stelaż) fotela dostosowana do użytkowników o masie do 150kg (minimalna wytrzymałość to 130kg), którzy będą z niego korzystać w ciągłym cyklu pracy 24/7.</t>
  </si>
  <si>
    <t>Fotel obrotowy typ 3</t>
  </si>
  <si>
    <t>Klasyczne krzesło konferencyjne z oparciem, bez podłokietników, siedzisko i oparcie z mocnego i wytrzymałego tworzywa sztucznego w kolorze czarnym. Krzesło zbudowane na stelażu metalowym w kolorze czarnym. Całkowita szerokość  do 55cm. Stopki z nakładkami zapobiegającymi rysowaniu podłogi. Możliwość sztaplowania minimum 4 sztuki. W oparciu otwór ułatwiający chwytanie (opcja nieobowiązkowa).</t>
  </si>
  <si>
    <t>Krzesło konferencyjne typ 1</t>
  </si>
  <si>
    <t>Krzesło konferencyjne typ 2</t>
  </si>
  <si>
    <t>stolik okrągły 80x80x75 na metalowej nodze</t>
  </si>
  <si>
    <t>SUMA</t>
  </si>
  <si>
    <t>SUMA RAZEM</t>
  </si>
  <si>
    <t>NETTO</t>
  </si>
  <si>
    <t>BRUTTO</t>
  </si>
  <si>
    <t>Wartość VAT</t>
  </si>
  <si>
    <t>VAT</t>
  </si>
  <si>
    <r>
      <rPr>
        <b/>
        <u/>
        <sz val="11"/>
        <color rgb="FF000000"/>
        <rFont val="Calibri"/>
        <family val="2"/>
        <charset val="238"/>
      </rPr>
      <t>Ogólna charakterystyka mebli:</t>
    </r>
    <r>
      <rPr>
        <sz val="11"/>
        <color rgb="FF000000"/>
        <rFont val="Calibri"/>
        <family val="2"/>
        <charset val="238"/>
      </rPr>
      <t xml:space="preserve">
1. Meble wykonane są z płyty meblowej wiórowej laminowanej o grubości 18 mm (w tym także blaty biurek), a plecy w szafach i regałach z płyty HDF o grubości 3,2mm w kolorze mebli.
2. Blaty biurek oraz kontenerów dostawnych oklejane są obrzeżem PCV 2mm (+/- 0,2mm), pozostałe elementy korpusu i frontów obrzeżem PCV 1mm (+/- 0,2mm).
3. Uchwyty do drzwi i szuflad są w kształcie łuku o rozstawie śrub równym 128mm i wykonane są z metalu pomalowanego na kolor satynowy.
4. Wszystkie meble wyposażone są w regulowane stopki z zakresem regulacji min. 10mm (+/- 2mm). 
5. Wszystkie meble wyposażone są w zamki patentowe i/lub zamki centralne. 
6. Szuflady na klawiaturę montowane są na prowadnicach rolkowych standardowych.
7. Szafy, regały i szafki kontenerowe posiadają możliwość regulacji półek (nie dotyczy tych, które mają za zadanie usztywniać konstrukcję).
8. Blenda frontowa w biurkach klasycznych posiada wysokość 36 cm (wysokość mierzona od spodu blatu), w biurkach narożnych blenda całościowa z każdej strony.
9. W szafach ubraniowych (w zależności od typu) zamontowany drążek na wieszaki lub wysuwany uchwyt.
10. Standardowo wszystkie pojedyncze drzwi w szafkach, kontenerach itp. otwierane są na prawą stronę. 
11. Standardowo, blaty biurek narożnych i klasycznych nie są wyposażone w przepusty kablowe. 
12. Standardowo, biurka narożne i klasyczne, nie mają szuflady na klawiaturę. 
</t>
    </r>
    <r>
      <rPr>
        <b/>
        <u/>
        <sz val="11"/>
        <color rgb="FF000000"/>
        <rFont val="Calibri"/>
        <family val="2"/>
        <charset val="238"/>
      </rPr>
      <t>Instrukcja wypełniania formularza:</t>
    </r>
    <r>
      <rPr>
        <sz val="11"/>
        <color rgb="FF000000"/>
        <rFont val="Calibri"/>
        <family val="2"/>
        <charset val="238"/>
      </rPr>
      <t xml:space="preserve">
W standaryzowanym katalogu meble dostępne są </t>
    </r>
    <r>
      <rPr>
        <u/>
        <sz val="11"/>
        <color rgb="FF000000"/>
        <rFont val="Calibri"/>
        <family val="2"/>
        <charset val="238"/>
      </rPr>
      <t>TYLKO</t>
    </r>
    <r>
      <rPr>
        <sz val="11"/>
        <color rgb="FF000000"/>
        <rFont val="Calibri"/>
        <family val="2"/>
        <charset val="238"/>
      </rPr>
      <t xml:space="preserve"> w 4 podstawowych kolorach. 
W zależności, którą kolorystykę wybieramy, tą kolumnę uzupełniamy. Jeśli musimy zamówić jeden typ biurka, we wszystkich dostępnych wariantach, to wypełniamy wszystkie komórki w danym wierszu. 
W przypadku konieczności zamówienia mebli, gdzie drzwi mają się otwierać w lewo (zawiasy z lewej strony), konieczne jest podanie liczby tych mebli w kolumnie „drzwi lewe”. Przykładowo, jeśli potrzebujemy 4 szafki, z których 1 ma być otwierana na lewo, to w komórce dotyczącej właściwego koloru wpisujemy 3 i w kolumnie ”drzwi lewe” wpisujemy 1.  
W przypadku potrzeby zamówienia mebli z przepustem kablowym, należy w pozycji 10 „Przepust kablowy…” wybrać ilość przepustów, jaka jest potrzebna, a ich montaż odbywa się podczas montażu biurek w miejscu docelowym. Kolor przepustów jest zbliżony do koloru wybranej płyty meblowej. 
W przypadku potrzeby zamówienia biurek z szufladą na klawiaturę, należy w pozycji 11 „Szuflada na klawiaturę…” wybrać ilość szuflad, jaka jest potrzebna, a ich montaż odbywa się podczas montażu biurek w miejscu docelowym. </t>
    </r>
  </si>
  <si>
    <t>Nie dotyczy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</si>
</sst>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</font>
    <font>
      <b/>
      <u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4" fontId="0" fillId="0" borderId="1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4" fontId="0" fillId="0" borderId="21" xfId="0" applyNumberFormat="1" applyBorder="1" applyAlignment="1">
      <alignment horizontal="center" vertical="center"/>
    </xf>
    <xf numFmtId="44" fontId="0" fillId="0" borderId="22" xfId="0" applyNumberFormat="1" applyBorder="1" applyAlignment="1">
      <alignment horizontal="center" vertical="center"/>
    </xf>
    <xf numFmtId="0" fontId="0" fillId="0" borderId="18" xfId="0" applyBorder="1"/>
    <xf numFmtId="0" fontId="0" fillId="0" borderId="12" xfId="0" applyBorder="1" applyAlignment="1">
      <alignment horizontal="right"/>
    </xf>
    <xf numFmtId="0" fontId="0" fillId="0" borderId="8" xfId="0" applyBorder="1"/>
    <xf numFmtId="0" fontId="0" fillId="0" borderId="7" xfId="0" applyBorder="1" applyAlignment="1">
      <alignment horizontal="right"/>
    </xf>
    <xf numFmtId="0" fontId="0" fillId="0" borderId="14" xfId="0" applyBorder="1"/>
    <xf numFmtId="0" fontId="3" fillId="0" borderId="17" xfId="0" applyFont="1" applyBorder="1" applyAlignment="1">
      <alignment horizontal="center" vertical="center" wrapText="1"/>
    </xf>
    <xf numFmtId="44" fontId="0" fillId="0" borderId="19" xfId="0" applyNumberFormat="1" applyBorder="1"/>
    <xf numFmtId="44" fontId="0" fillId="0" borderId="13" xfId="0" applyNumberFormat="1" applyBorder="1"/>
    <xf numFmtId="0" fontId="3" fillId="0" borderId="23" xfId="0" applyFont="1" applyBorder="1" applyAlignment="1">
      <alignment horizontal="center" vertical="center" wrapText="1"/>
    </xf>
    <xf numFmtId="44" fontId="0" fillId="0" borderId="24" xfId="0" applyNumberFormat="1" applyBorder="1" applyAlignment="1">
      <alignment horizontal="center" vertical="center"/>
    </xf>
    <xf numFmtId="44" fontId="0" fillId="0" borderId="23" xfId="0" applyNumberFormat="1" applyBorder="1"/>
    <xf numFmtId="44" fontId="0" fillId="0" borderId="0" xfId="0" applyNumberFormat="1"/>
    <xf numFmtId="9" fontId="0" fillId="0" borderId="15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44" fontId="0" fillId="0" borderId="20" xfId="0" applyNumberFormat="1" applyBorder="1"/>
    <xf numFmtId="44" fontId="0" fillId="0" borderId="11" xfId="0" applyNumberFormat="1" applyBorder="1"/>
    <xf numFmtId="9" fontId="0" fillId="0" borderId="24" xfId="0" applyNumberFormat="1" applyBorder="1" applyAlignment="1">
      <alignment horizontal="center" vertical="center"/>
    </xf>
    <xf numFmtId="0" fontId="0" fillId="0" borderId="25" xfId="0" applyBorder="1"/>
    <xf numFmtId="44" fontId="0" fillId="0" borderId="26" xfId="0" applyNumberFormat="1" applyBorder="1"/>
    <xf numFmtId="9" fontId="0" fillId="0" borderId="26" xfId="0" applyNumberFormat="1" applyBorder="1" applyAlignment="1">
      <alignment horizontal="center" vertical="center"/>
    </xf>
    <xf numFmtId="44" fontId="0" fillId="0" borderId="27" xfId="0" applyNumberFormat="1" applyBorder="1"/>
    <xf numFmtId="44" fontId="0" fillId="0" borderId="28" xfId="0" applyNumberFormat="1" applyBorder="1"/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41" Type="http://schemas.openxmlformats.org/officeDocument/2006/relationships/image" Target="../media/image41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41" Type="http://schemas.openxmlformats.org/officeDocument/2006/relationships/image" Target="../media/image41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2.pn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41" Type="http://schemas.openxmlformats.org/officeDocument/2006/relationships/image" Target="../media/image41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/Relationships>
</file>

<file path=xl/drawings/_rels/drawing4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3.pn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41" Type="http://schemas.openxmlformats.org/officeDocument/2006/relationships/image" Target="../media/image41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41" Type="http://schemas.openxmlformats.org/officeDocument/2006/relationships/image" Target="../media/image41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15</xdr:row>
      <xdr:rowOff>48779</xdr:rowOff>
    </xdr:from>
    <xdr:to>
      <xdr:col>2</xdr:col>
      <xdr:colOff>1281056</xdr:colOff>
      <xdr:row>15</xdr:row>
      <xdr:rowOff>1223906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E058864-F906-4698-8FBC-BB6BC60A9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17860529"/>
          <a:ext cx="833381" cy="1175127"/>
        </a:xfrm>
        <a:prstGeom prst="rect">
          <a:avLst/>
        </a:prstGeom>
      </xdr:spPr>
    </xdr:pic>
    <xdr:clientData/>
  </xdr:twoCellAnchor>
  <xdr:twoCellAnchor editAs="oneCell">
    <xdr:from>
      <xdr:col>2</xdr:col>
      <xdr:colOff>447674</xdr:colOff>
      <xdr:row>14</xdr:row>
      <xdr:rowOff>74294</xdr:rowOff>
    </xdr:from>
    <xdr:to>
      <xdr:col>2</xdr:col>
      <xdr:colOff>1257300</xdr:colOff>
      <xdr:row>14</xdr:row>
      <xdr:rowOff>1215925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5E569DE-9A75-4ECF-9B4A-A62F13172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4" y="16485869"/>
          <a:ext cx="809626" cy="1141631"/>
        </a:xfrm>
        <a:prstGeom prst="rect">
          <a:avLst/>
        </a:prstGeom>
      </xdr:spPr>
    </xdr:pic>
    <xdr:clientData/>
  </xdr:twoCellAnchor>
  <xdr:twoCellAnchor editAs="oneCell">
    <xdr:from>
      <xdr:col>2</xdr:col>
      <xdr:colOff>445294</xdr:colOff>
      <xdr:row>16</xdr:row>
      <xdr:rowOff>73948</xdr:rowOff>
    </xdr:from>
    <xdr:to>
      <xdr:col>2</xdr:col>
      <xdr:colOff>1297930</xdr:colOff>
      <xdr:row>16</xdr:row>
      <xdr:rowOff>1190626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A65178E-D188-4A49-A66F-B4002F396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394" y="19171573"/>
          <a:ext cx="852636" cy="1116678"/>
        </a:xfrm>
        <a:prstGeom prst="rect">
          <a:avLst/>
        </a:prstGeom>
      </xdr:spPr>
    </xdr:pic>
    <xdr:clientData/>
  </xdr:twoCellAnchor>
  <xdr:twoCellAnchor editAs="oneCell">
    <xdr:from>
      <xdr:col>2</xdr:col>
      <xdr:colOff>414188</xdr:colOff>
      <xdr:row>18</xdr:row>
      <xdr:rowOff>126056</xdr:rowOff>
    </xdr:from>
    <xdr:to>
      <xdr:col>2</xdr:col>
      <xdr:colOff>1280539</xdr:colOff>
      <xdr:row>18</xdr:row>
      <xdr:rowOff>1140618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FD8A7573-3CA4-4B74-96B0-32D2F6D54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288" y="21585881"/>
          <a:ext cx="866351" cy="1014562"/>
        </a:xfrm>
        <a:prstGeom prst="rect">
          <a:avLst/>
        </a:prstGeom>
      </xdr:spPr>
    </xdr:pic>
    <xdr:clientData/>
  </xdr:twoCellAnchor>
  <xdr:twoCellAnchor editAs="oneCell">
    <xdr:from>
      <xdr:col>2</xdr:col>
      <xdr:colOff>464175</xdr:colOff>
      <xdr:row>17</xdr:row>
      <xdr:rowOff>63166</xdr:rowOff>
    </xdr:from>
    <xdr:to>
      <xdr:col>2</xdr:col>
      <xdr:colOff>1240347</xdr:colOff>
      <xdr:row>17</xdr:row>
      <xdr:rowOff>942975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5F2AC07-B544-45B3-AD66-5B433C6E2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4275" y="20389516"/>
          <a:ext cx="776172" cy="879809"/>
        </a:xfrm>
        <a:prstGeom prst="rect">
          <a:avLst/>
        </a:prstGeom>
      </xdr:spPr>
    </xdr:pic>
    <xdr:clientData/>
  </xdr:twoCellAnchor>
  <xdr:twoCellAnchor editAs="oneCell">
    <xdr:from>
      <xdr:col>2</xdr:col>
      <xdr:colOff>359361</xdr:colOff>
      <xdr:row>19</xdr:row>
      <xdr:rowOff>64089</xdr:rowOff>
    </xdr:from>
    <xdr:to>
      <xdr:col>2</xdr:col>
      <xdr:colOff>1235587</xdr:colOff>
      <xdr:row>19</xdr:row>
      <xdr:rowOff>1104901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61FB1FD5-6DF1-4939-A1FA-17EC68820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461" y="22800264"/>
          <a:ext cx="876226" cy="1040812"/>
        </a:xfrm>
        <a:prstGeom prst="rect">
          <a:avLst/>
        </a:prstGeom>
      </xdr:spPr>
    </xdr:pic>
    <xdr:clientData/>
  </xdr:twoCellAnchor>
  <xdr:twoCellAnchor editAs="oneCell">
    <xdr:from>
      <xdr:col>2</xdr:col>
      <xdr:colOff>609977</xdr:colOff>
      <xdr:row>24</xdr:row>
      <xdr:rowOff>68792</xdr:rowOff>
    </xdr:from>
    <xdr:to>
      <xdr:col>2</xdr:col>
      <xdr:colOff>1086784</xdr:colOff>
      <xdr:row>24</xdr:row>
      <xdr:rowOff>1238252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BE2D6CA2-151B-404E-BD61-6B8037C6A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0077" y="28881917"/>
          <a:ext cx="476807" cy="1169460"/>
        </a:xfrm>
        <a:prstGeom prst="rect">
          <a:avLst/>
        </a:prstGeom>
      </xdr:spPr>
    </xdr:pic>
    <xdr:clientData/>
  </xdr:twoCellAnchor>
  <xdr:twoCellAnchor editAs="oneCell">
    <xdr:from>
      <xdr:col>2</xdr:col>
      <xdr:colOff>671512</xdr:colOff>
      <xdr:row>26</xdr:row>
      <xdr:rowOff>47246</xdr:rowOff>
    </xdr:from>
    <xdr:to>
      <xdr:col>2</xdr:col>
      <xdr:colOff>1152525</xdr:colOff>
      <xdr:row>26</xdr:row>
      <xdr:rowOff>1385717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5ECF15C2-D28E-4179-9C16-67430C047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1612" y="31555946"/>
          <a:ext cx="481013" cy="1338471"/>
        </a:xfrm>
        <a:prstGeom prst="rect">
          <a:avLst/>
        </a:prstGeom>
      </xdr:spPr>
    </xdr:pic>
    <xdr:clientData/>
  </xdr:twoCellAnchor>
  <xdr:twoCellAnchor editAs="oneCell">
    <xdr:from>
      <xdr:col>2</xdr:col>
      <xdr:colOff>529681</xdr:colOff>
      <xdr:row>25</xdr:row>
      <xdr:rowOff>19050</xdr:rowOff>
    </xdr:from>
    <xdr:to>
      <xdr:col>2</xdr:col>
      <xdr:colOff>1412044</xdr:colOff>
      <xdr:row>25</xdr:row>
      <xdr:rowOff>1304926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2B560B68-8741-46F3-BEB3-634533CE3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781" y="30165675"/>
          <a:ext cx="882363" cy="1285876"/>
        </a:xfrm>
        <a:prstGeom prst="rect">
          <a:avLst/>
        </a:prstGeom>
      </xdr:spPr>
    </xdr:pic>
    <xdr:clientData/>
  </xdr:twoCellAnchor>
  <xdr:twoCellAnchor editAs="oneCell">
    <xdr:from>
      <xdr:col>2</xdr:col>
      <xdr:colOff>497108</xdr:colOff>
      <xdr:row>27</xdr:row>
      <xdr:rowOff>30956</xdr:rowOff>
    </xdr:from>
    <xdr:to>
      <xdr:col>2</xdr:col>
      <xdr:colOff>1304925</xdr:colOff>
      <xdr:row>27</xdr:row>
      <xdr:rowOff>1448179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5AD1404B-D3E5-4F6D-996F-62F81BE51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7208" y="32996981"/>
          <a:ext cx="807817" cy="1417223"/>
        </a:xfrm>
        <a:prstGeom prst="rect">
          <a:avLst/>
        </a:prstGeom>
      </xdr:spPr>
    </xdr:pic>
    <xdr:clientData/>
  </xdr:twoCellAnchor>
  <xdr:twoCellAnchor editAs="oneCell">
    <xdr:from>
      <xdr:col>2</xdr:col>
      <xdr:colOff>423786</xdr:colOff>
      <xdr:row>23</xdr:row>
      <xdr:rowOff>114226</xdr:rowOff>
    </xdr:from>
    <xdr:to>
      <xdr:col>2</xdr:col>
      <xdr:colOff>1291062</xdr:colOff>
      <xdr:row>23</xdr:row>
      <xdr:rowOff>1378743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1DBF44A0-72C0-4C1F-814B-5D595BA78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3886" y="27450976"/>
          <a:ext cx="867276" cy="1264517"/>
        </a:xfrm>
        <a:prstGeom prst="rect">
          <a:avLst/>
        </a:prstGeom>
      </xdr:spPr>
    </xdr:pic>
    <xdr:clientData/>
  </xdr:twoCellAnchor>
  <xdr:twoCellAnchor editAs="oneCell">
    <xdr:from>
      <xdr:col>2</xdr:col>
      <xdr:colOff>509492</xdr:colOff>
      <xdr:row>20</xdr:row>
      <xdr:rowOff>49913</xdr:rowOff>
    </xdr:from>
    <xdr:to>
      <xdr:col>2</xdr:col>
      <xdr:colOff>1130585</xdr:colOff>
      <xdr:row>20</xdr:row>
      <xdr:rowOff>919162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7DBD8D6E-9EB4-4B8C-9D0B-47FCB9269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592" y="23967188"/>
          <a:ext cx="621093" cy="869249"/>
        </a:xfrm>
        <a:prstGeom prst="rect">
          <a:avLst/>
        </a:prstGeom>
      </xdr:spPr>
    </xdr:pic>
    <xdr:clientData/>
  </xdr:twoCellAnchor>
  <xdr:twoCellAnchor editAs="oneCell">
    <xdr:from>
      <xdr:col>2</xdr:col>
      <xdr:colOff>593340</xdr:colOff>
      <xdr:row>22</xdr:row>
      <xdr:rowOff>68264</xdr:rowOff>
    </xdr:from>
    <xdr:to>
      <xdr:col>2</xdr:col>
      <xdr:colOff>1157755</xdr:colOff>
      <xdr:row>22</xdr:row>
      <xdr:rowOff>1248833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AD37372C-8E3C-4209-9AF5-E733FA6D9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440" y="26119139"/>
          <a:ext cx="564415" cy="1180569"/>
        </a:xfrm>
        <a:prstGeom prst="rect">
          <a:avLst/>
        </a:prstGeom>
      </xdr:spPr>
    </xdr:pic>
    <xdr:clientData/>
  </xdr:twoCellAnchor>
  <xdr:twoCellAnchor editAs="oneCell">
    <xdr:from>
      <xdr:col>2</xdr:col>
      <xdr:colOff>390394</xdr:colOff>
      <xdr:row>21</xdr:row>
      <xdr:rowOff>123694</xdr:rowOff>
    </xdr:from>
    <xdr:to>
      <xdr:col>2</xdr:col>
      <xdr:colOff>1359693</xdr:colOff>
      <xdr:row>21</xdr:row>
      <xdr:rowOff>1004602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3833E094-C2DD-460B-B325-CA8EA12D6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494" y="25031569"/>
          <a:ext cx="969299" cy="880908"/>
        </a:xfrm>
        <a:prstGeom prst="rect">
          <a:avLst/>
        </a:prstGeom>
      </xdr:spPr>
    </xdr:pic>
    <xdr:clientData/>
  </xdr:twoCellAnchor>
  <xdr:twoCellAnchor editAs="oneCell">
    <xdr:from>
      <xdr:col>2</xdr:col>
      <xdr:colOff>687122</xdr:colOff>
      <xdr:row>30</xdr:row>
      <xdr:rowOff>124089</xdr:rowOff>
    </xdr:from>
    <xdr:to>
      <xdr:col>2</xdr:col>
      <xdr:colOff>1270000</xdr:colOff>
      <xdr:row>30</xdr:row>
      <xdr:rowOff>1660767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26AE1437-80AC-4725-BC98-E5035797F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7222" y="37595439"/>
          <a:ext cx="582878" cy="1536678"/>
        </a:xfrm>
        <a:prstGeom prst="rect">
          <a:avLst/>
        </a:prstGeom>
      </xdr:spPr>
    </xdr:pic>
    <xdr:clientData/>
  </xdr:twoCellAnchor>
  <xdr:twoCellAnchor editAs="oneCell">
    <xdr:from>
      <xdr:col>2</xdr:col>
      <xdr:colOff>680719</xdr:colOff>
      <xdr:row>32</xdr:row>
      <xdr:rowOff>25400</xdr:rowOff>
    </xdr:from>
    <xdr:to>
      <xdr:col>2</xdr:col>
      <xdr:colOff>1198279</xdr:colOff>
      <xdr:row>32</xdr:row>
      <xdr:rowOff>1523188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503570EF-7073-4C31-BBCD-758AB8E24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819" y="40925750"/>
          <a:ext cx="517560" cy="1497788"/>
        </a:xfrm>
        <a:prstGeom prst="rect">
          <a:avLst/>
        </a:prstGeom>
      </xdr:spPr>
    </xdr:pic>
    <xdr:clientData/>
  </xdr:twoCellAnchor>
  <xdr:twoCellAnchor editAs="oneCell">
    <xdr:from>
      <xdr:col>2</xdr:col>
      <xdr:colOff>411125</xdr:colOff>
      <xdr:row>29</xdr:row>
      <xdr:rowOff>21128</xdr:rowOff>
    </xdr:from>
    <xdr:to>
      <xdr:col>2</xdr:col>
      <xdr:colOff>1504119</xdr:colOff>
      <xdr:row>29</xdr:row>
      <xdr:rowOff>1481666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76C5E811-F998-4A99-AB62-9059ED64BB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27"/>
        <a:stretch/>
      </xdr:blipFill>
      <xdr:spPr>
        <a:xfrm>
          <a:off x="5021225" y="35958953"/>
          <a:ext cx="1092994" cy="1460538"/>
        </a:xfrm>
        <a:prstGeom prst="rect">
          <a:avLst/>
        </a:prstGeom>
      </xdr:spPr>
    </xdr:pic>
    <xdr:clientData/>
  </xdr:twoCellAnchor>
  <xdr:twoCellAnchor editAs="oneCell">
    <xdr:from>
      <xdr:col>2</xdr:col>
      <xdr:colOff>426144</xdr:colOff>
      <xdr:row>31</xdr:row>
      <xdr:rowOff>41539</xdr:rowOff>
    </xdr:from>
    <xdr:to>
      <xdr:col>2</xdr:col>
      <xdr:colOff>1412555</xdr:colOff>
      <xdr:row>31</xdr:row>
      <xdr:rowOff>1644064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201214C-2FE0-42E4-A557-6B619CC0B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244" y="39227389"/>
          <a:ext cx="986411" cy="1602525"/>
        </a:xfrm>
        <a:prstGeom prst="rect">
          <a:avLst/>
        </a:prstGeom>
      </xdr:spPr>
    </xdr:pic>
    <xdr:clientData/>
  </xdr:twoCellAnchor>
  <xdr:twoCellAnchor editAs="oneCell">
    <xdr:from>
      <xdr:col>2</xdr:col>
      <xdr:colOff>550798</xdr:colOff>
      <xdr:row>33</xdr:row>
      <xdr:rowOff>88900</xdr:rowOff>
    </xdr:from>
    <xdr:to>
      <xdr:col>2</xdr:col>
      <xdr:colOff>1365250</xdr:colOff>
      <xdr:row>33</xdr:row>
      <xdr:rowOff>1486494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02C78771-DA9E-4D44-840E-AD253A3DF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0898" y="42579925"/>
          <a:ext cx="814452" cy="1397594"/>
        </a:xfrm>
        <a:prstGeom prst="rect">
          <a:avLst/>
        </a:prstGeom>
      </xdr:spPr>
    </xdr:pic>
    <xdr:clientData/>
  </xdr:twoCellAnchor>
  <xdr:twoCellAnchor editAs="oneCell">
    <xdr:from>
      <xdr:col>2</xdr:col>
      <xdr:colOff>691707</xdr:colOff>
      <xdr:row>28</xdr:row>
      <xdr:rowOff>83344</xdr:rowOff>
    </xdr:from>
    <xdr:to>
      <xdr:col>2</xdr:col>
      <xdr:colOff>1328642</xdr:colOff>
      <xdr:row>28</xdr:row>
      <xdr:rowOff>1438181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2A508431-E3DF-44F5-8A1C-BAD64E245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807" y="34525744"/>
          <a:ext cx="636935" cy="1354837"/>
        </a:xfrm>
        <a:prstGeom prst="rect">
          <a:avLst/>
        </a:prstGeom>
      </xdr:spPr>
    </xdr:pic>
    <xdr:clientData/>
  </xdr:twoCellAnchor>
  <xdr:twoCellAnchor editAs="oneCell">
    <xdr:from>
      <xdr:col>2</xdr:col>
      <xdr:colOff>789235</xdr:colOff>
      <xdr:row>34</xdr:row>
      <xdr:rowOff>121425</xdr:rowOff>
    </xdr:from>
    <xdr:to>
      <xdr:col>2</xdr:col>
      <xdr:colOff>1321437</xdr:colOff>
      <xdr:row>34</xdr:row>
      <xdr:rowOff>1598084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F35B5255-9325-4F3F-BA7E-5BE225726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9335" y="44174550"/>
          <a:ext cx="532202" cy="1476659"/>
        </a:xfrm>
        <a:prstGeom prst="rect">
          <a:avLst/>
        </a:prstGeom>
      </xdr:spPr>
    </xdr:pic>
    <xdr:clientData/>
  </xdr:twoCellAnchor>
  <xdr:twoCellAnchor editAs="oneCell">
    <xdr:from>
      <xdr:col>2</xdr:col>
      <xdr:colOff>696120</xdr:colOff>
      <xdr:row>36</xdr:row>
      <xdr:rowOff>20107</xdr:rowOff>
    </xdr:from>
    <xdr:to>
      <xdr:col>2</xdr:col>
      <xdr:colOff>1246680</xdr:colOff>
      <xdr:row>36</xdr:row>
      <xdr:rowOff>1577406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A953B973-D3FF-4892-ABE2-A7E75C5E6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220" y="47387932"/>
          <a:ext cx="550560" cy="1557299"/>
        </a:xfrm>
        <a:prstGeom prst="rect">
          <a:avLst/>
        </a:prstGeom>
      </xdr:spPr>
    </xdr:pic>
    <xdr:clientData/>
  </xdr:twoCellAnchor>
  <xdr:twoCellAnchor editAs="oneCell">
    <xdr:from>
      <xdr:col>2</xdr:col>
      <xdr:colOff>454399</xdr:colOff>
      <xdr:row>35</xdr:row>
      <xdr:rowOff>12871</xdr:rowOff>
    </xdr:from>
    <xdr:to>
      <xdr:col>2</xdr:col>
      <xdr:colOff>1375835</xdr:colOff>
      <xdr:row>35</xdr:row>
      <xdr:rowOff>1552465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7C81FAA7-5534-450A-BD08-CE8930C5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499" y="45780496"/>
          <a:ext cx="921436" cy="1539594"/>
        </a:xfrm>
        <a:prstGeom prst="rect">
          <a:avLst/>
        </a:prstGeom>
      </xdr:spPr>
    </xdr:pic>
    <xdr:clientData/>
  </xdr:twoCellAnchor>
  <xdr:twoCellAnchor editAs="oneCell">
    <xdr:from>
      <xdr:col>2</xdr:col>
      <xdr:colOff>479298</xdr:colOff>
      <xdr:row>37</xdr:row>
      <xdr:rowOff>24341</xdr:rowOff>
    </xdr:from>
    <xdr:to>
      <xdr:col>2</xdr:col>
      <xdr:colOff>1409059</xdr:colOff>
      <xdr:row>37</xdr:row>
      <xdr:rowOff>1524000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EE2C2A52-E7AF-435F-A4E9-69BB65A4D9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31"/>
        <a:stretch/>
      </xdr:blipFill>
      <xdr:spPr>
        <a:xfrm>
          <a:off x="5089398" y="49001891"/>
          <a:ext cx="929761" cy="1499659"/>
        </a:xfrm>
        <a:prstGeom prst="rect">
          <a:avLst/>
        </a:prstGeom>
      </xdr:spPr>
    </xdr:pic>
    <xdr:clientData/>
  </xdr:twoCellAnchor>
  <xdr:twoCellAnchor editAs="oneCell">
    <xdr:from>
      <xdr:col>2</xdr:col>
      <xdr:colOff>587197</xdr:colOff>
      <xdr:row>38</xdr:row>
      <xdr:rowOff>53185</xdr:rowOff>
    </xdr:from>
    <xdr:to>
      <xdr:col>2</xdr:col>
      <xdr:colOff>1399394</xdr:colOff>
      <xdr:row>38</xdr:row>
      <xdr:rowOff>1058333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C7553804-5B7E-4D88-B039-5E7128FF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297" y="50573785"/>
          <a:ext cx="812197" cy="1005148"/>
        </a:xfrm>
        <a:prstGeom prst="rect">
          <a:avLst/>
        </a:prstGeom>
      </xdr:spPr>
    </xdr:pic>
    <xdr:clientData/>
  </xdr:twoCellAnchor>
  <xdr:twoCellAnchor editAs="oneCell">
    <xdr:from>
      <xdr:col>2</xdr:col>
      <xdr:colOff>384175</xdr:colOff>
      <xdr:row>39</xdr:row>
      <xdr:rowOff>25019</xdr:rowOff>
    </xdr:from>
    <xdr:to>
      <xdr:col>2</xdr:col>
      <xdr:colOff>1365250</xdr:colOff>
      <xdr:row>39</xdr:row>
      <xdr:rowOff>944699</xdr:rowOff>
    </xdr:to>
    <xdr:pic>
      <xdr:nvPicPr>
        <xdr:cNvPr id="27" name="Obraz 26">
          <a:extLst>
            <a:ext uri="{FF2B5EF4-FFF2-40B4-BE49-F238E27FC236}">
              <a16:creationId xmlns:a16="http://schemas.microsoft.com/office/drawing/2014/main" id="{513B6780-AE14-4102-A915-48A75B8C7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4275" y="51707669"/>
          <a:ext cx="981075" cy="919680"/>
        </a:xfrm>
        <a:prstGeom prst="rect">
          <a:avLst/>
        </a:prstGeom>
      </xdr:spPr>
    </xdr:pic>
    <xdr:clientData/>
  </xdr:twoCellAnchor>
  <xdr:twoCellAnchor editAs="oneCell">
    <xdr:from>
      <xdr:col>2</xdr:col>
      <xdr:colOff>672572</xdr:colOff>
      <xdr:row>42</xdr:row>
      <xdr:rowOff>26458</xdr:rowOff>
    </xdr:from>
    <xdr:to>
      <xdr:col>2</xdr:col>
      <xdr:colOff>1327369</xdr:colOff>
      <xdr:row>42</xdr:row>
      <xdr:rowOff>1636184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F67B7D9C-6F4A-4263-B2C0-643E0AA2E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2672" y="55947733"/>
          <a:ext cx="654797" cy="1609726"/>
        </a:xfrm>
        <a:prstGeom prst="rect">
          <a:avLst/>
        </a:prstGeom>
      </xdr:spPr>
    </xdr:pic>
    <xdr:clientData/>
  </xdr:twoCellAnchor>
  <xdr:twoCellAnchor editAs="oneCell">
    <xdr:from>
      <xdr:col>2</xdr:col>
      <xdr:colOff>637802</xdr:colOff>
      <xdr:row>40</xdr:row>
      <xdr:rowOff>21165</xdr:rowOff>
    </xdr:from>
    <xdr:to>
      <xdr:col>2</xdr:col>
      <xdr:colOff>1206217</xdr:colOff>
      <xdr:row>40</xdr:row>
      <xdr:rowOff>1466564</xdr:rowOff>
    </xdr:to>
    <xdr:pic>
      <xdr:nvPicPr>
        <xdr:cNvPr id="29" name="Obraz 28">
          <a:extLst>
            <a:ext uri="{FF2B5EF4-FFF2-40B4-BE49-F238E27FC236}">
              <a16:creationId xmlns:a16="http://schemas.microsoft.com/office/drawing/2014/main" id="{743E07AE-ACEF-4E20-80D6-99A016014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7902" y="52770615"/>
          <a:ext cx="568415" cy="1445399"/>
        </a:xfrm>
        <a:prstGeom prst="rect">
          <a:avLst/>
        </a:prstGeom>
      </xdr:spPr>
    </xdr:pic>
    <xdr:clientData/>
  </xdr:twoCellAnchor>
  <xdr:twoCellAnchor editAs="oneCell">
    <xdr:from>
      <xdr:col>2</xdr:col>
      <xdr:colOff>556920</xdr:colOff>
      <xdr:row>44</xdr:row>
      <xdr:rowOff>70909</xdr:rowOff>
    </xdr:from>
    <xdr:to>
      <xdr:col>2</xdr:col>
      <xdr:colOff>1378442</xdr:colOff>
      <xdr:row>44</xdr:row>
      <xdr:rowOff>1661545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BDE6BE1E-EDA8-4417-A1C8-26D6CA868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7020" y="59421184"/>
          <a:ext cx="821522" cy="1590636"/>
        </a:xfrm>
        <a:prstGeom prst="rect">
          <a:avLst/>
        </a:prstGeom>
      </xdr:spPr>
    </xdr:pic>
    <xdr:clientData/>
  </xdr:twoCellAnchor>
  <xdr:twoCellAnchor editAs="oneCell">
    <xdr:from>
      <xdr:col>2</xdr:col>
      <xdr:colOff>630512</xdr:colOff>
      <xdr:row>45</xdr:row>
      <xdr:rowOff>57149</xdr:rowOff>
    </xdr:from>
    <xdr:to>
      <xdr:col>2</xdr:col>
      <xdr:colOff>1445364</xdr:colOff>
      <xdr:row>45</xdr:row>
      <xdr:rowOff>1695450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3B8B01F1-F452-4699-8733-6A8C4D429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0612" y="61121924"/>
          <a:ext cx="814852" cy="1638301"/>
        </a:xfrm>
        <a:prstGeom prst="rect">
          <a:avLst/>
        </a:prstGeom>
      </xdr:spPr>
    </xdr:pic>
    <xdr:clientData/>
  </xdr:twoCellAnchor>
  <xdr:twoCellAnchor editAs="oneCell">
    <xdr:from>
      <xdr:col>2</xdr:col>
      <xdr:colOff>533326</xdr:colOff>
      <xdr:row>46</xdr:row>
      <xdr:rowOff>58663</xdr:rowOff>
    </xdr:from>
    <xdr:to>
      <xdr:col>2</xdr:col>
      <xdr:colOff>1404335</xdr:colOff>
      <xdr:row>46</xdr:row>
      <xdr:rowOff>1668388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3D022168-B162-4E8B-A647-C29717C1C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26" y="62837938"/>
          <a:ext cx="871009" cy="1609725"/>
        </a:xfrm>
        <a:prstGeom prst="rect">
          <a:avLst/>
        </a:prstGeom>
      </xdr:spPr>
    </xdr:pic>
    <xdr:clientData/>
  </xdr:twoCellAnchor>
  <xdr:twoCellAnchor editAs="oneCell">
    <xdr:from>
      <xdr:col>2</xdr:col>
      <xdr:colOff>529869</xdr:colOff>
      <xdr:row>47</xdr:row>
      <xdr:rowOff>41446</xdr:rowOff>
    </xdr:from>
    <xdr:to>
      <xdr:col>2</xdr:col>
      <xdr:colOff>1410403</xdr:colOff>
      <xdr:row>47</xdr:row>
      <xdr:rowOff>1698796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5EA66145-A65E-46EC-A0E7-043B0F710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969" y="64535221"/>
          <a:ext cx="880534" cy="165735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333374</xdr:colOff>
      <xdr:row>41</xdr:row>
      <xdr:rowOff>27516</xdr:rowOff>
    </xdr:from>
    <xdr:to>
      <xdr:col>2</xdr:col>
      <xdr:colOff>1556809</xdr:colOff>
      <xdr:row>41</xdr:row>
      <xdr:rowOff>1570892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358A7A99-FFAE-45CD-8284-29C8058B83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07" b="7710"/>
        <a:stretch/>
      </xdr:blipFill>
      <xdr:spPr>
        <a:xfrm>
          <a:off x="4943474" y="54320016"/>
          <a:ext cx="1223435" cy="1543376"/>
        </a:xfrm>
        <a:prstGeom prst="rect">
          <a:avLst/>
        </a:prstGeom>
      </xdr:spPr>
    </xdr:pic>
    <xdr:clientData/>
  </xdr:twoCellAnchor>
  <xdr:twoCellAnchor editAs="oneCell">
    <xdr:from>
      <xdr:col>2</xdr:col>
      <xdr:colOff>465777</xdr:colOff>
      <xdr:row>43</xdr:row>
      <xdr:rowOff>15875</xdr:rowOff>
    </xdr:from>
    <xdr:to>
      <xdr:col>2</xdr:col>
      <xdr:colOff>1474356</xdr:colOff>
      <xdr:row>43</xdr:row>
      <xdr:rowOff>1646863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9B670232-6390-4B02-8CFF-12805F333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5877" y="57651650"/>
          <a:ext cx="1008579" cy="1630988"/>
        </a:xfrm>
        <a:prstGeom prst="rect">
          <a:avLst/>
        </a:prstGeom>
      </xdr:spPr>
    </xdr:pic>
    <xdr:clientData/>
  </xdr:twoCellAnchor>
  <xdr:oneCellAnchor>
    <xdr:from>
      <xdr:col>2</xdr:col>
      <xdr:colOff>151470</xdr:colOff>
      <xdr:row>9</xdr:row>
      <xdr:rowOff>85494</xdr:rowOff>
    </xdr:from>
    <xdr:ext cx="1243641" cy="952731"/>
    <xdr:pic>
      <xdr:nvPicPr>
        <xdr:cNvPr id="36" name="Obraz 35">
          <a:extLst>
            <a:ext uri="{FF2B5EF4-FFF2-40B4-BE49-F238E27FC236}">
              <a16:creationId xmlns:a16="http://schemas.microsoft.com/office/drawing/2014/main" id="{59B2A72E-5E51-41D2-B94F-D1C1E8D48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1570" y="11086869"/>
          <a:ext cx="1243641" cy="952731"/>
        </a:xfrm>
        <a:prstGeom prst="rect">
          <a:avLst/>
        </a:prstGeom>
      </xdr:spPr>
    </xdr:pic>
    <xdr:clientData/>
  </xdr:oneCellAnchor>
  <xdr:oneCellAnchor>
    <xdr:from>
      <xdr:col>2</xdr:col>
      <xdr:colOff>38101</xdr:colOff>
      <xdr:row>6</xdr:row>
      <xdr:rowOff>64909</xdr:rowOff>
    </xdr:from>
    <xdr:ext cx="1447800" cy="1049516"/>
    <xdr:pic>
      <xdr:nvPicPr>
        <xdr:cNvPr id="37" name="Obraz 36">
          <a:extLst>
            <a:ext uri="{FF2B5EF4-FFF2-40B4-BE49-F238E27FC236}">
              <a16:creationId xmlns:a16="http://schemas.microsoft.com/office/drawing/2014/main" id="{A6FF6344-C177-4738-9D81-8E1B44684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1" y="7522984"/>
          <a:ext cx="1447800" cy="1049516"/>
        </a:xfrm>
        <a:prstGeom prst="rect">
          <a:avLst/>
        </a:prstGeom>
      </xdr:spPr>
    </xdr:pic>
    <xdr:clientData/>
  </xdr:oneCellAnchor>
  <xdr:oneCellAnchor>
    <xdr:from>
      <xdr:col>2</xdr:col>
      <xdr:colOff>57150</xdr:colOff>
      <xdr:row>7</xdr:row>
      <xdr:rowOff>55384</xdr:rowOff>
    </xdr:from>
    <xdr:ext cx="1498527" cy="1059041"/>
    <xdr:pic>
      <xdr:nvPicPr>
        <xdr:cNvPr id="38" name="Obraz 37">
          <a:extLst>
            <a:ext uri="{FF2B5EF4-FFF2-40B4-BE49-F238E27FC236}">
              <a16:creationId xmlns:a16="http://schemas.microsoft.com/office/drawing/2014/main" id="{EBBAD98F-BD30-452C-8B8F-2981C26B0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8742184"/>
          <a:ext cx="1498527" cy="1059041"/>
        </a:xfrm>
        <a:prstGeom prst="rect">
          <a:avLst/>
        </a:prstGeom>
      </xdr:spPr>
    </xdr:pic>
    <xdr:clientData/>
  </xdr:oneCellAnchor>
  <xdr:oneCellAnchor>
    <xdr:from>
      <xdr:col>2</xdr:col>
      <xdr:colOff>66674</xdr:colOff>
      <xdr:row>8</xdr:row>
      <xdr:rowOff>74433</xdr:rowOff>
    </xdr:from>
    <xdr:ext cx="1523025" cy="1030467"/>
    <xdr:pic>
      <xdr:nvPicPr>
        <xdr:cNvPr id="39" name="Obraz 38">
          <a:extLst>
            <a:ext uri="{FF2B5EF4-FFF2-40B4-BE49-F238E27FC236}">
              <a16:creationId xmlns:a16="http://schemas.microsoft.com/office/drawing/2014/main" id="{F591A4DB-ECF0-4CE4-91D0-49C3A88E7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4" y="9932808"/>
          <a:ext cx="1523025" cy="1030467"/>
        </a:xfrm>
        <a:prstGeom prst="rect">
          <a:avLst/>
        </a:prstGeom>
      </xdr:spPr>
    </xdr:pic>
    <xdr:clientData/>
  </xdr:oneCellAnchor>
  <xdr:oneCellAnchor>
    <xdr:from>
      <xdr:col>2</xdr:col>
      <xdr:colOff>66676</xdr:colOff>
      <xdr:row>10</xdr:row>
      <xdr:rowOff>40101</xdr:rowOff>
    </xdr:from>
    <xdr:ext cx="1562100" cy="863855"/>
    <xdr:pic>
      <xdr:nvPicPr>
        <xdr:cNvPr id="40" name="Obraz 39">
          <a:extLst>
            <a:ext uri="{FF2B5EF4-FFF2-40B4-BE49-F238E27FC236}">
              <a16:creationId xmlns:a16="http://schemas.microsoft.com/office/drawing/2014/main" id="{B3DD714C-07E5-47F6-84FF-C02E3E823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6" y="12232101"/>
          <a:ext cx="1562100" cy="863855"/>
        </a:xfrm>
        <a:prstGeom prst="rect">
          <a:avLst/>
        </a:prstGeom>
      </xdr:spPr>
    </xdr:pic>
    <xdr:clientData/>
  </xdr:oneCellAnchor>
  <xdr:oneCellAnchor>
    <xdr:from>
      <xdr:col>2</xdr:col>
      <xdr:colOff>60325</xdr:colOff>
      <xdr:row>11</xdr:row>
      <xdr:rowOff>76200</xdr:rowOff>
    </xdr:from>
    <xdr:ext cx="1496636" cy="1003300"/>
    <xdr:pic>
      <xdr:nvPicPr>
        <xdr:cNvPr id="41" name="Obraz 40">
          <a:extLst>
            <a:ext uri="{FF2B5EF4-FFF2-40B4-BE49-F238E27FC236}">
              <a16:creationId xmlns:a16="http://schemas.microsoft.com/office/drawing/2014/main" id="{CD33B01E-F3DD-4DA2-B7EF-53B0DF9E4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0425" y="13306425"/>
          <a:ext cx="1496636" cy="1003300"/>
        </a:xfrm>
        <a:prstGeom prst="rect">
          <a:avLst/>
        </a:prstGeom>
      </xdr:spPr>
    </xdr:pic>
    <xdr:clientData/>
  </xdr:oneCellAnchor>
  <xdr:twoCellAnchor editAs="oneCell">
    <xdr:from>
      <xdr:col>2</xdr:col>
      <xdr:colOff>70185</xdr:colOff>
      <xdr:row>3</xdr:row>
      <xdr:rowOff>43616</xdr:rowOff>
    </xdr:from>
    <xdr:to>
      <xdr:col>2</xdr:col>
      <xdr:colOff>1657350</xdr:colOff>
      <xdr:row>3</xdr:row>
      <xdr:rowOff>1112392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568C7A57-83ED-49BC-B180-9FE1F93EF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285" y="3901241"/>
          <a:ext cx="1587165" cy="1068776"/>
        </a:xfrm>
        <a:prstGeom prst="rect">
          <a:avLst/>
        </a:prstGeom>
      </xdr:spPr>
    </xdr:pic>
    <xdr:clientData/>
  </xdr:twoCellAnchor>
  <xdr:twoCellAnchor editAs="oneCell">
    <xdr:from>
      <xdr:col>2</xdr:col>
      <xdr:colOff>30581</xdr:colOff>
      <xdr:row>4</xdr:row>
      <xdr:rowOff>116417</xdr:rowOff>
    </xdr:from>
    <xdr:to>
      <xdr:col>2</xdr:col>
      <xdr:colOff>1685925</xdr:colOff>
      <xdr:row>4</xdr:row>
      <xdr:rowOff>1123913</xdr:rowOff>
    </xdr:to>
    <xdr:pic>
      <xdr:nvPicPr>
        <xdr:cNvPr id="43" name="Obraz 42">
          <a:extLst>
            <a:ext uri="{FF2B5EF4-FFF2-40B4-BE49-F238E27FC236}">
              <a16:creationId xmlns:a16="http://schemas.microsoft.com/office/drawing/2014/main" id="{8D525F24-4E0A-4612-A487-903D6134B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0681" y="5183717"/>
          <a:ext cx="1655344" cy="1007496"/>
        </a:xfrm>
        <a:prstGeom prst="rect">
          <a:avLst/>
        </a:prstGeom>
      </xdr:spPr>
    </xdr:pic>
    <xdr:clientData/>
  </xdr:twoCellAnchor>
  <xdr:twoCellAnchor editAs="oneCell">
    <xdr:from>
      <xdr:col>2</xdr:col>
      <xdr:colOff>85113</xdr:colOff>
      <xdr:row>5</xdr:row>
      <xdr:rowOff>39677</xdr:rowOff>
    </xdr:from>
    <xdr:to>
      <xdr:col>2</xdr:col>
      <xdr:colOff>1723583</xdr:colOff>
      <xdr:row>5</xdr:row>
      <xdr:rowOff>1143001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4A9793C3-5385-495E-83D3-4B5D4E91B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213" y="6278552"/>
          <a:ext cx="1638470" cy="1103324"/>
        </a:xfrm>
        <a:prstGeom prst="rect">
          <a:avLst/>
        </a:prstGeom>
      </xdr:spPr>
    </xdr:pic>
    <xdr:clientData/>
  </xdr:twoCellAnchor>
  <xdr:twoCellAnchor editAs="oneCell">
    <xdr:from>
      <xdr:col>2</xdr:col>
      <xdr:colOff>211932</xdr:colOff>
      <xdr:row>12</xdr:row>
      <xdr:rowOff>92210</xdr:rowOff>
    </xdr:from>
    <xdr:to>
      <xdr:col>2</xdr:col>
      <xdr:colOff>1228726</xdr:colOff>
      <xdr:row>12</xdr:row>
      <xdr:rowOff>959644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F5420E1B-A275-4D39-B522-07B0272D1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032" y="14474960"/>
          <a:ext cx="1016794" cy="86743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111124</xdr:colOff>
      <xdr:row>13</xdr:row>
      <xdr:rowOff>111125</xdr:rowOff>
    </xdr:from>
    <xdr:to>
      <xdr:col>2</xdr:col>
      <xdr:colOff>1456371</xdr:colOff>
      <xdr:row>13</xdr:row>
      <xdr:rowOff>819150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30D03D80-2F48-430F-BCF5-7986524A60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4" r="7959"/>
        <a:stretch/>
      </xdr:blipFill>
      <xdr:spPr>
        <a:xfrm>
          <a:off x="4721224" y="15522575"/>
          <a:ext cx="1345247" cy="708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15</xdr:row>
      <xdr:rowOff>48779</xdr:rowOff>
    </xdr:from>
    <xdr:to>
      <xdr:col>2</xdr:col>
      <xdr:colOff>1281056</xdr:colOff>
      <xdr:row>15</xdr:row>
      <xdr:rowOff>1223906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D0E667F-E6B2-4CAB-987E-11958EB2A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16346054"/>
          <a:ext cx="833381" cy="1175127"/>
        </a:xfrm>
        <a:prstGeom prst="rect">
          <a:avLst/>
        </a:prstGeom>
      </xdr:spPr>
    </xdr:pic>
    <xdr:clientData/>
  </xdr:twoCellAnchor>
  <xdr:twoCellAnchor editAs="oneCell">
    <xdr:from>
      <xdr:col>2</xdr:col>
      <xdr:colOff>447674</xdr:colOff>
      <xdr:row>14</xdr:row>
      <xdr:rowOff>74294</xdr:rowOff>
    </xdr:from>
    <xdr:to>
      <xdr:col>2</xdr:col>
      <xdr:colOff>1257300</xdr:colOff>
      <xdr:row>14</xdr:row>
      <xdr:rowOff>1215925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3FB3676-0D92-4CC8-BD84-EAEC4C575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4" y="14971394"/>
          <a:ext cx="809626" cy="1141631"/>
        </a:xfrm>
        <a:prstGeom prst="rect">
          <a:avLst/>
        </a:prstGeom>
      </xdr:spPr>
    </xdr:pic>
    <xdr:clientData/>
  </xdr:twoCellAnchor>
  <xdr:twoCellAnchor editAs="oneCell">
    <xdr:from>
      <xdr:col>2</xdr:col>
      <xdr:colOff>445294</xdr:colOff>
      <xdr:row>16</xdr:row>
      <xdr:rowOff>73948</xdr:rowOff>
    </xdr:from>
    <xdr:to>
      <xdr:col>2</xdr:col>
      <xdr:colOff>1297930</xdr:colOff>
      <xdr:row>16</xdr:row>
      <xdr:rowOff>1190626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F9084EB-3594-48D3-A3AB-7B5E480E4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394" y="17657098"/>
          <a:ext cx="852636" cy="1116678"/>
        </a:xfrm>
        <a:prstGeom prst="rect">
          <a:avLst/>
        </a:prstGeom>
      </xdr:spPr>
    </xdr:pic>
    <xdr:clientData/>
  </xdr:twoCellAnchor>
  <xdr:twoCellAnchor editAs="oneCell">
    <xdr:from>
      <xdr:col>2</xdr:col>
      <xdr:colOff>414188</xdr:colOff>
      <xdr:row>18</xdr:row>
      <xdr:rowOff>126056</xdr:rowOff>
    </xdr:from>
    <xdr:to>
      <xdr:col>2</xdr:col>
      <xdr:colOff>1280539</xdr:colOff>
      <xdr:row>18</xdr:row>
      <xdr:rowOff>1140618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5F37DBE-24C5-4789-B70A-EE3F4229D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288" y="20071406"/>
          <a:ext cx="866351" cy="1014562"/>
        </a:xfrm>
        <a:prstGeom prst="rect">
          <a:avLst/>
        </a:prstGeom>
      </xdr:spPr>
    </xdr:pic>
    <xdr:clientData/>
  </xdr:twoCellAnchor>
  <xdr:twoCellAnchor editAs="oneCell">
    <xdr:from>
      <xdr:col>2</xdr:col>
      <xdr:colOff>464175</xdr:colOff>
      <xdr:row>17</xdr:row>
      <xdr:rowOff>63166</xdr:rowOff>
    </xdr:from>
    <xdr:to>
      <xdr:col>2</xdr:col>
      <xdr:colOff>1240347</xdr:colOff>
      <xdr:row>17</xdr:row>
      <xdr:rowOff>942975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44155087-33C4-440A-BB5C-D699C855B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4275" y="18875041"/>
          <a:ext cx="776172" cy="879809"/>
        </a:xfrm>
        <a:prstGeom prst="rect">
          <a:avLst/>
        </a:prstGeom>
      </xdr:spPr>
    </xdr:pic>
    <xdr:clientData/>
  </xdr:twoCellAnchor>
  <xdr:twoCellAnchor editAs="oneCell">
    <xdr:from>
      <xdr:col>2</xdr:col>
      <xdr:colOff>359361</xdr:colOff>
      <xdr:row>19</xdr:row>
      <xdr:rowOff>64089</xdr:rowOff>
    </xdr:from>
    <xdr:to>
      <xdr:col>2</xdr:col>
      <xdr:colOff>1235587</xdr:colOff>
      <xdr:row>19</xdr:row>
      <xdr:rowOff>1104901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4CD479D9-2823-45EC-AC5F-5F588DE0A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461" y="21285789"/>
          <a:ext cx="876226" cy="1040812"/>
        </a:xfrm>
        <a:prstGeom prst="rect">
          <a:avLst/>
        </a:prstGeom>
      </xdr:spPr>
    </xdr:pic>
    <xdr:clientData/>
  </xdr:twoCellAnchor>
  <xdr:twoCellAnchor editAs="oneCell">
    <xdr:from>
      <xdr:col>2</xdr:col>
      <xdr:colOff>609977</xdr:colOff>
      <xdr:row>24</xdr:row>
      <xdr:rowOff>68792</xdr:rowOff>
    </xdr:from>
    <xdr:to>
      <xdr:col>2</xdr:col>
      <xdr:colOff>1086784</xdr:colOff>
      <xdr:row>24</xdr:row>
      <xdr:rowOff>1238252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91D45CC8-C583-4978-B835-9681DB0EF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0077" y="27367442"/>
          <a:ext cx="476807" cy="1169460"/>
        </a:xfrm>
        <a:prstGeom prst="rect">
          <a:avLst/>
        </a:prstGeom>
      </xdr:spPr>
    </xdr:pic>
    <xdr:clientData/>
  </xdr:twoCellAnchor>
  <xdr:twoCellAnchor editAs="oneCell">
    <xdr:from>
      <xdr:col>2</xdr:col>
      <xdr:colOff>671512</xdr:colOff>
      <xdr:row>26</xdr:row>
      <xdr:rowOff>47246</xdr:rowOff>
    </xdr:from>
    <xdr:to>
      <xdr:col>2</xdr:col>
      <xdr:colOff>1152525</xdr:colOff>
      <xdr:row>26</xdr:row>
      <xdr:rowOff>1385717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3371AC32-E9BB-4E7F-AD59-C4EE0538C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1612" y="30041471"/>
          <a:ext cx="481013" cy="1338471"/>
        </a:xfrm>
        <a:prstGeom prst="rect">
          <a:avLst/>
        </a:prstGeom>
      </xdr:spPr>
    </xdr:pic>
    <xdr:clientData/>
  </xdr:twoCellAnchor>
  <xdr:twoCellAnchor editAs="oneCell">
    <xdr:from>
      <xdr:col>2</xdr:col>
      <xdr:colOff>529681</xdr:colOff>
      <xdr:row>25</xdr:row>
      <xdr:rowOff>19050</xdr:rowOff>
    </xdr:from>
    <xdr:to>
      <xdr:col>2</xdr:col>
      <xdr:colOff>1412044</xdr:colOff>
      <xdr:row>25</xdr:row>
      <xdr:rowOff>1304926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79BA553C-EB16-489E-B44D-A6289D0D9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781" y="28651200"/>
          <a:ext cx="882363" cy="1285876"/>
        </a:xfrm>
        <a:prstGeom prst="rect">
          <a:avLst/>
        </a:prstGeom>
      </xdr:spPr>
    </xdr:pic>
    <xdr:clientData/>
  </xdr:twoCellAnchor>
  <xdr:twoCellAnchor editAs="oneCell">
    <xdr:from>
      <xdr:col>2</xdr:col>
      <xdr:colOff>497108</xdr:colOff>
      <xdr:row>27</xdr:row>
      <xdr:rowOff>30956</xdr:rowOff>
    </xdr:from>
    <xdr:to>
      <xdr:col>2</xdr:col>
      <xdr:colOff>1304925</xdr:colOff>
      <xdr:row>27</xdr:row>
      <xdr:rowOff>1448179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3197BB24-283A-4362-89AA-439AE6C7E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7208" y="31482506"/>
          <a:ext cx="807817" cy="1417223"/>
        </a:xfrm>
        <a:prstGeom prst="rect">
          <a:avLst/>
        </a:prstGeom>
      </xdr:spPr>
    </xdr:pic>
    <xdr:clientData/>
  </xdr:twoCellAnchor>
  <xdr:twoCellAnchor editAs="oneCell">
    <xdr:from>
      <xdr:col>2</xdr:col>
      <xdr:colOff>423786</xdr:colOff>
      <xdr:row>23</xdr:row>
      <xdr:rowOff>114226</xdr:rowOff>
    </xdr:from>
    <xdr:to>
      <xdr:col>2</xdr:col>
      <xdr:colOff>1291062</xdr:colOff>
      <xdr:row>23</xdr:row>
      <xdr:rowOff>1378743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463D501D-BE28-4E3D-8C8E-D9D7E29C6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3886" y="25936501"/>
          <a:ext cx="867276" cy="1264517"/>
        </a:xfrm>
        <a:prstGeom prst="rect">
          <a:avLst/>
        </a:prstGeom>
      </xdr:spPr>
    </xdr:pic>
    <xdr:clientData/>
  </xdr:twoCellAnchor>
  <xdr:twoCellAnchor editAs="oneCell">
    <xdr:from>
      <xdr:col>2</xdr:col>
      <xdr:colOff>509492</xdr:colOff>
      <xdr:row>20</xdr:row>
      <xdr:rowOff>49913</xdr:rowOff>
    </xdr:from>
    <xdr:to>
      <xdr:col>2</xdr:col>
      <xdr:colOff>1130585</xdr:colOff>
      <xdr:row>20</xdr:row>
      <xdr:rowOff>919162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8FD8994C-F522-4770-8427-F1174E80E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592" y="22452713"/>
          <a:ext cx="621093" cy="869249"/>
        </a:xfrm>
        <a:prstGeom prst="rect">
          <a:avLst/>
        </a:prstGeom>
      </xdr:spPr>
    </xdr:pic>
    <xdr:clientData/>
  </xdr:twoCellAnchor>
  <xdr:twoCellAnchor editAs="oneCell">
    <xdr:from>
      <xdr:col>2</xdr:col>
      <xdr:colOff>593340</xdr:colOff>
      <xdr:row>22</xdr:row>
      <xdr:rowOff>68264</xdr:rowOff>
    </xdr:from>
    <xdr:to>
      <xdr:col>2</xdr:col>
      <xdr:colOff>1157755</xdr:colOff>
      <xdr:row>22</xdr:row>
      <xdr:rowOff>1248833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B6C96B07-7F34-4041-8A31-21AA4F925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440" y="24604664"/>
          <a:ext cx="564415" cy="1180569"/>
        </a:xfrm>
        <a:prstGeom prst="rect">
          <a:avLst/>
        </a:prstGeom>
      </xdr:spPr>
    </xdr:pic>
    <xdr:clientData/>
  </xdr:twoCellAnchor>
  <xdr:twoCellAnchor editAs="oneCell">
    <xdr:from>
      <xdr:col>2</xdr:col>
      <xdr:colOff>390394</xdr:colOff>
      <xdr:row>21</xdr:row>
      <xdr:rowOff>123694</xdr:rowOff>
    </xdr:from>
    <xdr:to>
      <xdr:col>2</xdr:col>
      <xdr:colOff>1359693</xdr:colOff>
      <xdr:row>21</xdr:row>
      <xdr:rowOff>1004602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9A6DEE7B-573B-4B7F-9C06-AB77E40E5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494" y="23517094"/>
          <a:ext cx="969299" cy="880908"/>
        </a:xfrm>
        <a:prstGeom prst="rect">
          <a:avLst/>
        </a:prstGeom>
      </xdr:spPr>
    </xdr:pic>
    <xdr:clientData/>
  </xdr:twoCellAnchor>
  <xdr:twoCellAnchor editAs="oneCell">
    <xdr:from>
      <xdr:col>2</xdr:col>
      <xdr:colOff>687122</xdr:colOff>
      <xdr:row>30</xdr:row>
      <xdr:rowOff>124089</xdr:rowOff>
    </xdr:from>
    <xdr:to>
      <xdr:col>2</xdr:col>
      <xdr:colOff>1270000</xdr:colOff>
      <xdr:row>30</xdr:row>
      <xdr:rowOff>1660767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E00C213F-5674-43BA-85A4-155800D2D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7222" y="36080964"/>
          <a:ext cx="582878" cy="1536678"/>
        </a:xfrm>
        <a:prstGeom prst="rect">
          <a:avLst/>
        </a:prstGeom>
      </xdr:spPr>
    </xdr:pic>
    <xdr:clientData/>
  </xdr:twoCellAnchor>
  <xdr:twoCellAnchor editAs="oneCell">
    <xdr:from>
      <xdr:col>2</xdr:col>
      <xdr:colOff>680719</xdr:colOff>
      <xdr:row>32</xdr:row>
      <xdr:rowOff>25400</xdr:rowOff>
    </xdr:from>
    <xdr:to>
      <xdr:col>2</xdr:col>
      <xdr:colOff>1198279</xdr:colOff>
      <xdr:row>32</xdr:row>
      <xdr:rowOff>1523188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E023AE3E-5C1C-43FD-9BE4-5A44C502F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819" y="39411275"/>
          <a:ext cx="517560" cy="1497788"/>
        </a:xfrm>
        <a:prstGeom prst="rect">
          <a:avLst/>
        </a:prstGeom>
      </xdr:spPr>
    </xdr:pic>
    <xdr:clientData/>
  </xdr:twoCellAnchor>
  <xdr:twoCellAnchor editAs="oneCell">
    <xdr:from>
      <xdr:col>2</xdr:col>
      <xdr:colOff>411125</xdr:colOff>
      <xdr:row>29</xdr:row>
      <xdr:rowOff>21128</xdr:rowOff>
    </xdr:from>
    <xdr:to>
      <xdr:col>2</xdr:col>
      <xdr:colOff>1504119</xdr:colOff>
      <xdr:row>29</xdr:row>
      <xdr:rowOff>1481666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573266AD-1A9D-4AC7-9899-142FF2E609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27"/>
        <a:stretch/>
      </xdr:blipFill>
      <xdr:spPr>
        <a:xfrm>
          <a:off x="5021225" y="34444478"/>
          <a:ext cx="1092994" cy="1460538"/>
        </a:xfrm>
        <a:prstGeom prst="rect">
          <a:avLst/>
        </a:prstGeom>
      </xdr:spPr>
    </xdr:pic>
    <xdr:clientData/>
  </xdr:twoCellAnchor>
  <xdr:twoCellAnchor editAs="oneCell">
    <xdr:from>
      <xdr:col>2</xdr:col>
      <xdr:colOff>426144</xdr:colOff>
      <xdr:row>31</xdr:row>
      <xdr:rowOff>41539</xdr:rowOff>
    </xdr:from>
    <xdr:to>
      <xdr:col>2</xdr:col>
      <xdr:colOff>1412555</xdr:colOff>
      <xdr:row>31</xdr:row>
      <xdr:rowOff>1644064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10581A8-C564-45EE-A67B-E87F233C0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244" y="37712914"/>
          <a:ext cx="986411" cy="1602525"/>
        </a:xfrm>
        <a:prstGeom prst="rect">
          <a:avLst/>
        </a:prstGeom>
      </xdr:spPr>
    </xdr:pic>
    <xdr:clientData/>
  </xdr:twoCellAnchor>
  <xdr:twoCellAnchor editAs="oneCell">
    <xdr:from>
      <xdr:col>2</xdr:col>
      <xdr:colOff>550798</xdr:colOff>
      <xdr:row>33</xdr:row>
      <xdr:rowOff>88900</xdr:rowOff>
    </xdr:from>
    <xdr:to>
      <xdr:col>2</xdr:col>
      <xdr:colOff>1365250</xdr:colOff>
      <xdr:row>33</xdr:row>
      <xdr:rowOff>1486494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0C00A7AE-D6FE-409C-AF99-7E6035F81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0898" y="41065450"/>
          <a:ext cx="814452" cy="1397594"/>
        </a:xfrm>
        <a:prstGeom prst="rect">
          <a:avLst/>
        </a:prstGeom>
      </xdr:spPr>
    </xdr:pic>
    <xdr:clientData/>
  </xdr:twoCellAnchor>
  <xdr:twoCellAnchor editAs="oneCell">
    <xdr:from>
      <xdr:col>2</xdr:col>
      <xdr:colOff>691707</xdr:colOff>
      <xdr:row>28</xdr:row>
      <xdr:rowOff>83344</xdr:rowOff>
    </xdr:from>
    <xdr:to>
      <xdr:col>2</xdr:col>
      <xdr:colOff>1328642</xdr:colOff>
      <xdr:row>28</xdr:row>
      <xdr:rowOff>1438181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29A595FC-0166-4565-84AA-606EF2D27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807" y="33011269"/>
          <a:ext cx="636935" cy="1354837"/>
        </a:xfrm>
        <a:prstGeom prst="rect">
          <a:avLst/>
        </a:prstGeom>
      </xdr:spPr>
    </xdr:pic>
    <xdr:clientData/>
  </xdr:twoCellAnchor>
  <xdr:twoCellAnchor editAs="oneCell">
    <xdr:from>
      <xdr:col>2</xdr:col>
      <xdr:colOff>789235</xdr:colOff>
      <xdr:row>34</xdr:row>
      <xdr:rowOff>121425</xdr:rowOff>
    </xdr:from>
    <xdr:to>
      <xdr:col>2</xdr:col>
      <xdr:colOff>1321437</xdr:colOff>
      <xdr:row>34</xdr:row>
      <xdr:rowOff>1598084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16B6F5D8-8F34-48A1-BD15-2ECCF52C3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9335" y="42660075"/>
          <a:ext cx="532202" cy="1476659"/>
        </a:xfrm>
        <a:prstGeom prst="rect">
          <a:avLst/>
        </a:prstGeom>
      </xdr:spPr>
    </xdr:pic>
    <xdr:clientData/>
  </xdr:twoCellAnchor>
  <xdr:twoCellAnchor editAs="oneCell">
    <xdr:from>
      <xdr:col>2</xdr:col>
      <xdr:colOff>696120</xdr:colOff>
      <xdr:row>36</xdr:row>
      <xdr:rowOff>20107</xdr:rowOff>
    </xdr:from>
    <xdr:to>
      <xdr:col>2</xdr:col>
      <xdr:colOff>1246680</xdr:colOff>
      <xdr:row>36</xdr:row>
      <xdr:rowOff>1577406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C4D0D216-ADF6-4B6E-B657-E6D7E3000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220" y="45873457"/>
          <a:ext cx="550560" cy="1557299"/>
        </a:xfrm>
        <a:prstGeom prst="rect">
          <a:avLst/>
        </a:prstGeom>
      </xdr:spPr>
    </xdr:pic>
    <xdr:clientData/>
  </xdr:twoCellAnchor>
  <xdr:twoCellAnchor editAs="oneCell">
    <xdr:from>
      <xdr:col>2</xdr:col>
      <xdr:colOff>454399</xdr:colOff>
      <xdr:row>35</xdr:row>
      <xdr:rowOff>12871</xdr:rowOff>
    </xdr:from>
    <xdr:to>
      <xdr:col>2</xdr:col>
      <xdr:colOff>1375835</xdr:colOff>
      <xdr:row>35</xdr:row>
      <xdr:rowOff>1552465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DC8A9A6C-D844-46BD-8440-3729C5816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499" y="44266021"/>
          <a:ext cx="921436" cy="1539594"/>
        </a:xfrm>
        <a:prstGeom prst="rect">
          <a:avLst/>
        </a:prstGeom>
      </xdr:spPr>
    </xdr:pic>
    <xdr:clientData/>
  </xdr:twoCellAnchor>
  <xdr:twoCellAnchor editAs="oneCell">
    <xdr:from>
      <xdr:col>2</xdr:col>
      <xdr:colOff>479298</xdr:colOff>
      <xdr:row>37</xdr:row>
      <xdr:rowOff>24341</xdr:rowOff>
    </xdr:from>
    <xdr:to>
      <xdr:col>2</xdr:col>
      <xdr:colOff>1409059</xdr:colOff>
      <xdr:row>37</xdr:row>
      <xdr:rowOff>1524000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872A0C7F-1AC4-4656-8E5C-0318A6539C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31"/>
        <a:stretch/>
      </xdr:blipFill>
      <xdr:spPr>
        <a:xfrm>
          <a:off x="5089398" y="47487416"/>
          <a:ext cx="929761" cy="1499659"/>
        </a:xfrm>
        <a:prstGeom prst="rect">
          <a:avLst/>
        </a:prstGeom>
      </xdr:spPr>
    </xdr:pic>
    <xdr:clientData/>
  </xdr:twoCellAnchor>
  <xdr:twoCellAnchor editAs="oneCell">
    <xdr:from>
      <xdr:col>2</xdr:col>
      <xdr:colOff>587197</xdr:colOff>
      <xdr:row>38</xdr:row>
      <xdr:rowOff>53185</xdr:rowOff>
    </xdr:from>
    <xdr:to>
      <xdr:col>2</xdr:col>
      <xdr:colOff>1399394</xdr:colOff>
      <xdr:row>38</xdr:row>
      <xdr:rowOff>1058333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A8D9289D-44A5-44A3-8567-B5005EE70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297" y="49059310"/>
          <a:ext cx="812197" cy="1005148"/>
        </a:xfrm>
        <a:prstGeom prst="rect">
          <a:avLst/>
        </a:prstGeom>
      </xdr:spPr>
    </xdr:pic>
    <xdr:clientData/>
  </xdr:twoCellAnchor>
  <xdr:twoCellAnchor editAs="oneCell">
    <xdr:from>
      <xdr:col>2</xdr:col>
      <xdr:colOff>384175</xdr:colOff>
      <xdr:row>39</xdr:row>
      <xdr:rowOff>25019</xdr:rowOff>
    </xdr:from>
    <xdr:to>
      <xdr:col>2</xdr:col>
      <xdr:colOff>1365250</xdr:colOff>
      <xdr:row>39</xdr:row>
      <xdr:rowOff>944699</xdr:rowOff>
    </xdr:to>
    <xdr:pic>
      <xdr:nvPicPr>
        <xdr:cNvPr id="27" name="Obraz 26">
          <a:extLst>
            <a:ext uri="{FF2B5EF4-FFF2-40B4-BE49-F238E27FC236}">
              <a16:creationId xmlns:a16="http://schemas.microsoft.com/office/drawing/2014/main" id="{8ED72CFD-7745-43D2-81C0-52986CAE6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4275" y="50193194"/>
          <a:ext cx="981075" cy="919680"/>
        </a:xfrm>
        <a:prstGeom prst="rect">
          <a:avLst/>
        </a:prstGeom>
      </xdr:spPr>
    </xdr:pic>
    <xdr:clientData/>
  </xdr:twoCellAnchor>
  <xdr:twoCellAnchor editAs="oneCell">
    <xdr:from>
      <xdr:col>2</xdr:col>
      <xdr:colOff>672572</xdr:colOff>
      <xdr:row>42</xdr:row>
      <xdr:rowOff>26458</xdr:rowOff>
    </xdr:from>
    <xdr:to>
      <xdr:col>2</xdr:col>
      <xdr:colOff>1327369</xdr:colOff>
      <xdr:row>42</xdr:row>
      <xdr:rowOff>1636184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41BCDBBD-64AC-4124-B36A-058572054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2672" y="54433258"/>
          <a:ext cx="654797" cy="1609726"/>
        </a:xfrm>
        <a:prstGeom prst="rect">
          <a:avLst/>
        </a:prstGeom>
      </xdr:spPr>
    </xdr:pic>
    <xdr:clientData/>
  </xdr:twoCellAnchor>
  <xdr:twoCellAnchor editAs="oneCell">
    <xdr:from>
      <xdr:col>2</xdr:col>
      <xdr:colOff>637802</xdr:colOff>
      <xdr:row>40</xdr:row>
      <xdr:rowOff>21165</xdr:rowOff>
    </xdr:from>
    <xdr:to>
      <xdr:col>2</xdr:col>
      <xdr:colOff>1206217</xdr:colOff>
      <xdr:row>40</xdr:row>
      <xdr:rowOff>1466564</xdr:rowOff>
    </xdr:to>
    <xdr:pic>
      <xdr:nvPicPr>
        <xdr:cNvPr id="29" name="Obraz 28">
          <a:extLst>
            <a:ext uri="{FF2B5EF4-FFF2-40B4-BE49-F238E27FC236}">
              <a16:creationId xmlns:a16="http://schemas.microsoft.com/office/drawing/2014/main" id="{13209DF3-6F47-430F-BD28-BA53114BB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7902" y="51256140"/>
          <a:ext cx="568415" cy="1445399"/>
        </a:xfrm>
        <a:prstGeom prst="rect">
          <a:avLst/>
        </a:prstGeom>
      </xdr:spPr>
    </xdr:pic>
    <xdr:clientData/>
  </xdr:twoCellAnchor>
  <xdr:twoCellAnchor editAs="oneCell">
    <xdr:from>
      <xdr:col>2</xdr:col>
      <xdr:colOff>556920</xdr:colOff>
      <xdr:row>44</xdr:row>
      <xdr:rowOff>70909</xdr:rowOff>
    </xdr:from>
    <xdr:to>
      <xdr:col>2</xdr:col>
      <xdr:colOff>1378442</xdr:colOff>
      <xdr:row>44</xdr:row>
      <xdr:rowOff>1661545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18E93CA9-7D78-4C9B-A20C-C523D8474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7020" y="57906709"/>
          <a:ext cx="821522" cy="1590636"/>
        </a:xfrm>
        <a:prstGeom prst="rect">
          <a:avLst/>
        </a:prstGeom>
      </xdr:spPr>
    </xdr:pic>
    <xdr:clientData/>
  </xdr:twoCellAnchor>
  <xdr:twoCellAnchor editAs="oneCell">
    <xdr:from>
      <xdr:col>2</xdr:col>
      <xdr:colOff>630512</xdr:colOff>
      <xdr:row>45</xdr:row>
      <xdr:rowOff>57149</xdr:rowOff>
    </xdr:from>
    <xdr:to>
      <xdr:col>2</xdr:col>
      <xdr:colOff>1445364</xdr:colOff>
      <xdr:row>45</xdr:row>
      <xdr:rowOff>1695450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FF11B095-26A5-4D71-BAC1-A210135C7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0612" y="59607449"/>
          <a:ext cx="814852" cy="1638301"/>
        </a:xfrm>
        <a:prstGeom prst="rect">
          <a:avLst/>
        </a:prstGeom>
      </xdr:spPr>
    </xdr:pic>
    <xdr:clientData/>
  </xdr:twoCellAnchor>
  <xdr:twoCellAnchor editAs="oneCell">
    <xdr:from>
      <xdr:col>2</xdr:col>
      <xdr:colOff>533326</xdr:colOff>
      <xdr:row>46</xdr:row>
      <xdr:rowOff>58663</xdr:rowOff>
    </xdr:from>
    <xdr:to>
      <xdr:col>2</xdr:col>
      <xdr:colOff>1404335</xdr:colOff>
      <xdr:row>46</xdr:row>
      <xdr:rowOff>1668388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186183FC-FEE5-4B2D-B4A2-059A7618E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26" y="61323463"/>
          <a:ext cx="871009" cy="1609725"/>
        </a:xfrm>
        <a:prstGeom prst="rect">
          <a:avLst/>
        </a:prstGeom>
      </xdr:spPr>
    </xdr:pic>
    <xdr:clientData/>
  </xdr:twoCellAnchor>
  <xdr:twoCellAnchor editAs="oneCell">
    <xdr:from>
      <xdr:col>2</xdr:col>
      <xdr:colOff>529869</xdr:colOff>
      <xdr:row>47</xdr:row>
      <xdr:rowOff>41446</xdr:rowOff>
    </xdr:from>
    <xdr:to>
      <xdr:col>2</xdr:col>
      <xdr:colOff>1410403</xdr:colOff>
      <xdr:row>47</xdr:row>
      <xdr:rowOff>1698796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B575859D-B91F-49F6-945D-0963EB0A3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969" y="63020746"/>
          <a:ext cx="880534" cy="165735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333374</xdr:colOff>
      <xdr:row>41</xdr:row>
      <xdr:rowOff>27516</xdr:rowOff>
    </xdr:from>
    <xdr:to>
      <xdr:col>2</xdr:col>
      <xdr:colOff>1556809</xdr:colOff>
      <xdr:row>41</xdr:row>
      <xdr:rowOff>1570892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B60F721D-E02D-44D6-8D2F-12BA441070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07" b="7710"/>
        <a:stretch/>
      </xdr:blipFill>
      <xdr:spPr>
        <a:xfrm>
          <a:off x="4943474" y="52805541"/>
          <a:ext cx="1223435" cy="1543376"/>
        </a:xfrm>
        <a:prstGeom prst="rect">
          <a:avLst/>
        </a:prstGeom>
      </xdr:spPr>
    </xdr:pic>
    <xdr:clientData/>
  </xdr:twoCellAnchor>
  <xdr:twoCellAnchor editAs="oneCell">
    <xdr:from>
      <xdr:col>2</xdr:col>
      <xdr:colOff>465777</xdr:colOff>
      <xdr:row>43</xdr:row>
      <xdr:rowOff>15875</xdr:rowOff>
    </xdr:from>
    <xdr:to>
      <xdr:col>2</xdr:col>
      <xdr:colOff>1474356</xdr:colOff>
      <xdr:row>43</xdr:row>
      <xdr:rowOff>1646863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08DD97C9-A40F-4E63-AF37-F368209C7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5877" y="56137175"/>
          <a:ext cx="1008579" cy="1630988"/>
        </a:xfrm>
        <a:prstGeom prst="rect">
          <a:avLst/>
        </a:prstGeom>
      </xdr:spPr>
    </xdr:pic>
    <xdr:clientData/>
  </xdr:twoCellAnchor>
  <xdr:oneCellAnchor>
    <xdr:from>
      <xdr:col>2</xdr:col>
      <xdr:colOff>151470</xdr:colOff>
      <xdr:row>9</xdr:row>
      <xdr:rowOff>85494</xdr:rowOff>
    </xdr:from>
    <xdr:ext cx="1243641" cy="952731"/>
    <xdr:pic>
      <xdr:nvPicPr>
        <xdr:cNvPr id="36" name="Obraz 35">
          <a:extLst>
            <a:ext uri="{FF2B5EF4-FFF2-40B4-BE49-F238E27FC236}">
              <a16:creationId xmlns:a16="http://schemas.microsoft.com/office/drawing/2014/main" id="{9A089CEE-E48B-4D6C-90B7-A40967DFF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1570" y="9572394"/>
          <a:ext cx="1243641" cy="952731"/>
        </a:xfrm>
        <a:prstGeom prst="rect">
          <a:avLst/>
        </a:prstGeom>
      </xdr:spPr>
    </xdr:pic>
    <xdr:clientData/>
  </xdr:oneCellAnchor>
  <xdr:oneCellAnchor>
    <xdr:from>
      <xdr:col>2</xdr:col>
      <xdr:colOff>38101</xdr:colOff>
      <xdr:row>6</xdr:row>
      <xdr:rowOff>64909</xdr:rowOff>
    </xdr:from>
    <xdr:ext cx="1447800" cy="1049516"/>
    <xdr:pic>
      <xdr:nvPicPr>
        <xdr:cNvPr id="37" name="Obraz 36">
          <a:extLst>
            <a:ext uri="{FF2B5EF4-FFF2-40B4-BE49-F238E27FC236}">
              <a16:creationId xmlns:a16="http://schemas.microsoft.com/office/drawing/2014/main" id="{41B6DC88-5CFF-4302-9564-788CEE742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1" y="6008509"/>
          <a:ext cx="1447800" cy="1049516"/>
        </a:xfrm>
        <a:prstGeom prst="rect">
          <a:avLst/>
        </a:prstGeom>
      </xdr:spPr>
    </xdr:pic>
    <xdr:clientData/>
  </xdr:oneCellAnchor>
  <xdr:oneCellAnchor>
    <xdr:from>
      <xdr:col>2</xdr:col>
      <xdr:colOff>57150</xdr:colOff>
      <xdr:row>7</xdr:row>
      <xdr:rowOff>55384</xdr:rowOff>
    </xdr:from>
    <xdr:ext cx="1498527" cy="1059041"/>
    <xdr:pic>
      <xdr:nvPicPr>
        <xdr:cNvPr id="38" name="Obraz 37">
          <a:extLst>
            <a:ext uri="{FF2B5EF4-FFF2-40B4-BE49-F238E27FC236}">
              <a16:creationId xmlns:a16="http://schemas.microsoft.com/office/drawing/2014/main" id="{01FA0593-9E24-454A-8DA4-F7BB6CE11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227709"/>
          <a:ext cx="1498527" cy="1059041"/>
        </a:xfrm>
        <a:prstGeom prst="rect">
          <a:avLst/>
        </a:prstGeom>
      </xdr:spPr>
    </xdr:pic>
    <xdr:clientData/>
  </xdr:oneCellAnchor>
  <xdr:oneCellAnchor>
    <xdr:from>
      <xdr:col>2</xdr:col>
      <xdr:colOff>66674</xdr:colOff>
      <xdr:row>8</xdr:row>
      <xdr:rowOff>101647</xdr:rowOff>
    </xdr:from>
    <xdr:ext cx="1523025" cy="1030467"/>
    <xdr:pic>
      <xdr:nvPicPr>
        <xdr:cNvPr id="39" name="Obraz 38">
          <a:extLst>
            <a:ext uri="{FF2B5EF4-FFF2-40B4-BE49-F238E27FC236}">
              <a16:creationId xmlns:a16="http://schemas.microsoft.com/office/drawing/2014/main" id="{F30CC41B-4D19-4FD7-8E0C-590043BB2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9495" y="8442826"/>
          <a:ext cx="1523025" cy="1030467"/>
        </a:xfrm>
        <a:prstGeom prst="rect">
          <a:avLst/>
        </a:prstGeom>
      </xdr:spPr>
    </xdr:pic>
    <xdr:clientData/>
  </xdr:oneCellAnchor>
  <xdr:oneCellAnchor>
    <xdr:from>
      <xdr:col>2</xdr:col>
      <xdr:colOff>66676</xdr:colOff>
      <xdr:row>10</xdr:row>
      <xdr:rowOff>40101</xdr:rowOff>
    </xdr:from>
    <xdr:ext cx="1562100" cy="863855"/>
    <xdr:pic>
      <xdr:nvPicPr>
        <xdr:cNvPr id="40" name="Obraz 39">
          <a:extLst>
            <a:ext uri="{FF2B5EF4-FFF2-40B4-BE49-F238E27FC236}">
              <a16:creationId xmlns:a16="http://schemas.microsoft.com/office/drawing/2014/main" id="{8152ADE4-4284-4262-A5C1-B79DC7506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6" y="10717626"/>
          <a:ext cx="1562100" cy="863855"/>
        </a:xfrm>
        <a:prstGeom prst="rect">
          <a:avLst/>
        </a:prstGeom>
      </xdr:spPr>
    </xdr:pic>
    <xdr:clientData/>
  </xdr:oneCellAnchor>
  <xdr:oneCellAnchor>
    <xdr:from>
      <xdr:col>2</xdr:col>
      <xdr:colOff>60325</xdr:colOff>
      <xdr:row>11</xdr:row>
      <xdr:rowOff>76200</xdr:rowOff>
    </xdr:from>
    <xdr:ext cx="1496636" cy="1003300"/>
    <xdr:pic>
      <xdr:nvPicPr>
        <xdr:cNvPr id="41" name="Obraz 40">
          <a:extLst>
            <a:ext uri="{FF2B5EF4-FFF2-40B4-BE49-F238E27FC236}">
              <a16:creationId xmlns:a16="http://schemas.microsoft.com/office/drawing/2014/main" id="{624F5A95-25A7-4761-8B17-A58FC70C6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0425" y="11791950"/>
          <a:ext cx="1496636" cy="1003300"/>
        </a:xfrm>
        <a:prstGeom prst="rect">
          <a:avLst/>
        </a:prstGeom>
      </xdr:spPr>
    </xdr:pic>
    <xdr:clientData/>
  </xdr:oneCellAnchor>
  <xdr:twoCellAnchor editAs="oneCell">
    <xdr:from>
      <xdr:col>2</xdr:col>
      <xdr:colOff>70185</xdr:colOff>
      <xdr:row>3</xdr:row>
      <xdr:rowOff>43616</xdr:rowOff>
    </xdr:from>
    <xdr:to>
      <xdr:col>2</xdr:col>
      <xdr:colOff>1657350</xdr:colOff>
      <xdr:row>3</xdr:row>
      <xdr:rowOff>1112392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36DD31CA-7A07-400B-985D-7D12CB2F9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285" y="2386766"/>
          <a:ext cx="1587165" cy="1068776"/>
        </a:xfrm>
        <a:prstGeom prst="rect">
          <a:avLst/>
        </a:prstGeom>
      </xdr:spPr>
    </xdr:pic>
    <xdr:clientData/>
  </xdr:twoCellAnchor>
  <xdr:twoCellAnchor editAs="oneCell">
    <xdr:from>
      <xdr:col>2</xdr:col>
      <xdr:colOff>30581</xdr:colOff>
      <xdr:row>4</xdr:row>
      <xdr:rowOff>116417</xdr:rowOff>
    </xdr:from>
    <xdr:to>
      <xdr:col>2</xdr:col>
      <xdr:colOff>1685925</xdr:colOff>
      <xdr:row>4</xdr:row>
      <xdr:rowOff>1123913</xdr:rowOff>
    </xdr:to>
    <xdr:pic>
      <xdr:nvPicPr>
        <xdr:cNvPr id="43" name="Obraz 42">
          <a:extLst>
            <a:ext uri="{FF2B5EF4-FFF2-40B4-BE49-F238E27FC236}">
              <a16:creationId xmlns:a16="http://schemas.microsoft.com/office/drawing/2014/main" id="{19B4E37B-9313-4130-BEFF-1D8A85296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0681" y="3669242"/>
          <a:ext cx="1655344" cy="1007496"/>
        </a:xfrm>
        <a:prstGeom prst="rect">
          <a:avLst/>
        </a:prstGeom>
      </xdr:spPr>
    </xdr:pic>
    <xdr:clientData/>
  </xdr:twoCellAnchor>
  <xdr:twoCellAnchor editAs="oneCell">
    <xdr:from>
      <xdr:col>2</xdr:col>
      <xdr:colOff>85113</xdr:colOff>
      <xdr:row>5</xdr:row>
      <xdr:rowOff>39677</xdr:rowOff>
    </xdr:from>
    <xdr:to>
      <xdr:col>2</xdr:col>
      <xdr:colOff>1723583</xdr:colOff>
      <xdr:row>5</xdr:row>
      <xdr:rowOff>1143001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BADF6A39-E36D-441D-BD3E-DA4B33A69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213" y="4764077"/>
          <a:ext cx="1638470" cy="1103324"/>
        </a:xfrm>
        <a:prstGeom prst="rect">
          <a:avLst/>
        </a:prstGeom>
      </xdr:spPr>
    </xdr:pic>
    <xdr:clientData/>
  </xdr:twoCellAnchor>
  <xdr:twoCellAnchor editAs="oneCell">
    <xdr:from>
      <xdr:col>2</xdr:col>
      <xdr:colOff>211932</xdr:colOff>
      <xdr:row>12</xdr:row>
      <xdr:rowOff>92210</xdr:rowOff>
    </xdr:from>
    <xdr:to>
      <xdr:col>2</xdr:col>
      <xdr:colOff>1228726</xdr:colOff>
      <xdr:row>12</xdr:row>
      <xdr:rowOff>959644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3FAB4A4E-F0DD-4223-99F0-67D1E5A8F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032" y="12960485"/>
          <a:ext cx="1016794" cy="86743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111124</xdr:colOff>
      <xdr:row>13</xdr:row>
      <xdr:rowOff>111125</xdr:rowOff>
    </xdr:from>
    <xdr:to>
      <xdr:col>2</xdr:col>
      <xdr:colOff>1456371</xdr:colOff>
      <xdr:row>13</xdr:row>
      <xdr:rowOff>819150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7D8A4E5D-027C-42C9-ACEF-933BB4F3D0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4" r="7959"/>
        <a:stretch/>
      </xdr:blipFill>
      <xdr:spPr>
        <a:xfrm>
          <a:off x="4721224" y="14008100"/>
          <a:ext cx="1345247" cy="708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15</xdr:row>
      <xdr:rowOff>48779</xdr:rowOff>
    </xdr:from>
    <xdr:to>
      <xdr:col>2</xdr:col>
      <xdr:colOff>1281056</xdr:colOff>
      <xdr:row>15</xdr:row>
      <xdr:rowOff>1223906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AAC0118-4D74-42E0-A5EE-6FDC07331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16346054"/>
          <a:ext cx="833381" cy="1175127"/>
        </a:xfrm>
        <a:prstGeom prst="rect">
          <a:avLst/>
        </a:prstGeom>
      </xdr:spPr>
    </xdr:pic>
    <xdr:clientData/>
  </xdr:twoCellAnchor>
  <xdr:twoCellAnchor editAs="oneCell">
    <xdr:from>
      <xdr:col>2</xdr:col>
      <xdr:colOff>447674</xdr:colOff>
      <xdr:row>14</xdr:row>
      <xdr:rowOff>74294</xdr:rowOff>
    </xdr:from>
    <xdr:to>
      <xdr:col>2</xdr:col>
      <xdr:colOff>1257300</xdr:colOff>
      <xdr:row>14</xdr:row>
      <xdr:rowOff>1215925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1571F5B-1914-4250-AC1D-40607DF4E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4" y="14971394"/>
          <a:ext cx="809626" cy="1141631"/>
        </a:xfrm>
        <a:prstGeom prst="rect">
          <a:avLst/>
        </a:prstGeom>
      </xdr:spPr>
    </xdr:pic>
    <xdr:clientData/>
  </xdr:twoCellAnchor>
  <xdr:twoCellAnchor editAs="oneCell">
    <xdr:from>
      <xdr:col>2</xdr:col>
      <xdr:colOff>445294</xdr:colOff>
      <xdr:row>16</xdr:row>
      <xdr:rowOff>73948</xdr:rowOff>
    </xdr:from>
    <xdr:to>
      <xdr:col>2</xdr:col>
      <xdr:colOff>1297930</xdr:colOff>
      <xdr:row>16</xdr:row>
      <xdr:rowOff>1190626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B376634-E04C-4582-935D-DB23FE6DB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394" y="17657098"/>
          <a:ext cx="852636" cy="1116678"/>
        </a:xfrm>
        <a:prstGeom prst="rect">
          <a:avLst/>
        </a:prstGeom>
      </xdr:spPr>
    </xdr:pic>
    <xdr:clientData/>
  </xdr:twoCellAnchor>
  <xdr:twoCellAnchor editAs="oneCell">
    <xdr:from>
      <xdr:col>2</xdr:col>
      <xdr:colOff>414188</xdr:colOff>
      <xdr:row>18</xdr:row>
      <xdr:rowOff>126056</xdr:rowOff>
    </xdr:from>
    <xdr:to>
      <xdr:col>2</xdr:col>
      <xdr:colOff>1280539</xdr:colOff>
      <xdr:row>18</xdr:row>
      <xdr:rowOff>1140618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B3D6F5DC-27A4-4F1C-807E-F5628ABC0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288" y="20071406"/>
          <a:ext cx="866351" cy="1014562"/>
        </a:xfrm>
        <a:prstGeom prst="rect">
          <a:avLst/>
        </a:prstGeom>
      </xdr:spPr>
    </xdr:pic>
    <xdr:clientData/>
  </xdr:twoCellAnchor>
  <xdr:twoCellAnchor editAs="oneCell">
    <xdr:from>
      <xdr:col>2</xdr:col>
      <xdr:colOff>464175</xdr:colOff>
      <xdr:row>17</xdr:row>
      <xdr:rowOff>63166</xdr:rowOff>
    </xdr:from>
    <xdr:to>
      <xdr:col>2</xdr:col>
      <xdr:colOff>1240347</xdr:colOff>
      <xdr:row>17</xdr:row>
      <xdr:rowOff>942975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2D3AC060-7BF1-45FB-AEE8-5DB9B89EF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4275" y="18875041"/>
          <a:ext cx="776172" cy="879809"/>
        </a:xfrm>
        <a:prstGeom prst="rect">
          <a:avLst/>
        </a:prstGeom>
      </xdr:spPr>
    </xdr:pic>
    <xdr:clientData/>
  </xdr:twoCellAnchor>
  <xdr:twoCellAnchor editAs="oneCell">
    <xdr:from>
      <xdr:col>2</xdr:col>
      <xdr:colOff>359361</xdr:colOff>
      <xdr:row>19</xdr:row>
      <xdr:rowOff>64089</xdr:rowOff>
    </xdr:from>
    <xdr:to>
      <xdr:col>2</xdr:col>
      <xdr:colOff>1235587</xdr:colOff>
      <xdr:row>19</xdr:row>
      <xdr:rowOff>1104901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4E0F7E4E-3AB2-42C5-8349-3612B7237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461" y="21285789"/>
          <a:ext cx="876226" cy="1040812"/>
        </a:xfrm>
        <a:prstGeom prst="rect">
          <a:avLst/>
        </a:prstGeom>
      </xdr:spPr>
    </xdr:pic>
    <xdr:clientData/>
  </xdr:twoCellAnchor>
  <xdr:twoCellAnchor editAs="oneCell">
    <xdr:from>
      <xdr:col>2</xdr:col>
      <xdr:colOff>609977</xdr:colOff>
      <xdr:row>24</xdr:row>
      <xdr:rowOff>68792</xdr:rowOff>
    </xdr:from>
    <xdr:to>
      <xdr:col>2</xdr:col>
      <xdr:colOff>1086784</xdr:colOff>
      <xdr:row>24</xdr:row>
      <xdr:rowOff>1238252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6C5110CD-0D2C-430F-872B-6C4CE4BFA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0077" y="27367442"/>
          <a:ext cx="476807" cy="1169460"/>
        </a:xfrm>
        <a:prstGeom prst="rect">
          <a:avLst/>
        </a:prstGeom>
      </xdr:spPr>
    </xdr:pic>
    <xdr:clientData/>
  </xdr:twoCellAnchor>
  <xdr:twoCellAnchor editAs="oneCell">
    <xdr:from>
      <xdr:col>2</xdr:col>
      <xdr:colOff>671512</xdr:colOff>
      <xdr:row>26</xdr:row>
      <xdr:rowOff>47246</xdr:rowOff>
    </xdr:from>
    <xdr:to>
      <xdr:col>2</xdr:col>
      <xdr:colOff>1152525</xdr:colOff>
      <xdr:row>26</xdr:row>
      <xdr:rowOff>1385717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EFA56427-A019-43A2-9985-69FF92330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1612" y="30041471"/>
          <a:ext cx="481013" cy="1338471"/>
        </a:xfrm>
        <a:prstGeom prst="rect">
          <a:avLst/>
        </a:prstGeom>
      </xdr:spPr>
    </xdr:pic>
    <xdr:clientData/>
  </xdr:twoCellAnchor>
  <xdr:twoCellAnchor editAs="oneCell">
    <xdr:from>
      <xdr:col>2</xdr:col>
      <xdr:colOff>529681</xdr:colOff>
      <xdr:row>25</xdr:row>
      <xdr:rowOff>19050</xdr:rowOff>
    </xdr:from>
    <xdr:to>
      <xdr:col>2</xdr:col>
      <xdr:colOff>1412044</xdr:colOff>
      <xdr:row>25</xdr:row>
      <xdr:rowOff>1304926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28C2FB3B-EF8A-4D8D-8004-736E4A070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781" y="28651200"/>
          <a:ext cx="882363" cy="1285876"/>
        </a:xfrm>
        <a:prstGeom prst="rect">
          <a:avLst/>
        </a:prstGeom>
      </xdr:spPr>
    </xdr:pic>
    <xdr:clientData/>
  </xdr:twoCellAnchor>
  <xdr:twoCellAnchor editAs="oneCell">
    <xdr:from>
      <xdr:col>2</xdr:col>
      <xdr:colOff>497108</xdr:colOff>
      <xdr:row>27</xdr:row>
      <xdr:rowOff>30956</xdr:rowOff>
    </xdr:from>
    <xdr:to>
      <xdr:col>2</xdr:col>
      <xdr:colOff>1304925</xdr:colOff>
      <xdr:row>27</xdr:row>
      <xdr:rowOff>1448179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F467FCD5-2E39-4BCE-A198-8789465B0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7208" y="31482506"/>
          <a:ext cx="807817" cy="1417223"/>
        </a:xfrm>
        <a:prstGeom prst="rect">
          <a:avLst/>
        </a:prstGeom>
      </xdr:spPr>
    </xdr:pic>
    <xdr:clientData/>
  </xdr:twoCellAnchor>
  <xdr:twoCellAnchor editAs="oneCell">
    <xdr:from>
      <xdr:col>2</xdr:col>
      <xdr:colOff>423786</xdr:colOff>
      <xdr:row>23</xdr:row>
      <xdr:rowOff>114226</xdr:rowOff>
    </xdr:from>
    <xdr:to>
      <xdr:col>2</xdr:col>
      <xdr:colOff>1291062</xdr:colOff>
      <xdr:row>23</xdr:row>
      <xdr:rowOff>1378743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A3E1D1D7-0731-4E29-BB15-BFE94C1AC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3886" y="25936501"/>
          <a:ext cx="867276" cy="1264517"/>
        </a:xfrm>
        <a:prstGeom prst="rect">
          <a:avLst/>
        </a:prstGeom>
      </xdr:spPr>
    </xdr:pic>
    <xdr:clientData/>
  </xdr:twoCellAnchor>
  <xdr:twoCellAnchor editAs="oneCell">
    <xdr:from>
      <xdr:col>2</xdr:col>
      <xdr:colOff>509492</xdr:colOff>
      <xdr:row>20</xdr:row>
      <xdr:rowOff>49913</xdr:rowOff>
    </xdr:from>
    <xdr:to>
      <xdr:col>2</xdr:col>
      <xdr:colOff>1130585</xdr:colOff>
      <xdr:row>20</xdr:row>
      <xdr:rowOff>919162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8F275580-AD0C-431B-B22C-C6EC6C5BA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592" y="22452713"/>
          <a:ext cx="621093" cy="869249"/>
        </a:xfrm>
        <a:prstGeom prst="rect">
          <a:avLst/>
        </a:prstGeom>
      </xdr:spPr>
    </xdr:pic>
    <xdr:clientData/>
  </xdr:twoCellAnchor>
  <xdr:twoCellAnchor editAs="oneCell">
    <xdr:from>
      <xdr:col>2</xdr:col>
      <xdr:colOff>593340</xdr:colOff>
      <xdr:row>22</xdr:row>
      <xdr:rowOff>68264</xdr:rowOff>
    </xdr:from>
    <xdr:to>
      <xdr:col>2</xdr:col>
      <xdr:colOff>1157755</xdr:colOff>
      <xdr:row>22</xdr:row>
      <xdr:rowOff>1248833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9FCB385E-C08B-45C6-B171-AFAB7F7C7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440" y="24604664"/>
          <a:ext cx="564415" cy="1180569"/>
        </a:xfrm>
        <a:prstGeom prst="rect">
          <a:avLst/>
        </a:prstGeom>
      </xdr:spPr>
    </xdr:pic>
    <xdr:clientData/>
  </xdr:twoCellAnchor>
  <xdr:twoCellAnchor editAs="oneCell">
    <xdr:from>
      <xdr:col>2</xdr:col>
      <xdr:colOff>390394</xdr:colOff>
      <xdr:row>21</xdr:row>
      <xdr:rowOff>123694</xdr:rowOff>
    </xdr:from>
    <xdr:to>
      <xdr:col>2</xdr:col>
      <xdr:colOff>1359693</xdr:colOff>
      <xdr:row>21</xdr:row>
      <xdr:rowOff>1004602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A54E5594-0FFB-41EC-8D71-9EDD1C49B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494" y="23517094"/>
          <a:ext cx="969299" cy="880908"/>
        </a:xfrm>
        <a:prstGeom prst="rect">
          <a:avLst/>
        </a:prstGeom>
      </xdr:spPr>
    </xdr:pic>
    <xdr:clientData/>
  </xdr:twoCellAnchor>
  <xdr:twoCellAnchor editAs="oneCell">
    <xdr:from>
      <xdr:col>2</xdr:col>
      <xdr:colOff>687122</xdr:colOff>
      <xdr:row>30</xdr:row>
      <xdr:rowOff>124089</xdr:rowOff>
    </xdr:from>
    <xdr:to>
      <xdr:col>2</xdr:col>
      <xdr:colOff>1270000</xdr:colOff>
      <xdr:row>30</xdr:row>
      <xdr:rowOff>1660767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7C87EF6F-3CB4-4FEA-B594-F29766711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7222" y="36080964"/>
          <a:ext cx="582878" cy="1536678"/>
        </a:xfrm>
        <a:prstGeom prst="rect">
          <a:avLst/>
        </a:prstGeom>
      </xdr:spPr>
    </xdr:pic>
    <xdr:clientData/>
  </xdr:twoCellAnchor>
  <xdr:twoCellAnchor editAs="oneCell">
    <xdr:from>
      <xdr:col>2</xdr:col>
      <xdr:colOff>680719</xdr:colOff>
      <xdr:row>32</xdr:row>
      <xdr:rowOff>25400</xdr:rowOff>
    </xdr:from>
    <xdr:to>
      <xdr:col>2</xdr:col>
      <xdr:colOff>1198279</xdr:colOff>
      <xdr:row>32</xdr:row>
      <xdr:rowOff>1523188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439FC4FA-6658-4A2B-AAD6-73FC2C91F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819" y="39411275"/>
          <a:ext cx="517560" cy="1497788"/>
        </a:xfrm>
        <a:prstGeom prst="rect">
          <a:avLst/>
        </a:prstGeom>
      </xdr:spPr>
    </xdr:pic>
    <xdr:clientData/>
  </xdr:twoCellAnchor>
  <xdr:twoCellAnchor editAs="oneCell">
    <xdr:from>
      <xdr:col>2</xdr:col>
      <xdr:colOff>411125</xdr:colOff>
      <xdr:row>29</xdr:row>
      <xdr:rowOff>21128</xdr:rowOff>
    </xdr:from>
    <xdr:to>
      <xdr:col>2</xdr:col>
      <xdr:colOff>1504119</xdr:colOff>
      <xdr:row>29</xdr:row>
      <xdr:rowOff>1481666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4B5FD347-6AAA-450B-96AE-25487905EF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27"/>
        <a:stretch/>
      </xdr:blipFill>
      <xdr:spPr>
        <a:xfrm>
          <a:off x="5021225" y="34444478"/>
          <a:ext cx="1092994" cy="1460538"/>
        </a:xfrm>
        <a:prstGeom prst="rect">
          <a:avLst/>
        </a:prstGeom>
      </xdr:spPr>
    </xdr:pic>
    <xdr:clientData/>
  </xdr:twoCellAnchor>
  <xdr:twoCellAnchor editAs="oneCell">
    <xdr:from>
      <xdr:col>2</xdr:col>
      <xdr:colOff>426144</xdr:colOff>
      <xdr:row>31</xdr:row>
      <xdr:rowOff>41539</xdr:rowOff>
    </xdr:from>
    <xdr:to>
      <xdr:col>2</xdr:col>
      <xdr:colOff>1412555</xdr:colOff>
      <xdr:row>31</xdr:row>
      <xdr:rowOff>1644064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FB072CCC-E55A-4797-A1C2-88887A860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244" y="37712914"/>
          <a:ext cx="986411" cy="1602525"/>
        </a:xfrm>
        <a:prstGeom prst="rect">
          <a:avLst/>
        </a:prstGeom>
      </xdr:spPr>
    </xdr:pic>
    <xdr:clientData/>
  </xdr:twoCellAnchor>
  <xdr:twoCellAnchor editAs="oneCell">
    <xdr:from>
      <xdr:col>2</xdr:col>
      <xdr:colOff>550798</xdr:colOff>
      <xdr:row>33</xdr:row>
      <xdr:rowOff>88900</xdr:rowOff>
    </xdr:from>
    <xdr:to>
      <xdr:col>2</xdr:col>
      <xdr:colOff>1365250</xdr:colOff>
      <xdr:row>33</xdr:row>
      <xdr:rowOff>1486494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3CA121FC-3737-4F65-9101-5632001E9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0898" y="41065450"/>
          <a:ext cx="814452" cy="1397594"/>
        </a:xfrm>
        <a:prstGeom prst="rect">
          <a:avLst/>
        </a:prstGeom>
      </xdr:spPr>
    </xdr:pic>
    <xdr:clientData/>
  </xdr:twoCellAnchor>
  <xdr:twoCellAnchor editAs="oneCell">
    <xdr:from>
      <xdr:col>2</xdr:col>
      <xdr:colOff>691707</xdr:colOff>
      <xdr:row>28</xdr:row>
      <xdr:rowOff>83344</xdr:rowOff>
    </xdr:from>
    <xdr:to>
      <xdr:col>2</xdr:col>
      <xdr:colOff>1328642</xdr:colOff>
      <xdr:row>28</xdr:row>
      <xdr:rowOff>1438181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88F7B7D0-A39D-497E-B9D8-6CAB8E490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807" y="33011269"/>
          <a:ext cx="636935" cy="1354837"/>
        </a:xfrm>
        <a:prstGeom prst="rect">
          <a:avLst/>
        </a:prstGeom>
      </xdr:spPr>
    </xdr:pic>
    <xdr:clientData/>
  </xdr:twoCellAnchor>
  <xdr:twoCellAnchor editAs="oneCell">
    <xdr:from>
      <xdr:col>2</xdr:col>
      <xdr:colOff>789235</xdr:colOff>
      <xdr:row>34</xdr:row>
      <xdr:rowOff>121425</xdr:rowOff>
    </xdr:from>
    <xdr:to>
      <xdr:col>2</xdr:col>
      <xdr:colOff>1321437</xdr:colOff>
      <xdr:row>34</xdr:row>
      <xdr:rowOff>1598084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5E02875A-20E8-41A3-B65A-8D3C1169B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9335" y="42660075"/>
          <a:ext cx="532202" cy="1476659"/>
        </a:xfrm>
        <a:prstGeom prst="rect">
          <a:avLst/>
        </a:prstGeom>
      </xdr:spPr>
    </xdr:pic>
    <xdr:clientData/>
  </xdr:twoCellAnchor>
  <xdr:twoCellAnchor editAs="oneCell">
    <xdr:from>
      <xdr:col>2</xdr:col>
      <xdr:colOff>696120</xdr:colOff>
      <xdr:row>36</xdr:row>
      <xdr:rowOff>20107</xdr:rowOff>
    </xdr:from>
    <xdr:to>
      <xdr:col>2</xdr:col>
      <xdr:colOff>1246680</xdr:colOff>
      <xdr:row>36</xdr:row>
      <xdr:rowOff>1577406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ADF04B77-78AE-4314-8111-1BF655479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220" y="45873457"/>
          <a:ext cx="550560" cy="1557299"/>
        </a:xfrm>
        <a:prstGeom prst="rect">
          <a:avLst/>
        </a:prstGeom>
      </xdr:spPr>
    </xdr:pic>
    <xdr:clientData/>
  </xdr:twoCellAnchor>
  <xdr:twoCellAnchor editAs="oneCell">
    <xdr:from>
      <xdr:col>2</xdr:col>
      <xdr:colOff>454399</xdr:colOff>
      <xdr:row>35</xdr:row>
      <xdr:rowOff>12871</xdr:rowOff>
    </xdr:from>
    <xdr:to>
      <xdr:col>2</xdr:col>
      <xdr:colOff>1375835</xdr:colOff>
      <xdr:row>35</xdr:row>
      <xdr:rowOff>1552465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7637B49F-558F-4E00-8BF3-6164603E3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499" y="44266021"/>
          <a:ext cx="921436" cy="1539594"/>
        </a:xfrm>
        <a:prstGeom prst="rect">
          <a:avLst/>
        </a:prstGeom>
      </xdr:spPr>
    </xdr:pic>
    <xdr:clientData/>
  </xdr:twoCellAnchor>
  <xdr:twoCellAnchor editAs="oneCell">
    <xdr:from>
      <xdr:col>2</xdr:col>
      <xdr:colOff>479298</xdr:colOff>
      <xdr:row>37</xdr:row>
      <xdr:rowOff>24341</xdr:rowOff>
    </xdr:from>
    <xdr:to>
      <xdr:col>2</xdr:col>
      <xdr:colOff>1409059</xdr:colOff>
      <xdr:row>37</xdr:row>
      <xdr:rowOff>1524000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4F293128-39F8-4C1E-A4EA-4127321531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31"/>
        <a:stretch/>
      </xdr:blipFill>
      <xdr:spPr>
        <a:xfrm>
          <a:off x="5089398" y="47487416"/>
          <a:ext cx="929761" cy="1499659"/>
        </a:xfrm>
        <a:prstGeom prst="rect">
          <a:avLst/>
        </a:prstGeom>
      </xdr:spPr>
    </xdr:pic>
    <xdr:clientData/>
  </xdr:twoCellAnchor>
  <xdr:twoCellAnchor editAs="oneCell">
    <xdr:from>
      <xdr:col>2</xdr:col>
      <xdr:colOff>587197</xdr:colOff>
      <xdr:row>38</xdr:row>
      <xdr:rowOff>53185</xdr:rowOff>
    </xdr:from>
    <xdr:to>
      <xdr:col>2</xdr:col>
      <xdr:colOff>1399394</xdr:colOff>
      <xdr:row>38</xdr:row>
      <xdr:rowOff>1058333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2D9B6104-338F-4FD8-9DCF-489E73D60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297" y="49059310"/>
          <a:ext cx="812197" cy="1005148"/>
        </a:xfrm>
        <a:prstGeom prst="rect">
          <a:avLst/>
        </a:prstGeom>
      </xdr:spPr>
    </xdr:pic>
    <xdr:clientData/>
  </xdr:twoCellAnchor>
  <xdr:twoCellAnchor editAs="oneCell">
    <xdr:from>
      <xdr:col>2</xdr:col>
      <xdr:colOff>384175</xdr:colOff>
      <xdr:row>39</xdr:row>
      <xdr:rowOff>25019</xdr:rowOff>
    </xdr:from>
    <xdr:to>
      <xdr:col>2</xdr:col>
      <xdr:colOff>1365250</xdr:colOff>
      <xdr:row>39</xdr:row>
      <xdr:rowOff>944699</xdr:rowOff>
    </xdr:to>
    <xdr:pic>
      <xdr:nvPicPr>
        <xdr:cNvPr id="27" name="Obraz 26">
          <a:extLst>
            <a:ext uri="{FF2B5EF4-FFF2-40B4-BE49-F238E27FC236}">
              <a16:creationId xmlns:a16="http://schemas.microsoft.com/office/drawing/2014/main" id="{CCC8319A-6146-4800-B13F-39C0CCCB9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4275" y="50193194"/>
          <a:ext cx="981075" cy="919680"/>
        </a:xfrm>
        <a:prstGeom prst="rect">
          <a:avLst/>
        </a:prstGeom>
      </xdr:spPr>
    </xdr:pic>
    <xdr:clientData/>
  </xdr:twoCellAnchor>
  <xdr:twoCellAnchor editAs="oneCell">
    <xdr:from>
      <xdr:col>2</xdr:col>
      <xdr:colOff>672572</xdr:colOff>
      <xdr:row>42</xdr:row>
      <xdr:rowOff>26458</xdr:rowOff>
    </xdr:from>
    <xdr:to>
      <xdr:col>2</xdr:col>
      <xdr:colOff>1327369</xdr:colOff>
      <xdr:row>42</xdr:row>
      <xdr:rowOff>1636184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26FBE070-825F-453F-B363-28AB9386D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2672" y="54433258"/>
          <a:ext cx="654797" cy="1609726"/>
        </a:xfrm>
        <a:prstGeom prst="rect">
          <a:avLst/>
        </a:prstGeom>
      </xdr:spPr>
    </xdr:pic>
    <xdr:clientData/>
  </xdr:twoCellAnchor>
  <xdr:twoCellAnchor editAs="oneCell">
    <xdr:from>
      <xdr:col>2</xdr:col>
      <xdr:colOff>637802</xdr:colOff>
      <xdr:row>40</xdr:row>
      <xdr:rowOff>21165</xdr:rowOff>
    </xdr:from>
    <xdr:to>
      <xdr:col>2</xdr:col>
      <xdr:colOff>1206217</xdr:colOff>
      <xdr:row>40</xdr:row>
      <xdr:rowOff>1466564</xdr:rowOff>
    </xdr:to>
    <xdr:pic>
      <xdr:nvPicPr>
        <xdr:cNvPr id="29" name="Obraz 28">
          <a:extLst>
            <a:ext uri="{FF2B5EF4-FFF2-40B4-BE49-F238E27FC236}">
              <a16:creationId xmlns:a16="http://schemas.microsoft.com/office/drawing/2014/main" id="{CC11C930-1DA3-406F-860D-01A140147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7902" y="51256140"/>
          <a:ext cx="568415" cy="1445399"/>
        </a:xfrm>
        <a:prstGeom prst="rect">
          <a:avLst/>
        </a:prstGeom>
      </xdr:spPr>
    </xdr:pic>
    <xdr:clientData/>
  </xdr:twoCellAnchor>
  <xdr:twoCellAnchor editAs="oneCell">
    <xdr:from>
      <xdr:col>2</xdr:col>
      <xdr:colOff>556920</xdr:colOff>
      <xdr:row>44</xdr:row>
      <xdr:rowOff>70909</xdr:rowOff>
    </xdr:from>
    <xdr:to>
      <xdr:col>2</xdr:col>
      <xdr:colOff>1378442</xdr:colOff>
      <xdr:row>44</xdr:row>
      <xdr:rowOff>1661545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A5ABA225-FAAB-4779-9302-F10AB6649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7020" y="57906709"/>
          <a:ext cx="821522" cy="1590636"/>
        </a:xfrm>
        <a:prstGeom prst="rect">
          <a:avLst/>
        </a:prstGeom>
      </xdr:spPr>
    </xdr:pic>
    <xdr:clientData/>
  </xdr:twoCellAnchor>
  <xdr:twoCellAnchor editAs="oneCell">
    <xdr:from>
      <xdr:col>2</xdr:col>
      <xdr:colOff>630512</xdr:colOff>
      <xdr:row>45</xdr:row>
      <xdr:rowOff>57149</xdr:rowOff>
    </xdr:from>
    <xdr:to>
      <xdr:col>2</xdr:col>
      <xdr:colOff>1445364</xdr:colOff>
      <xdr:row>45</xdr:row>
      <xdr:rowOff>1695450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2E77ECAE-F5B3-4543-8868-23B2DCEBD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0612" y="59607449"/>
          <a:ext cx="814852" cy="1638301"/>
        </a:xfrm>
        <a:prstGeom prst="rect">
          <a:avLst/>
        </a:prstGeom>
      </xdr:spPr>
    </xdr:pic>
    <xdr:clientData/>
  </xdr:twoCellAnchor>
  <xdr:twoCellAnchor editAs="oneCell">
    <xdr:from>
      <xdr:col>2</xdr:col>
      <xdr:colOff>533326</xdr:colOff>
      <xdr:row>46</xdr:row>
      <xdr:rowOff>58663</xdr:rowOff>
    </xdr:from>
    <xdr:to>
      <xdr:col>2</xdr:col>
      <xdr:colOff>1404335</xdr:colOff>
      <xdr:row>46</xdr:row>
      <xdr:rowOff>1668388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2940D324-8A4F-4E83-857F-4D72FFB29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26" y="61323463"/>
          <a:ext cx="871009" cy="1609725"/>
        </a:xfrm>
        <a:prstGeom prst="rect">
          <a:avLst/>
        </a:prstGeom>
      </xdr:spPr>
    </xdr:pic>
    <xdr:clientData/>
  </xdr:twoCellAnchor>
  <xdr:twoCellAnchor editAs="oneCell">
    <xdr:from>
      <xdr:col>2</xdr:col>
      <xdr:colOff>529869</xdr:colOff>
      <xdr:row>47</xdr:row>
      <xdr:rowOff>41446</xdr:rowOff>
    </xdr:from>
    <xdr:to>
      <xdr:col>2</xdr:col>
      <xdr:colOff>1410403</xdr:colOff>
      <xdr:row>47</xdr:row>
      <xdr:rowOff>1698796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CA8093C6-24B0-46D0-9CD1-6D9980418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969" y="63020746"/>
          <a:ext cx="880534" cy="165735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333374</xdr:colOff>
      <xdr:row>41</xdr:row>
      <xdr:rowOff>27516</xdr:rowOff>
    </xdr:from>
    <xdr:to>
      <xdr:col>2</xdr:col>
      <xdr:colOff>1556809</xdr:colOff>
      <xdr:row>41</xdr:row>
      <xdr:rowOff>1570892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26CE178D-F9ED-42FA-AA3E-6D99336C5E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07" b="7710"/>
        <a:stretch/>
      </xdr:blipFill>
      <xdr:spPr>
        <a:xfrm>
          <a:off x="4943474" y="52805541"/>
          <a:ext cx="1223435" cy="1543376"/>
        </a:xfrm>
        <a:prstGeom prst="rect">
          <a:avLst/>
        </a:prstGeom>
      </xdr:spPr>
    </xdr:pic>
    <xdr:clientData/>
  </xdr:twoCellAnchor>
  <xdr:twoCellAnchor editAs="oneCell">
    <xdr:from>
      <xdr:col>2</xdr:col>
      <xdr:colOff>465777</xdr:colOff>
      <xdr:row>43</xdr:row>
      <xdr:rowOff>15875</xdr:rowOff>
    </xdr:from>
    <xdr:to>
      <xdr:col>2</xdr:col>
      <xdr:colOff>1474356</xdr:colOff>
      <xdr:row>43</xdr:row>
      <xdr:rowOff>1646863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BF7CD8CF-7FFE-4E00-8504-D46CC911E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5877" y="56137175"/>
          <a:ext cx="1008579" cy="1630988"/>
        </a:xfrm>
        <a:prstGeom prst="rect">
          <a:avLst/>
        </a:prstGeom>
      </xdr:spPr>
    </xdr:pic>
    <xdr:clientData/>
  </xdr:twoCellAnchor>
  <xdr:oneCellAnchor>
    <xdr:from>
      <xdr:col>2</xdr:col>
      <xdr:colOff>151470</xdr:colOff>
      <xdr:row>9</xdr:row>
      <xdr:rowOff>85494</xdr:rowOff>
    </xdr:from>
    <xdr:ext cx="1243641" cy="952731"/>
    <xdr:pic>
      <xdr:nvPicPr>
        <xdr:cNvPr id="36" name="Obraz 35">
          <a:extLst>
            <a:ext uri="{FF2B5EF4-FFF2-40B4-BE49-F238E27FC236}">
              <a16:creationId xmlns:a16="http://schemas.microsoft.com/office/drawing/2014/main" id="{E8988B90-61FD-470B-A33A-C15E24F5C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1570" y="9572394"/>
          <a:ext cx="1243641" cy="952731"/>
        </a:xfrm>
        <a:prstGeom prst="rect">
          <a:avLst/>
        </a:prstGeom>
      </xdr:spPr>
    </xdr:pic>
    <xdr:clientData/>
  </xdr:oneCellAnchor>
  <xdr:oneCellAnchor>
    <xdr:from>
      <xdr:col>2</xdr:col>
      <xdr:colOff>38101</xdr:colOff>
      <xdr:row>6</xdr:row>
      <xdr:rowOff>64909</xdr:rowOff>
    </xdr:from>
    <xdr:ext cx="1447800" cy="1049516"/>
    <xdr:pic>
      <xdr:nvPicPr>
        <xdr:cNvPr id="37" name="Obraz 36">
          <a:extLst>
            <a:ext uri="{FF2B5EF4-FFF2-40B4-BE49-F238E27FC236}">
              <a16:creationId xmlns:a16="http://schemas.microsoft.com/office/drawing/2014/main" id="{BE885242-0AEC-4AAA-8BA9-63B0F0781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1" y="6008509"/>
          <a:ext cx="1447800" cy="1049516"/>
        </a:xfrm>
        <a:prstGeom prst="rect">
          <a:avLst/>
        </a:prstGeom>
      </xdr:spPr>
    </xdr:pic>
    <xdr:clientData/>
  </xdr:oneCellAnchor>
  <xdr:oneCellAnchor>
    <xdr:from>
      <xdr:col>2</xdr:col>
      <xdr:colOff>57150</xdr:colOff>
      <xdr:row>7</xdr:row>
      <xdr:rowOff>55384</xdr:rowOff>
    </xdr:from>
    <xdr:ext cx="1498527" cy="1059041"/>
    <xdr:pic>
      <xdr:nvPicPr>
        <xdr:cNvPr id="38" name="Obraz 37">
          <a:extLst>
            <a:ext uri="{FF2B5EF4-FFF2-40B4-BE49-F238E27FC236}">
              <a16:creationId xmlns:a16="http://schemas.microsoft.com/office/drawing/2014/main" id="{047945F9-F1DD-43F4-BBC3-9A219D4E1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227709"/>
          <a:ext cx="1498527" cy="1059041"/>
        </a:xfrm>
        <a:prstGeom prst="rect">
          <a:avLst/>
        </a:prstGeom>
      </xdr:spPr>
    </xdr:pic>
    <xdr:clientData/>
  </xdr:oneCellAnchor>
  <xdr:oneCellAnchor>
    <xdr:from>
      <xdr:col>2</xdr:col>
      <xdr:colOff>66674</xdr:colOff>
      <xdr:row>8</xdr:row>
      <xdr:rowOff>74433</xdr:rowOff>
    </xdr:from>
    <xdr:ext cx="1523025" cy="1030467"/>
    <xdr:pic>
      <xdr:nvPicPr>
        <xdr:cNvPr id="39" name="Obraz 38">
          <a:extLst>
            <a:ext uri="{FF2B5EF4-FFF2-40B4-BE49-F238E27FC236}">
              <a16:creationId xmlns:a16="http://schemas.microsoft.com/office/drawing/2014/main" id="{EB3C5175-57F7-417F-AA2A-938026781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4" y="8418333"/>
          <a:ext cx="1523025" cy="1030467"/>
        </a:xfrm>
        <a:prstGeom prst="rect">
          <a:avLst/>
        </a:prstGeom>
      </xdr:spPr>
    </xdr:pic>
    <xdr:clientData/>
  </xdr:oneCellAnchor>
  <xdr:oneCellAnchor>
    <xdr:from>
      <xdr:col>2</xdr:col>
      <xdr:colOff>66676</xdr:colOff>
      <xdr:row>10</xdr:row>
      <xdr:rowOff>40101</xdr:rowOff>
    </xdr:from>
    <xdr:ext cx="1562100" cy="863855"/>
    <xdr:pic>
      <xdr:nvPicPr>
        <xdr:cNvPr id="40" name="Obraz 39">
          <a:extLst>
            <a:ext uri="{FF2B5EF4-FFF2-40B4-BE49-F238E27FC236}">
              <a16:creationId xmlns:a16="http://schemas.microsoft.com/office/drawing/2014/main" id="{02E48C63-14E0-4AF1-BC18-1840417CE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6" y="10717626"/>
          <a:ext cx="1562100" cy="863855"/>
        </a:xfrm>
        <a:prstGeom prst="rect">
          <a:avLst/>
        </a:prstGeom>
      </xdr:spPr>
    </xdr:pic>
    <xdr:clientData/>
  </xdr:oneCellAnchor>
  <xdr:oneCellAnchor>
    <xdr:from>
      <xdr:col>2</xdr:col>
      <xdr:colOff>60325</xdr:colOff>
      <xdr:row>11</xdr:row>
      <xdr:rowOff>76200</xdr:rowOff>
    </xdr:from>
    <xdr:ext cx="1496636" cy="1003300"/>
    <xdr:pic>
      <xdr:nvPicPr>
        <xdr:cNvPr id="41" name="Obraz 40">
          <a:extLst>
            <a:ext uri="{FF2B5EF4-FFF2-40B4-BE49-F238E27FC236}">
              <a16:creationId xmlns:a16="http://schemas.microsoft.com/office/drawing/2014/main" id="{8F934AE8-39B1-43C5-8AC7-507B93AF3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0425" y="11791950"/>
          <a:ext cx="1496636" cy="1003300"/>
        </a:xfrm>
        <a:prstGeom prst="rect">
          <a:avLst/>
        </a:prstGeom>
      </xdr:spPr>
    </xdr:pic>
    <xdr:clientData/>
  </xdr:oneCellAnchor>
  <xdr:twoCellAnchor editAs="oneCell">
    <xdr:from>
      <xdr:col>2</xdr:col>
      <xdr:colOff>70185</xdr:colOff>
      <xdr:row>3</xdr:row>
      <xdr:rowOff>43616</xdr:rowOff>
    </xdr:from>
    <xdr:to>
      <xdr:col>2</xdr:col>
      <xdr:colOff>1657350</xdr:colOff>
      <xdr:row>3</xdr:row>
      <xdr:rowOff>1112392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64252E5E-A9D8-4AAD-845F-DC477C100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285" y="2386766"/>
          <a:ext cx="1587165" cy="1068776"/>
        </a:xfrm>
        <a:prstGeom prst="rect">
          <a:avLst/>
        </a:prstGeom>
      </xdr:spPr>
    </xdr:pic>
    <xdr:clientData/>
  </xdr:twoCellAnchor>
  <xdr:twoCellAnchor editAs="oneCell">
    <xdr:from>
      <xdr:col>2</xdr:col>
      <xdr:colOff>30581</xdr:colOff>
      <xdr:row>4</xdr:row>
      <xdr:rowOff>116417</xdr:rowOff>
    </xdr:from>
    <xdr:to>
      <xdr:col>2</xdr:col>
      <xdr:colOff>1685925</xdr:colOff>
      <xdr:row>4</xdr:row>
      <xdr:rowOff>1123913</xdr:rowOff>
    </xdr:to>
    <xdr:pic>
      <xdr:nvPicPr>
        <xdr:cNvPr id="43" name="Obraz 42">
          <a:extLst>
            <a:ext uri="{FF2B5EF4-FFF2-40B4-BE49-F238E27FC236}">
              <a16:creationId xmlns:a16="http://schemas.microsoft.com/office/drawing/2014/main" id="{771F5F79-F2E6-47CA-8CD1-8CCE7E878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0681" y="3669242"/>
          <a:ext cx="1655344" cy="1007496"/>
        </a:xfrm>
        <a:prstGeom prst="rect">
          <a:avLst/>
        </a:prstGeom>
      </xdr:spPr>
    </xdr:pic>
    <xdr:clientData/>
  </xdr:twoCellAnchor>
  <xdr:twoCellAnchor editAs="oneCell">
    <xdr:from>
      <xdr:col>2</xdr:col>
      <xdr:colOff>85113</xdr:colOff>
      <xdr:row>5</xdr:row>
      <xdr:rowOff>39677</xdr:rowOff>
    </xdr:from>
    <xdr:to>
      <xdr:col>2</xdr:col>
      <xdr:colOff>1723583</xdr:colOff>
      <xdr:row>5</xdr:row>
      <xdr:rowOff>1143001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DEAB461A-9A7D-4753-8222-5E34B3437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213" y="4764077"/>
          <a:ext cx="1638470" cy="1103324"/>
        </a:xfrm>
        <a:prstGeom prst="rect">
          <a:avLst/>
        </a:prstGeom>
      </xdr:spPr>
    </xdr:pic>
    <xdr:clientData/>
  </xdr:twoCellAnchor>
  <xdr:twoCellAnchor editAs="oneCell">
    <xdr:from>
      <xdr:col>2</xdr:col>
      <xdr:colOff>211932</xdr:colOff>
      <xdr:row>12</xdr:row>
      <xdr:rowOff>92210</xdr:rowOff>
    </xdr:from>
    <xdr:to>
      <xdr:col>2</xdr:col>
      <xdr:colOff>1228726</xdr:colOff>
      <xdr:row>12</xdr:row>
      <xdr:rowOff>959644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7F321C6D-1012-4043-88B5-BF4F328B1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032" y="12960485"/>
          <a:ext cx="1016794" cy="86743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111124</xdr:colOff>
      <xdr:row>13</xdr:row>
      <xdr:rowOff>111125</xdr:rowOff>
    </xdr:from>
    <xdr:to>
      <xdr:col>2</xdr:col>
      <xdr:colOff>1456371</xdr:colOff>
      <xdr:row>13</xdr:row>
      <xdr:rowOff>819150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E78996FB-3365-4A43-914A-702D132A98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4" r="7959"/>
        <a:stretch/>
      </xdr:blipFill>
      <xdr:spPr>
        <a:xfrm>
          <a:off x="4721224" y="14008100"/>
          <a:ext cx="1345247" cy="708025"/>
        </a:xfrm>
        <a:prstGeom prst="rect">
          <a:avLst/>
        </a:prstGeom>
      </xdr:spPr>
    </xdr:pic>
    <xdr:clientData/>
  </xdr:twoCellAnchor>
  <xdr:twoCellAnchor editAs="oneCell">
    <xdr:from>
      <xdr:col>2</xdr:col>
      <xdr:colOff>258536</xdr:colOff>
      <xdr:row>48</xdr:row>
      <xdr:rowOff>108858</xdr:rowOff>
    </xdr:from>
    <xdr:to>
      <xdr:col>2</xdr:col>
      <xdr:colOff>1600821</xdr:colOff>
      <xdr:row>48</xdr:row>
      <xdr:rowOff>1578429</xdr:rowOff>
    </xdr:to>
    <xdr:pic>
      <xdr:nvPicPr>
        <xdr:cNvPr id="47" name="Obraz 46">
          <a:extLst>
            <a:ext uri="{FF2B5EF4-FFF2-40B4-BE49-F238E27FC236}">
              <a16:creationId xmlns:a16="http://schemas.microsoft.com/office/drawing/2014/main" id="{033BE9F9-A76A-4173-98ED-AF37B652B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4871357" y="63300429"/>
          <a:ext cx="1342285" cy="14695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15</xdr:row>
      <xdr:rowOff>48779</xdr:rowOff>
    </xdr:from>
    <xdr:to>
      <xdr:col>2</xdr:col>
      <xdr:colOff>1281056</xdr:colOff>
      <xdr:row>15</xdr:row>
      <xdr:rowOff>1223906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13D52D7-7ACE-474F-A067-FF9D2C387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16346054"/>
          <a:ext cx="833381" cy="1175127"/>
        </a:xfrm>
        <a:prstGeom prst="rect">
          <a:avLst/>
        </a:prstGeom>
      </xdr:spPr>
    </xdr:pic>
    <xdr:clientData/>
  </xdr:twoCellAnchor>
  <xdr:twoCellAnchor editAs="oneCell">
    <xdr:from>
      <xdr:col>2</xdr:col>
      <xdr:colOff>447674</xdr:colOff>
      <xdr:row>14</xdr:row>
      <xdr:rowOff>74294</xdr:rowOff>
    </xdr:from>
    <xdr:to>
      <xdr:col>2</xdr:col>
      <xdr:colOff>1257300</xdr:colOff>
      <xdr:row>14</xdr:row>
      <xdr:rowOff>1215925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EF4BE3E-D5E5-49BD-868D-825D2566B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4" y="14971394"/>
          <a:ext cx="809626" cy="1141631"/>
        </a:xfrm>
        <a:prstGeom prst="rect">
          <a:avLst/>
        </a:prstGeom>
      </xdr:spPr>
    </xdr:pic>
    <xdr:clientData/>
  </xdr:twoCellAnchor>
  <xdr:twoCellAnchor editAs="oneCell">
    <xdr:from>
      <xdr:col>2</xdr:col>
      <xdr:colOff>445294</xdr:colOff>
      <xdr:row>16</xdr:row>
      <xdr:rowOff>73948</xdr:rowOff>
    </xdr:from>
    <xdr:to>
      <xdr:col>2</xdr:col>
      <xdr:colOff>1297930</xdr:colOff>
      <xdr:row>16</xdr:row>
      <xdr:rowOff>1190626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5CD2F0C-61E6-4E66-8795-22E85FAE7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394" y="17657098"/>
          <a:ext cx="852636" cy="1116678"/>
        </a:xfrm>
        <a:prstGeom prst="rect">
          <a:avLst/>
        </a:prstGeom>
      </xdr:spPr>
    </xdr:pic>
    <xdr:clientData/>
  </xdr:twoCellAnchor>
  <xdr:twoCellAnchor editAs="oneCell">
    <xdr:from>
      <xdr:col>2</xdr:col>
      <xdr:colOff>414188</xdr:colOff>
      <xdr:row>18</xdr:row>
      <xdr:rowOff>126056</xdr:rowOff>
    </xdr:from>
    <xdr:to>
      <xdr:col>2</xdr:col>
      <xdr:colOff>1280539</xdr:colOff>
      <xdr:row>18</xdr:row>
      <xdr:rowOff>1140618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D9DDF764-E327-4FA0-A683-918F94A7A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288" y="20071406"/>
          <a:ext cx="866351" cy="1014562"/>
        </a:xfrm>
        <a:prstGeom prst="rect">
          <a:avLst/>
        </a:prstGeom>
      </xdr:spPr>
    </xdr:pic>
    <xdr:clientData/>
  </xdr:twoCellAnchor>
  <xdr:twoCellAnchor editAs="oneCell">
    <xdr:from>
      <xdr:col>2</xdr:col>
      <xdr:colOff>464175</xdr:colOff>
      <xdr:row>17</xdr:row>
      <xdr:rowOff>63166</xdr:rowOff>
    </xdr:from>
    <xdr:to>
      <xdr:col>2</xdr:col>
      <xdr:colOff>1240347</xdr:colOff>
      <xdr:row>17</xdr:row>
      <xdr:rowOff>942975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FA6DCA2B-3D05-4D6D-B955-5DFB392E9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4275" y="18875041"/>
          <a:ext cx="776172" cy="879809"/>
        </a:xfrm>
        <a:prstGeom prst="rect">
          <a:avLst/>
        </a:prstGeom>
      </xdr:spPr>
    </xdr:pic>
    <xdr:clientData/>
  </xdr:twoCellAnchor>
  <xdr:twoCellAnchor editAs="oneCell">
    <xdr:from>
      <xdr:col>2</xdr:col>
      <xdr:colOff>359361</xdr:colOff>
      <xdr:row>19</xdr:row>
      <xdr:rowOff>64089</xdr:rowOff>
    </xdr:from>
    <xdr:to>
      <xdr:col>2</xdr:col>
      <xdr:colOff>1235587</xdr:colOff>
      <xdr:row>19</xdr:row>
      <xdr:rowOff>1104901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3BC36F98-9C2A-4AB8-B021-7BC1BAFBC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461" y="21285789"/>
          <a:ext cx="876226" cy="1040812"/>
        </a:xfrm>
        <a:prstGeom prst="rect">
          <a:avLst/>
        </a:prstGeom>
      </xdr:spPr>
    </xdr:pic>
    <xdr:clientData/>
  </xdr:twoCellAnchor>
  <xdr:twoCellAnchor editAs="oneCell">
    <xdr:from>
      <xdr:col>2</xdr:col>
      <xdr:colOff>609977</xdr:colOff>
      <xdr:row>24</xdr:row>
      <xdr:rowOff>68792</xdr:rowOff>
    </xdr:from>
    <xdr:to>
      <xdr:col>2</xdr:col>
      <xdr:colOff>1086784</xdr:colOff>
      <xdr:row>24</xdr:row>
      <xdr:rowOff>1238252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90055366-9F64-4FE3-B85C-813BDA4D8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0077" y="27367442"/>
          <a:ext cx="476807" cy="1169460"/>
        </a:xfrm>
        <a:prstGeom prst="rect">
          <a:avLst/>
        </a:prstGeom>
      </xdr:spPr>
    </xdr:pic>
    <xdr:clientData/>
  </xdr:twoCellAnchor>
  <xdr:twoCellAnchor editAs="oneCell">
    <xdr:from>
      <xdr:col>2</xdr:col>
      <xdr:colOff>671512</xdr:colOff>
      <xdr:row>26</xdr:row>
      <xdr:rowOff>47246</xdr:rowOff>
    </xdr:from>
    <xdr:to>
      <xdr:col>2</xdr:col>
      <xdr:colOff>1152525</xdr:colOff>
      <xdr:row>26</xdr:row>
      <xdr:rowOff>1385717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DCBA66E5-3059-48D2-BF61-C2CA2CF4E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1612" y="30041471"/>
          <a:ext cx="481013" cy="1338471"/>
        </a:xfrm>
        <a:prstGeom prst="rect">
          <a:avLst/>
        </a:prstGeom>
      </xdr:spPr>
    </xdr:pic>
    <xdr:clientData/>
  </xdr:twoCellAnchor>
  <xdr:twoCellAnchor editAs="oneCell">
    <xdr:from>
      <xdr:col>2</xdr:col>
      <xdr:colOff>529681</xdr:colOff>
      <xdr:row>25</xdr:row>
      <xdr:rowOff>19050</xdr:rowOff>
    </xdr:from>
    <xdr:to>
      <xdr:col>2</xdr:col>
      <xdr:colOff>1412044</xdr:colOff>
      <xdr:row>25</xdr:row>
      <xdr:rowOff>1304926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AE08AF9C-7337-4FCB-8588-BA99EA053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781" y="28651200"/>
          <a:ext cx="882363" cy="1285876"/>
        </a:xfrm>
        <a:prstGeom prst="rect">
          <a:avLst/>
        </a:prstGeom>
      </xdr:spPr>
    </xdr:pic>
    <xdr:clientData/>
  </xdr:twoCellAnchor>
  <xdr:twoCellAnchor editAs="oneCell">
    <xdr:from>
      <xdr:col>2</xdr:col>
      <xdr:colOff>497108</xdr:colOff>
      <xdr:row>27</xdr:row>
      <xdr:rowOff>30956</xdr:rowOff>
    </xdr:from>
    <xdr:to>
      <xdr:col>2</xdr:col>
      <xdr:colOff>1304925</xdr:colOff>
      <xdr:row>27</xdr:row>
      <xdr:rowOff>1448179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FD71A628-8264-4E10-9395-8238377B3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7208" y="31482506"/>
          <a:ext cx="807817" cy="1417223"/>
        </a:xfrm>
        <a:prstGeom prst="rect">
          <a:avLst/>
        </a:prstGeom>
      </xdr:spPr>
    </xdr:pic>
    <xdr:clientData/>
  </xdr:twoCellAnchor>
  <xdr:twoCellAnchor editAs="oneCell">
    <xdr:from>
      <xdr:col>2</xdr:col>
      <xdr:colOff>423786</xdr:colOff>
      <xdr:row>23</xdr:row>
      <xdr:rowOff>114226</xdr:rowOff>
    </xdr:from>
    <xdr:to>
      <xdr:col>2</xdr:col>
      <xdr:colOff>1291062</xdr:colOff>
      <xdr:row>23</xdr:row>
      <xdr:rowOff>1378743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EBA7392F-B754-4FFF-B897-24693178F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3886" y="25936501"/>
          <a:ext cx="867276" cy="1264517"/>
        </a:xfrm>
        <a:prstGeom prst="rect">
          <a:avLst/>
        </a:prstGeom>
      </xdr:spPr>
    </xdr:pic>
    <xdr:clientData/>
  </xdr:twoCellAnchor>
  <xdr:twoCellAnchor editAs="oneCell">
    <xdr:from>
      <xdr:col>2</xdr:col>
      <xdr:colOff>509492</xdr:colOff>
      <xdr:row>20</xdr:row>
      <xdr:rowOff>49913</xdr:rowOff>
    </xdr:from>
    <xdr:to>
      <xdr:col>2</xdr:col>
      <xdr:colOff>1130585</xdr:colOff>
      <xdr:row>20</xdr:row>
      <xdr:rowOff>919162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7AC6984D-67C7-4BBC-9BAB-8B8278234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592" y="22452713"/>
          <a:ext cx="621093" cy="869249"/>
        </a:xfrm>
        <a:prstGeom prst="rect">
          <a:avLst/>
        </a:prstGeom>
      </xdr:spPr>
    </xdr:pic>
    <xdr:clientData/>
  </xdr:twoCellAnchor>
  <xdr:twoCellAnchor editAs="oneCell">
    <xdr:from>
      <xdr:col>2</xdr:col>
      <xdr:colOff>593340</xdr:colOff>
      <xdr:row>22</xdr:row>
      <xdr:rowOff>68264</xdr:rowOff>
    </xdr:from>
    <xdr:to>
      <xdr:col>2</xdr:col>
      <xdr:colOff>1157755</xdr:colOff>
      <xdr:row>22</xdr:row>
      <xdr:rowOff>1248833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42D42CBE-D82E-401F-825E-A16381143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440" y="24604664"/>
          <a:ext cx="564415" cy="1180569"/>
        </a:xfrm>
        <a:prstGeom prst="rect">
          <a:avLst/>
        </a:prstGeom>
      </xdr:spPr>
    </xdr:pic>
    <xdr:clientData/>
  </xdr:twoCellAnchor>
  <xdr:twoCellAnchor editAs="oneCell">
    <xdr:from>
      <xdr:col>2</xdr:col>
      <xdr:colOff>390394</xdr:colOff>
      <xdr:row>21</xdr:row>
      <xdr:rowOff>123694</xdr:rowOff>
    </xdr:from>
    <xdr:to>
      <xdr:col>2</xdr:col>
      <xdr:colOff>1359693</xdr:colOff>
      <xdr:row>21</xdr:row>
      <xdr:rowOff>1004602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B38D7395-BEBB-4063-B9A6-7F9560FE5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494" y="23517094"/>
          <a:ext cx="969299" cy="880908"/>
        </a:xfrm>
        <a:prstGeom prst="rect">
          <a:avLst/>
        </a:prstGeom>
      </xdr:spPr>
    </xdr:pic>
    <xdr:clientData/>
  </xdr:twoCellAnchor>
  <xdr:twoCellAnchor editAs="oneCell">
    <xdr:from>
      <xdr:col>2</xdr:col>
      <xdr:colOff>687122</xdr:colOff>
      <xdr:row>30</xdr:row>
      <xdr:rowOff>124089</xdr:rowOff>
    </xdr:from>
    <xdr:to>
      <xdr:col>2</xdr:col>
      <xdr:colOff>1270000</xdr:colOff>
      <xdr:row>30</xdr:row>
      <xdr:rowOff>1660767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16D245F2-15D6-412B-8D10-673C0C546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7222" y="36080964"/>
          <a:ext cx="582878" cy="1536678"/>
        </a:xfrm>
        <a:prstGeom prst="rect">
          <a:avLst/>
        </a:prstGeom>
      </xdr:spPr>
    </xdr:pic>
    <xdr:clientData/>
  </xdr:twoCellAnchor>
  <xdr:twoCellAnchor editAs="oneCell">
    <xdr:from>
      <xdr:col>2</xdr:col>
      <xdr:colOff>680719</xdr:colOff>
      <xdr:row>32</xdr:row>
      <xdr:rowOff>25400</xdr:rowOff>
    </xdr:from>
    <xdr:to>
      <xdr:col>2</xdr:col>
      <xdr:colOff>1198279</xdr:colOff>
      <xdr:row>32</xdr:row>
      <xdr:rowOff>1523188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17937111-941A-438C-B441-D59368756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819" y="39411275"/>
          <a:ext cx="517560" cy="1497788"/>
        </a:xfrm>
        <a:prstGeom prst="rect">
          <a:avLst/>
        </a:prstGeom>
      </xdr:spPr>
    </xdr:pic>
    <xdr:clientData/>
  </xdr:twoCellAnchor>
  <xdr:twoCellAnchor editAs="oneCell">
    <xdr:from>
      <xdr:col>2</xdr:col>
      <xdr:colOff>411125</xdr:colOff>
      <xdr:row>29</xdr:row>
      <xdr:rowOff>21128</xdr:rowOff>
    </xdr:from>
    <xdr:to>
      <xdr:col>2</xdr:col>
      <xdr:colOff>1504119</xdr:colOff>
      <xdr:row>29</xdr:row>
      <xdr:rowOff>1481666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3801DD75-6EC9-4177-BE10-EAF1CB829D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27"/>
        <a:stretch/>
      </xdr:blipFill>
      <xdr:spPr>
        <a:xfrm>
          <a:off x="5021225" y="34444478"/>
          <a:ext cx="1092994" cy="1460538"/>
        </a:xfrm>
        <a:prstGeom prst="rect">
          <a:avLst/>
        </a:prstGeom>
      </xdr:spPr>
    </xdr:pic>
    <xdr:clientData/>
  </xdr:twoCellAnchor>
  <xdr:twoCellAnchor editAs="oneCell">
    <xdr:from>
      <xdr:col>2</xdr:col>
      <xdr:colOff>426144</xdr:colOff>
      <xdr:row>31</xdr:row>
      <xdr:rowOff>41539</xdr:rowOff>
    </xdr:from>
    <xdr:to>
      <xdr:col>2</xdr:col>
      <xdr:colOff>1412555</xdr:colOff>
      <xdr:row>31</xdr:row>
      <xdr:rowOff>1644064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F983F630-208E-4C7F-A720-CAD2BF996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244" y="37712914"/>
          <a:ext cx="986411" cy="1602525"/>
        </a:xfrm>
        <a:prstGeom prst="rect">
          <a:avLst/>
        </a:prstGeom>
      </xdr:spPr>
    </xdr:pic>
    <xdr:clientData/>
  </xdr:twoCellAnchor>
  <xdr:twoCellAnchor editAs="oneCell">
    <xdr:from>
      <xdr:col>2</xdr:col>
      <xdr:colOff>550798</xdr:colOff>
      <xdr:row>33</xdr:row>
      <xdr:rowOff>88900</xdr:rowOff>
    </xdr:from>
    <xdr:to>
      <xdr:col>2</xdr:col>
      <xdr:colOff>1365250</xdr:colOff>
      <xdr:row>33</xdr:row>
      <xdr:rowOff>1486494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DBAC62AA-346C-481C-B7E0-1C2AF7793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0898" y="41065450"/>
          <a:ext cx="814452" cy="1397594"/>
        </a:xfrm>
        <a:prstGeom prst="rect">
          <a:avLst/>
        </a:prstGeom>
      </xdr:spPr>
    </xdr:pic>
    <xdr:clientData/>
  </xdr:twoCellAnchor>
  <xdr:twoCellAnchor editAs="oneCell">
    <xdr:from>
      <xdr:col>2</xdr:col>
      <xdr:colOff>691707</xdr:colOff>
      <xdr:row>28</xdr:row>
      <xdr:rowOff>83344</xdr:rowOff>
    </xdr:from>
    <xdr:to>
      <xdr:col>2</xdr:col>
      <xdr:colOff>1328642</xdr:colOff>
      <xdr:row>28</xdr:row>
      <xdr:rowOff>1438181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747BFE90-7190-4A87-AE3B-2B220544F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807" y="33011269"/>
          <a:ext cx="636935" cy="1354837"/>
        </a:xfrm>
        <a:prstGeom prst="rect">
          <a:avLst/>
        </a:prstGeom>
      </xdr:spPr>
    </xdr:pic>
    <xdr:clientData/>
  </xdr:twoCellAnchor>
  <xdr:twoCellAnchor editAs="oneCell">
    <xdr:from>
      <xdr:col>2</xdr:col>
      <xdr:colOff>789235</xdr:colOff>
      <xdr:row>34</xdr:row>
      <xdr:rowOff>121425</xdr:rowOff>
    </xdr:from>
    <xdr:to>
      <xdr:col>2</xdr:col>
      <xdr:colOff>1321437</xdr:colOff>
      <xdr:row>34</xdr:row>
      <xdr:rowOff>1598084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12A32033-49B2-4CE4-A2C7-F6FDE8EEB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9335" y="42660075"/>
          <a:ext cx="532202" cy="1476659"/>
        </a:xfrm>
        <a:prstGeom prst="rect">
          <a:avLst/>
        </a:prstGeom>
      </xdr:spPr>
    </xdr:pic>
    <xdr:clientData/>
  </xdr:twoCellAnchor>
  <xdr:twoCellAnchor editAs="oneCell">
    <xdr:from>
      <xdr:col>2</xdr:col>
      <xdr:colOff>696120</xdr:colOff>
      <xdr:row>36</xdr:row>
      <xdr:rowOff>20107</xdr:rowOff>
    </xdr:from>
    <xdr:to>
      <xdr:col>2</xdr:col>
      <xdr:colOff>1246680</xdr:colOff>
      <xdr:row>36</xdr:row>
      <xdr:rowOff>1577406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FADDD35F-8AB3-40EB-91CB-0149EB6CC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220" y="45873457"/>
          <a:ext cx="550560" cy="1557299"/>
        </a:xfrm>
        <a:prstGeom prst="rect">
          <a:avLst/>
        </a:prstGeom>
      </xdr:spPr>
    </xdr:pic>
    <xdr:clientData/>
  </xdr:twoCellAnchor>
  <xdr:twoCellAnchor editAs="oneCell">
    <xdr:from>
      <xdr:col>2</xdr:col>
      <xdr:colOff>454399</xdr:colOff>
      <xdr:row>35</xdr:row>
      <xdr:rowOff>12871</xdr:rowOff>
    </xdr:from>
    <xdr:to>
      <xdr:col>2</xdr:col>
      <xdr:colOff>1375835</xdr:colOff>
      <xdr:row>35</xdr:row>
      <xdr:rowOff>1552465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49FB88EF-CB24-4FB3-BB77-8EC030FA7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499" y="44266021"/>
          <a:ext cx="921436" cy="1539594"/>
        </a:xfrm>
        <a:prstGeom prst="rect">
          <a:avLst/>
        </a:prstGeom>
      </xdr:spPr>
    </xdr:pic>
    <xdr:clientData/>
  </xdr:twoCellAnchor>
  <xdr:twoCellAnchor editAs="oneCell">
    <xdr:from>
      <xdr:col>2</xdr:col>
      <xdr:colOff>479298</xdr:colOff>
      <xdr:row>37</xdr:row>
      <xdr:rowOff>24341</xdr:rowOff>
    </xdr:from>
    <xdr:to>
      <xdr:col>2</xdr:col>
      <xdr:colOff>1409059</xdr:colOff>
      <xdr:row>37</xdr:row>
      <xdr:rowOff>1524000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C9F289BF-9BC6-49B6-ABE7-6D2208ACBB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31"/>
        <a:stretch/>
      </xdr:blipFill>
      <xdr:spPr>
        <a:xfrm>
          <a:off x="5089398" y="47487416"/>
          <a:ext cx="929761" cy="1499659"/>
        </a:xfrm>
        <a:prstGeom prst="rect">
          <a:avLst/>
        </a:prstGeom>
      </xdr:spPr>
    </xdr:pic>
    <xdr:clientData/>
  </xdr:twoCellAnchor>
  <xdr:twoCellAnchor editAs="oneCell">
    <xdr:from>
      <xdr:col>2</xdr:col>
      <xdr:colOff>587197</xdr:colOff>
      <xdr:row>38</xdr:row>
      <xdr:rowOff>53185</xdr:rowOff>
    </xdr:from>
    <xdr:to>
      <xdr:col>2</xdr:col>
      <xdr:colOff>1399394</xdr:colOff>
      <xdr:row>38</xdr:row>
      <xdr:rowOff>1058333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C4BE2FB7-A61B-4286-927B-39F846307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297" y="49059310"/>
          <a:ext cx="812197" cy="1005148"/>
        </a:xfrm>
        <a:prstGeom prst="rect">
          <a:avLst/>
        </a:prstGeom>
      </xdr:spPr>
    </xdr:pic>
    <xdr:clientData/>
  </xdr:twoCellAnchor>
  <xdr:twoCellAnchor editAs="oneCell">
    <xdr:from>
      <xdr:col>2</xdr:col>
      <xdr:colOff>384175</xdr:colOff>
      <xdr:row>39</xdr:row>
      <xdr:rowOff>25019</xdr:rowOff>
    </xdr:from>
    <xdr:to>
      <xdr:col>2</xdr:col>
      <xdr:colOff>1365250</xdr:colOff>
      <xdr:row>39</xdr:row>
      <xdr:rowOff>944699</xdr:rowOff>
    </xdr:to>
    <xdr:pic>
      <xdr:nvPicPr>
        <xdr:cNvPr id="27" name="Obraz 26">
          <a:extLst>
            <a:ext uri="{FF2B5EF4-FFF2-40B4-BE49-F238E27FC236}">
              <a16:creationId xmlns:a16="http://schemas.microsoft.com/office/drawing/2014/main" id="{4D26F377-67A9-45DF-8F48-C39357A8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4275" y="50193194"/>
          <a:ext cx="981075" cy="919680"/>
        </a:xfrm>
        <a:prstGeom prst="rect">
          <a:avLst/>
        </a:prstGeom>
      </xdr:spPr>
    </xdr:pic>
    <xdr:clientData/>
  </xdr:twoCellAnchor>
  <xdr:twoCellAnchor editAs="oneCell">
    <xdr:from>
      <xdr:col>2</xdr:col>
      <xdr:colOff>672572</xdr:colOff>
      <xdr:row>42</xdr:row>
      <xdr:rowOff>26458</xdr:rowOff>
    </xdr:from>
    <xdr:to>
      <xdr:col>2</xdr:col>
      <xdr:colOff>1327369</xdr:colOff>
      <xdr:row>42</xdr:row>
      <xdr:rowOff>1636184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12A33F54-FA34-4CA6-AFCD-805446C25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2672" y="54433258"/>
          <a:ext cx="654797" cy="1609726"/>
        </a:xfrm>
        <a:prstGeom prst="rect">
          <a:avLst/>
        </a:prstGeom>
      </xdr:spPr>
    </xdr:pic>
    <xdr:clientData/>
  </xdr:twoCellAnchor>
  <xdr:twoCellAnchor editAs="oneCell">
    <xdr:from>
      <xdr:col>2</xdr:col>
      <xdr:colOff>637802</xdr:colOff>
      <xdr:row>40</xdr:row>
      <xdr:rowOff>21165</xdr:rowOff>
    </xdr:from>
    <xdr:to>
      <xdr:col>2</xdr:col>
      <xdr:colOff>1206217</xdr:colOff>
      <xdr:row>40</xdr:row>
      <xdr:rowOff>1466564</xdr:rowOff>
    </xdr:to>
    <xdr:pic>
      <xdr:nvPicPr>
        <xdr:cNvPr id="29" name="Obraz 28">
          <a:extLst>
            <a:ext uri="{FF2B5EF4-FFF2-40B4-BE49-F238E27FC236}">
              <a16:creationId xmlns:a16="http://schemas.microsoft.com/office/drawing/2014/main" id="{C2B122A3-F11B-41F9-82A7-89D538C59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7902" y="51256140"/>
          <a:ext cx="568415" cy="1445399"/>
        </a:xfrm>
        <a:prstGeom prst="rect">
          <a:avLst/>
        </a:prstGeom>
      </xdr:spPr>
    </xdr:pic>
    <xdr:clientData/>
  </xdr:twoCellAnchor>
  <xdr:twoCellAnchor editAs="oneCell">
    <xdr:from>
      <xdr:col>2</xdr:col>
      <xdr:colOff>556920</xdr:colOff>
      <xdr:row>44</xdr:row>
      <xdr:rowOff>70909</xdr:rowOff>
    </xdr:from>
    <xdr:to>
      <xdr:col>2</xdr:col>
      <xdr:colOff>1378442</xdr:colOff>
      <xdr:row>44</xdr:row>
      <xdr:rowOff>1661545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1E41C8DF-6493-4733-B4C9-F7C3F47BB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7020" y="57906709"/>
          <a:ext cx="821522" cy="1590636"/>
        </a:xfrm>
        <a:prstGeom prst="rect">
          <a:avLst/>
        </a:prstGeom>
      </xdr:spPr>
    </xdr:pic>
    <xdr:clientData/>
  </xdr:twoCellAnchor>
  <xdr:twoCellAnchor editAs="oneCell">
    <xdr:from>
      <xdr:col>2</xdr:col>
      <xdr:colOff>630512</xdr:colOff>
      <xdr:row>45</xdr:row>
      <xdr:rowOff>57149</xdr:rowOff>
    </xdr:from>
    <xdr:to>
      <xdr:col>2</xdr:col>
      <xdr:colOff>1445364</xdr:colOff>
      <xdr:row>45</xdr:row>
      <xdr:rowOff>1695450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8CC9A8BF-404F-4783-B083-8D778088C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0612" y="59607449"/>
          <a:ext cx="814852" cy="1638301"/>
        </a:xfrm>
        <a:prstGeom prst="rect">
          <a:avLst/>
        </a:prstGeom>
      </xdr:spPr>
    </xdr:pic>
    <xdr:clientData/>
  </xdr:twoCellAnchor>
  <xdr:twoCellAnchor editAs="oneCell">
    <xdr:from>
      <xdr:col>2</xdr:col>
      <xdr:colOff>533326</xdr:colOff>
      <xdr:row>46</xdr:row>
      <xdr:rowOff>58663</xdr:rowOff>
    </xdr:from>
    <xdr:to>
      <xdr:col>2</xdr:col>
      <xdr:colOff>1404335</xdr:colOff>
      <xdr:row>46</xdr:row>
      <xdr:rowOff>1668388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10C4981-A839-48DD-8F4F-FCFD45F98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26" y="61323463"/>
          <a:ext cx="871009" cy="1609725"/>
        </a:xfrm>
        <a:prstGeom prst="rect">
          <a:avLst/>
        </a:prstGeom>
      </xdr:spPr>
    </xdr:pic>
    <xdr:clientData/>
  </xdr:twoCellAnchor>
  <xdr:twoCellAnchor editAs="oneCell">
    <xdr:from>
      <xdr:col>2</xdr:col>
      <xdr:colOff>529869</xdr:colOff>
      <xdr:row>47</xdr:row>
      <xdr:rowOff>41446</xdr:rowOff>
    </xdr:from>
    <xdr:to>
      <xdr:col>2</xdr:col>
      <xdr:colOff>1410403</xdr:colOff>
      <xdr:row>47</xdr:row>
      <xdr:rowOff>1698796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1919CCF2-F1EA-4FFD-9E9B-07256BE8C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969" y="63020746"/>
          <a:ext cx="880534" cy="165735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333374</xdr:colOff>
      <xdr:row>41</xdr:row>
      <xdr:rowOff>27516</xdr:rowOff>
    </xdr:from>
    <xdr:to>
      <xdr:col>2</xdr:col>
      <xdr:colOff>1556809</xdr:colOff>
      <xdr:row>41</xdr:row>
      <xdr:rowOff>1570892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FF8FD817-644F-441B-B1B5-FC72EAC4D9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07" b="7710"/>
        <a:stretch/>
      </xdr:blipFill>
      <xdr:spPr>
        <a:xfrm>
          <a:off x="4943474" y="52805541"/>
          <a:ext cx="1223435" cy="1543376"/>
        </a:xfrm>
        <a:prstGeom prst="rect">
          <a:avLst/>
        </a:prstGeom>
      </xdr:spPr>
    </xdr:pic>
    <xdr:clientData/>
  </xdr:twoCellAnchor>
  <xdr:twoCellAnchor editAs="oneCell">
    <xdr:from>
      <xdr:col>2</xdr:col>
      <xdr:colOff>465777</xdr:colOff>
      <xdr:row>43</xdr:row>
      <xdr:rowOff>15875</xdr:rowOff>
    </xdr:from>
    <xdr:to>
      <xdr:col>2</xdr:col>
      <xdr:colOff>1474356</xdr:colOff>
      <xdr:row>43</xdr:row>
      <xdr:rowOff>1646863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E6816F08-032A-44FA-95A5-EB6C0DEC1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5877" y="56137175"/>
          <a:ext cx="1008579" cy="1630988"/>
        </a:xfrm>
        <a:prstGeom prst="rect">
          <a:avLst/>
        </a:prstGeom>
      </xdr:spPr>
    </xdr:pic>
    <xdr:clientData/>
  </xdr:twoCellAnchor>
  <xdr:oneCellAnchor>
    <xdr:from>
      <xdr:col>2</xdr:col>
      <xdr:colOff>151470</xdr:colOff>
      <xdr:row>9</xdr:row>
      <xdr:rowOff>85494</xdr:rowOff>
    </xdr:from>
    <xdr:ext cx="1243641" cy="952731"/>
    <xdr:pic>
      <xdr:nvPicPr>
        <xdr:cNvPr id="36" name="Obraz 35">
          <a:extLst>
            <a:ext uri="{FF2B5EF4-FFF2-40B4-BE49-F238E27FC236}">
              <a16:creationId xmlns:a16="http://schemas.microsoft.com/office/drawing/2014/main" id="{F138F71F-6B0F-4F22-BF70-65658808B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1570" y="9572394"/>
          <a:ext cx="1243641" cy="952731"/>
        </a:xfrm>
        <a:prstGeom prst="rect">
          <a:avLst/>
        </a:prstGeom>
      </xdr:spPr>
    </xdr:pic>
    <xdr:clientData/>
  </xdr:oneCellAnchor>
  <xdr:oneCellAnchor>
    <xdr:from>
      <xdr:col>2</xdr:col>
      <xdr:colOff>38101</xdr:colOff>
      <xdr:row>6</xdr:row>
      <xdr:rowOff>64909</xdr:rowOff>
    </xdr:from>
    <xdr:ext cx="1447800" cy="1049516"/>
    <xdr:pic>
      <xdr:nvPicPr>
        <xdr:cNvPr id="37" name="Obraz 36">
          <a:extLst>
            <a:ext uri="{FF2B5EF4-FFF2-40B4-BE49-F238E27FC236}">
              <a16:creationId xmlns:a16="http://schemas.microsoft.com/office/drawing/2014/main" id="{1897872A-043A-412A-BA1B-CD17702E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1" y="6008509"/>
          <a:ext cx="1447800" cy="1049516"/>
        </a:xfrm>
        <a:prstGeom prst="rect">
          <a:avLst/>
        </a:prstGeom>
      </xdr:spPr>
    </xdr:pic>
    <xdr:clientData/>
  </xdr:oneCellAnchor>
  <xdr:oneCellAnchor>
    <xdr:from>
      <xdr:col>2</xdr:col>
      <xdr:colOff>57150</xdr:colOff>
      <xdr:row>7</xdr:row>
      <xdr:rowOff>55384</xdr:rowOff>
    </xdr:from>
    <xdr:ext cx="1498527" cy="1059041"/>
    <xdr:pic>
      <xdr:nvPicPr>
        <xdr:cNvPr id="38" name="Obraz 37">
          <a:extLst>
            <a:ext uri="{FF2B5EF4-FFF2-40B4-BE49-F238E27FC236}">
              <a16:creationId xmlns:a16="http://schemas.microsoft.com/office/drawing/2014/main" id="{E1EC715C-C382-496C-926D-69E18A077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227709"/>
          <a:ext cx="1498527" cy="1059041"/>
        </a:xfrm>
        <a:prstGeom prst="rect">
          <a:avLst/>
        </a:prstGeom>
      </xdr:spPr>
    </xdr:pic>
    <xdr:clientData/>
  </xdr:oneCellAnchor>
  <xdr:oneCellAnchor>
    <xdr:from>
      <xdr:col>2</xdr:col>
      <xdr:colOff>66674</xdr:colOff>
      <xdr:row>8</xdr:row>
      <xdr:rowOff>74433</xdr:rowOff>
    </xdr:from>
    <xdr:ext cx="1523025" cy="1030467"/>
    <xdr:pic>
      <xdr:nvPicPr>
        <xdr:cNvPr id="39" name="Obraz 38">
          <a:extLst>
            <a:ext uri="{FF2B5EF4-FFF2-40B4-BE49-F238E27FC236}">
              <a16:creationId xmlns:a16="http://schemas.microsoft.com/office/drawing/2014/main" id="{1A12ABBA-C988-4228-8744-6EE5668DD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4" y="8418333"/>
          <a:ext cx="1523025" cy="1030467"/>
        </a:xfrm>
        <a:prstGeom prst="rect">
          <a:avLst/>
        </a:prstGeom>
      </xdr:spPr>
    </xdr:pic>
    <xdr:clientData/>
  </xdr:oneCellAnchor>
  <xdr:oneCellAnchor>
    <xdr:from>
      <xdr:col>2</xdr:col>
      <xdr:colOff>66676</xdr:colOff>
      <xdr:row>10</xdr:row>
      <xdr:rowOff>40101</xdr:rowOff>
    </xdr:from>
    <xdr:ext cx="1562100" cy="863855"/>
    <xdr:pic>
      <xdr:nvPicPr>
        <xdr:cNvPr id="40" name="Obraz 39">
          <a:extLst>
            <a:ext uri="{FF2B5EF4-FFF2-40B4-BE49-F238E27FC236}">
              <a16:creationId xmlns:a16="http://schemas.microsoft.com/office/drawing/2014/main" id="{A4051C2D-B1F5-4FC5-8B47-0FFFCF18D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6" y="10717626"/>
          <a:ext cx="1562100" cy="863855"/>
        </a:xfrm>
        <a:prstGeom prst="rect">
          <a:avLst/>
        </a:prstGeom>
      </xdr:spPr>
    </xdr:pic>
    <xdr:clientData/>
  </xdr:oneCellAnchor>
  <xdr:oneCellAnchor>
    <xdr:from>
      <xdr:col>2</xdr:col>
      <xdr:colOff>60325</xdr:colOff>
      <xdr:row>11</xdr:row>
      <xdr:rowOff>76200</xdr:rowOff>
    </xdr:from>
    <xdr:ext cx="1496636" cy="1003300"/>
    <xdr:pic>
      <xdr:nvPicPr>
        <xdr:cNvPr id="41" name="Obraz 40">
          <a:extLst>
            <a:ext uri="{FF2B5EF4-FFF2-40B4-BE49-F238E27FC236}">
              <a16:creationId xmlns:a16="http://schemas.microsoft.com/office/drawing/2014/main" id="{CD8B9733-CD71-40C1-96C0-FD2F83CF6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0425" y="11791950"/>
          <a:ext cx="1496636" cy="1003300"/>
        </a:xfrm>
        <a:prstGeom prst="rect">
          <a:avLst/>
        </a:prstGeom>
      </xdr:spPr>
    </xdr:pic>
    <xdr:clientData/>
  </xdr:oneCellAnchor>
  <xdr:twoCellAnchor editAs="oneCell">
    <xdr:from>
      <xdr:col>2</xdr:col>
      <xdr:colOff>70185</xdr:colOff>
      <xdr:row>3</xdr:row>
      <xdr:rowOff>43616</xdr:rowOff>
    </xdr:from>
    <xdr:to>
      <xdr:col>2</xdr:col>
      <xdr:colOff>1657350</xdr:colOff>
      <xdr:row>3</xdr:row>
      <xdr:rowOff>1112392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72224C2D-BD4E-4E5B-9B8A-D9A6B3891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285" y="2386766"/>
          <a:ext cx="1587165" cy="1068776"/>
        </a:xfrm>
        <a:prstGeom prst="rect">
          <a:avLst/>
        </a:prstGeom>
      </xdr:spPr>
    </xdr:pic>
    <xdr:clientData/>
  </xdr:twoCellAnchor>
  <xdr:twoCellAnchor editAs="oneCell">
    <xdr:from>
      <xdr:col>2</xdr:col>
      <xdr:colOff>30581</xdr:colOff>
      <xdr:row>4</xdr:row>
      <xdr:rowOff>116417</xdr:rowOff>
    </xdr:from>
    <xdr:to>
      <xdr:col>2</xdr:col>
      <xdr:colOff>1685925</xdr:colOff>
      <xdr:row>4</xdr:row>
      <xdr:rowOff>1123913</xdr:rowOff>
    </xdr:to>
    <xdr:pic>
      <xdr:nvPicPr>
        <xdr:cNvPr id="43" name="Obraz 42">
          <a:extLst>
            <a:ext uri="{FF2B5EF4-FFF2-40B4-BE49-F238E27FC236}">
              <a16:creationId xmlns:a16="http://schemas.microsoft.com/office/drawing/2014/main" id="{3B24EDF0-E77F-4819-9781-379DCC4E5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0681" y="3669242"/>
          <a:ext cx="1655344" cy="1007496"/>
        </a:xfrm>
        <a:prstGeom prst="rect">
          <a:avLst/>
        </a:prstGeom>
      </xdr:spPr>
    </xdr:pic>
    <xdr:clientData/>
  </xdr:twoCellAnchor>
  <xdr:twoCellAnchor editAs="oneCell">
    <xdr:from>
      <xdr:col>2</xdr:col>
      <xdr:colOff>85113</xdr:colOff>
      <xdr:row>5</xdr:row>
      <xdr:rowOff>39677</xdr:rowOff>
    </xdr:from>
    <xdr:to>
      <xdr:col>2</xdr:col>
      <xdr:colOff>1723583</xdr:colOff>
      <xdr:row>5</xdr:row>
      <xdr:rowOff>1143001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18FBB790-DFFE-449B-ADC9-90D671951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213" y="4764077"/>
          <a:ext cx="1638470" cy="1103324"/>
        </a:xfrm>
        <a:prstGeom prst="rect">
          <a:avLst/>
        </a:prstGeom>
      </xdr:spPr>
    </xdr:pic>
    <xdr:clientData/>
  </xdr:twoCellAnchor>
  <xdr:twoCellAnchor editAs="oneCell">
    <xdr:from>
      <xdr:col>2</xdr:col>
      <xdr:colOff>211932</xdr:colOff>
      <xdr:row>12</xdr:row>
      <xdr:rowOff>92210</xdr:rowOff>
    </xdr:from>
    <xdr:to>
      <xdr:col>2</xdr:col>
      <xdr:colOff>1228726</xdr:colOff>
      <xdr:row>12</xdr:row>
      <xdr:rowOff>959644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8AABF44F-551E-4F53-8F26-2E7287B13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032" y="12960485"/>
          <a:ext cx="1016794" cy="86743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111124</xdr:colOff>
      <xdr:row>13</xdr:row>
      <xdr:rowOff>111125</xdr:rowOff>
    </xdr:from>
    <xdr:to>
      <xdr:col>2</xdr:col>
      <xdr:colOff>1456371</xdr:colOff>
      <xdr:row>13</xdr:row>
      <xdr:rowOff>819150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24524BD5-9457-49C5-9CF8-0103CE0C0E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4" r="7959"/>
        <a:stretch/>
      </xdr:blipFill>
      <xdr:spPr>
        <a:xfrm>
          <a:off x="4721224" y="14008100"/>
          <a:ext cx="1345247" cy="708025"/>
        </a:xfrm>
        <a:prstGeom prst="rect">
          <a:avLst/>
        </a:prstGeom>
      </xdr:spPr>
    </xdr:pic>
    <xdr:clientData/>
  </xdr:twoCellAnchor>
  <xdr:twoCellAnchor editAs="oneCell">
    <xdr:from>
      <xdr:col>2</xdr:col>
      <xdr:colOff>54429</xdr:colOff>
      <xdr:row>48</xdr:row>
      <xdr:rowOff>340179</xdr:rowOff>
    </xdr:from>
    <xdr:to>
      <xdr:col>2</xdr:col>
      <xdr:colOff>1700894</xdr:colOff>
      <xdr:row>48</xdr:row>
      <xdr:rowOff>1336577</xdr:rowOff>
    </xdr:to>
    <xdr:pic>
      <xdr:nvPicPr>
        <xdr:cNvPr id="48" name="Obraz 47">
          <a:extLst>
            <a:ext uri="{FF2B5EF4-FFF2-40B4-BE49-F238E27FC236}">
              <a16:creationId xmlns:a16="http://schemas.microsoft.com/office/drawing/2014/main" id="{0AFFF559-D9BD-442B-9EC0-1CB48C2AA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4667250" y="63531750"/>
          <a:ext cx="1646465" cy="9963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15</xdr:row>
      <xdr:rowOff>48779</xdr:rowOff>
    </xdr:from>
    <xdr:to>
      <xdr:col>2</xdr:col>
      <xdr:colOff>1281056</xdr:colOff>
      <xdr:row>15</xdr:row>
      <xdr:rowOff>1223906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C8208E9-6451-4F3F-99E4-41CB20A02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16346054"/>
          <a:ext cx="833381" cy="1175127"/>
        </a:xfrm>
        <a:prstGeom prst="rect">
          <a:avLst/>
        </a:prstGeom>
      </xdr:spPr>
    </xdr:pic>
    <xdr:clientData/>
  </xdr:twoCellAnchor>
  <xdr:twoCellAnchor editAs="oneCell">
    <xdr:from>
      <xdr:col>2</xdr:col>
      <xdr:colOff>447674</xdr:colOff>
      <xdr:row>14</xdr:row>
      <xdr:rowOff>74294</xdr:rowOff>
    </xdr:from>
    <xdr:to>
      <xdr:col>2</xdr:col>
      <xdr:colOff>1257300</xdr:colOff>
      <xdr:row>14</xdr:row>
      <xdr:rowOff>1215925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D774E8F-C10B-41DA-AFFB-6E4BED7BE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4" y="14971394"/>
          <a:ext cx="809626" cy="1141631"/>
        </a:xfrm>
        <a:prstGeom prst="rect">
          <a:avLst/>
        </a:prstGeom>
      </xdr:spPr>
    </xdr:pic>
    <xdr:clientData/>
  </xdr:twoCellAnchor>
  <xdr:twoCellAnchor editAs="oneCell">
    <xdr:from>
      <xdr:col>2</xdr:col>
      <xdr:colOff>445294</xdr:colOff>
      <xdr:row>16</xdr:row>
      <xdr:rowOff>73948</xdr:rowOff>
    </xdr:from>
    <xdr:to>
      <xdr:col>2</xdr:col>
      <xdr:colOff>1297930</xdr:colOff>
      <xdr:row>16</xdr:row>
      <xdr:rowOff>1190626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0ED7800-EA3F-442A-8B75-5D5194DE6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394" y="17657098"/>
          <a:ext cx="852636" cy="1116678"/>
        </a:xfrm>
        <a:prstGeom prst="rect">
          <a:avLst/>
        </a:prstGeom>
      </xdr:spPr>
    </xdr:pic>
    <xdr:clientData/>
  </xdr:twoCellAnchor>
  <xdr:twoCellAnchor editAs="oneCell">
    <xdr:from>
      <xdr:col>2</xdr:col>
      <xdr:colOff>414188</xdr:colOff>
      <xdr:row>18</xdr:row>
      <xdr:rowOff>126056</xdr:rowOff>
    </xdr:from>
    <xdr:to>
      <xdr:col>2</xdr:col>
      <xdr:colOff>1280539</xdr:colOff>
      <xdr:row>18</xdr:row>
      <xdr:rowOff>1140618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76271CE-DAE6-4108-BEBB-9238378C9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288" y="20071406"/>
          <a:ext cx="866351" cy="1014562"/>
        </a:xfrm>
        <a:prstGeom prst="rect">
          <a:avLst/>
        </a:prstGeom>
      </xdr:spPr>
    </xdr:pic>
    <xdr:clientData/>
  </xdr:twoCellAnchor>
  <xdr:twoCellAnchor editAs="oneCell">
    <xdr:from>
      <xdr:col>2</xdr:col>
      <xdr:colOff>464175</xdr:colOff>
      <xdr:row>17</xdr:row>
      <xdr:rowOff>63166</xdr:rowOff>
    </xdr:from>
    <xdr:to>
      <xdr:col>2</xdr:col>
      <xdr:colOff>1240347</xdr:colOff>
      <xdr:row>17</xdr:row>
      <xdr:rowOff>942975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6801E1E0-12E4-49AF-9217-8951559FF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4275" y="18875041"/>
          <a:ext cx="776172" cy="879809"/>
        </a:xfrm>
        <a:prstGeom prst="rect">
          <a:avLst/>
        </a:prstGeom>
      </xdr:spPr>
    </xdr:pic>
    <xdr:clientData/>
  </xdr:twoCellAnchor>
  <xdr:twoCellAnchor editAs="oneCell">
    <xdr:from>
      <xdr:col>2</xdr:col>
      <xdr:colOff>359361</xdr:colOff>
      <xdr:row>19</xdr:row>
      <xdr:rowOff>64089</xdr:rowOff>
    </xdr:from>
    <xdr:to>
      <xdr:col>2</xdr:col>
      <xdr:colOff>1235587</xdr:colOff>
      <xdr:row>19</xdr:row>
      <xdr:rowOff>1104901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8E7B2935-1735-4685-A4A6-7222DFCAE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461" y="21285789"/>
          <a:ext cx="876226" cy="1040812"/>
        </a:xfrm>
        <a:prstGeom prst="rect">
          <a:avLst/>
        </a:prstGeom>
      </xdr:spPr>
    </xdr:pic>
    <xdr:clientData/>
  </xdr:twoCellAnchor>
  <xdr:twoCellAnchor editAs="oneCell">
    <xdr:from>
      <xdr:col>2</xdr:col>
      <xdr:colOff>609977</xdr:colOff>
      <xdr:row>24</xdr:row>
      <xdr:rowOff>68792</xdr:rowOff>
    </xdr:from>
    <xdr:to>
      <xdr:col>2</xdr:col>
      <xdr:colOff>1086784</xdr:colOff>
      <xdr:row>24</xdr:row>
      <xdr:rowOff>1238252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197321BE-930F-4027-88DD-301507BA4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0077" y="27367442"/>
          <a:ext cx="476807" cy="1169460"/>
        </a:xfrm>
        <a:prstGeom prst="rect">
          <a:avLst/>
        </a:prstGeom>
      </xdr:spPr>
    </xdr:pic>
    <xdr:clientData/>
  </xdr:twoCellAnchor>
  <xdr:twoCellAnchor editAs="oneCell">
    <xdr:from>
      <xdr:col>2</xdr:col>
      <xdr:colOff>671512</xdr:colOff>
      <xdr:row>26</xdr:row>
      <xdr:rowOff>47246</xdr:rowOff>
    </xdr:from>
    <xdr:to>
      <xdr:col>2</xdr:col>
      <xdr:colOff>1152525</xdr:colOff>
      <xdr:row>26</xdr:row>
      <xdr:rowOff>1385717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DBF37702-2A20-478E-8678-218E0F455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1612" y="30041471"/>
          <a:ext cx="481013" cy="1338471"/>
        </a:xfrm>
        <a:prstGeom prst="rect">
          <a:avLst/>
        </a:prstGeom>
      </xdr:spPr>
    </xdr:pic>
    <xdr:clientData/>
  </xdr:twoCellAnchor>
  <xdr:twoCellAnchor editAs="oneCell">
    <xdr:from>
      <xdr:col>2</xdr:col>
      <xdr:colOff>529681</xdr:colOff>
      <xdr:row>25</xdr:row>
      <xdr:rowOff>19050</xdr:rowOff>
    </xdr:from>
    <xdr:to>
      <xdr:col>2</xdr:col>
      <xdr:colOff>1412044</xdr:colOff>
      <xdr:row>25</xdr:row>
      <xdr:rowOff>1304926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C11E4DD7-5DBB-4BAA-806F-CAEE8710B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781" y="28651200"/>
          <a:ext cx="882363" cy="1285876"/>
        </a:xfrm>
        <a:prstGeom prst="rect">
          <a:avLst/>
        </a:prstGeom>
      </xdr:spPr>
    </xdr:pic>
    <xdr:clientData/>
  </xdr:twoCellAnchor>
  <xdr:twoCellAnchor editAs="oneCell">
    <xdr:from>
      <xdr:col>2</xdr:col>
      <xdr:colOff>497108</xdr:colOff>
      <xdr:row>27</xdr:row>
      <xdr:rowOff>30956</xdr:rowOff>
    </xdr:from>
    <xdr:to>
      <xdr:col>2</xdr:col>
      <xdr:colOff>1304925</xdr:colOff>
      <xdr:row>27</xdr:row>
      <xdr:rowOff>1448179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CEFF25B3-1A7A-4D28-8A89-3BD437A68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7208" y="31482506"/>
          <a:ext cx="807817" cy="1417223"/>
        </a:xfrm>
        <a:prstGeom prst="rect">
          <a:avLst/>
        </a:prstGeom>
      </xdr:spPr>
    </xdr:pic>
    <xdr:clientData/>
  </xdr:twoCellAnchor>
  <xdr:twoCellAnchor editAs="oneCell">
    <xdr:from>
      <xdr:col>2</xdr:col>
      <xdr:colOff>423786</xdr:colOff>
      <xdr:row>23</xdr:row>
      <xdr:rowOff>114226</xdr:rowOff>
    </xdr:from>
    <xdr:to>
      <xdr:col>2</xdr:col>
      <xdr:colOff>1291062</xdr:colOff>
      <xdr:row>23</xdr:row>
      <xdr:rowOff>1378743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5AB24C3A-E09C-4148-A36E-C820A157E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3886" y="25936501"/>
          <a:ext cx="867276" cy="1264517"/>
        </a:xfrm>
        <a:prstGeom prst="rect">
          <a:avLst/>
        </a:prstGeom>
      </xdr:spPr>
    </xdr:pic>
    <xdr:clientData/>
  </xdr:twoCellAnchor>
  <xdr:twoCellAnchor editAs="oneCell">
    <xdr:from>
      <xdr:col>2</xdr:col>
      <xdr:colOff>509492</xdr:colOff>
      <xdr:row>20</xdr:row>
      <xdr:rowOff>49913</xdr:rowOff>
    </xdr:from>
    <xdr:to>
      <xdr:col>2</xdr:col>
      <xdr:colOff>1130585</xdr:colOff>
      <xdr:row>20</xdr:row>
      <xdr:rowOff>919162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81565265-20F4-47C0-A12C-4D9945DE0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592" y="22452713"/>
          <a:ext cx="621093" cy="869249"/>
        </a:xfrm>
        <a:prstGeom prst="rect">
          <a:avLst/>
        </a:prstGeom>
      </xdr:spPr>
    </xdr:pic>
    <xdr:clientData/>
  </xdr:twoCellAnchor>
  <xdr:twoCellAnchor editAs="oneCell">
    <xdr:from>
      <xdr:col>2</xdr:col>
      <xdr:colOff>593340</xdr:colOff>
      <xdr:row>22</xdr:row>
      <xdr:rowOff>68264</xdr:rowOff>
    </xdr:from>
    <xdr:to>
      <xdr:col>2</xdr:col>
      <xdr:colOff>1157755</xdr:colOff>
      <xdr:row>22</xdr:row>
      <xdr:rowOff>1248833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A5D9E8A0-BF24-439D-8DF3-67550C75B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440" y="24604664"/>
          <a:ext cx="564415" cy="1180569"/>
        </a:xfrm>
        <a:prstGeom prst="rect">
          <a:avLst/>
        </a:prstGeom>
      </xdr:spPr>
    </xdr:pic>
    <xdr:clientData/>
  </xdr:twoCellAnchor>
  <xdr:twoCellAnchor editAs="oneCell">
    <xdr:from>
      <xdr:col>2</xdr:col>
      <xdr:colOff>390394</xdr:colOff>
      <xdr:row>21</xdr:row>
      <xdr:rowOff>123694</xdr:rowOff>
    </xdr:from>
    <xdr:to>
      <xdr:col>2</xdr:col>
      <xdr:colOff>1359693</xdr:colOff>
      <xdr:row>21</xdr:row>
      <xdr:rowOff>1004602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01BE8E98-C8D5-49B1-B1CF-B5129033A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494" y="23517094"/>
          <a:ext cx="969299" cy="880908"/>
        </a:xfrm>
        <a:prstGeom prst="rect">
          <a:avLst/>
        </a:prstGeom>
      </xdr:spPr>
    </xdr:pic>
    <xdr:clientData/>
  </xdr:twoCellAnchor>
  <xdr:twoCellAnchor editAs="oneCell">
    <xdr:from>
      <xdr:col>2</xdr:col>
      <xdr:colOff>687122</xdr:colOff>
      <xdr:row>30</xdr:row>
      <xdr:rowOff>124089</xdr:rowOff>
    </xdr:from>
    <xdr:to>
      <xdr:col>2</xdr:col>
      <xdr:colOff>1270000</xdr:colOff>
      <xdr:row>30</xdr:row>
      <xdr:rowOff>1660767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0B66EE79-DA22-4E12-8A3F-5AE481699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7222" y="36080964"/>
          <a:ext cx="582878" cy="1536678"/>
        </a:xfrm>
        <a:prstGeom prst="rect">
          <a:avLst/>
        </a:prstGeom>
      </xdr:spPr>
    </xdr:pic>
    <xdr:clientData/>
  </xdr:twoCellAnchor>
  <xdr:twoCellAnchor editAs="oneCell">
    <xdr:from>
      <xdr:col>2</xdr:col>
      <xdr:colOff>680719</xdr:colOff>
      <xdr:row>32</xdr:row>
      <xdr:rowOff>25400</xdr:rowOff>
    </xdr:from>
    <xdr:to>
      <xdr:col>2</xdr:col>
      <xdr:colOff>1198279</xdr:colOff>
      <xdr:row>32</xdr:row>
      <xdr:rowOff>1523188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20AF9498-6B0D-4449-A681-E620D8A3F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819" y="39411275"/>
          <a:ext cx="517560" cy="1497788"/>
        </a:xfrm>
        <a:prstGeom prst="rect">
          <a:avLst/>
        </a:prstGeom>
      </xdr:spPr>
    </xdr:pic>
    <xdr:clientData/>
  </xdr:twoCellAnchor>
  <xdr:twoCellAnchor editAs="oneCell">
    <xdr:from>
      <xdr:col>2</xdr:col>
      <xdr:colOff>411125</xdr:colOff>
      <xdr:row>29</xdr:row>
      <xdr:rowOff>21128</xdr:rowOff>
    </xdr:from>
    <xdr:to>
      <xdr:col>2</xdr:col>
      <xdr:colOff>1504119</xdr:colOff>
      <xdr:row>29</xdr:row>
      <xdr:rowOff>1481666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9C334D9A-FE2A-4671-98A0-49F5302415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27"/>
        <a:stretch/>
      </xdr:blipFill>
      <xdr:spPr>
        <a:xfrm>
          <a:off x="5021225" y="34444478"/>
          <a:ext cx="1092994" cy="1460538"/>
        </a:xfrm>
        <a:prstGeom prst="rect">
          <a:avLst/>
        </a:prstGeom>
      </xdr:spPr>
    </xdr:pic>
    <xdr:clientData/>
  </xdr:twoCellAnchor>
  <xdr:twoCellAnchor editAs="oneCell">
    <xdr:from>
      <xdr:col>2</xdr:col>
      <xdr:colOff>426144</xdr:colOff>
      <xdr:row>31</xdr:row>
      <xdr:rowOff>41539</xdr:rowOff>
    </xdr:from>
    <xdr:to>
      <xdr:col>2</xdr:col>
      <xdr:colOff>1412555</xdr:colOff>
      <xdr:row>31</xdr:row>
      <xdr:rowOff>1644064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1C8D9215-4782-475C-9A17-E6866D8BE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244" y="37712914"/>
          <a:ext cx="986411" cy="1602525"/>
        </a:xfrm>
        <a:prstGeom prst="rect">
          <a:avLst/>
        </a:prstGeom>
      </xdr:spPr>
    </xdr:pic>
    <xdr:clientData/>
  </xdr:twoCellAnchor>
  <xdr:twoCellAnchor editAs="oneCell">
    <xdr:from>
      <xdr:col>2</xdr:col>
      <xdr:colOff>550798</xdr:colOff>
      <xdr:row>33</xdr:row>
      <xdr:rowOff>88900</xdr:rowOff>
    </xdr:from>
    <xdr:to>
      <xdr:col>2</xdr:col>
      <xdr:colOff>1365250</xdr:colOff>
      <xdr:row>33</xdr:row>
      <xdr:rowOff>1486494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502BC52A-749A-40D2-AD0D-37555984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0898" y="41065450"/>
          <a:ext cx="814452" cy="1397594"/>
        </a:xfrm>
        <a:prstGeom prst="rect">
          <a:avLst/>
        </a:prstGeom>
      </xdr:spPr>
    </xdr:pic>
    <xdr:clientData/>
  </xdr:twoCellAnchor>
  <xdr:twoCellAnchor editAs="oneCell">
    <xdr:from>
      <xdr:col>2</xdr:col>
      <xdr:colOff>691707</xdr:colOff>
      <xdr:row>28</xdr:row>
      <xdr:rowOff>83344</xdr:rowOff>
    </xdr:from>
    <xdr:to>
      <xdr:col>2</xdr:col>
      <xdr:colOff>1328642</xdr:colOff>
      <xdr:row>28</xdr:row>
      <xdr:rowOff>1438181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DA5E3FBE-CBEC-4506-8607-A0D4E1C3B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807" y="33011269"/>
          <a:ext cx="636935" cy="1354837"/>
        </a:xfrm>
        <a:prstGeom prst="rect">
          <a:avLst/>
        </a:prstGeom>
      </xdr:spPr>
    </xdr:pic>
    <xdr:clientData/>
  </xdr:twoCellAnchor>
  <xdr:twoCellAnchor editAs="oneCell">
    <xdr:from>
      <xdr:col>2</xdr:col>
      <xdr:colOff>789235</xdr:colOff>
      <xdr:row>34</xdr:row>
      <xdr:rowOff>121425</xdr:rowOff>
    </xdr:from>
    <xdr:to>
      <xdr:col>2</xdr:col>
      <xdr:colOff>1321437</xdr:colOff>
      <xdr:row>34</xdr:row>
      <xdr:rowOff>1598084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F8CCBB62-6164-4C8D-B42F-9669E5631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9335" y="42660075"/>
          <a:ext cx="532202" cy="1476659"/>
        </a:xfrm>
        <a:prstGeom prst="rect">
          <a:avLst/>
        </a:prstGeom>
      </xdr:spPr>
    </xdr:pic>
    <xdr:clientData/>
  </xdr:twoCellAnchor>
  <xdr:twoCellAnchor editAs="oneCell">
    <xdr:from>
      <xdr:col>2</xdr:col>
      <xdr:colOff>696120</xdr:colOff>
      <xdr:row>36</xdr:row>
      <xdr:rowOff>20107</xdr:rowOff>
    </xdr:from>
    <xdr:to>
      <xdr:col>2</xdr:col>
      <xdr:colOff>1246680</xdr:colOff>
      <xdr:row>36</xdr:row>
      <xdr:rowOff>1577406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1FAB9ED4-2F54-4AB9-801F-75EF8D461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220" y="45873457"/>
          <a:ext cx="550560" cy="1557299"/>
        </a:xfrm>
        <a:prstGeom prst="rect">
          <a:avLst/>
        </a:prstGeom>
      </xdr:spPr>
    </xdr:pic>
    <xdr:clientData/>
  </xdr:twoCellAnchor>
  <xdr:twoCellAnchor editAs="oneCell">
    <xdr:from>
      <xdr:col>2</xdr:col>
      <xdr:colOff>454399</xdr:colOff>
      <xdr:row>35</xdr:row>
      <xdr:rowOff>12871</xdr:rowOff>
    </xdr:from>
    <xdr:to>
      <xdr:col>2</xdr:col>
      <xdr:colOff>1375835</xdr:colOff>
      <xdr:row>35</xdr:row>
      <xdr:rowOff>1552465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8F672A0B-7EEB-4424-8F46-A84D9E886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499" y="44266021"/>
          <a:ext cx="921436" cy="1539594"/>
        </a:xfrm>
        <a:prstGeom prst="rect">
          <a:avLst/>
        </a:prstGeom>
      </xdr:spPr>
    </xdr:pic>
    <xdr:clientData/>
  </xdr:twoCellAnchor>
  <xdr:twoCellAnchor editAs="oneCell">
    <xdr:from>
      <xdr:col>2</xdr:col>
      <xdr:colOff>479298</xdr:colOff>
      <xdr:row>37</xdr:row>
      <xdr:rowOff>24341</xdr:rowOff>
    </xdr:from>
    <xdr:to>
      <xdr:col>2</xdr:col>
      <xdr:colOff>1409059</xdr:colOff>
      <xdr:row>37</xdr:row>
      <xdr:rowOff>1524000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4C7C0E7D-70C9-4B97-83A3-C92A6A2260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31"/>
        <a:stretch/>
      </xdr:blipFill>
      <xdr:spPr>
        <a:xfrm>
          <a:off x="5089398" y="47487416"/>
          <a:ext cx="929761" cy="1499659"/>
        </a:xfrm>
        <a:prstGeom prst="rect">
          <a:avLst/>
        </a:prstGeom>
      </xdr:spPr>
    </xdr:pic>
    <xdr:clientData/>
  </xdr:twoCellAnchor>
  <xdr:twoCellAnchor editAs="oneCell">
    <xdr:from>
      <xdr:col>2</xdr:col>
      <xdr:colOff>587197</xdr:colOff>
      <xdr:row>38</xdr:row>
      <xdr:rowOff>53185</xdr:rowOff>
    </xdr:from>
    <xdr:to>
      <xdr:col>2</xdr:col>
      <xdr:colOff>1399394</xdr:colOff>
      <xdr:row>38</xdr:row>
      <xdr:rowOff>1058333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A481DB5-6502-45F2-B8B0-FCE1FB59A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297" y="49059310"/>
          <a:ext cx="812197" cy="1005148"/>
        </a:xfrm>
        <a:prstGeom prst="rect">
          <a:avLst/>
        </a:prstGeom>
      </xdr:spPr>
    </xdr:pic>
    <xdr:clientData/>
  </xdr:twoCellAnchor>
  <xdr:twoCellAnchor editAs="oneCell">
    <xdr:from>
      <xdr:col>2</xdr:col>
      <xdr:colOff>384175</xdr:colOff>
      <xdr:row>39</xdr:row>
      <xdr:rowOff>25019</xdr:rowOff>
    </xdr:from>
    <xdr:to>
      <xdr:col>2</xdr:col>
      <xdr:colOff>1365250</xdr:colOff>
      <xdr:row>39</xdr:row>
      <xdr:rowOff>944699</xdr:rowOff>
    </xdr:to>
    <xdr:pic>
      <xdr:nvPicPr>
        <xdr:cNvPr id="27" name="Obraz 26">
          <a:extLst>
            <a:ext uri="{FF2B5EF4-FFF2-40B4-BE49-F238E27FC236}">
              <a16:creationId xmlns:a16="http://schemas.microsoft.com/office/drawing/2014/main" id="{05324567-DE7A-43A8-B521-D8EE113B6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4275" y="50193194"/>
          <a:ext cx="981075" cy="919680"/>
        </a:xfrm>
        <a:prstGeom prst="rect">
          <a:avLst/>
        </a:prstGeom>
      </xdr:spPr>
    </xdr:pic>
    <xdr:clientData/>
  </xdr:twoCellAnchor>
  <xdr:twoCellAnchor editAs="oneCell">
    <xdr:from>
      <xdr:col>2</xdr:col>
      <xdr:colOff>672572</xdr:colOff>
      <xdr:row>42</xdr:row>
      <xdr:rowOff>26458</xdr:rowOff>
    </xdr:from>
    <xdr:to>
      <xdr:col>2</xdr:col>
      <xdr:colOff>1327369</xdr:colOff>
      <xdr:row>42</xdr:row>
      <xdr:rowOff>1636184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EFBF27E1-9857-43D8-B75E-3B8C761E9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2672" y="54433258"/>
          <a:ext cx="654797" cy="1609726"/>
        </a:xfrm>
        <a:prstGeom prst="rect">
          <a:avLst/>
        </a:prstGeom>
      </xdr:spPr>
    </xdr:pic>
    <xdr:clientData/>
  </xdr:twoCellAnchor>
  <xdr:twoCellAnchor editAs="oneCell">
    <xdr:from>
      <xdr:col>2</xdr:col>
      <xdr:colOff>637802</xdr:colOff>
      <xdr:row>40</xdr:row>
      <xdr:rowOff>21165</xdr:rowOff>
    </xdr:from>
    <xdr:to>
      <xdr:col>2</xdr:col>
      <xdr:colOff>1206217</xdr:colOff>
      <xdr:row>40</xdr:row>
      <xdr:rowOff>1466564</xdr:rowOff>
    </xdr:to>
    <xdr:pic>
      <xdr:nvPicPr>
        <xdr:cNvPr id="29" name="Obraz 28">
          <a:extLst>
            <a:ext uri="{FF2B5EF4-FFF2-40B4-BE49-F238E27FC236}">
              <a16:creationId xmlns:a16="http://schemas.microsoft.com/office/drawing/2014/main" id="{A11883D4-188F-40C8-A174-75D4BE073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7902" y="51256140"/>
          <a:ext cx="568415" cy="1445399"/>
        </a:xfrm>
        <a:prstGeom prst="rect">
          <a:avLst/>
        </a:prstGeom>
      </xdr:spPr>
    </xdr:pic>
    <xdr:clientData/>
  </xdr:twoCellAnchor>
  <xdr:twoCellAnchor editAs="oneCell">
    <xdr:from>
      <xdr:col>2</xdr:col>
      <xdr:colOff>556920</xdr:colOff>
      <xdr:row>44</xdr:row>
      <xdr:rowOff>70909</xdr:rowOff>
    </xdr:from>
    <xdr:to>
      <xdr:col>2</xdr:col>
      <xdr:colOff>1378442</xdr:colOff>
      <xdr:row>44</xdr:row>
      <xdr:rowOff>1661545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13175BA1-7D0F-4AC6-A6BD-6CD8CBB1A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7020" y="57906709"/>
          <a:ext cx="821522" cy="1590636"/>
        </a:xfrm>
        <a:prstGeom prst="rect">
          <a:avLst/>
        </a:prstGeom>
      </xdr:spPr>
    </xdr:pic>
    <xdr:clientData/>
  </xdr:twoCellAnchor>
  <xdr:twoCellAnchor editAs="oneCell">
    <xdr:from>
      <xdr:col>2</xdr:col>
      <xdr:colOff>630512</xdr:colOff>
      <xdr:row>45</xdr:row>
      <xdr:rowOff>57149</xdr:rowOff>
    </xdr:from>
    <xdr:to>
      <xdr:col>2</xdr:col>
      <xdr:colOff>1445364</xdr:colOff>
      <xdr:row>45</xdr:row>
      <xdr:rowOff>1695450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AE8717EF-E465-4147-8534-001F76540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0612" y="59607449"/>
          <a:ext cx="814852" cy="1638301"/>
        </a:xfrm>
        <a:prstGeom prst="rect">
          <a:avLst/>
        </a:prstGeom>
      </xdr:spPr>
    </xdr:pic>
    <xdr:clientData/>
  </xdr:twoCellAnchor>
  <xdr:twoCellAnchor editAs="oneCell">
    <xdr:from>
      <xdr:col>2</xdr:col>
      <xdr:colOff>533326</xdr:colOff>
      <xdr:row>46</xdr:row>
      <xdr:rowOff>58663</xdr:rowOff>
    </xdr:from>
    <xdr:to>
      <xdr:col>2</xdr:col>
      <xdr:colOff>1404335</xdr:colOff>
      <xdr:row>46</xdr:row>
      <xdr:rowOff>1668388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756BD500-8E7B-42CA-BD12-B421BA168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26" y="61323463"/>
          <a:ext cx="871009" cy="1609725"/>
        </a:xfrm>
        <a:prstGeom prst="rect">
          <a:avLst/>
        </a:prstGeom>
      </xdr:spPr>
    </xdr:pic>
    <xdr:clientData/>
  </xdr:twoCellAnchor>
  <xdr:twoCellAnchor editAs="oneCell">
    <xdr:from>
      <xdr:col>2</xdr:col>
      <xdr:colOff>529869</xdr:colOff>
      <xdr:row>47</xdr:row>
      <xdr:rowOff>41446</xdr:rowOff>
    </xdr:from>
    <xdr:to>
      <xdr:col>2</xdr:col>
      <xdr:colOff>1410403</xdr:colOff>
      <xdr:row>47</xdr:row>
      <xdr:rowOff>1698796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115D3BC5-47F8-41B5-866B-D35740F27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969" y="63020746"/>
          <a:ext cx="880534" cy="165735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333374</xdr:colOff>
      <xdr:row>41</xdr:row>
      <xdr:rowOff>27516</xdr:rowOff>
    </xdr:from>
    <xdr:to>
      <xdr:col>2</xdr:col>
      <xdr:colOff>1556809</xdr:colOff>
      <xdr:row>41</xdr:row>
      <xdr:rowOff>1570892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662347EE-1EB6-4B41-96D1-4E4C74C10E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07" b="7710"/>
        <a:stretch/>
      </xdr:blipFill>
      <xdr:spPr>
        <a:xfrm>
          <a:off x="4943474" y="52805541"/>
          <a:ext cx="1223435" cy="1543376"/>
        </a:xfrm>
        <a:prstGeom prst="rect">
          <a:avLst/>
        </a:prstGeom>
      </xdr:spPr>
    </xdr:pic>
    <xdr:clientData/>
  </xdr:twoCellAnchor>
  <xdr:twoCellAnchor editAs="oneCell">
    <xdr:from>
      <xdr:col>2</xdr:col>
      <xdr:colOff>465777</xdr:colOff>
      <xdr:row>43</xdr:row>
      <xdr:rowOff>15875</xdr:rowOff>
    </xdr:from>
    <xdr:to>
      <xdr:col>2</xdr:col>
      <xdr:colOff>1474356</xdr:colOff>
      <xdr:row>43</xdr:row>
      <xdr:rowOff>1646863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45930EAB-0FE0-417C-A4D4-97C0B29E9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5877" y="56137175"/>
          <a:ext cx="1008579" cy="1630988"/>
        </a:xfrm>
        <a:prstGeom prst="rect">
          <a:avLst/>
        </a:prstGeom>
      </xdr:spPr>
    </xdr:pic>
    <xdr:clientData/>
  </xdr:twoCellAnchor>
  <xdr:oneCellAnchor>
    <xdr:from>
      <xdr:col>2</xdr:col>
      <xdr:colOff>151470</xdr:colOff>
      <xdr:row>9</xdr:row>
      <xdr:rowOff>85494</xdr:rowOff>
    </xdr:from>
    <xdr:ext cx="1243641" cy="952731"/>
    <xdr:pic>
      <xdr:nvPicPr>
        <xdr:cNvPr id="36" name="Obraz 35">
          <a:extLst>
            <a:ext uri="{FF2B5EF4-FFF2-40B4-BE49-F238E27FC236}">
              <a16:creationId xmlns:a16="http://schemas.microsoft.com/office/drawing/2014/main" id="{05F9A591-9527-45C1-B857-5C91D637E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1570" y="9572394"/>
          <a:ext cx="1243641" cy="952731"/>
        </a:xfrm>
        <a:prstGeom prst="rect">
          <a:avLst/>
        </a:prstGeom>
      </xdr:spPr>
    </xdr:pic>
    <xdr:clientData/>
  </xdr:oneCellAnchor>
  <xdr:oneCellAnchor>
    <xdr:from>
      <xdr:col>2</xdr:col>
      <xdr:colOff>38101</xdr:colOff>
      <xdr:row>6</xdr:row>
      <xdr:rowOff>64909</xdr:rowOff>
    </xdr:from>
    <xdr:ext cx="1447800" cy="1049516"/>
    <xdr:pic>
      <xdr:nvPicPr>
        <xdr:cNvPr id="37" name="Obraz 36">
          <a:extLst>
            <a:ext uri="{FF2B5EF4-FFF2-40B4-BE49-F238E27FC236}">
              <a16:creationId xmlns:a16="http://schemas.microsoft.com/office/drawing/2014/main" id="{FCC5C922-AC49-4FA0-8CD8-31C8FCC85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1" y="6008509"/>
          <a:ext cx="1447800" cy="1049516"/>
        </a:xfrm>
        <a:prstGeom prst="rect">
          <a:avLst/>
        </a:prstGeom>
      </xdr:spPr>
    </xdr:pic>
    <xdr:clientData/>
  </xdr:oneCellAnchor>
  <xdr:oneCellAnchor>
    <xdr:from>
      <xdr:col>2</xdr:col>
      <xdr:colOff>57150</xdr:colOff>
      <xdr:row>7</xdr:row>
      <xdr:rowOff>55384</xdr:rowOff>
    </xdr:from>
    <xdr:ext cx="1498527" cy="1059041"/>
    <xdr:pic>
      <xdr:nvPicPr>
        <xdr:cNvPr id="38" name="Obraz 37">
          <a:extLst>
            <a:ext uri="{FF2B5EF4-FFF2-40B4-BE49-F238E27FC236}">
              <a16:creationId xmlns:a16="http://schemas.microsoft.com/office/drawing/2014/main" id="{1188BD66-9B7D-433A-A976-40A0573FB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227709"/>
          <a:ext cx="1498527" cy="1059041"/>
        </a:xfrm>
        <a:prstGeom prst="rect">
          <a:avLst/>
        </a:prstGeom>
      </xdr:spPr>
    </xdr:pic>
    <xdr:clientData/>
  </xdr:oneCellAnchor>
  <xdr:oneCellAnchor>
    <xdr:from>
      <xdr:col>2</xdr:col>
      <xdr:colOff>66674</xdr:colOff>
      <xdr:row>8</xdr:row>
      <xdr:rowOff>74433</xdr:rowOff>
    </xdr:from>
    <xdr:ext cx="1523025" cy="1030467"/>
    <xdr:pic>
      <xdr:nvPicPr>
        <xdr:cNvPr id="39" name="Obraz 38">
          <a:extLst>
            <a:ext uri="{FF2B5EF4-FFF2-40B4-BE49-F238E27FC236}">
              <a16:creationId xmlns:a16="http://schemas.microsoft.com/office/drawing/2014/main" id="{78DA84A5-9C6D-4933-89EC-FE93F42D4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4" y="8418333"/>
          <a:ext cx="1523025" cy="1030467"/>
        </a:xfrm>
        <a:prstGeom prst="rect">
          <a:avLst/>
        </a:prstGeom>
      </xdr:spPr>
    </xdr:pic>
    <xdr:clientData/>
  </xdr:oneCellAnchor>
  <xdr:oneCellAnchor>
    <xdr:from>
      <xdr:col>2</xdr:col>
      <xdr:colOff>66676</xdr:colOff>
      <xdr:row>10</xdr:row>
      <xdr:rowOff>40101</xdr:rowOff>
    </xdr:from>
    <xdr:ext cx="1562100" cy="863855"/>
    <xdr:pic>
      <xdr:nvPicPr>
        <xdr:cNvPr id="40" name="Obraz 39">
          <a:extLst>
            <a:ext uri="{FF2B5EF4-FFF2-40B4-BE49-F238E27FC236}">
              <a16:creationId xmlns:a16="http://schemas.microsoft.com/office/drawing/2014/main" id="{ED355915-CC46-45AA-8954-4BA74B356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6" y="10717626"/>
          <a:ext cx="1562100" cy="863855"/>
        </a:xfrm>
        <a:prstGeom prst="rect">
          <a:avLst/>
        </a:prstGeom>
      </xdr:spPr>
    </xdr:pic>
    <xdr:clientData/>
  </xdr:oneCellAnchor>
  <xdr:oneCellAnchor>
    <xdr:from>
      <xdr:col>2</xdr:col>
      <xdr:colOff>60325</xdr:colOff>
      <xdr:row>11</xdr:row>
      <xdr:rowOff>76200</xdr:rowOff>
    </xdr:from>
    <xdr:ext cx="1496636" cy="1003300"/>
    <xdr:pic>
      <xdr:nvPicPr>
        <xdr:cNvPr id="41" name="Obraz 40">
          <a:extLst>
            <a:ext uri="{FF2B5EF4-FFF2-40B4-BE49-F238E27FC236}">
              <a16:creationId xmlns:a16="http://schemas.microsoft.com/office/drawing/2014/main" id="{00FC4DA2-E752-4C46-9341-6F9E1C7FD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0425" y="11791950"/>
          <a:ext cx="1496636" cy="1003300"/>
        </a:xfrm>
        <a:prstGeom prst="rect">
          <a:avLst/>
        </a:prstGeom>
      </xdr:spPr>
    </xdr:pic>
    <xdr:clientData/>
  </xdr:oneCellAnchor>
  <xdr:twoCellAnchor editAs="oneCell">
    <xdr:from>
      <xdr:col>2</xdr:col>
      <xdr:colOff>70185</xdr:colOff>
      <xdr:row>3</xdr:row>
      <xdr:rowOff>43616</xdr:rowOff>
    </xdr:from>
    <xdr:to>
      <xdr:col>2</xdr:col>
      <xdr:colOff>1657350</xdr:colOff>
      <xdr:row>3</xdr:row>
      <xdr:rowOff>1112392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538653E4-0A93-4628-9FC9-E24F44EF9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285" y="2386766"/>
          <a:ext cx="1587165" cy="1068776"/>
        </a:xfrm>
        <a:prstGeom prst="rect">
          <a:avLst/>
        </a:prstGeom>
      </xdr:spPr>
    </xdr:pic>
    <xdr:clientData/>
  </xdr:twoCellAnchor>
  <xdr:twoCellAnchor editAs="oneCell">
    <xdr:from>
      <xdr:col>2</xdr:col>
      <xdr:colOff>30581</xdr:colOff>
      <xdr:row>4</xdr:row>
      <xdr:rowOff>116417</xdr:rowOff>
    </xdr:from>
    <xdr:to>
      <xdr:col>2</xdr:col>
      <xdr:colOff>1685925</xdr:colOff>
      <xdr:row>4</xdr:row>
      <xdr:rowOff>1123913</xdr:rowOff>
    </xdr:to>
    <xdr:pic>
      <xdr:nvPicPr>
        <xdr:cNvPr id="43" name="Obraz 42">
          <a:extLst>
            <a:ext uri="{FF2B5EF4-FFF2-40B4-BE49-F238E27FC236}">
              <a16:creationId xmlns:a16="http://schemas.microsoft.com/office/drawing/2014/main" id="{F1A0F557-A591-4739-965D-50B50FE52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0681" y="3669242"/>
          <a:ext cx="1655344" cy="1007496"/>
        </a:xfrm>
        <a:prstGeom prst="rect">
          <a:avLst/>
        </a:prstGeom>
      </xdr:spPr>
    </xdr:pic>
    <xdr:clientData/>
  </xdr:twoCellAnchor>
  <xdr:twoCellAnchor editAs="oneCell">
    <xdr:from>
      <xdr:col>2</xdr:col>
      <xdr:colOff>85113</xdr:colOff>
      <xdr:row>5</xdr:row>
      <xdr:rowOff>39677</xdr:rowOff>
    </xdr:from>
    <xdr:to>
      <xdr:col>2</xdr:col>
      <xdr:colOff>1723583</xdr:colOff>
      <xdr:row>5</xdr:row>
      <xdr:rowOff>1143001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0EE4237E-006C-4AF5-9355-D3A00EADE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213" y="4764077"/>
          <a:ext cx="1638470" cy="1103324"/>
        </a:xfrm>
        <a:prstGeom prst="rect">
          <a:avLst/>
        </a:prstGeom>
      </xdr:spPr>
    </xdr:pic>
    <xdr:clientData/>
  </xdr:twoCellAnchor>
  <xdr:twoCellAnchor editAs="oneCell">
    <xdr:from>
      <xdr:col>2</xdr:col>
      <xdr:colOff>211932</xdr:colOff>
      <xdr:row>12</xdr:row>
      <xdr:rowOff>92210</xdr:rowOff>
    </xdr:from>
    <xdr:to>
      <xdr:col>2</xdr:col>
      <xdr:colOff>1228726</xdr:colOff>
      <xdr:row>12</xdr:row>
      <xdr:rowOff>959644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82CBFB53-1914-4ECD-98BC-6D4AABE9B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032" y="12960485"/>
          <a:ext cx="1016794" cy="86743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111124</xdr:colOff>
      <xdr:row>13</xdr:row>
      <xdr:rowOff>111125</xdr:rowOff>
    </xdr:from>
    <xdr:to>
      <xdr:col>2</xdr:col>
      <xdr:colOff>1456371</xdr:colOff>
      <xdr:row>13</xdr:row>
      <xdr:rowOff>819150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95FD1667-40EF-4126-B72C-8D8CC80F4B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4" r="7959"/>
        <a:stretch/>
      </xdr:blipFill>
      <xdr:spPr>
        <a:xfrm>
          <a:off x="4721224" y="14008100"/>
          <a:ext cx="1345247" cy="708025"/>
        </a:xfrm>
        <a:prstGeom prst="rect">
          <a:avLst/>
        </a:prstGeom>
      </xdr:spPr>
    </xdr:pic>
    <xdr:clientData/>
  </xdr:twoCellAnchor>
  <xdr:twoCellAnchor editAs="oneCell">
    <xdr:from>
      <xdr:col>2</xdr:col>
      <xdr:colOff>596457</xdr:colOff>
      <xdr:row>28</xdr:row>
      <xdr:rowOff>96952</xdr:rowOff>
    </xdr:from>
    <xdr:to>
      <xdr:col>2</xdr:col>
      <xdr:colOff>1233392</xdr:colOff>
      <xdr:row>28</xdr:row>
      <xdr:rowOff>1451789</xdr:rowOff>
    </xdr:to>
    <xdr:pic>
      <xdr:nvPicPr>
        <xdr:cNvPr id="48" name="Obraz 47">
          <a:extLst>
            <a:ext uri="{FF2B5EF4-FFF2-40B4-BE49-F238E27FC236}">
              <a16:creationId xmlns:a16="http://schemas.microsoft.com/office/drawing/2014/main" id="{3E6F76BE-3FCF-42C1-98C6-403D61B8A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9278" y="33067059"/>
          <a:ext cx="636935" cy="1354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A863C-F6B2-403E-945D-9F904E1FD527}">
  <sheetPr>
    <tabColor rgb="FFFF0000"/>
    <pageSetUpPr fitToPage="1"/>
  </sheetPr>
  <dimension ref="A1:O55"/>
  <sheetViews>
    <sheetView zoomScale="70" zoomScaleNormal="70" workbookViewId="0">
      <pane xSplit="3" ySplit="2" topLeftCell="D45" activePane="bottomRight" state="frozen"/>
      <selection pane="topRight" activeCell="D1" sqref="D1"/>
      <selection pane="bottomLeft" activeCell="A10" sqref="A10"/>
      <selection pane="bottomRight" activeCell="F42" sqref="F42"/>
    </sheetView>
  </sheetViews>
  <sheetFormatPr defaultRowHeight="15"/>
  <cols>
    <col min="1" max="1" width="7.85546875" customWidth="1"/>
    <col min="2" max="2" width="61.28515625" customWidth="1"/>
    <col min="3" max="3" width="26.28515625" customWidth="1"/>
    <col min="4" max="4" width="17.140625" bestFit="1" customWidth="1"/>
    <col min="5" max="5" width="8.85546875" bestFit="1" customWidth="1"/>
    <col min="6" max="6" width="13.42578125" bestFit="1" customWidth="1"/>
    <col min="7" max="8" width="13.42578125" customWidth="1"/>
    <col min="9" max="9" width="14.28515625" bestFit="1" customWidth="1"/>
    <col min="10" max="10" width="17.140625" bestFit="1" customWidth="1"/>
    <col min="11" max="11" width="7.85546875" bestFit="1" customWidth="1"/>
    <col min="12" max="12" width="13.42578125" bestFit="1" customWidth="1"/>
    <col min="13" max="14" width="13.42578125" customWidth="1"/>
    <col min="15" max="15" width="14.28515625" bestFit="1" customWidth="1"/>
  </cols>
  <sheetData>
    <row r="1" spans="1:15" s="5" customFormat="1" ht="24" customHeight="1">
      <c r="A1" s="72" t="s">
        <v>0</v>
      </c>
      <c r="B1" s="72" t="s">
        <v>29</v>
      </c>
      <c r="C1" s="72" t="s">
        <v>30</v>
      </c>
      <c r="D1" s="68" t="s">
        <v>31</v>
      </c>
      <c r="E1" s="69"/>
      <c r="F1" s="69"/>
      <c r="G1" s="69"/>
      <c r="H1" s="69"/>
      <c r="I1" s="69"/>
      <c r="J1" s="69"/>
      <c r="K1" s="69"/>
      <c r="L1" s="69"/>
      <c r="M1" s="70"/>
      <c r="N1" s="70"/>
      <c r="O1" s="71"/>
    </row>
    <row r="2" spans="1:15" s="5" customFormat="1" ht="12.75">
      <c r="A2" s="73"/>
      <c r="B2" s="73"/>
      <c r="C2" s="73"/>
      <c r="D2" s="64" t="s">
        <v>32</v>
      </c>
      <c r="E2" s="65"/>
      <c r="F2" s="65"/>
      <c r="G2" s="65"/>
      <c r="H2" s="65"/>
      <c r="I2" s="65"/>
      <c r="J2" s="65" t="s">
        <v>61</v>
      </c>
      <c r="K2" s="65"/>
      <c r="L2" s="65"/>
      <c r="M2" s="66"/>
      <c r="N2" s="66"/>
      <c r="O2" s="67"/>
    </row>
    <row r="3" spans="1:15" s="5" customFormat="1" ht="26.25" thickBot="1">
      <c r="A3" s="74"/>
      <c r="B3" s="74"/>
      <c r="C3" s="74"/>
      <c r="D3" s="27" t="s">
        <v>62</v>
      </c>
      <c r="E3" s="28" t="s">
        <v>60</v>
      </c>
      <c r="F3" s="28" t="s">
        <v>63</v>
      </c>
      <c r="G3" s="28" t="s">
        <v>78</v>
      </c>
      <c r="H3" s="28" t="s">
        <v>77</v>
      </c>
      <c r="I3" s="28" t="s">
        <v>64</v>
      </c>
      <c r="J3" s="28" t="s">
        <v>62</v>
      </c>
      <c r="K3" s="28" t="s">
        <v>60</v>
      </c>
      <c r="L3" s="28" t="s">
        <v>63</v>
      </c>
      <c r="M3" s="44" t="s">
        <v>78</v>
      </c>
      <c r="N3" s="44" t="s">
        <v>77</v>
      </c>
      <c r="O3" s="29" t="s">
        <v>64</v>
      </c>
    </row>
    <row r="4" spans="1:15" ht="95.25" customHeight="1">
      <c r="A4" s="2">
        <v>1</v>
      </c>
      <c r="B4" s="2" t="s">
        <v>12</v>
      </c>
      <c r="C4" s="2"/>
      <c r="D4" s="12"/>
      <c r="E4" s="13">
        <v>11</v>
      </c>
      <c r="F4" s="14">
        <f>D4*E4</f>
        <v>0</v>
      </c>
      <c r="G4" s="51">
        <v>0.23</v>
      </c>
      <c r="H4" s="15">
        <f>F4*G4</f>
        <v>0</v>
      </c>
      <c r="I4" s="15">
        <f>F4+H4</f>
        <v>0</v>
      </c>
      <c r="J4" s="12" t="s">
        <v>80</v>
      </c>
      <c r="K4" s="13">
        <v>0</v>
      </c>
      <c r="L4" s="14" t="s">
        <v>80</v>
      </c>
      <c r="M4" s="51">
        <v>0.23</v>
      </c>
      <c r="N4" s="15" t="s">
        <v>80</v>
      </c>
      <c r="O4" s="16" t="s">
        <v>80</v>
      </c>
    </row>
    <row r="5" spans="1:15" ht="92.25" customHeight="1">
      <c r="A5" s="3">
        <v>2</v>
      </c>
      <c r="B5" s="3" t="s">
        <v>10</v>
      </c>
      <c r="C5" s="3"/>
      <c r="D5" s="17"/>
      <c r="E5" s="18">
        <v>11</v>
      </c>
      <c r="F5" s="19">
        <f>D5*E5</f>
        <v>0</v>
      </c>
      <c r="G5" s="52">
        <v>0.23</v>
      </c>
      <c r="H5" s="20">
        <f>F5*G5</f>
        <v>0</v>
      </c>
      <c r="I5" s="20">
        <f>F5+H5</f>
        <v>0</v>
      </c>
      <c r="J5" s="17" t="s">
        <v>80</v>
      </c>
      <c r="K5" s="18">
        <v>0</v>
      </c>
      <c r="L5" s="19" t="s">
        <v>80</v>
      </c>
      <c r="M5" s="52">
        <v>0.23</v>
      </c>
      <c r="N5" s="20" t="s">
        <v>80</v>
      </c>
      <c r="O5" s="21" t="s">
        <v>80</v>
      </c>
    </row>
    <row r="6" spans="1:15" ht="96" customHeight="1">
      <c r="A6" s="3">
        <v>3</v>
      </c>
      <c r="B6" s="3" t="s">
        <v>11</v>
      </c>
      <c r="C6" s="3"/>
      <c r="D6" s="17"/>
      <c r="E6" s="18">
        <v>4</v>
      </c>
      <c r="F6" s="19">
        <f>D6*E6</f>
        <v>0</v>
      </c>
      <c r="G6" s="52">
        <v>0.23</v>
      </c>
      <c r="H6" s="20">
        <f>F6*G6</f>
        <v>0</v>
      </c>
      <c r="I6" s="20">
        <f>F6+H6</f>
        <v>0</v>
      </c>
      <c r="J6" s="17" t="s">
        <v>80</v>
      </c>
      <c r="K6" s="18">
        <v>0</v>
      </c>
      <c r="L6" s="19" t="s">
        <v>80</v>
      </c>
      <c r="M6" s="52">
        <v>0.23</v>
      </c>
      <c r="N6" s="20" t="s">
        <v>80</v>
      </c>
      <c r="O6" s="21" t="s">
        <v>80</v>
      </c>
    </row>
    <row r="7" spans="1:15" ht="96.75" customHeight="1">
      <c r="A7" s="3">
        <v>4</v>
      </c>
      <c r="B7" s="3" t="s">
        <v>23</v>
      </c>
      <c r="C7" s="3"/>
      <c r="D7" s="17"/>
      <c r="E7" s="18">
        <v>5</v>
      </c>
      <c r="F7" s="19">
        <f t="shared" ref="F7:F47" si="0">D7*E7</f>
        <v>0</v>
      </c>
      <c r="G7" s="52">
        <v>0.23</v>
      </c>
      <c r="H7" s="20">
        <f t="shared" ref="H7:H47" si="1">F7*G7</f>
        <v>0</v>
      </c>
      <c r="I7" s="20">
        <f t="shared" ref="I7:I47" si="2">F7+H7</f>
        <v>0</v>
      </c>
      <c r="J7" s="17" t="s">
        <v>80</v>
      </c>
      <c r="K7" s="18">
        <v>0</v>
      </c>
      <c r="L7" s="19" t="s">
        <v>80</v>
      </c>
      <c r="M7" s="52">
        <v>0.23</v>
      </c>
      <c r="N7" s="20" t="s">
        <v>80</v>
      </c>
      <c r="O7" s="21" t="s">
        <v>80</v>
      </c>
    </row>
    <row r="8" spans="1:15" ht="92.25" customHeight="1">
      <c r="A8" s="3">
        <v>5</v>
      </c>
      <c r="B8" s="3" t="s">
        <v>24</v>
      </c>
      <c r="C8" s="3"/>
      <c r="D8" s="17"/>
      <c r="E8" s="18">
        <v>3</v>
      </c>
      <c r="F8" s="19">
        <f t="shared" si="0"/>
        <v>0</v>
      </c>
      <c r="G8" s="52">
        <v>0.23</v>
      </c>
      <c r="H8" s="20">
        <f t="shared" si="1"/>
        <v>0</v>
      </c>
      <c r="I8" s="20">
        <f t="shared" si="2"/>
        <v>0</v>
      </c>
      <c r="J8" s="17" t="s">
        <v>80</v>
      </c>
      <c r="K8" s="18">
        <v>0</v>
      </c>
      <c r="L8" s="19" t="s">
        <v>80</v>
      </c>
      <c r="M8" s="52">
        <v>0.23</v>
      </c>
      <c r="N8" s="20" t="s">
        <v>80</v>
      </c>
      <c r="O8" s="21" t="s">
        <v>80</v>
      </c>
    </row>
    <row r="9" spans="1:15" ht="90" customHeight="1">
      <c r="A9" s="3">
        <v>6</v>
      </c>
      <c r="B9" s="3" t="s">
        <v>25</v>
      </c>
      <c r="C9" s="3"/>
      <c r="D9" s="17"/>
      <c r="E9" s="18">
        <v>39</v>
      </c>
      <c r="F9" s="19">
        <f t="shared" si="0"/>
        <v>0</v>
      </c>
      <c r="G9" s="52">
        <v>0.23</v>
      </c>
      <c r="H9" s="20">
        <f t="shared" si="1"/>
        <v>0</v>
      </c>
      <c r="I9" s="20">
        <f t="shared" si="2"/>
        <v>0</v>
      </c>
      <c r="J9" s="17" t="s">
        <v>80</v>
      </c>
      <c r="K9" s="18">
        <v>0</v>
      </c>
      <c r="L9" s="19" t="s">
        <v>80</v>
      </c>
      <c r="M9" s="52">
        <v>0.23</v>
      </c>
      <c r="N9" s="20" t="s">
        <v>80</v>
      </c>
      <c r="O9" s="21" t="s">
        <v>80</v>
      </c>
    </row>
    <row r="10" spans="1:15" ht="93.75" customHeight="1">
      <c r="A10" s="3">
        <v>7</v>
      </c>
      <c r="B10" s="3" t="s">
        <v>26</v>
      </c>
      <c r="C10" s="3"/>
      <c r="D10" s="17"/>
      <c r="E10" s="18">
        <v>10</v>
      </c>
      <c r="F10" s="19">
        <f t="shared" si="0"/>
        <v>0</v>
      </c>
      <c r="G10" s="52">
        <v>0.23</v>
      </c>
      <c r="H10" s="20">
        <f t="shared" si="1"/>
        <v>0</v>
      </c>
      <c r="I10" s="20">
        <f t="shared" si="2"/>
        <v>0</v>
      </c>
      <c r="J10" s="17" t="s">
        <v>80</v>
      </c>
      <c r="K10" s="18">
        <v>0</v>
      </c>
      <c r="L10" s="19" t="s">
        <v>80</v>
      </c>
      <c r="M10" s="52">
        <v>0.23</v>
      </c>
      <c r="N10" s="20" t="s">
        <v>80</v>
      </c>
      <c r="O10" s="21" t="s">
        <v>80</v>
      </c>
    </row>
    <row r="11" spans="1:15" ht="81.75" customHeight="1">
      <c r="A11" s="3">
        <v>8</v>
      </c>
      <c r="B11" s="3" t="s">
        <v>13</v>
      </c>
      <c r="C11" s="3"/>
      <c r="D11" s="17"/>
      <c r="E11" s="18">
        <v>0</v>
      </c>
      <c r="F11" s="19">
        <f t="shared" si="0"/>
        <v>0</v>
      </c>
      <c r="G11" s="52">
        <v>0.23</v>
      </c>
      <c r="H11" s="20">
        <f t="shared" si="1"/>
        <v>0</v>
      </c>
      <c r="I11" s="20">
        <f t="shared" si="2"/>
        <v>0</v>
      </c>
      <c r="J11" s="17" t="s">
        <v>80</v>
      </c>
      <c r="K11" s="18">
        <v>0</v>
      </c>
      <c r="L11" s="19" t="s">
        <v>80</v>
      </c>
      <c r="M11" s="52">
        <v>0.23</v>
      </c>
      <c r="N11" s="20" t="s">
        <v>80</v>
      </c>
      <c r="O11" s="21" t="s">
        <v>80</v>
      </c>
    </row>
    <row r="12" spans="1:15" ht="90.75" customHeight="1">
      <c r="A12" s="3">
        <v>9</v>
      </c>
      <c r="B12" s="3" t="s">
        <v>14</v>
      </c>
      <c r="C12" s="3"/>
      <c r="D12" s="17"/>
      <c r="E12" s="18">
        <v>1</v>
      </c>
      <c r="F12" s="19">
        <f t="shared" si="0"/>
        <v>0</v>
      </c>
      <c r="G12" s="52">
        <v>0.23</v>
      </c>
      <c r="H12" s="20">
        <f t="shared" si="1"/>
        <v>0</v>
      </c>
      <c r="I12" s="20">
        <f t="shared" si="2"/>
        <v>0</v>
      </c>
      <c r="J12" s="17" t="s">
        <v>80</v>
      </c>
      <c r="K12" s="18">
        <v>0</v>
      </c>
      <c r="L12" s="19" t="s">
        <v>80</v>
      </c>
      <c r="M12" s="52">
        <v>0.23</v>
      </c>
      <c r="N12" s="20" t="s">
        <v>80</v>
      </c>
      <c r="O12" s="21" t="s">
        <v>80</v>
      </c>
    </row>
    <row r="13" spans="1:15" ht="81" customHeight="1">
      <c r="A13" s="3">
        <v>10</v>
      </c>
      <c r="B13" s="3" t="s">
        <v>16</v>
      </c>
      <c r="C13" s="3"/>
      <c r="D13" s="17"/>
      <c r="E13" s="18">
        <v>35</v>
      </c>
      <c r="F13" s="19">
        <f t="shared" si="0"/>
        <v>0</v>
      </c>
      <c r="G13" s="52">
        <v>0.23</v>
      </c>
      <c r="H13" s="20">
        <f t="shared" si="1"/>
        <v>0</v>
      </c>
      <c r="I13" s="20">
        <f t="shared" si="2"/>
        <v>0</v>
      </c>
      <c r="J13" s="17" t="s">
        <v>80</v>
      </c>
      <c r="K13" s="18">
        <v>0</v>
      </c>
      <c r="L13" s="19" t="s">
        <v>80</v>
      </c>
      <c r="M13" s="52">
        <v>0.23</v>
      </c>
      <c r="N13" s="20" t="s">
        <v>80</v>
      </c>
      <c r="O13" s="21" t="s">
        <v>80</v>
      </c>
    </row>
    <row r="14" spans="1:15" ht="78.75" customHeight="1">
      <c r="A14" s="3">
        <v>11</v>
      </c>
      <c r="B14" s="3" t="s">
        <v>22</v>
      </c>
      <c r="C14" s="3"/>
      <c r="D14" s="17"/>
      <c r="E14" s="18">
        <v>7</v>
      </c>
      <c r="F14" s="19">
        <f t="shared" si="0"/>
        <v>0</v>
      </c>
      <c r="G14" s="52">
        <v>0.23</v>
      </c>
      <c r="H14" s="20">
        <f t="shared" si="1"/>
        <v>0</v>
      </c>
      <c r="I14" s="20">
        <f t="shared" si="2"/>
        <v>0</v>
      </c>
      <c r="J14" s="17" t="s">
        <v>80</v>
      </c>
      <c r="K14" s="18">
        <v>0</v>
      </c>
      <c r="L14" s="19" t="s">
        <v>80</v>
      </c>
      <c r="M14" s="52">
        <v>0.23</v>
      </c>
      <c r="N14" s="20" t="s">
        <v>80</v>
      </c>
      <c r="O14" s="21" t="s">
        <v>80</v>
      </c>
    </row>
    <row r="15" spans="1:15" ht="110.25" customHeight="1">
      <c r="A15" s="3">
        <v>12</v>
      </c>
      <c r="B15" s="3" t="s">
        <v>36</v>
      </c>
      <c r="C15" s="3"/>
      <c r="D15" s="17"/>
      <c r="E15" s="18">
        <v>0</v>
      </c>
      <c r="F15" s="19">
        <f t="shared" si="0"/>
        <v>0</v>
      </c>
      <c r="G15" s="52">
        <v>0.23</v>
      </c>
      <c r="H15" s="20">
        <f t="shared" si="1"/>
        <v>0</v>
      </c>
      <c r="I15" s="20">
        <f t="shared" si="2"/>
        <v>0</v>
      </c>
      <c r="J15" s="17"/>
      <c r="K15" s="18">
        <v>0</v>
      </c>
      <c r="L15" s="19">
        <f t="shared" ref="L15:L47" si="3">J15*K15</f>
        <v>0</v>
      </c>
      <c r="M15" s="52">
        <v>0.23</v>
      </c>
      <c r="N15" s="20">
        <f t="shared" ref="N15:N47" si="4">L15*M15</f>
        <v>0</v>
      </c>
      <c r="O15" s="21">
        <f t="shared" ref="O15:O48" si="5">L15+N15</f>
        <v>0</v>
      </c>
    </row>
    <row r="16" spans="1:15" ht="101.25" customHeight="1">
      <c r="A16" s="3">
        <v>13</v>
      </c>
      <c r="B16" s="3" t="s">
        <v>37</v>
      </c>
      <c r="C16" s="3"/>
      <c r="D16" s="17"/>
      <c r="E16" s="18">
        <v>12</v>
      </c>
      <c r="F16" s="19">
        <f t="shared" si="0"/>
        <v>0</v>
      </c>
      <c r="G16" s="52">
        <v>0.23</v>
      </c>
      <c r="H16" s="20">
        <f t="shared" si="1"/>
        <v>0</v>
      </c>
      <c r="I16" s="20">
        <f t="shared" si="2"/>
        <v>0</v>
      </c>
      <c r="J16" s="17"/>
      <c r="K16" s="18">
        <v>0</v>
      </c>
      <c r="L16" s="19">
        <f t="shared" si="3"/>
        <v>0</v>
      </c>
      <c r="M16" s="52">
        <v>0.23</v>
      </c>
      <c r="N16" s="20">
        <f t="shared" si="4"/>
        <v>0</v>
      </c>
      <c r="O16" s="21">
        <f t="shared" si="5"/>
        <v>0</v>
      </c>
    </row>
    <row r="17" spans="1:15" ht="96.75" customHeight="1">
      <c r="A17" s="3">
        <v>14</v>
      </c>
      <c r="B17" s="3" t="s">
        <v>15</v>
      </c>
      <c r="C17" s="3"/>
      <c r="D17" s="17"/>
      <c r="E17" s="18">
        <v>8</v>
      </c>
      <c r="F17" s="19">
        <f t="shared" si="0"/>
        <v>0</v>
      </c>
      <c r="G17" s="52">
        <v>0.23</v>
      </c>
      <c r="H17" s="20">
        <f t="shared" si="1"/>
        <v>0</v>
      </c>
      <c r="I17" s="20">
        <f t="shared" si="2"/>
        <v>0</v>
      </c>
      <c r="J17" s="17" t="s">
        <v>80</v>
      </c>
      <c r="K17" s="18">
        <v>0</v>
      </c>
      <c r="L17" s="19" t="s">
        <v>80</v>
      </c>
      <c r="M17" s="52">
        <v>0.23</v>
      </c>
      <c r="N17" s="20" t="s">
        <v>80</v>
      </c>
      <c r="O17" s="21" t="s">
        <v>80</v>
      </c>
    </row>
    <row r="18" spans="1:15" ht="89.25" customHeight="1">
      <c r="A18" s="3">
        <v>15</v>
      </c>
      <c r="B18" s="3" t="s">
        <v>38</v>
      </c>
      <c r="C18" s="3"/>
      <c r="D18" s="17"/>
      <c r="E18" s="18">
        <v>1</v>
      </c>
      <c r="F18" s="19">
        <f t="shared" si="0"/>
        <v>0</v>
      </c>
      <c r="G18" s="52">
        <v>0.23</v>
      </c>
      <c r="H18" s="20">
        <f t="shared" si="1"/>
        <v>0</v>
      </c>
      <c r="I18" s="20">
        <f t="shared" si="2"/>
        <v>0</v>
      </c>
      <c r="J18" s="17"/>
      <c r="K18" s="18">
        <v>0</v>
      </c>
      <c r="L18" s="19">
        <f t="shared" si="3"/>
        <v>0</v>
      </c>
      <c r="M18" s="52">
        <v>0.23</v>
      </c>
      <c r="N18" s="20">
        <f t="shared" si="4"/>
        <v>0</v>
      </c>
      <c r="O18" s="21">
        <f t="shared" si="5"/>
        <v>0</v>
      </c>
    </row>
    <row r="19" spans="1:15" ht="100.5" customHeight="1">
      <c r="A19" s="3">
        <v>16</v>
      </c>
      <c r="B19" s="3" t="s">
        <v>39</v>
      </c>
      <c r="C19" s="3"/>
      <c r="D19" s="17"/>
      <c r="E19" s="18">
        <v>6</v>
      </c>
      <c r="F19" s="19">
        <f t="shared" si="0"/>
        <v>0</v>
      </c>
      <c r="G19" s="52">
        <v>0.23</v>
      </c>
      <c r="H19" s="20">
        <f t="shared" si="1"/>
        <v>0</v>
      </c>
      <c r="I19" s="20">
        <f t="shared" si="2"/>
        <v>0</v>
      </c>
      <c r="J19" s="17"/>
      <c r="K19" s="18">
        <v>3</v>
      </c>
      <c r="L19" s="19">
        <f t="shared" si="3"/>
        <v>0</v>
      </c>
      <c r="M19" s="52">
        <v>0.23</v>
      </c>
      <c r="N19" s="20">
        <f t="shared" si="4"/>
        <v>0</v>
      </c>
      <c r="O19" s="21">
        <f t="shared" si="5"/>
        <v>0</v>
      </c>
    </row>
    <row r="20" spans="1:15" ht="93" customHeight="1">
      <c r="A20" s="3">
        <v>17</v>
      </c>
      <c r="B20" s="3" t="s">
        <v>9</v>
      </c>
      <c r="C20" s="3"/>
      <c r="D20" s="17"/>
      <c r="E20" s="18">
        <v>31</v>
      </c>
      <c r="F20" s="19">
        <f t="shared" si="0"/>
        <v>0</v>
      </c>
      <c r="G20" s="52">
        <v>0.23</v>
      </c>
      <c r="H20" s="20">
        <f t="shared" si="1"/>
        <v>0</v>
      </c>
      <c r="I20" s="20">
        <f t="shared" si="2"/>
        <v>0</v>
      </c>
      <c r="J20" s="17" t="s">
        <v>80</v>
      </c>
      <c r="K20" s="18">
        <v>0</v>
      </c>
      <c r="L20" s="19" t="s">
        <v>80</v>
      </c>
      <c r="M20" s="52">
        <v>0.23</v>
      </c>
      <c r="N20" s="20" t="s">
        <v>80</v>
      </c>
      <c r="O20" s="21" t="s">
        <v>80</v>
      </c>
    </row>
    <row r="21" spans="1:15" ht="78" customHeight="1">
      <c r="A21" s="3">
        <v>18</v>
      </c>
      <c r="B21" s="3" t="s">
        <v>40</v>
      </c>
      <c r="C21" s="3"/>
      <c r="D21" s="17"/>
      <c r="E21" s="18">
        <v>4</v>
      </c>
      <c r="F21" s="19">
        <f t="shared" si="0"/>
        <v>0</v>
      </c>
      <c r="G21" s="52">
        <v>0.23</v>
      </c>
      <c r="H21" s="20">
        <f t="shared" si="1"/>
        <v>0</v>
      </c>
      <c r="I21" s="20">
        <f t="shared" si="2"/>
        <v>0</v>
      </c>
      <c r="J21" s="17"/>
      <c r="K21" s="18">
        <v>1</v>
      </c>
      <c r="L21" s="19">
        <f t="shared" si="3"/>
        <v>0</v>
      </c>
      <c r="M21" s="52">
        <v>0.23</v>
      </c>
      <c r="N21" s="20">
        <f t="shared" si="4"/>
        <v>0</v>
      </c>
      <c r="O21" s="21">
        <f t="shared" si="5"/>
        <v>0</v>
      </c>
    </row>
    <row r="22" spans="1:15" ht="90" customHeight="1">
      <c r="A22" s="3">
        <v>19</v>
      </c>
      <c r="B22" s="3" t="s">
        <v>2</v>
      </c>
      <c r="C22" s="3"/>
      <c r="D22" s="17"/>
      <c r="E22" s="18">
        <v>9</v>
      </c>
      <c r="F22" s="19">
        <f t="shared" si="0"/>
        <v>0</v>
      </c>
      <c r="G22" s="52">
        <v>0.23</v>
      </c>
      <c r="H22" s="20">
        <f t="shared" si="1"/>
        <v>0</v>
      </c>
      <c r="I22" s="20">
        <f t="shared" si="2"/>
        <v>0</v>
      </c>
      <c r="J22" s="17" t="s">
        <v>80</v>
      </c>
      <c r="K22" s="18">
        <v>0</v>
      </c>
      <c r="L22" s="19" t="s">
        <v>80</v>
      </c>
      <c r="M22" s="52">
        <v>0.23</v>
      </c>
      <c r="N22" s="20" t="s">
        <v>80</v>
      </c>
      <c r="O22" s="21" t="s">
        <v>80</v>
      </c>
    </row>
    <row r="23" spans="1:15" ht="101.25" customHeight="1">
      <c r="A23" s="3">
        <v>20</v>
      </c>
      <c r="B23" s="3" t="s">
        <v>41</v>
      </c>
      <c r="C23" s="3"/>
      <c r="D23" s="17"/>
      <c r="E23" s="18">
        <v>0</v>
      </c>
      <c r="F23" s="19">
        <f t="shared" si="0"/>
        <v>0</v>
      </c>
      <c r="G23" s="52">
        <v>0.23</v>
      </c>
      <c r="H23" s="20">
        <f t="shared" si="1"/>
        <v>0</v>
      </c>
      <c r="I23" s="20">
        <f t="shared" si="2"/>
        <v>0</v>
      </c>
      <c r="J23" s="17"/>
      <c r="K23" s="18">
        <v>0</v>
      </c>
      <c r="L23" s="19">
        <f t="shared" si="3"/>
        <v>0</v>
      </c>
      <c r="M23" s="52">
        <v>0.23</v>
      </c>
      <c r="N23" s="20">
        <f t="shared" si="4"/>
        <v>0</v>
      </c>
      <c r="O23" s="21">
        <f t="shared" si="5"/>
        <v>0</v>
      </c>
    </row>
    <row r="24" spans="1:15" ht="116.25" customHeight="1">
      <c r="A24" s="3">
        <v>21</v>
      </c>
      <c r="B24" s="3" t="s">
        <v>3</v>
      </c>
      <c r="C24" s="3"/>
      <c r="D24" s="17"/>
      <c r="E24" s="18">
        <v>0</v>
      </c>
      <c r="F24" s="19">
        <f t="shared" si="0"/>
        <v>0</v>
      </c>
      <c r="G24" s="52">
        <v>0.23</v>
      </c>
      <c r="H24" s="20">
        <f t="shared" si="1"/>
        <v>0</v>
      </c>
      <c r="I24" s="20">
        <f t="shared" si="2"/>
        <v>0</v>
      </c>
      <c r="J24" s="17" t="s">
        <v>80</v>
      </c>
      <c r="K24" s="18">
        <v>0</v>
      </c>
      <c r="L24" s="19" t="s">
        <v>80</v>
      </c>
      <c r="M24" s="52">
        <v>0.23</v>
      </c>
      <c r="N24" s="20" t="s">
        <v>80</v>
      </c>
      <c r="O24" s="21" t="s">
        <v>80</v>
      </c>
    </row>
    <row r="25" spans="1:15" ht="105" customHeight="1">
      <c r="A25" s="3">
        <v>22</v>
      </c>
      <c r="B25" s="3" t="s">
        <v>42</v>
      </c>
      <c r="C25" s="3"/>
      <c r="D25" s="17"/>
      <c r="E25" s="18">
        <v>0</v>
      </c>
      <c r="F25" s="19">
        <f t="shared" si="0"/>
        <v>0</v>
      </c>
      <c r="G25" s="52">
        <v>0.23</v>
      </c>
      <c r="H25" s="20">
        <f t="shared" si="1"/>
        <v>0</v>
      </c>
      <c r="I25" s="20">
        <f t="shared" si="2"/>
        <v>0</v>
      </c>
      <c r="J25" s="17"/>
      <c r="K25" s="18">
        <v>0</v>
      </c>
      <c r="L25" s="19">
        <f t="shared" si="3"/>
        <v>0</v>
      </c>
      <c r="M25" s="52">
        <v>0.23</v>
      </c>
      <c r="N25" s="20">
        <f t="shared" si="4"/>
        <v>0</v>
      </c>
      <c r="O25" s="21">
        <f t="shared" si="5"/>
        <v>0</v>
      </c>
    </row>
    <row r="26" spans="1:15" ht="107.25" customHeight="1">
      <c r="A26" s="3">
        <v>23</v>
      </c>
      <c r="B26" s="3" t="s">
        <v>4</v>
      </c>
      <c r="C26" s="3"/>
      <c r="D26" s="17"/>
      <c r="E26" s="18">
        <v>5</v>
      </c>
      <c r="F26" s="19">
        <f t="shared" si="0"/>
        <v>0</v>
      </c>
      <c r="G26" s="52">
        <v>0.23</v>
      </c>
      <c r="H26" s="20">
        <f t="shared" si="1"/>
        <v>0</v>
      </c>
      <c r="I26" s="20">
        <f t="shared" si="2"/>
        <v>0</v>
      </c>
      <c r="J26" s="17" t="s">
        <v>80</v>
      </c>
      <c r="K26" s="18">
        <v>0</v>
      </c>
      <c r="L26" s="19" t="s">
        <v>80</v>
      </c>
      <c r="M26" s="52">
        <v>0.23</v>
      </c>
      <c r="N26" s="20" t="s">
        <v>80</v>
      </c>
      <c r="O26" s="21" t="s">
        <v>80</v>
      </c>
    </row>
    <row r="27" spans="1:15" ht="114.75" customHeight="1">
      <c r="A27" s="3">
        <v>24</v>
      </c>
      <c r="B27" s="3" t="s">
        <v>43</v>
      </c>
      <c r="C27" s="3"/>
      <c r="D27" s="17"/>
      <c r="E27" s="18">
        <v>1</v>
      </c>
      <c r="F27" s="19">
        <f t="shared" si="0"/>
        <v>0</v>
      </c>
      <c r="G27" s="52">
        <v>0.23</v>
      </c>
      <c r="H27" s="20">
        <f t="shared" si="1"/>
        <v>0</v>
      </c>
      <c r="I27" s="20">
        <f t="shared" si="2"/>
        <v>0</v>
      </c>
      <c r="J27" s="17"/>
      <c r="K27" s="18">
        <v>0</v>
      </c>
      <c r="L27" s="19">
        <f t="shared" si="3"/>
        <v>0</v>
      </c>
      <c r="M27" s="52">
        <v>0.23</v>
      </c>
      <c r="N27" s="20">
        <f t="shared" si="4"/>
        <v>0</v>
      </c>
      <c r="O27" s="21">
        <f t="shared" si="5"/>
        <v>0</v>
      </c>
    </row>
    <row r="28" spans="1:15" ht="116.25" customHeight="1">
      <c r="A28" s="3">
        <v>25</v>
      </c>
      <c r="B28" s="3" t="s">
        <v>5</v>
      </c>
      <c r="C28" s="3"/>
      <c r="D28" s="17"/>
      <c r="E28" s="18">
        <v>19</v>
      </c>
      <c r="F28" s="19">
        <f t="shared" si="0"/>
        <v>0</v>
      </c>
      <c r="G28" s="52">
        <v>0.23</v>
      </c>
      <c r="H28" s="20">
        <f t="shared" si="1"/>
        <v>0</v>
      </c>
      <c r="I28" s="20">
        <f t="shared" si="2"/>
        <v>0</v>
      </c>
      <c r="J28" s="17" t="s">
        <v>80</v>
      </c>
      <c r="K28" s="18">
        <v>0</v>
      </c>
      <c r="L28" s="19" t="s">
        <v>80</v>
      </c>
      <c r="M28" s="52">
        <v>0.23</v>
      </c>
      <c r="N28" s="20" t="s">
        <v>80</v>
      </c>
      <c r="O28" s="21" t="s">
        <v>80</v>
      </c>
    </row>
    <row r="29" spans="1:15" ht="117.75" customHeight="1">
      <c r="A29" s="3">
        <v>26</v>
      </c>
      <c r="B29" s="3" t="s">
        <v>44</v>
      </c>
      <c r="C29" s="3"/>
      <c r="D29" s="17"/>
      <c r="E29" s="18">
        <v>2</v>
      </c>
      <c r="F29" s="19">
        <f t="shared" si="0"/>
        <v>0</v>
      </c>
      <c r="G29" s="52">
        <v>0.23</v>
      </c>
      <c r="H29" s="20">
        <f t="shared" si="1"/>
        <v>0</v>
      </c>
      <c r="I29" s="20">
        <f t="shared" si="2"/>
        <v>0</v>
      </c>
      <c r="J29" s="17"/>
      <c r="K29" s="18">
        <v>0</v>
      </c>
      <c r="L29" s="19">
        <f t="shared" si="3"/>
        <v>0</v>
      </c>
      <c r="M29" s="52">
        <v>0.23</v>
      </c>
      <c r="N29" s="20">
        <f t="shared" si="4"/>
        <v>0</v>
      </c>
      <c r="O29" s="21">
        <f t="shared" si="5"/>
        <v>0</v>
      </c>
    </row>
    <row r="30" spans="1:15" ht="120.75" customHeight="1">
      <c r="A30" s="3">
        <v>27</v>
      </c>
      <c r="B30" s="3" t="s">
        <v>8</v>
      </c>
      <c r="C30" s="3"/>
      <c r="D30" s="17"/>
      <c r="E30" s="18">
        <v>4</v>
      </c>
      <c r="F30" s="19">
        <f t="shared" si="0"/>
        <v>0</v>
      </c>
      <c r="G30" s="52">
        <v>0.23</v>
      </c>
      <c r="H30" s="20">
        <f t="shared" si="1"/>
        <v>0</v>
      </c>
      <c r="I30" s="20">
        <f t="shared" si="2"/>
        <v>0</v>
      </c>
      <c r="J30" s="17" t="s">
        <v>80</v>
      </c>
      <c r="K30" s="18">
        <v>0</v>
      </c>
      <c r="L30" s="19" t="s">
        <v>80</v>
      </c>
      <c r="M30" s="52">
        <v>0.23</v>
      </c>
      <c r="N30" s="20" t="s">
        <v>80</v>
      </c>
      <c r="O30" s="21" t="s">
        <v>80</v>
      </c>
    </row>
    <row r="31" spans="1:15" ht="135" customHeight="1">
      <c r="A31" s="3">
        <v>28</v>
      </c>
      <c r="B31" s="3" t="s">
        <v>45</v>
      </c>
      <c r="C31" s="3"/>
      <c r="D31" s="17"/>
      <c r="E31" s="18">
        <v>2</v>
      </c>
      <c r="F31" s="19">
        <f t="shared" si="0"/>
        <v>0</v>
      </c>
      <c r="G31" s="52">
        <v>0.23</v>
      </c>
      <c r="H31" s="20">
        <f t="shared" si="1"/>
        <v>0</v>
      </c>
      <c r="I31" s="20">
        <f t="shared" si="2"/>
        <v>0</v>
      </c>
      <c r="J31" s="17"/>
      <c r="K31" s="18">
        <v>0</v>
      </c>
      <c r="L31" s="19">
        <f t="shared" si="3"/>
        <v>0</v>
      </c>
      <c r="M31" s="52">
        <v>0.23</v>
      </c>
      <c r="N31" s="20">
        <f t="shared" si="4"/>
        <v>0</v>
      </c>
      <c r="O31" s="21">
        <f t="shared" si="5"/>
        <v>0</v>
      </c>
    </row>
    <row r="32" spans="1:15" ht="135" customHeight="1">
      <c r="A32" s="3">
        <v>29</v>
      </c>
      <c r="B32" s="3" t="s">
        <v>7</v>
      </c>
      <c r="C32" s="3"/>
      <c r="D32" s="17"/>
      <c r="E32" s="18">
        <v>8</v>
      </c>
      <c r="F32" s="19">
        <f t="shared" si="0"/>
        <v>0</v>
      </c>
      <c r="G32" s="52">
        <v>0.23</v>
      </c>
      <c r="H32" s="20">
        <f t="shared" si="1"/>
        <v>0</v>
      </c>
      <c r="I32" s="20">
        <f t="shared" si="2"/>
        <v>0</v>
      </c>
      <c r="J32" s="17" t="s">
        <v>80</v>
      </c>
      <c r="K32" s="18">
        <v>0</v>
      </c>
      <c r="L32" s="19" t="s">
        <v>80</v>
      </c>
      <c r="M32" s="52">
        <v>0.23</v>
      </c>
      <c r="N32" s="20" t="s">
        <v>80</v>
      </c>
      <c r="O32" s="21" t="s">
        <v>80</v>
      </c>
    </row>
    <row r="33" spans="1:15" ht="125.25" customHeight="1">
      <c r="A33" s="3">
        <v>30</v>
      </c>
      <c r="B33" s="3" t="s">
        <v>46</v>
      </c>
      <c r="C33" s="3"/>
      <c r="D33" s="17"/>
      <c r="E33" s="18">
        <v>0</v>
      </c>
      <c r="F33" s="19">
        <f t="shared" si="0"/>
        <v>0</v>
      </c>
      <c r="G33" s="52">
        <v>0.23</v>
      </c>
      <c r="H33" s="20">
        <f t="shared" si="1"/>
        <v>0</v>
      </c>
      <c r="I33" s="20">
        <f t="shared" si="2"/>
        <v>0</v>
      </c>
      <c r="J33" s="17"/>
      <c r="K33" s="18">
        <v>0</v>
      </c>
      <c r="L33" s="19">
        <f t="shared" si="3"/>
        <v>0</v>
      </c>
      <c r="M33" s="52">
        <v>0.23</v>
      </c>
      <c r="N33" s="20">
        <f t="shared" si="4"/>
        <v>0</v>
      </c>
      <c r="O33" s="21">
        <f t="shared" si="5"/>
        <v>0</v>
      </c>
    </row>
    <row r="34" spans="1:15" ht="123" customHeight="1">
      <c r="A34" s="3">
        <v>31</v>
      </c>
      <c r="B34" s="3" t="s">
        <v>6</v>
      </c>
      <c r="C34" s="3"/>
      <c r="D34" s="17"/>
      <c r="E34" s="18">
        <v>4</v>
      </c>
      <c r="F34" s="19">
        <f t="shared" si="0"/>
        <v>0</v>
      </c>
      <c r="G34" s="52">
        <v>0.23</v>
      </c>
      <c r="H34" s="20">
        <f t="shared" si="1"/>
        <v>0</v>
      </c>
      <c r="I34" s="20">
        <f t="shared" si="2"/>
        <v>0</v>
      </c>
      <c r="J34" s="17" t="s">
        <v>80</v>
      </c>
      <c r="K34" s="18">
        <v>0</v>
      </c>
      <c r="L34" s="19" t="s">
        <v>80</v>
      </c>
      <c r="M34" s="52">
        <v>0.23</v>
      </c>
      <c r="N34" s="20" t="s">
        <v>80</v>
      </c>
      <c r="O34" s="21" t="s">
        <v>80</v>
      </c>
    </row>
    <row r="35" spans="1:15" ht="135" customHeight="1">
      <c r="A35" s="3">
        <v>32</v>
      </c>
      <c r="B35" s="3" t="s">
        <v>47</v>
      </c>
      <c r="C35" s="3"/>
      <c r="D35" s="17"/>
      <c r="E35" s="18">
        <v>0</v>
      </c>
      <c r="F35" s="19">
        <f t="shared" si="0"/>
        <v>0</v>
      </c>
      <c r="G35" s="52">
        <v>0.23</v>
      </c>
      <c r="H35" s="20">
        <f t="shared" si="1"/>
        <v>0</v>
      </c>
      <c r="I35" s="20">
        <f t="shared" si="2"/>
        <v>0</v>
      </c>
      <c r="J35" s="17"/>
      <c r="K35" s="18">
        <v>0</v>
      </c>
      <c r="L35" s="19">
        <f t="shared" si="3"/>
        <v>0</v>
      </c>
      <c r="M35" s="52">
        <v>0.23</v>
      </c>
      <c r="N35" s="20">
        <f t="shared" si="4"/>
        <v>0</v>
      </c>
      <c r="O35" s="21">
        <f t="shared" si="5"/>
        <v>0</v>
      </c>
    </row>
    <row r="36" spans="1:15" ht="126" customHeight="1">
      <c r="A36" s="3">
        <v>33</v>
      </c>
      <c r="B36" s="3" t="s">
        <v>17</v>
      </c>
      <c r="C36" s="3"/>
      <c r="D36" s="17"/>
      <c r="E36" s="18">
        <v>2</v>
      </c>
      <c r="F36" s="19">
        <f t="shared" si="0"/>
        <v>0</v>
      </c>
      <c r="G36" s="52">
        <v>0.23</v>
      </c>
      <c r="H36" s="20">
        <f t="shared" si="1"/>
        <v>0</v>
      </c>
      <c r="I36" s="20">
        <f t="shared" si="2"/>
        <v>0</v>
      </c>
      <c r="J36" s="17" t="s">
        <v>80</v>
      </c>
      <c r="K36" s="18">
        <v>0</v>
      </c>
      <c r="L36" s="19" t="s">
        <v>80</v>
      </c>
      <c r="M36" s="52">
        <v>0.23</v>
      </c>
      <c r="N36" s="20" t="s">
        <v>80</v>
      </c>
      <c r="O36" s="21" t="s">
        <v>80</v>
      </c>
    </row>
    <row r="37" spans="1:15" ht="126.75" customHeight="1">
      <c r="A37" s="3">
        <v>34</v>
      </c>
      <c r="B37" s="3" t="s">
        <v>48</v>
      </c>
      <c r="C37" s="3"/>
      <c r="D37" s="17"/>
      <c r="E37" s="18">
        <v>1</v>
      </c>
      <c r="F37" s="19">
        <f t="shared" si="0"/>
        <v>0</v>
      </c>
      <c r="G37" s="52">
        <v>0.23</v>
      </c>
      <c r="H37" s="20">
        <f t="shared" si="1"/>
        <v>0</v>
      </c>
      <c r="I37" s="20">
        <f t="shared" si="2"/>
        <v>0</v>
      </c>
      <c r="J37" s="17"/>
      <c r="K37" s="18">
        <v>0</v>
      </c>
      <c r="L37" s="19">
        <f t="shared" si="3"/>
        <v>0</v>
      </c>
      <c r="M37" s="52">
        <v>0.23</v>
      </c>
      <c r="N37" s="20">
        <f t="shared" si="4"/>
        <v>0</v>
      </c>
      <c r="O37" s="21">
        <f t="shared" si="5"/>
        <v>0</v>
      </c>
    </row>
    <row r="38" spans="1:15" ht="121.5" customHeight="1">
      <c r="A38" s="3">
        <v>35</v>
      </c>
      <c r="B38" s="3" t="s">
        <v>18</v>
      </c>
      <c r="C38" s="3"/>
      <c r="D38" s="17"/>
      <c r="E38" s="18">
        <v>7</v>
      </c>
      <c r="F38" s="19">
        <f t="shared" si="0"/>
        <v>0</v>
      </c>
      <c r="G38" s="52">
        <v>0.23</v>
      </c>
      <c r="H38" s="20">
        <f t="shared" si="1"/>
        <v>0</v>
      </c>
      <c r="I38" s="20">
        <f t="shared" si="2"/>
        <v>0</v>
      </c>
      <c r="J38" s="17" t="s">
        <v>80</v>
      </c>
      <c r="K38" s="18">
        <v>0</v>
      </c>
      <c r="L38" s="19" t="s">
        <v>80</v>
      </c>
      <c r="M38" s="52">
        <v>0.23</v>
      </c>
      <c r="N38" s="20" t="s">
        <v>80</v>
      </c>
      <c r="O38" s="21" t="s">
        <v>80</v>
      </c>
    </row>
    <row r="39" spans="1:15" ht="91.5" customHeight="1">
      <c r="A39" s="3">
        <v>36</v>
      </c>
      <c r="B39" s="3" t="s">
        <v>49</v>
      </c>
      <c r="C39" s="3"/>
      <c r="D39" s="17"/>
      <c r="E39" s="18">
        <v>1</v>
      </c>
      <c r="F39" s="19">
        <f t="shared" si="0"/>
        <v>0</v>
      </c>
      <c r="G39" s="52">
        <v>0.23</v>
      </c>
      <c r="H39" s="20">
        <f t="shared" si="1"/>
        <v>0</v>
      </c>
      <c r="I39" s="20">
        <f t="shared" si="2"/>
        <v>0</v>
      </c>
      <c r="J39" s="17"/>
      <c r="K39" s="18">
        <v>0</v>
      </c>
      <c r="L39" s="19">
        <f t="shared" si="3"/>
        <v>0</v>
      </c>
      <c r="M39" s="52">
        <v>0.23</v>
      </c>
      <c r="N39" s="20">
        <f t="shared" si="4"/>
        <v>0</v>
      </c>
      <c r="O39" s="21">
        <f t="shared" si="5"/>
        <v>0</v>
      </c>
    </row>
    <row r="40" spans="1:15" ht="84" customHeight="1">
      <c r="A40" s="3">
        <v>37</v>
      </c>
      <c r="B40" s="3" t="s">
        <v>19</v>
      </c>
      <c r="C40" s="3"/>
      <c r="D40" s="17"/>
      <c r="E40" s="18">
        <v>9</v>
      </c>
      <c r="F40" s="19">
        <f t="shared" si="0"/>
        <v>0</v>
      </c>
      <c r="G40" s="52">
        <v>0.23</v>
      </c>
      <c r="H40" s="20">
        <f t="shared" si="1"/>
        <v>0</v>
      </c>
      <c r="I40" s="20">
        <f t="shared" si="2"/>
        <v>0</v>
      </c>
      <c r="J40" s="17" t="s">
        <v>80</v>
      </c>
      <c r="K40" s="18">
        <v>0</v>
      </c>
      <c r="L40" s="19" t="s">
        <v>80</v>
      </c>
      <c r="M40" s="52">
        <v>0.23</v>
      </c>
      <c r="N40" s="20" t="s">
        <v>80</v>
      </c>
      <c r="O40" s="21" t="s">
        <v>80</v>
      </c>
    </row>
    <row r="41" spans="1:15" ht="121.5" customHeight="1">
      <c r="A41" s="3">
        <v>38</v>
      </c>
      <c r="B41" s="3" t="s">
        <v>50</v>
      </c>
      <c r="C41" s="3"/>
      <c r="D41" s="17"/>
      <c r="E41" s="18">
        <v>0</v>
      </c>
      <c r="F41" s="19">
        <f t="shared" si="0"/>
        <v>0</v>
      </c>
      <c r="G41" s="52">
        <v>0.23</v>
      </c>
      <c r="H41" s="20">
        <f t="shared" si="1"/>
        <v>0</v>
      </c>
      <c r="I41" s="20">
        <f t="shared" si="2"/>
        <v>0</v>
      </c>
      <c r="J41" s="17"/>
      <c r="K41" s="18">
        <v>0</v>
      </c>
      <c r="L41" s="19">
        <f t="shared" si="3"/>
        <v>0</v>
      </c>
      <c r="M41" s="52">
        <v>0.23</v>
      </c>
      <c r="N41" s="20">
        <f t="shared" si="4"/>
        <v>0</v>
      </c>
      <c r="O41" s="21">
        <f t="shared" si="5"/>
        <v>0</v>
      </c>
    </row>
    <row r="42" spans="1:15" ht="128.25" customHeight="1">
      <c r="A42" s="3">
        <v>39</v>
      </c>
      <c r="B42" s="3" t="s">
        <v>20</v>
      </c>
      <c r="C42" s="3"/>
      <c r="D42" s="17"/>
      <c r="E42" s="18">
        <v>0</v>
      </c>
      <c r="F42" s="19"/>
      <c r="G42" s="52">
        <v>0.23</v>
      </c>
      <c r="H42" s="20">
        <f t="shared" si="1"/>
        <v>0</v>
      </c>
      <c r="I42" s="20">
        <f t="shared" si="2"/>
        <v>0</v>
      </c>
      <c r="J42" s="17" t="s">
        <v>80</v>
      </c>
      <c r="K42" s="18">
        <v>0</v>
      </c>
      <c r="L42" s="19" t="s">
        <v>80</v>
      </c>
      <c r="M42" s="52">
        <v>0.23</v>
      </c>
      <c r="N42" s="20" t="s">
        <v>80</v>
      </c>
      <c r="O42" s="21" t="s">
        <v>80</v>
      </c>
    </row>
    <row r="43" spans="1:15" ht="135" customHeight="1">
      <c r="A43" s="3">
        <v>40</v>
      </c>
      <c r="B43" s="3" t="s">
        <v>51</v>
      </c>
      <c r="C43" s="3"/>
      <c r="D43" s="17"/>
      <c r="E43" s="18">
        <v>0</v>
      </c>
      <c r="F43" s="19">
        <f t="shared" si="0"/>
        <v>0</v>
      </c>
      <c r="G43" s="52">
        <v>0.23</v>
      </c>
      <c r="H43" s="20">
        <f t="shared" si="1"/>
        <v>0</v>
      </c>
      <c r="I43" s="20">
        <f t="shared" si="2"/>
        <v>0</v>
      </c>
      <c r="J43" s="17"/>
      <c r="K43" s="18">
        <v>0</v>
      </c>
      <c r="L43" s="19">
        <f t="shared" si="3"/>
        <v>0</v>
      </c>
      <c r="M43" s="52">
        <v>0.23</v>
      </c>
      <c r="N43" s="20">
        <f t="shared" si="4"/>
        <v>0</v>
      </c>
      <c r="O43" s="21">
        <f t="shared" si="5"/>
        <v>0</v>
      </c>
    </row>
    <row r="44" spans="1:15" ht="135" customHeight="1">
      <c r="A44" s="3">
        <v>41</v>
      </c>
      <c r="B44" s="3" t="s">
        <v>21</v>
      </c>
      <c r="C44" s="3"/>
      <c r="D44" s="17"/>
      <c r="E44" s="18">
        <v>1</v>
      </c>
      <c r="F44" s="19">
        <f t="shared" si="0"/>
        <v>0</v>
      </c>
      <c r="G44" s="52">
        <v>0.23</v>
      </c>
      <c r="H44" s="20">
        <f t="shared" si="1"/>
        <v>0</v>
      </c>
      <c r="I44" s="20">
        <f t="shared" si="2"/>
        <v>0</v>
      </c>
      <c r="J44" s="17" t="s">
        <v>80</v>
      </c>
      <c r="K44" s="18">
        <v>0</v>
      </c>
      <c r="L44" s="19" t="s">
        <v>80</v>
      </c>
      <c r="M44" s="52">
        <v>0.23</v>
      </c>
      <c r="N44" s="20" t="s">
        <v>80</v>
      </c>
      <c r="O44" s="21" t="s">
        <v>80</v>
      </c>
    </row>
    <row r="45" spans="1:15" ht="135" customHeight="1">
      <c r="A45" s="3">
        <v>42</v>
      </c>
      <c r="B45" s="3" t="s">
        <v>52</v>
      </c>
      <c r="C45" s="3"/>
      <c r="D45" s="17"/>
      <c r="E45" s="18">
        <v>2</v>
      </c>
      <c r="F45" s="19">
        <f t="shared" si="0"/>
        <v>0</v>
      </c>
      <c r="G45" s="52">
        <v>0.23</v>
      </c>
      <c r="H45" s="20">
        <f t="shared" si="1"/>
        <v>0</v>
      </c>
      <c r="I45" s="20">
        <f t="shared" si="2"/>
        <v>0</v>
      </c>
      <c r="J45" s="17"/>
      <c r="K45" s="18">
        <v>0</v>
      </c>
      <c r="L45" s="19">
        <f t="shared" si="3"/>
        <v>0</v>
      </c>
      <c r="M45" s="52">
        <v>0.23</v>
      </c>
      <c r="N45" s="20">
        <f t="shared" si="4"/>
        <v>0</v>
      </c>
      <c r="O45" s="21">
        <f t="shared" si="5"/>
        <v>0</v>
      </c>
    </row>
    <row r="46" spans="1:15" ht="135" customHeight="1">
      <c r="A46" s="3">
        <v>43</v>
      </c>
      <c r="B46" s="3" t="s">
        <v>53</v>
      </c>
      <c r="C46" s="3"/>
      <c r="D46" s="17"/>
      <c r="E46" s="18">
        <v>4</v>
      </c>
      <c r="F46" s="19">
        <f t="shared" si="0"/>
        <v>0</v>
      </c>
      <c r="G46" s="52">
        <v>0.23</v>
      </c>
      <c r="H46" s="20">
        <f t="shared" si="1"/>
        <v>0</v>
      </c>
      <c r="I46" s="20">
        <f t="shared" si="2"/>
        <v>0</v>
      </c>
      <c r="J46" s="17"/>
      <c r="K46" s="18">
        <v>0</v>
      </c>
      <c r="L46" s="19">
        <f t="shared" si="3"/>
        <v>0</v>
      </c>
      <c r="M46" s="52">
        <v>0.23</v>
      </c>
      <c r="N46" s="20">
        <f t="shared" si="4"/>
        <v>0</v>
      </c>
      <c r="O46" s="21">
        <f t="shared" si="5"/>
        <v>0</v>
      </c>
    </row>
    <row r="47" spans="1:15" ht="135" customHeight="1">
      <c r="A47" s="3">
        <v>44</v>
      </c>
      <c r="B47" s="3" t="s">
        <v>54</v>
      </c>
      <c r="C47" s="3"/>
      <c r="D47" s="17"/>
      <c r="E47" s="18">
        <v>0</v>
      </c>
      <c r="F47" s="19">
        <f t="shared" si="0"/>
        <v>0</v>
      </c>
      <c r="G47" s="52">
        <v>0.23</v>
      </c>
      <c r="H47" s="20">
        <f t="shared" si="1"/>
        <v>0</v>
      </c>
      <c r="I47" s="20">
        <f t="shared" si="2"/>
        <v>0</v>
      </c>
      <c r="J47" s="17"/>
      <c r="K47" s="18">
        <v>0</v>
      </c>
      <c r="L47" s="19">
        <f t="shared" si="3"/>
        <v>0</v>
      </c>
      <c r="M47" s="52">
        <v>0.23</v>
      </c>
      <c r="N47" s="20">
        <f t="shared" si="4"/>
        <v>0</v>
      </c>
      <c r="O47" s="21">
        <f t="shared" si="5"/>
        <v>0</v>
      </c>
    </row>
    <row r="48" spans="1:15" ht="135" customHeight="1" thickBot="1">
      <c r="A48" s="4">
        <v>45</v>
      </c>
      <c r="B48" s="4" t="s">
        <v>55</v>
      </c>
      <c r="C48" s="4"/>
      <c r="D48" s="22"/>
      <c r="E48" s="23">
        <v>0</v>
      </c>
      <c r="F48" s="24">
        <f>D48*E48</f>
        <v>0</v>
      </c>
      <c r="G48" s="53">
        <v>0.23</v>
      </c>
      <c r="H48" s="25">
        <f>F48*G48</f>
        <v>0</v>
      </c>
      <c r="I48" s="25">
        <f>F48+H48</f>
        <v>0</v>
      </c>
      <c r="J48" s="22"/>
      <c r="K48" s="23">
        <v>0</v>
      </c>
      <c r="L48" s="24">
        <f>J48*K48</f>
        <v>0</v>
      </c>
      <c r="M48" s="53">
        <v>0.23</v>
      </c>
      <c r="N48" s="25">
        <f>L48*M48</f>
        <v>0</v>
      </c>
      <c r="O48" s="26">
        <f t="shared" si="5"/>
        <v>0</v>
      </c>
    </row>
    <row r="49" spans="1:15" ht="15.75" thickBot="1">
      <c r="E49" s="39" t="s">
        <v>73</v>
      </c>
      <c r="F49" s="45">
        <f>SUM(F4:F48)</f>
        <v>0</v>
      </c>
      <c r="G49" s="49"/>
      <c r="H49" s="49">
        <f>SUM(H4:H48)</f>
        <v>0</v>
      </c>
      <c r="I49" s="54">
        <f>SUM(I4:I48)</f>
        <v>0</v>
      </c>
      <c r="K49" s="39" t="s">
        <v>73</v>
      </c>
      <c r="L49" s="45">
        <f>SUM(L15,L16,L18,L19,L21,L23,L25,L27,L29,L31,L33,L35,L37,L39,L41,L43,L45,L46,L47,L48)</f>
        <v>0</v>
      </c>
      <c r="M49" s="49"/>
      <c r="N49" s="45">
        <f>SUM(N15,N16,N18,N19,N21,N23,N25,N27,N29,N31,N33,N35,N37,N39,N41,N43,N45,N46,N47,N48)</f>
        <v>0</v>
      </c>
      <c r="O49" s="54">
        <f>SUM(O15,O16,O18,O19,O21,O23,O25,O27,O29,O31,O33,O35,O37,O39,O41,O43,O45,O46,O47,O48)</f>
        <v>0</v>
      </c>
    </row>
    <row r="50" spans="1:15" ht="15.75" thickBot="1"/>
    <row r="51" spans="1:15">
      <c r="D51" s="40" t="s">
        <v>74</v>
      </c>
      <c r="E51" s="41" t="s">
        <v>75</v>
      </c>
      <c r="F51" s="46">
        <f>SUM(F49,L49)</f>
        <v>0</v>
      </c>
      <c r="G51" s="50"/>
    </row>
    <row r="52" spans="1:15" ht="15.75" thickBot="1">
      <c r="D52" s="42" t="s">
        <v>74</v>
      </c>
      <c r="E52" s="43" t="s">
        <v>76</v>
      </c>
      <c r="F52" s="55">
        <f>SUM(I49,O49)</f>
        <v>0</v>
      </c>
    </row>
    <row r="55" spans="1:15" ht="244.5" customHeight="1" thickBot="1">
      <c r="A55" s="62" t="s">
        <v>79</v>
      </c>
      <c r="B55" s="63"/>
      <c r="C55" s="63"/>
      <c r="D55" s="63"/>
      <c r="E55" s="63"/>
    </row>
  </sheetData>
  <mergeCells count="7">
    <mergeCell ref="A55:E55"/>
    <mergeCell ref="D2:I2"/>
    <mergeCell ref="J2:O2"/>
    <mergeCell ref="D1:O1"/>
    <mergeCell ref="A1:A3"/>
    <mergeCell ref="B1:B3"/>
    <mergeCell ref="C1:C3"/>
  </mergeCells>
  <pageMargins left="0.25" right="0.25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84252-C3E2-4A43-ABA5-2CDC4D369D40}">
  <sheetPr>
    <tabColor rgb="FF00B050"/>
    <pageSetUpPr fitToPage="1"/>
  </sheetPr>
  <dimension ref="A1:O52"/>
  <sheetViews>
    <sheetView zoomScale="70" zoomScaleNormal="70" workbookViewId="0">
      <pane xSplit="3" ySplit="2" topLeftCell="D3" activePane="bottomRight" state="frozen"/>
      <selection pane="topRight" activeCell="D1" sqref="D1"/>
      <selection pane="bottomLeft" activeCell="A10" sqref="A10"/>
      <selection pane="bottomRight" activeCell="A52" sqref="A1:O52"/>
    </sheetView>
  </sheetViews>
  <sheetFormatPr defaultRowHeight="15"/>
  <cols>
    <col min="1" max="1" width="7.85546875" customWidth="1"/>
    <col min="2" max="2" width="61.28515625" customWidth="1"/>
    <col min="3" max="3" width="26.28515625" customWidth="1"/>
    <col min="4" max="4" width="17.140625" bestFit="1" customWidth="1"/>
    <col min="5" max="5" width="8.85546875" bestFit="1" customWidth="1"/>
    <col min="6" max="6" width="13.42578125" bestFit="1" customWidth="1"/>
    <col min="7" max="8" width="13.42578125" customWidth="1"/>
    <col min="9" max="9" width="14.28515625" bestFit="1" customWidth="1"/>
    <col min="10" max="10" width="17.140625" bestFit="1" customWidth="1"/>
    <col min="11" max="11" width="7.85546875" bestFit="1" customWidth="1"/>
    <col min="12" max="12" width="13.42578125" bestFit="1" customWidth="1"/>
    <col min="13" max="14" width="13.42578125" customWidth="1"/>
    <col min="15" max="15" width="14.28515625" bestFit="1" customWidth="1"/>
  </cols>
  <sheetData>
    <row r="1" spans="1:15" s="5" customFormat="1" ht="24" customHeight="1">
      <c r="A1" s="72" t="s">
        <v>0</v>
      </c>
      <c r="B1" s="72" t="s">
        <v>29</v>
      </c>
      <c r="C1" s="72" t="s">
        <v>30</v>
      </c>
      <c r="D1" s="68" t="s">
        <v>33</v>
      </c>
      <c r="E1" s="69"/>
      <c r="F1" s="69"/>
      <c r="G1" s="69"/>
      <c r="H1" s="69"/>
      <c r="I1" s="69"/>
      <c r="J1" s="69"/>
      <c r="K1" s="69"/>
      <c r="L1" s="69"/>
      <c r="M1" s="70"/>
      <c r="N1" s="70"/>
      <c r="O1" s="71"/>
    </row>
    <row r="2" spans="1:15" s="5" customFormat="1" ht="12.75">
      <c r="A2" s="73"/>
      <c r="B2" s="73"/>
      <c r="C2" s="73"/>
      <c r="D2" s="64" t="s">
        <v>32</v>
      </c>
      <c r="E2" s="65"/>
      <c r="F2" s="65"/>
      <c r="G2" s="65"/>
      <c r="H2" s="65"/>
      <c r="I2" s="65"/>
      <c r="J2" s="65" t="s">
        <v>61</v>
      </c>
      <c r="K2" s="65"/>
      <c r="L2" s="65"/>
      <c r="M2" s="66"/>
      <c r="N2" s="66"/>
      <c r="O2" s="67"/>
    </row>
    <row r="3" spans="1:15" s="5" customFormat="1" ht="26.25" thickBot="1">
      <c r="A3" s="74"/>
      <c r="B3" s="74"/>
      <c r="C3" s="74"/>
      <c r="D3" s="27" t="s">
        <v>62</v>
      </c>
      <c r="E3" s="28" t="s">
        <v>60</v>
      </c>
      <c r="F3" s="28" t="s">
        <v>63</v>
      </c>
      <c r="G3" s="28" t="s">
        <v>78</v>
      </c>
      <c r="H3" s="28" t="s">
        <v>77</v>
      </c>
      <c r="I3" s="28" t="s">
        <v>64</v>
      </c>
      <c r="J3" s="28" t="s">
        <v>62</v>
      </c>
      <c r="K3" s="28" t="s">
        <v>60</v>
      </c>
      <c r="L3" s="28" t="s">
        <v>63</v>
      </c>
      <c r="M3" s="28" t="s">
        <v>78</v>
      </c>
      <c r="N3" s="28" t="s">
        <v>77</v>
      </c>
      <c r="O3" s="29" t="s">
        <v>64</v>
      </c>
    </row>
    <row r="4" spans="1:15" ht="95.25" customHeight="1">
      <c r="A4" s="2">
        <v>1</v>
      </c>
      <c r="B4" s="2" t="s">
        <v>12</v>
      </c>
      <c r="C4" s="2"/>
      <c r="D4" s="12"/>
      <c r="E4" s="13">
        <v>0</v>
      </c>
      <c r="F4" s="14">
        <f>D4*E4</f>
        <v>0</v>
      </c>
      <c r="G4" s="51">
        <v>0.23</v>
      </c>
      <c r="H4" s="15">
        <f>F4*G4</f>
        <v>0</v>
      </c>
      <c r="I4" s="15">
        <f>F4+H4</f>
        <v>0</v>
      </c>
      <c r="J4" s="12" t="s">
        <v>80</v>
      </c>
      <c r="K4" s="13">
        <v>0</v>
      </c>
      <c r="L4" s="14" t="s">
        <v>80</v>
      </c>
      <c r="M4" s="51">
        <v>0.23</v>
      </c>
      <c r="N4" s="15" t="s">
        <v>80</v>
      </c>
      <c r="O4" s="16" t="s">
        <v>80</v>
      </c>
    </row>
    <row r="5" spans="1:15" ht="92.25" customHeight="1">
      <c r="A5" s="3">
        <v>2</v>
      </c>
      <c r="B5" s="3" t="s">
        <v>10</v>
      </c>
      <c r="C5" s="3"/>
      <c r="D5" s="17"/>
      <c r="E5" s="18">
        <v>0</v>
      </c>
      <c r="F5" s="19">
        <f>D5*E5</f>
        <v>0</v>
      </c>
      <c r="G5" s="52">
        <v>0.23</v>
      </c>
      <c r="H5" s="20">
        <f>F5*G5</f>
        <v>0</v>
      </c>
      <c r="I5" s="20">
        <f>F5+H5</f>
        <v>0</v>
      </c>
      <c r="J5" s="17" t="s">
        <v>80</v>
      </c>
      <c r="K5" s="18">
        <v>0</v>
      </c>
      <c r="L5" s="19" t="s">
        <v>80</v>
      </c>
      <c r="M5" s="52">
        <v>0.23</v>
      </c>
      <c r="N5" s="20" t="s">
        <v>80</v>
      </c>
      <c r="O5" s="21" t="s">
        <v>80</v>
      </c>
    </row>
    <row r="6" spans="1:15" ht="96" customHeight="1">
      <c r="A6" s="3">
        <v>3</v>
      </c>
      <c r="B6" s="3" t="s">
        <v>11</v>
      </c>
      <c r="C6" s="3"/>
      <c r="D6" s="17"/>
      <c r="E6" s="18">
        <v>0</v>
      </c>
      <c r="F6" s="19">
        <f>D6*E6</f>
        <v>0</v>
      </c>
      <c r="G6" s="52">
        <v>0.23</v>
      </c>
      <c r="H6" s="20">
        <f>F6*G6</f>
        <v>0</v>
      </c>
      <c r="I6" s="20">
        <f>F6+H6</f>
        <v>0</v>
      </c>
      <c r="J6" s="17" t="s">
        <v>80</v>
      </c>
      <c r="K6" s="18">
        <v>0</v>
      </c>
      <c r="L6" s="19" t="s">
        <v>80</v>
      </c>
      <c r="M6" s="52">
        <v>0.23</v>
      </c>
      <c r="N6" s="20" t="s">
        <v>80</v>
      </c>
      <c r="O6" s="21" t="s">
        <v>80</v>
      </c>
    </row>
    <row r="7" spans="1:15" ht="96.75" customHeight="1">
      <c r="A7" s="3">
        <v>4</v>
      </c>
      <c r="B7" s="3" t="s">
        <v>23</v>
      </c>
      <c r="C7" s="3"/>
      <c r="D7" s="17"/>
      <c r="E7" s="18">
        <v>0</v>
      </c>
      <c r="F7" s="19">
        <f t="shared" ref="F7:F47" si="0">D7*E7</f>
        <v>0</v>
      </c>
      <c r="G7" s="52">
        <v>0.23</v>
      </c>
      <c r="H7" s="20">
        <f t="shared" ref="H7:H47" si="1">F7*G7</f>
        <v>0</v>
      </c>
      <c r="I7" s="20">
        <f t="shared" ref="I7:I48" si="2">F7+H7</f>
        <v>0</v>
      </c>
      <c r="J7" s="17" t="s">
        <v>80</v>
      </c>
      <c r="K7" s="18">
        <v>0</v>
      </c>
      <c r="L7" s="19" t="s">
        <v>80</v>
      </c>
      <c r="M7" s="52">
        <v>0.23</v>
      </c>
      <c r="N7" s="20" t="s">
        <v>80</v>
      </c>
      <c r="O7" s="21" t="s">
        <v>80</v>
      </c>
    </row>
    <row r="8" spans="1:15" ht="92.25" customHeight="1">
      <c r="A8" s="3">
        <v>5</v>
      </c>
      <c r="B8" s="3" t="s">
        <v>24</v>
      </c>
      <c r="C8" s="3"/>
      <c r="D8" s="17"/>
      <c r="E8" s="18">
        <v>0</v>
      </c>
      <c r="F8" s="19">
        <f t="shared" si="0"/>
        <v>0</v>
      </c>
      <c r="G8" s="52">
        <v>0.23</v>
      </c>
      <c r="H8" s="20">
        <f t="shared" si="1"/>
        <v>0</v>
      </c>
      <c r="I8" s="20">
        <f t="shared" si="2"/>
        <v>0</v>
      </c>
      <c r="J8" s="17" t="s">
        <v>80</v>
      </c>
      <c r="K8" s="18">
        <v>0</v>
      </c>
      <c r="L8" s="19" t="s">
        <v>80</v>
      </c>
      <c r="M8" s="52">
        <v>0.23</v>
      </c>
      <c r="N8" s="20" t="s">
        <v>80</v>
      </c>
      <c r="O8" s="21" t="s">
        <v>80</v>
      </c>
    </row>
    <row r="9" spans="1:15" ht="90" customHeight="1">
      <c r="A9" s="3">
        <v>6</v>
      </c>
      <c r="B9" s="3" t="s">
        <v>25</v>
      </c>
      <c r="C9" s="3"/>
      <c r="D9" s="17"/>
      <c r="E9" s="18">
        <v>0</v>
      </c>
      <c r="F9" s="19">
        <f t="shared" si="0"/>
        <v>0</v>
      </c>
      <c r="G9" s="52">
        <v>0.23</v>
      </c>
      <c r="H9" s="20">
        <f t="shared" si="1"/>
        <v>0</v>
      </c>
      <c r="I9" s="20">
        <f t="shared" si="2"/>
        <v>0</v>
      </c>
      <c r="J9" s="17" t="s">
        <v>80</v>
      </c>
      <c r="K9" s="18">
        <v>0</v>
      </c>
      <c r="L9" s="19" t="s">
        <v>80</v>
      </c>
      <c r="M9" s="52">
        <v>0.23</v>
      </c>
      <c r="N9" s="20" t="s">
        <v>80</v>
      </c>
      <c r="O9" s="21" t="s">
        <v>80</v>
      </c>
    </row>
    <row r="10" spans="1:15" ht="93.75" customHeight="1">
      <c r="A10" s="3">
        <v>7</v>
      </c>
      <c r="B10" s="3" t="s">
        <v>26</v>
      </c>
      <c r="C10" s="3"/>
      <c r="D10" s="17"/>
      <c r="E10" s="18">
        <v>1</v>
      </c>
      <c r="F10" s="19">
        <f t="shared" si="0"/>
        <v>0</v>
      </c>
      <c r="G10" s="52">
        <v>0.23</v>
      </c>
      <c r="H10" s="20">
        <f t="shared" si="1"/>
        <v>0</v>
      </c>
      <c r="I10" s="20">
        <f t="shared" si="2"/>
        <v>0</v>
      </c>
      <c r="J10" s="17" t="s">
        <v>80</v>
      </c>
      <c r="K10" s="18">
        <v>0</v>
      </c>
      <c r="L10" s="19" t="s">
        <v>80</v>
      </c>
      <c r="M10" s="52">
        <v>0.23</v>
      </c>
      <c r="N10" s="20" t="s">
        <v>80</v>
      </c>
      <c r="O10" s="21" t="s">
        <v>80</v>
      </c>
    </row>
    <row r="11" spans="1:15" ht="81.75" customHeight="1">
      <c r="A11" s="3">
        <v>8</v>
      </c>
      <c r="B11" s="3" t="s">
        <v>13</v>
      </c>
      <c r="C11" s="3"/>
      <c r="D11" s="17"/>
      <c r="E11" s="18">
        <v>0</v>
      </c>
      <c r="F11" s="19">
        <f t="shared" si="0"/>
        <v>0</v>
      </c>
      <c r="G11" s="52">
        <v>0.23</v>
      </c>
      <c r="H11" s="20">
        <f t="shared" si="1"/>
        <v>0</v>
      </c>
      <c r="I11" s="20">
        <f t="shared" si="2"/>
        <v>0</v>
      </c>
      <c r="J11" s="17" t="s">
        <v>80</v>
      </c>
      <c r="K11" s="18">
        <v>0</v>
      </c>
      <c r="L11" s="19" t="s">
        <v>80</v>
      </c>
      <c r="M11" s="52">
        <v>0.23</v>
      </c>
      <c r="N11" s="20" t="s">
        <v>80</v>
      </c>
      <c r="O11" s="21" t="s">
        <v>80</v>
      </c>
    </row>
    <row r="12" spans="1:15" ht="90.75" customHeight="1">
      <c r="A12" s="3">
        <v>9</v>
      </c>
      <c r="B12" s="3" t="s">
        <v>14</v>
      </c>
      <c r="C12" s="3"/>
      <c r="D12" s="17"/>
      <c r="E12" s="18">
        <v>0</v>
      </c>
      <c r="F12" s="19">
        <f t="shared" si="0"/>
        <v>0</v>
      </c>
      <c r="G12" s="52">
        <v>0.23</v>
      </c>
      <c r="H12" s="20">
        <f t="shared" si="1"/>
        <v>0</v>
      </c>
      <c r="I12" s="20">
        <f t="shared" si="2"/>
        <v>0</v>
      </c>
      <c r="J12" s="17" t="s">
        <v>80</v>
      </c>
      <c r="K12" s="18">
        <v>0</v>
      </c>
      <c r="L12" s="19" t="s">
        <v>80</v>
      </c>
      <c r="M12" s="52">
        <v>0.23</v>
      </c>
      <c r="N12" s="20" t="s">
        <v>80</v>
      </c>
      <c r="O12" s="21" t="s">
        <v>80</v>
      </c>
    </row>
    <row r="13" spans="1:15" ht="81" customHeight="1">
      <c r="A13" s="3">
        <v>10</v>
      </c>
      <c r="B13" s="3" t="s">
        <v>16</v>
      </c>
      <c r="C13" s="3"/>
      <c r="D13" s="17"/>
      <c r="E13" s="18">
        <v>0</v>
      </c>
      <c r="F13" s="19">
        <f t="shared" si="0"/>
        <v>0</v>
      </c>
      <c r="G13" s="52">
        <v>0.23</v>
      </c>
      <c r="H13" s="20">
        <f t="shared" si="1"/>
        <v>0</v>
      </c>
      <c r="I13" s="20">
        <f t="shared" si="2"/>
        <v>0</v>
      </c>
      <c r="J13" s="17" t="s">
        <v>80</v>
      </c>
      <c r="K13" s="18">
        <v>0</v>
      </c>
      <c r="L13" s="19" t="s">
        <v>80</v>
      </c>
      <c r="M13" s="52">
        <v>0.23</v>
      </c>
      <c r="N13" s="20" t="s">
        <v>80</v>
      </c>
      <c r="O13" s="21" t="s">
        <v>80</v>
      </c>
    </row>
    <row r="14" spans="1:15" ht="78.75" customHeight="1">
      <c r="A14" s="3">
        <v>11</v>
      </c>
      <c r="B14" s="3" t="s">
        <v>22</v>
      </c>
      <c r="C14" s="3"/>
      <c r="D14" s="17"/>
      <c r="E14" s="18">
        <v>0</v>
      </c>
      <c r="F14" s="19">
        <f t="shared" si="0"/>
        <v>0</v>
      </c>
      <c r="G14" s="52">
        <v>0.23</v>
      </c>
      <c r="H14" s="20">
        <f t="shared" si="1"/>
        <v>0</v>
      </c>
      <c r="I14" s="20">
        <f t="shared" si="2"/>
        <v>0</v>
      </c>
      <c r="J14" s="17" t="s">
        <v>80</v>
      </c>
      <c r="K14" s="18">
        <v>0</v>
      </c>
      <c r="L14" s="19" t="s">
        <v>80</v>
      </c>
      <c r="M14" s="52">
        <v>0.23</v>
      </c>
      <c r="N14" s="20" t="s">
        <v>80</v>
      </c>
      <c r="O14" s="21" t="s">
        <v>80</v>
      </c>
    </row>
    <row r="15" spans="1:15" ht="110.25" customHeight="1">
      <c r="A15" s="3">
        <v>12</v>
      </c>
      <c r="B15" s="3" t="s">
        <v>36</v>
      </c>
      <c r="C15" s="3"/>
      <c r="D15" s="17"/>
      <c r="E15" s="18">
        <v>0</v>
      </c>
      <c r="F15" s="19">
        <f t="shared" si="0"/>
        <v>0</v>
      </c>
      <c r="G15" s="52">
        <v>0.23</v>
      </c>
      <c r="H15" s="20">
        <f t="shared" si="1"/>
        <v>0</v>
      </c>
      <c r="I15" s="20">
        <f t="shared" si="2"/>
        <v>0</v>
      </c>
      <c r="J15" s="17"/>
      <c r="K15" s="18">
        <v>0</v>
      </c>
      <c r="L15" s="19">
        <f t="shared" ref="L15:L47" si="3">J15*K15</f>
        <v>0</v>
      </c>
      <c r="M15" s="52">
        <v>0.23</v>
      </c>
      <c r="N15" s="20">
        <f t="shared" ref="N15:N47" si="4">L15*M15</f>
        <v>0</v>
      </c>
      <c r="O15" s="21">
        <f t="shared" ref="O15:O48" si="5">L15+N15</f>
        <v>0</v>
      </c>
    </row>
    <row r="16" spans="1:15" ht="101.25" customHeight="1">
      <c r="A16" s="3">
        <v>13</v>
      </c>
      <c r="B16" s="3" t="s">
        <v>37</v>
      </c>
      <c r="C16" s="3"/>
      <c r="D16" s="17"/>
      <c r="E16" s="18">
        <v>0</v>
      </c>
      <c r="F16" s="19">
        <f t="shared" si="0"/>
        <v>0</v>
      </c>
      <c r="G16" s="52">
        <v>0.23</v>
      </c>
      <c r="H16" s="20">
        <f t="shared" si="1"/>
        <v>0</v>
      </c>
      <c r="I16" s="20">
        <f t="shared" si="2"/>
        <v>0</v>
      </c>
      <c r="J16" s="17"/>
      <c r="K16" s="18">
        <v>0</v>
      </c>
      <c r="L16" s="19">
        <f t="shared" si="3"/>
        <v>0</v>
      </c>
      <c r="M16" s="52">
        <v>0.23</v>
      </c>
      <c r="N16" s="20">
        <f t="shared" si="4"/>
        <v>0</v>
      </c>
      <c r="O16" s="21">
        <f t="shared" si="5"/>
        <v>0</v>
      </c>
    </row>
    <row r="17" spans="1:15" ht="96.75" customHeight="1">
      <c r="A17" s="3">
        <v>14</v>
      </c>
      <c r="B17" s="3" t="s">
        <v>15</v>
      </c>
      <c r="C17" s="3"/>
      <c r="D17" s="17"/>
      <c r="E17" s="18">
        <v>0</v>
      </c>
      <c r="F17" s="19">
        <f t="shared" si="0"/>
        <v>0</v>
      </c>
      <c r="G17" s="52">
        <v>0.23</v>
      </c>
      <c r="H17" s="20">
        <f t="shared" si="1"/>
        <v>0</v>
      </c>
      <c r="I17" s="20">
        <f t="shared" si="2"/>
        <v>0</v>
      </c>
      <c r="J17" s="17" t="s">
        <v>80</v>
      </c>
      <c r="K17" s="18">
        <v>0</v>
      </c>
      <c r="L17" s="19" t="s">
        <v>80</v>
      </c>
      <c r="M17" s="52">
        <v>0.23</v>
      </c>
      <c r="N17" s="20" t="s">
        <v>80</v>
      </c>
      <c r="O17" s="21" t="s">
        <v>80</v>
      </c>
    </row>
    <row r="18" spans="1:15" ht="89.25" customHeight="1">
      <c r="A18" s="3">
        <v>15</v>
      </c>
      <c r="B18" s="3" t="s">
        <v>38</v>
      </c>
      <c r="C18" s="3"/>
      <c r="D18" s="17"/>
      <c r="E18" s="18">
        <v>0</v>
      </c>
      <c r="F18" s="19">
        <f t="shared" si="0"/>
        <v>0</v>
      </c>
      <c r="G18" s="52">
        <v>0.23</v>
      </c>
      <c r="H18" s="20">
        <f t="shared" si="1"/>
        <v>0</v>
      </c>
      <c r="I18" s="20">
        <f t="shared" si="2"/>
        <v>0</v>
      </c>
      <c r="J18" s="17"/>
      <c r="K18" s="18">
        <v>0</v>
      </c>
      <c r="L18" s="19">
        <f t="shared" si="3"/>
        <v>0</v>
      </c>
      <c r="M18" s="52">
        <v>0.23</v>
      </c>
      <c r="N18" s="20">
        <f t="shared" si="4"/>
        <v>0</v>
      </c>
      <c r="O18" s="21">
        <f t="shared" si="5"/>
        <v>0</v>
      </c>
    </row>
    <row r="19" spans="1:15" ht="100.5" customHeight="1">
      <c r="A19" s="3">
        <v>16</v>
      </c>
      <c r="B19" s="3" t="s">
        <v>39</v>
      </c>
      <c r="C19" s="3"/>
      <c r="D19" s="17"/>
      <c r="E19" s="18">
        <v>0</v>
      </c>
      <c r="F19" s="19">
        <f t="shared" si="0"/>
        <v>0</v>
      </c>
      <c r="G19" s="52">
        <v>0.23</v>
      </c>
      <c r="H19" s="20">
        <f t="shared" si="1"/>
        <v>0</v>
      </c>
      <c r="I19" s="20">
        <f t="shared" si="2"/>
        <v>0</v>
      </c>
      <c r="J19" s="17"/>
      <c r="K19" s="18">
        <v>0</v>
      </c>
      <c r="L19" s="19">
        <f t="shared" si="3"/>
        <v>0</v>
      </c>
      <c r="M19" s="52">
        <v>0.23</v>
      </c>
      <c r="N19" s="20">
        <f t="shared" si="4"/>
        <v>0</v>
      </c>
      <c r="O19" s="21">
        <f t="shared" si="5"/>
        <v>0</v>
      </c>
    </row>
    <row r="20" spans="1:15" ht="93" customHeight="1">
      <c r="A20" s="3">
        <v>17</v>
      </c>
      <c r="B20" s="3" t="s">
        <v>9</v>
      </c>
      <c r="C20" s="3"/>
      <c r="D20" s="17"/>
      <c r="E20" s="18">
        <v>1</v>
      </c>
      <c r="F20" s="19">
        <f t="shared" si="0"/>
        <v>0</v>
      </c>
      <c r="G20" s="52">
        <v>0.23</v>
      </c>
      <c r="H20" s="20">
        <f t="shared" si="1"/>
        <v>0</v>
      </c>
      <c r="I20" s="20">
        <f t="shared" si="2"/>
        <v>0</v>
      </c>
      <c r="J20" s="17" t="s">
        <v>80</v>
      </c>
      <c r="K20" s="18">
        <v>0</v>
      </c>
      <c r="L20" s="19" t="s">
        <v>80</v>
      </c>
      <c r="M20" s="52">
        <v>0.23</v>
      </c>
      <c r="N20" s="20" t="s">
        <v>80</v>
      </c>
      <c r="O20" s="21" t="s">
        <v>80</v>
      </c>
    </row>
    <row r="21" spans="1:15" ht="78" customHeight="1">
      <c r="A21" s="3">
        <v>18</v>
      </c>
      <c r="B21" s="3" t="s">
        <v>40</v>
      </c>
      <c r="C21" s="3"/>
      <c r="D21" s="17"/>
      <c r="E21" s="18">
        <v>0</v>
      </c>
      <c r="F21" s="19">
        <f t="shared" si="0"/>
        <v>0</v>
      </c>
      <c r="G21" s="52">
        <v>0.23</v>
      </c>
      <c r="H21" s="20">
        <f t="shared" si="1"/>
        <v>0</v>
      </c>
      <c r="I21" s="20">
        <f t="shared" si="2"/>
        <v>0</v>
      </c>
      <c r="J21" s="17"/>
      <c r="K21" s="18">
        <v>0</v>
      </c>
      <c r="L21" s="19">
        <f t="shared" si="3"/>
        <v>0</v>
      </c>
      <c r="M21" s="52">
        <v>0.23</v>
      </c>
      <c r="N21" s="20">
        <f t="shared" si="4"/>
        <v>0</v>
      </c>
      <c r="O21" s="21">
        <f t="shared" si="5"/>
        <v>0</v>
      </c>
    </row>
    <row r="22" spans="1:15" ht="90" customHeight="1">
      <c r="A22" s="3">
        <v>19</v>
      </c>
      <c r="B22" s="3" t="s">
        <v>2</v>
      </c>
      <c r="C22" s="3"/>
      <c r="D22" s="17"/>
      <c r="E22" s="18">
        <v>1</v>
      </c>
      <c r="F22" s="19">
        <f t="shared" si="0"/>
        <v>0</v>
      </c>
      <c r="G22" s="52">
        <v>0.23</v>
      </c>
      <c r="H22" s="20">
        <f t="shared" si="1"/>
        <v>0</v>
      </c>
      <c r="I22" s="20">
        <f t="shared" si="2"/>
        <v>0</v>
      </c>
      <c r="J22" s="17" t="s">
        <v>80</v>
      </c>
      <c r="K22" s="18">
        <v>0</v>
      </c>
      <c r="L22" s="19" t="s">
        <v>80</v>
      </c>
      <c r="M22" s="52">
        <v>0.23</v>
      </c>
      <c r="N22" s="20" t="s">
        <v>80</v>
      </c>
      <c r="O22" s="21" t="s">
        <v>80</v>
      </c>
    </row>
    <row r="23" spans="1:15" ht="101.25" customHeight="1">
      <c r="A23" s="3">
        <v>20</v>
      </c>
      <c r="B23" s="3" t="s">
        <v>41</v>
      </c>
      <c r="C23" s="3"/>
      <c r="D23" s="17"/>
      <c r="E23" s="18">
        <v>0</v>
      </c>
      <c r="F23" s="19">
        <f t="shared" si="0"/>
        <v>0</v>
      </c>
      <c r="G23" s="52">
        <v>0.23</v>
      </c>
      <c r="H23" s="20">
        <f t="shared" si="1"/>
        <v>0</v>
      </c>
      <c r="I23" s="20">
        <f t="shared" si="2"/>
        <v>0</v>
      </c>
      <c r="J23" s="17"/>
      <c r="K23" s="18">
        <v>0</v>
      </c>
      <c r="L23" s="19">
        <f t="shared" si="3"/>
        <v>0</v>
      </c>
      <c r="M23" s="52">
        <v>0.23</v>
      </c>
      <c r="N23" s="20">
        <f t="shared" si="4"/>
        <v>0</v>
      </c>
      <c r="O23" s="21">
        <f t="shared" si="5"/>
        <v>0</v>
      </c>
    </row>
    <row r="24" spans="1:15" ht="116.25" customHeight="1">
      <c r="A24" s="3">
        <v>21</v>
      </c>
      <c r="B24" s="3" t="s">
        <v>3</v>
      </c>
      <c r="C24" s="3"/>
      <c r="D24" s="17"/>
      <c r="E24" s="18">
        <v>0</v>
      </c>
      <c r="F24" s="19">
        <f t="shared" si="0"/>
        <v>0</v>
      </c>
      <c r="G24" s="52">
        <v>0.23</v>
      </c>
      <c r="H24" s="20">
        <f t="shared" si="1"/>
        <v>0</v>
      </c>
      <c r="I24" s="20">
        <f t="shared" si="2"/>
        <v>0</v>
      </c>
      <c r="J24" s="17" t="s">
        <v>80</v>
      </c>
      <c r="K24" s="18">
        <v>0</v>
      </c>
      <c r="L24" s="19" t="s">
        <v>80</v>
      </c>
      <c r="M24" s="52">
        <v>0.23</v>
      </c>
      <c r="N24" s="20" t="s">
        <v>80</v>
      </c>
      <c r="O24" s="21" t="s">
        <v>80</v>
      </c>
    </row>
    <row r="25" spans="1:15" ht="105" customHeight="1">
      <c r="A25" s="3">
        <v>22</v>
      </c>
      <c r="B25" s="3" t="s">
        <v>42</v>
      </c>
      <c r="C25" s="3"/>
      <c r="D25" s="17"/>
      <c r="E25" s="18">
        <v>0</v>
      </c>
      <c r="F25" s="19">
        <f t="shared" si="0"/>
        <v>0</v>
      </c>
      <c r="G25" s="52">
        <v>0.23</v>
      </c>
      <c r="H25" s="20">
        <f t="shared" si="1"/>
        <v>0</v>
      </c>
      <c r="I25" s="20">
        <f t="shared" si="2"/>
        <v>0</v>
      </c>
      <c r="J25" s="17"/>
      <c r="K25" s="18">
        <v>0</v>
      </c>
      <c r="L25" s="19">
        <f t="shared" si="3"/>
        <v>0</v>
      </c>
      <c r="M25" s="52">
        <v>0.23</v>
      </c>
      <c r="N25" s="20">
        <f t="shared" si="4"/>
        <v>0</v>
      </c>
      <c r="O25" s="21">
        <f t="shared" si="5"/>
        <v>0</v>
      </c>
    </row>
    <row r="26" spans="1:15" ht="107.25" customHeight="1">
      <c r="A26" s="3">
        <v>23</v>
      </c>
      <c r="B26" s="3" t="s">
        <v>4</v>
      </c>
      <c r="C26" s="3"/>
      <c r="D26" s="17"/>
      <c r="E26" s="18">
        <v>0</v>
      </c>
      <c r="F26" s="19">
        <f t="shared" si="0"/>
        <v>0</v>
      </c>
      <c r="G26" s="52">
        <v>0.23</v>
      </c>
      <c r="H26" s="20">
        <f t="shared" si="1"/>
        <v>0</v>
      </c>
      <c r="I26" s="20">
        <f t="shared" si="2"/>
        <v>0</v>
      </c>
      <c r="J26" s="17" t="s">
        <v>80</v>
      </c>
      <c r="K26" s="18">
        <v>0</v>
      </c>
      <c r="L26" s="19" t="s">
        <v>80</v>
      </c>
      <c r="M26" s="52">
        <v>0.23</v>
      </c>
      <c r="N26" s="20" t="s">
        <v>80</v>
      </c>
      <c r="O26" s="21" t="s">
        <v>80</v>
      </c>
    </row>
    <row r="27" spans="1:15" ht="114.75" customHeight="1">
      <c r="A27" s="3">
        <v>24</v>
      </c>
      <c r="B27" s="3" t="s">
        <v>43</v>
      </c>
      <c r="C27" s="3"/>
      <c r="D27" s="17"/>
      <c r="E27" s="18">
        <v>0</v>
      </c>
      <c r="F27" s="19">
        <f t="shared" si="0"/>
        <v>0</v>
      </c>
      <c r="G27" s="52">
        <v>0.23</v>
      </c>
      <c r="H27" s="20">
        <f t="shared" si="1"/>
        <v>0</v>
      </c>
      <c r="I27" s="20">
        <f t="shared" si="2"/>
        <v>0</v>
      </c>
      <c r="J27" s="17"/>
      <c r="K27" s="18">
        <v>0</v>
      </c>
      <c r="L27" s="19">
        <f t="shared" si="3"/>
        <v>0</v>
      </c>
      <c r="M27" s="52">
        <v>0.23</v>
      </c>
      <c r="N27" s="20">
        <f t="shared" si="4"/>
        <v>0</v>
      </c>
      <c r="O27" s="21">
        <f t="shared" si="5"/>
        <v>0</v>
      </c>
    </row>
    <row r="28" spans="1:15" ht="116.25" customHeight="1">
      <c r="A28" s="3">
        <v>25</v>
      </c>
      <c r="B28" s="3" t="s">
        <v>5</v>
      </c>
      <c r="C28" s="3"/>
      <c r="D28" s="17"/>
      <c r="E28" s="18">
        <v>0</v>
      </c>
      <c r="F28" s="19">
        <f t="shared" si="0"/>
        <v>0</v>
      </c>
      <c r="G28" s="52">
        <v>0.23</v>
      </c>
      <c r="H28" s="20">
        <f t="shared" si="1"/>
        <v>0</v>
      </c>
      <c r="I28" s="20">
        <f t="shared" si="2"/>
        <v>0</v>
      </c>
      <c r="J28" s="17" t="s">
        <v>80</v>
      </c>
      <c r="K28" s="18">
        <v>0</v>
      </c>
      <c r="L28" s="19" t="s">
        <v>80</v>
      </c>
      <c r="M28" s="52">
        <v>0.23</v>
      </c>
      <c r="N28" s="20" t="s">
        <v>80</v>
      </c>
      <c r="O28" s="21" t="s">
        <v>80</v>
      </c>
    </row>
    <row r="29" spans="1:15" ht="117.75" customHeight="1">
      <c r="A29" s="3">
        <v>26</v>
      </c>
      <c r="B29" s="3" t="s">
        <v>44</v>
      </c>
      <c r="C29" s="3"/>
      <c r="D29" s="17"/>
      <c r="E29" s="18">
        <v>0</v>
      </c>
      <c r="F29" s="19">
        <f t="shared" si="0"/>
        <v>0</v>
      </c>
      <c r="G29" s="52">
        <v>0.23</v>
      </c>
      <c r="H29" s="20">
        <f t="shared" si="1"/>
        <v>0</v>
      </c>
      <c r="I29" s="20">
        <f t="shared" si="2"/>
        <v>0</v>
      </c>
      <c r="J29" s="17"/>
      <c r="K29" s="18">
        <v>0</v>
      </c>
      <c r="L29" s="19">
        <f t="shared" si="3"/>
        <v>0</v>
      </c>
      <c r="M29" s="52">
        <v>0.23</v>
      </c>
      <c r="N29" s="20">
        <f t="shared" si="4"/>
        <v>0</v>
      </c>
      <c r="O29" s="21">
        <f t="shared" si="5"/>
        <v>0</v>
      </c>
    </row>
    <row r="30" spans="1:15" ht="120.75" customHeight="1">
      <c r="A30" s="3">
        <v>27</v>
      </c>
      <c r="B30" s="3" t="s">
        <v>8</v>
      </c>
      <c r="C30" s="3"/>
      <c r="D30" s="17"/>
      <c r="E30" s="18">
        <v>0</v>
      </c>
      <c r="F30" s="19">
        <f t="shared" si="0"/>
        <v>0</v>
      </c>
      <c r="G30" s="52">
        <v>0.23</v>
      </c>
      <c r="H30" s="20">
        <f t="shared" si="1"/>
        <v>0</v>
      </c>
      <c r="I30" s="20">
        <f t="shared" si="2"/>
        <v>0</v>
      </c>
      <c r="J30" s="17" t="s">
        <v>80</v>
      </c>
      <c r="K30" s="18">
        <v>0</v>
      </c>
      <c r="L30" s="19" t="s">
        <v>80</v>
      </c>
      <c r="M30" s="52">
        <v>0.23</v>
      </c>
      <c r="N30" s="20" t="s">
        <v>80</v>
      </c>
      <c r="O30" s="21" t="s">
        <v>80</v>
      </c>
    </row>
    <row r="31" spans="1:15" ht="135" customHeight="1">
      <c r="A31" s="3">
        <v>28</v>
      </c>
      <c r="B31" s="3" t="s">
        <v>45</v>
      </c>
      <c r="C31" s="3"/>
      <c r="D31" s="17"/>
      <c r="E31" s="18">
        <v>0</v>
      </c>
      <c r="F31" s="19">
        <f t="shared" si="0"/>
        <v>0</v>
      </c>
      <c r="G31" s="52">
        <v>0.23</v>
      </c>
      <c r="H31" s="20">
        <f t="shared" si="1"/>
        <v>0</v>
      </c>
      <c r="I31" s="20">
        <f t="shared" si="2"/>
        <v>0</v>
      </c>
      <c r="J31" s="17"/>
      <c r="K31" s="18">
        <v>0</v>
      </c>
      <c r="L31" s="19">
        <f t="shared" si="3"/>
        <v>0</v>
      </c>
      <c r="M31" s="52">
        <v>0.23</v>
      </c>
      <c r="N31" s="20">
        <f t="shared" si="4"/>
        <v>0</v>
      </c>
      <c r="O31" s="21">
        <f t="shared" si="5"/>
        <v>0</v>
      </c>
    </row>
    <row r="32" spans="1:15" ht="135" customHeight="1">
      <c r="A32" s="3">
        <v>29</v>
      </c>
      <c r="B32" s="3" t="s">
        <v>7</v>
      </c>
      <c r="C32" s="3"/>
      <c r="D32" s="17"/>
      <c r="E32" s="18">
        <v>0</v>
      </c>
      <c r="F32" s="19">
        <f t="shared" si="0"/>
        <v>0</v>
      </c>
      <c r="G32" s="52">
        <v>0.23</v>
      </c>
      <c r="H32" s="20">
        <f t="shared" si="1"/>
        <v>0</v>
      </c>
      <c r="I32" s="20">
        <f t="shared" si="2"/>
        <v>0</v>
      </c>
      <c r="J32" s="17" t="s">
        <v>80</v>
      </c>
      <c r="K32" s="18">
        <v>0</v>
      </c>
      <c r="L32" s="19" t="s">
        <v>80</v>
      </c>
      <c r="M32" s="52">
        <v>0.23</v>
      </c>
      <c r="N32" s="20" t="s">
        <v>80</v>
      </c>
      <c r="O32" s="21" t="s">
        <v>80</v>
      </c>
    </row>
    <row r="33" spans="1:15" ht="125.25" customHeight="1">
      <c r="A33" s="3">
        <v>30</v>
      </c>
      <c r="B33" s="3" t="s">
        <v>46</v>
      </c>
      <c r="C33" s="3"/>
      <c r="D33" s="17"/>
      <c r="E33" s="18">
        <v>0</v>
      </c>
      <c r="F33" s="19">
        <f t="shared" si="0"/>
        <v>0</v>
      </c>
      <c r="G33" s="52">
        <v>0.23</v>
      </c>
      <c r="H33" s="20">
        <f t="shared" si="1"/>
        <v>0</v>
      </c>
      <c r="I33" s="20">
        <f t="shared" si="2"/>
        <v>0</v>
      </c>
      <c r="J33" s="17"/>
      <c r="K33" s="18">
        <v>0</v>
      </c>
      <c r="L33" s="19">
        <f t="shared" si="3"/>
        <v>0</v>
      </c>
      <c r="M33" s="52">
        <v>0.23</v>
      </c>
      <c r="N33" s="20">
        <f t="shared" si="4"/>
        <v>0</v>
      </c>
      <c r="O33" s="21">
        <f t="shared" si="5"/>
        <v>0</v>
      </c>
    </row>
    <row r="34" spans="1:15" ht="123" customHeight="1">
      <c r="A34" s="3">
        <v>31</v>
      </c>
      <c r="B34" s="3" t="s">
        <v>6</v>
      </c>
      <c r="C34" s="3"/>
      <c r="D34" s="17"/>
      <c r="E34" s="18">
        <v>0</v>
      </c>
      <c r="F34" s="19">
        <f t="shared" si="0"/>
        <v>0</v>
      </c>
      <c r="G34" s="52">
        <v>0.23</v>
      </c>
      <c r="H34" s="20">
        <f t="shared" si="1"/>
        <v>0</v>
      </c>
      <c r="I34" s="20">
        <f t="shared" si="2"/>
        <v>0</v>
      </c>
      <c r="J34" s="17" t="s">
        <v>80</v>
      </c>
      <c r="K34" s="18">
        <v>0</v>
      </c>
      <c r="L34" s="19" t="s">
        <v>80</v>
      </c>
      <c r="M34" s="52">
        <v>0.23</v>
      </c>
      <c r="N34" s="20" t="s">
        <v>80</v>
      </c>
      <c r="O34" s="21" t="s">
        <v>80</v>
      </c>
    </row>
    <row r="35" spans="1:15" ht="135" customHeight="1">
      <c r="A35" s="3">
        <v>32</v>
      </c>
      <c r="B35" s="3" t="s">
        <v>47</v>
      </c>
      <c r="C35" s="3"/>
      <c r="D35" s="17"/>
      <c r="E35" s="18">
        <v>0</v>
      </c>
      <c r="F35" s="19">
        <f t="shared" si="0"/>
        <v>0</v>
      </c>
      <c r="G35" s="52">
        <v>0.23</v>
      </c>
      <c r="H35" s="20">
        <f t="shared" si="1"/>
        <v>0</v>
      </c>
      <c r="I35" s="20">
        <f t="shared" si="2"/>
        <v>0</v>
      </c>
      <c r="J35" s="17"/>
      <c r="K35" s="18">
        <v>0</v>
      </c>
      <c r="L35" s="19">
        <f t="shared" si="3"/>
        <v>0</v>
      </c>
      <c r="M35" s="52">
        <v>0.23</v>
      </c>
      <c r="N35" s="20">
        <f t="shared" si="4"/>
        <v>0</v>
      </c>
      <c r="O35" s="21">
        <f t="shared" si="5"/>
        <v>0</v>
      </c>
    </row>
    <row r="36" spans="1:15" ht="126" customHeight="1">
      <c r="A36" s="3">
        <v>33</v>
      </c>
      <c r="B36" s="3" t="s">
        <v>17</v>
      </c>
      <c r="C36" s="3"/>
      <c r="D36" s="17"/>
      <c r="E36" s="18">
        <v>0</v>
      </c>
      <c r="F36" s="19">
        <f t="shared" si="0"/>
        <v>0</v>
      </c>
      <c r="G36" s="52">
        <v>0.23</v>
      </c>
      <c r="H36" s="20">
        <f t="shared" si="1"/>
        <v>0</v>
      </c>
      <c r="I36" s="20">
        <f t="shared" si="2"/>
        <v>0</v>
      </c>
      <c r="J36" s="17" t="s">
        <v>80</v>
      </c>
      <c r="K36" s="18">
        <v>0</v>
      </c>
      <c r="L36" s="19" t="s">
        <v>80</v>
      </c>
      <c r="M36" s="52">
        <v>0.23</v>
      </c>
      <c r="N36" s="20" t="s">
        <v>80</v>
      </c>
      <c r="O36" s="21" t="s">
        <v>80</v>
      </c>
    </row>
    <row r="37" spans="1:15" ht="126.75" customHeight="1">
      <c r="A37" s="3">
        <v>34</v>
      </c>
      <c r="B37" s="3" t="s">
        <v>48</v>
      </c>
      <c r="C37" s="3"/>
      <c r="D37" s="17"/>
      <c r="E37" s="18">
        <v>0</v>
      </c>
      <c r="F37" s="19">
        <f t="shared" si="0"/>
        <v>0</v>
      </c>
      <c r="G37" s="52">
        <v>0.23</v>
      </c>
      <c r="H37" s="20">
        <f t="shared" si="1"/>
        <v>0</v>
      </c>
      <c r="I37" s="20">
        <f t="shared" si="2"/>
        <v>0</v>
      </c>
      <c r="J37" s="17"/>
      <c r="K37" s="18">
        <v>0</v>
      </c>
      <c r="L37" s="19">
        <f t="shared" si="3"/>
        <v>0</v>
      </c>
      <c r="M37" s="52">
        <v>0.23</v>
      </c>
      <c r="N37" s="20">
        <f t="shared" si="4"/>
        <v>0</v>
      </c>
      <c r="O37" s="21">
        <f t="shared" si="5"/>
        <v>0</v>
      </c>
    </row>
    <row r="38" spans="1:15" ht="121.5" customHeight="1">
      <c r="A38" s="3">
        <v>35</v>
      </c>
      <c r="B38" s="3" t="s">
        <v>18</v>
      </c>
      <c r="C38" s="3"/>
      <c r="D38" s="17"/>
      <c r="E38" s="18">
        <v>0</v>
      </c>
      <c r="F38" s="19">
        <f t="shared" si="0"/>
        <v>0</v>
      </c>
      <c r="G38" s="52">
        <v>0.23</v>
      </c>
      <c r="H38" s="20">
        <f t="shared" si="1"/>
        <v>0</v>
      </c>
      <c r="I38" s="20">
        <f t="shared" si="2"/>
        <v>0</v>
      </c>
      <c r="J38" s="17" t="s">
        <v>80</v>
      </c>
      <c r="K38" s="18">
        <v>0</v>
      </c>
      <c r="L38" s="19" t="s">
        <v>80</v>
      </c>
      <c r="M38" s="52">
        <v>0.23</v>
      </c>
      <c r="N38" s="20" t="s">
        <v>80</v>
      </c>
      <c r="O38" s="21" t="s">
        <v>80</v>
      </c>
    </row>
    <row r="39" spans="1:15" ht="91.5" customHeight="1">
      <c r="A39" s="3">
        <v>36</v>
      </c>
      <c r="B39" s="3" t="s">
        <v>49</v>
      </c>
      <c r="C39" s="3"/>
      <c r="D39" s="17"/>
      <c r="E39" s="18">
        <v>0</v>
      </c>
      <c r="F39" s="19">
        <f t="shared" si="0"/>
        <v>0</v>
      </c>
      <c r="G39" s="52">
        <v>0.23</v>
      </c>
      <c r="H39" s="20">
        <f t="shared" si="1"/>
        <v>0</v>
      </c>
      <c r="I39" s="20">
        <f t="shared" si="2"/>
        <v>0</v>
      </c>
      <c r="J39" s="17"/>
      <c r="K39" s="18">
        <v>0</v>
      </c>
      <c r="L39" s="19">
        <f t="shared" si="3"/>
        <v>0</v>
      </c>
      <c r="M39" s="52">
        <v>0.23</v>
      </c>
      <c r="N39" s="20">
        <f t="shared" si="4"/>
        <v>0</v>
      </c>
      <c r="O39" s="21">
        <f t="shared" si="5"/>
        <v>0</v>
      </c>
    </row>
    <row r="40" spans="1:15" ht="84" customHeight="1">
      <c r="A40" s="3">
        <v>37</v>
      </c>
      <c r="B40" s="3" t="s">
        <v>19</v>
      </c>
      <c r="C40" s="3"/>
      <c r="D40" s="17"/>
      <c r="E40" s="18">
        <v>0</v>
      </c>
      <c r="F40" s="19">
        <f t="shared" si="0"/>
        <v>0</v>
      </c>
      <c r="G40" s="52">
        <v>0.23</v>
      </c>
      <c r="H40" s="20">
        <f t="shared" si="1"/>
        <v>0</v>
      </c>
      <c r="I40" s="20">
        <f t="shared" si="2"/>
        <v>0</v>
      </c>
      <c r="J40" s="17" t="s">
        <v>80</v>
      </c>
      <c r="K40" s="18">
        <v>0</v>
      </c>
      <c r="L40" s="19" t="s">
        <v>80</v>
      </c>
      <c r="M40" s="52">
        <v>0.23</v>
      </c>
      <c r="N40" s="20" t="s">
        <v>80</v>
      </c>
      <c r="O40" s="21" t="s">
        <v>80</v>
      </c>
    </row>
    <row r="41" spans="1:15" ht="121.5" customHeight="1">
      <c r="A41" s="3">
        <v>38</v>
      </c>
      <c r="B41" s="3" t="s">
        <v>50</v>
      </c>
      <c r="C41" s="3"/>
      <c r="D41" s="17"/>
      <c r="E41" s="18">
        <v>0</v>
      </c>
      <c r="F41" s="19">
        <f t="shared" si="0"/>
        <v>0</v>
      </c>
      <c r="G41" s="52">
        <v>0.23</v>
      </c>
      <c r="H41" s="20">
        <f t="shared" si="1"/>
        <v>0</v>
      </c>
      <c r="I41" s="20">
        <f t="shared" si="2"/>
        <v>0</v>
      </c>
      <c r="J41" s="17"/>
      <c r="K41" s="18">
        <v>0</v>
      </c>
      <c r="L41" s="19">
        <f t="shared" si="3"/>
        <v>0</v>
      </c>
      <c r="M41" s="52">
        <v>0.23</v>
      </c>
      <c r="N41" s="20">
        <f t="shared" si="4"/>
        <v>0</v>
      </c>
      <c r="O41" s="21">
        <f t="shared" si="5"/>
        <v>0</v>
      </c>
    </row>
    <row r="42" spans="1:15" ht="128.25" customHeight="1">
      <c r="A42" s="3">
        <v>39</v>
      </c>
      <c r="B42" s="3" t="s">
        <v>20</v>
      </c>
      <c r="C42" s="3"/>
      <c r="D42" s="17"/>
      <c r="E42" s="18">
        <v>0</v>
      </c>
      <c r="F42" s="19">
        <f t="shared" si="0"/>
        <v>0</v>
      </c>
      <c r="G42" s="52">
        <v>0.23</v>
      </c>
      <c r="H42" s="20">
        <f t="shared" si="1"/>
        <v>0</v>
      </c>
      <c r="I42" s="20">
        <f t="shared" si="2"/>
        <v>0</v>
      </c>
      <c r="J42" s="17" t="s">
        <v>80</v>
      </c>
      <c r="K42" s="18">
        <v>0</v>
      </c>
      <c r="L42" s="19" t="s">
        <v>80</v>
      </c>
      <c r="M42" s="52">
        <v>0.23</v>
      </c>
      <c r="N42" s="20" t="s">
        <v>80</v>
      </c>
      <c r="O42" s="21" t="s">
        <v>80</v>
      </c>
    </row>
    <row r="43" spans="1:15" ht="135" customHeight="1">
      <c r="A43" s="3">
        <v>40</v>
      </c>
      <c r="B43" s="3" t="s">
        <v>51</v>
      </c>
      <c r="C43" s="3"/>
      <c r="D43" s="17"/>
      <c r="E43" s="18">
        <v>0</v>
      </c>
      <c r="F43" s="19">
        <f t="shared" si="0"/>
        <v>0</v>
      </c>
      <c r="G43" s="52">
        <v>0.23</v>
      </c>
      <c r="H43" s="20">
        <f t="shared" si="1"/>
        <v>0</v>
      </c>
      <c r="I43" s="20">
        <f t="shared" si="2"/>
        <v>0</v>
      </c>
      <c r="J43" s="17"/>
      <c r="K43" s="18">
        <v>0</v>
      </c>
      <c r="L43" s="19">
        <f t="shared" si="3"/>
        <v>0</v>
      </c>
      <c r="M43" s="52">
        <v>0.23</v>
      </c>
      <c r="N43" s="20">
        <f t="shared" si="4"/>
        <v>0</v>
      </c>
      <c r="O43" s="21">
        <f t="shared" si="5"/>
        <v>0</v>
      </c>
    </row>
    <row r="44" spans="1:15" ht="135" customHeight="1">
      <c r="A44" s="3">
        <v>41</v>
      </c>
      <c r="B44" s="3" t="s">
        <v>21</v>
      </c>
      <c r="C44" s="3"/>
      <c r="D44" s="17"/>
      <c r="E44" s="18">
        <v>0</v>
      </c>
      <c r="F44" s="19">
        <f t="shared" si="0"/>
        <v>0</v>
      </c>
      <c r="G44" s="52">
        <v>0.23</v>
      </c>
      <c r="H44" s="20">
        <f t="shared" si="1"/>
        <v>0</v>
      </c>
      <c r="I44" s="20">
        <f t="shared" si="2"/>
        <v>0</v>
      </c>
      <c r="J44" s="17" t="s">
        <v>80</v>
      </c>
      <c r="K44" s="18">
        <v>0</v>
      </c>
      <c r="L44" s="19" t="s">
        <v>80</v>
      </c>
      <c r="M44" s="52">
        <v>0.23</v>
      </c>
      <c r="N44" s="20" t="s">
        <v>80</v>
      </c>
      <c r="O44" s="21" t="s">
        <v>80</v>
      </c>
    </row>
    <row r="45" spans="1:15" ht="135" customHeight="1">
      <c r="A45" s="3">
        <v>42</v>
      </c>
      <c r="B45" s="3" t="s">
        <v>52</v>
      </c>
      <c r="C45" s="3"/>
      <c r="D45" s="17"/>
      <c r="E45" s="18">
        <v>0</v>
      </c>
      <c r="F45" s="19">
        <f t="shared" si="0"/>
        <v>0</v>
      </c>
      <c r="G45" s="52">
        <v>0.23</v>
      </c>
      <c r="H45" s="20">
        <f t="shared" si="1"/>
        <v>0</v>
      </c>
      <c r="I45" s="20">
        <f t="shared" si="2"/>
        <v>0</v>
      </c>
      <c r="J45" s="17"/>
      <c r="K45" s="18">
        <v>0</v>
      </c>
      <c r="L45" s="19">
        <f t="shared" si="3"/>
        <v>0</v>
      </c>
      <c r="M45" s="52">
        <v>0.23</v>
      </c>
      <c r="N45" s="20">
        <f t="shared" si="4"/>
        <v>0</v>
      </c>
      <c r="O45" s="21">
        <f t="shared" si="5"/>
        <v>0</v>
      </c>
    </row>
    <row r="46" spans="1:15" ht="135" customHeight="1">
      <c r="A46" s="3">
        <v>43</v>
      </c>
      <c r="B46" s="3" t="s">
        <v>53</v>
      </c>
      <c r="C46" s="3"/>
      <c r="D46" s="17"/>
      <c r="E46" s="18">
        <v>0</v>
      </c>
      <c r="F46" s="19">
        <f t="shared" si="0"/>
        <v>0</v>
      </c>
      <c r="G46" s="52">
        <v>0.23</v>
      </c>
      <c r="H46" s="20">
        <f t="shared" si="1"/>
        <v>0</v>
      </c>
      <c r="I46" s="20">
        <f t="shared" si="2"/>
        <v>0</v>
      </c>
      <c r="J46" s="17"/>
      <c r="K46" s="18">
        <v>0</v>
      </c>
      <c r="L46" s="19">
        <f t="shared" si="3"/>
        <v>0</v>
      </c>
      <c r="M46" s="52">
        <v>0.23</v>
      </c>
      <c r="N46" s="20">
        <f t="shared" si="4"/>
        <v>0</v>
      </c>
      <c r="O46" s="21">
        <f t="shared" si="5"/>
        <v>0</v>
      </c>
    </row>
    <row r="47" spans="1:15" ht="135" customHeight="1">
      <c r="A47" s="3">
        <v>44</v>
      </c>
      <c r="B47" s="3" t="s">
        <v>54</v>
      </c>
      <c r="C47" s="3"/>
      <c r="D47" s="17"/>
      <c r="E47" s="18">
        <v>0</v>
      </c>
      <c r="F47" s="19">
        <f t="shared" si="0"/>
        <v>0</v>
      </c>
      <c r="G47" s="52">
        <v>0.23</v>
      </c>
      <c r="H47" s="20">
        <f t="shared" si="1"/>
        <v>0</v>
      </c>
      <c r="I47" s="20">
        <f t="shared" si="2"/>
        <v>0</v>
      </c>
      <c r="J47" s="17"/>
      <c r="K47" s="18">
        <v>0</v>
      </c>
      <c r="L47" s="19">
        <f t="shared" si="3"/>
        <v>0</v>
      </c>
      <c r="M47" s="52">
        <v>0.23</v>
      </c>
      <c r="N47" s="20">
        <f t="shared" si="4"/>
        <v>0</v>
      </c>
      <c r="O47" s="21">
        <f t="shared" si="5"/>
        <v>0</v>
      </c>
    </row>
    <row r="48" spans="1:15" ht="135" customHeight="1" thickBot="1">
      <c r="A48" s="4">
        <v>45</v>
      </c>
      <c r="B48" s="4" t="s">
        <v>55</v>
      </c>
      <c r="C48" s="4"/>
      <c r="D48" s="22"/>
      <c r="E48" s="23">
        <v>0</v>
      </c>
      <c r="F48" s="24">
        <f>D48*E48</f>
        <v>0</v>
      </c>
      <c r="G48" s="53">
        <v>0.23</v>
      </c>
      <c r="H48" s="25">
        <f>F48*G48</f>
        <v>0</v>
      </c>
      <c r="I48" s="25">
        <f t="shared" si="2"/>
        <v>0</v>
      </c>
      <c r="J48" s="22"/>
      <c r="K48" s="23">
        <v>0</v>
      </c>
      <c r="L48" s="24">
        <f>J48*K48</f>
        <v>0</v>
      </c>
      <c r="M48" s="53">
        <v>0.23</v>
      </c>
      <c r="N48" s="25">
        <f>L48*M48</f>
        <v>0</v>
      </c>
      <c r="O48" s="26">
        <f t="shared" si="5"/>
        <v>0</v>
      </c>
    </row>
    <row r="49" spans="4:15" ht="15.75" thickBot="1">
      <c r="D49" s="5"/>
      <c r="E49" s="39" t="s">
        <v>73</v>
      </c>
      <c r="F49" s="45">
        <f>SUM(F4:F48)</f>
        <v>0</v>
      </c>
      <c r="G49" s="49"/>
      <c r="H49" s="49">
        <f>SUM(H4:H48)</f>
        <v>0</v>
      </c>
      <c r="I49" s="54">
        <f>SUM(I4:I48)</f>
        <v>0</v>
      </c>
      <c r="J49" s="5"/>
      <c r="K49" s="39" t="s">
        <v>73</v>
      </c>
      <c r="L49" s="45">
        <f>SUM(L15,L16,L18,L19,L21,L23,L25,L27,L29,L31,L33,L35,L37,L39,L41,L43,L45,L46,L47,L48)</f>
        <v>0</v>
      </c>
      <c r="M49" s="49"/>
      <c r="N49" s="45">
        <f>SUM(N15,N16,N18,N19,N21,N23,N25,N27,N29,N31,N33,N35,N37,N39,N41,N43,N45,N46,N47,N48)</f>
        <v>0</v>
      </c>
      <c r="O49" s="54">
        <f>SUM(O15,O16,O18,O19,O21,O23,O25,O27,O29,O31,O33,O35,O37,O39,O41,O43,O45,O46,O47,O48)</f>
        <v>0</v>
      </c>
    </row>
    <row r="50" spans="4:15" ht="15.75" thickBot="1"/>
    <row r="51" spans="4:15">
      <c r="D51" s="40" t="s">
        <v>74</v>
      </c>
      <c r="E51" s="41" t="s">
        <v>75</v>
      </c>
      <c r="F51" s="46">
        <f>SUM(F49,L49)</f>
        <v>0</v>
      </c>
      <c r="G51" s="50"/>
    </row>
    <row r="52" spans="4:15" ht="15.75" thickBot="1">
      <c r="D52" s="42" t="s">
        <v>74</v>
      </c>
      <c r="E52" s="43" t="s">
        <v>76</v>
      </c>
      <c r="F52" s="55">
        <f>SUM(I49,O49)</f>
        <v>0</v>
      </c>
    </row>
  </sheetData>
  <mergeCells count="6">
    <mergeCell ref="D1:O1"/>
    <mergeCell ref="D2:I2"/>
    <mergeCell ref="J2:O2"/>
    <mergeCell ref="A1:A3"/>
    <mergeCell ref="B1:B3"/>
    <mergeCell ref="C1:C3"/>
  </mergeCells>
  <pageMargins left="0.25" right="0.25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822E-AF6B-4745-ABD8-7F3F6319602E}">
  <sheetPr>
    <tabColor rgb="FF0070C0"/>
    <pageSetUpPr fitToPage="1"/>
  </sheetPr>
  <dimension ref="A1:O53"/>
  <sheetViews>
    <sheetView zoomScale="70" zoomScaleNormal="70" workbookViewId="0">
      <pane xSplit="3" ySplit="2" topLeftCell="D3" activePane="bottomRight" state="frozen"/>
      <selection pane="topRight" activeCell="D1" sqref="D1"/>
      <selection pane="bottomLeft" activeCell="A10" sqref="A10"/>
      <selection pane="bottomRight" activeCell="A53" sqref="A1:O53"/>
    </sheetView>
  </sheetViews>
  <sheetFormatPr defaultRowHeight="15"/>
  <cols>
    <col min="1" max="1" width="7.85546875" customWidth="1"/>
    <col min="2" max="2" width="61.28515625" customWidth="1"/>
    <col min="3" max="3" width="26.28515625" customWidth="1"/>
    <col min="4" max="4" width="17.140625" bestFit="1" customWidth="1"/>
    <col min="5" max="5" width="8.85546875" bestFit="1" customWidth="1"/>
    <col min="6" max="6" width="13.42578125" bestFit="1" customWidth="1"/>
    <col min="7" max="8" width="13.42578125" customWidth="1"/>
    <col min="9" max="9" width="14.28515625" bestFit="1" customWidth="1"/>
    <col min="10" max="10" width="17.140625" bestFit="1" customWidth="1"/>
    <col min="11" max="11" width="7.85546875" bestFit="1" customWidth="1"/>
    <col min="12" max="12" width="13.42578125" bestFit="1" customWidth="1"/>
    <col min="13" max="14" width="13.42578125" customWidth="1"/>
    <col min="15" max="15" width="14.28515625" bestFit="1" customWidth="1"/>
  </cols>
  <sheetData>
    <row r="1" spans="1:15" s="5" customFormat="1" ht="24" customHeight="1">
      <c r="A1" s="72" t="s">
        <v>0</v>
      </c>
      <c r="B1" s="72" t="s">
        <v>29</v>
      </c>
      <c r="C1" s="72" t="s">
        <v>30</v>
      </c>
      <c r="D1" s="68" t="s">
        <v>34</v>
      </c>
      <c r="E1" s="69"/>
      <c r="F1" s="69"/>
      <c r="G1" s="69"/>
      <c r="H1" s="69"/>
      <c r="I1" s="69"/>
      <c r="J1" s="69"/>
      <c r="K1" s="69"/>
      <c r="L1" s="69"/>
      <c r="M1" s="70"/>
      <c r="N1" s="70"/>
      <c r="O1" s="71"/>
    </row>
    <row r="2" spans="1:15" s="5" customFormat="1" ht="12.75">
      <c r="A2" s="73"/>
      <c r="B2" s="73"/>
      <c r="C2" s="73"/>
      <c r="D2" s="64" t="s">
        <v>32</v>
      </c>
      <c r="E2" s="65"/>
      <c r="F2" s="65"/>
      <c r="G2" s="65"/>
      <c r="H2" s="65"/>
      <c r="I2" s="65"/>
      <c r="J2" s="65" t="s">
        <v>61</v>
      </c>
      <c r="K2" s="65"/>
      <c r="L2" s="65"/>
      <c r="M2" s="66"/>
      <c r="N2" s="66"/>
      <c r="O2" s="67"/>
    </row>
    <row r="3" spans="1:15" s="5" customFormat="1" ht="26.25" thickBot="1">
      <c r="A3" s="74"/>
      <c r="B3" s="74"/>
      <c r="C3" s="74"/>
      <c r="D3" s="27" t="s">
        <v>62</v>
      </c>
      <c r="E3" s="28" t="s">
        <v>60</v>
      </c>
      <c r="F3" s="28" t="s">
        <v>63</v>
      </c>
      <c r="G3" s="28" t="s">
        <v>78</v>
      </c>
      <c r="H3" s="28" t="s">
        <v>77</v>
      </c>
      <c r="I3" s="28" t="s">
        <v>64</v>
      </c>
      <c r="J3" s="28" t="s">
        <v>62</v>
      </c>
      <c r="K3" s="28" t="s">
        <v>60</v>
      </c>
      <c r="L3" s="28" t="s">
        <v>63</v>
      </c>
      <c r="M3" s="44" t="s">
        <v>78</v>
      </c>
      <c r="N3" s="44" t="s">
        <v>77</v>
      </c>
      <c r="O3" s="29" t="s">
        <v>64</v>
      </c>
    </row>
    <row r="4" spans="1:15" ht="95.25" customHeight="1">
      <c r="A4" s="2">
        <v>1</v>
      </c>
      <c r="B4" s="2" t="s">
        <v>12</v>
      </c>
      <c r="C4" s="2"/>
      <c r="D4" s="12"/>
      <c r="E4" s="13">
        <v>0</v>
      </c>
      <c r="F4" s="14">
        <f>D4*E4</f>
        <v>0</v>
      </c>
      <c r="G4" s="51">
        <v>0.23</v>
      </c>
      <c r="H4" s="15">
        <f>F4*G4</f>
        <v>0</v>
      </c>
      <c r="I4" s="15">
        <f>F4+H4</f>
        <v>0</v>
      </c>
      <c r="J4" s="12" t="s">
        <v>80</v>
      </c>
      <c r="K4" s="13">
        <v>0</v>
      </c>
      <c r="L4" s="14" t="s">
        <v>80</v>
      </c>
      <c r="M4" s="51">
        <v>0.23</v>
      </c>
      <c r="N4" s="15" t="s">
        <v>80</v>
      </c>
      <c r="O4" s="16" t="s">
        <v>80</v>
      </c>
    </row>
    <row r="5" spans="1:15" ht="92.25" customHeight="1">
      <c r="A5" s="3">
        <v>2</v>
      </c>
      <c r="B5" s="3" t="s">
        <v>10</v>
      </c>
      <c r="C5" s="3"/>
      <c r="D5" s="17"/>
      <c r="E5" s="18">
        <v>1</v>
      </c>
      <c r="F5" s="19">
        <f>D5*E5</f>
        <v>0</v>
      </c>
      <c r="G5" s="52">
        <v>0.23</v>
      </c>
      <c r="H5" s="20">
        <f>F5*G5</f>
        <v>0</v>
      </c>
      <c r="I5" s="20">
        <f>F5+H5</f>
        <v>0</v>
      </c>
      <c r="J5" s="17" t="s">
        <v>80</v>
      </c>
      <c r="K5" s="18">
        <v>0</v>
      </c>
      <c r="L5" s="19" t="s">
        <v>80</v>
      </c>
      <c r="M5" s="52">
        <v>0.23</v>
      </c>
      <c r="N5" s="20" t="s">
        <v>80</v>
      </c>
      <c r="O5" s="21" t="s">
        <v>80</v>
      </c>
    </row>
    <row r="6" spans="1:15" ht="96" customHeight="1">
      <c r="A6" s="3">
        <v>3</v>
      </c>
      <c r="B6" s="3" t="s">
        <v>11</v>
      </c>
      <c r="C6" s="3"/>
      <c r="D6" s="17"/>
      <c r="E6" s="18">
        <v>1</v>
      </c>
      <c r="F6" s="19">
        <f>D6*E6</f>
        <v>0</v>
      </c>
      <c r="G6" s="52">
        <v>0.23</v>
      </c>
      <c r="H6" s="20">
        <f>F6*G6</f>
        <v>0</v>
      </c>
      <c r="I6" s="20">
        <f>F6+H6</f>
        <v>0</v>
      </c>
      <c r="J6" s="17" t="s">
        <v>80</v>
      </c>
      <c r="K6" s="18">
        <v>0</v>
      </c>
      <c r="L6" s="19" t="s">
        <v>80</v>
      </c>
      <c r="M6" s="52">
        <v>0.23</v>
      </c>
      <c r="N6" s="20" t="s">
        <v>80</v>
      </c>
      <c r="O6" s="21" t="s">
        <v>80</v>
      </c>
    </row>
    <row r="7" spans="1:15" ht="96.75" customHeight="1">
      <c r="A7" s="3">
        <v>4</v>
      </c>
      <c r="B7" s="3" t="s">
        <v>23</v>
      </c>
      <c r="C7" s="3"/>
      <c r="D7" s="17"/>
      <c r="E7" s="18">
        <v>0</v>
      </c>
      <c r="F7" s="19">
        <f t="shared" ref="F7:F48" si="0">D7*E7</f>
        <v>0</v>
      </c>
      <c r="G7" s="52">
        <v>0.23</v>
      </c>
      <c r="H7" s="20">
        <f t="shared" ref="H7:H48" si="1">F7*G7</f>
        <v>0</v>
      </c>
      <c r="I7" s="20">
        <f t="shared" ref="I7:I49" si="2">F7+H7</f>
        <v>0</v>
      </c>
      <c r="J7" s="17" t="s">
        <v>80</v>
      </c>
      <c r="K7" s="18">
        <v>0</v>
      </c>
      <c r="L7" s="19" t="s">
        <v>80</v>
      </c>
      <c r="M7" s="52">
        <v>0.23</v>
      </c>
      <c r="N7" s="20" t="s">
        <v>80</v>
      </c>
      <c r="O7" s="21" t="s">
        <v>80</v>
      </c>
    </row>
    <row r="8" spans="1:15" ht="92.25" customHeight="1">
      <c r="A8" s="3">
        <v>5</v>
      </c>
      <c r="B8" s="3" t="s">
        <v>24</v>
      </c>
      <c r="C8" s="3"/>
      <c r="D8" s="17"/>
      <c r="E8" s="18">
        <v>0</v>
      </c>
      <c r="F8" s="19">
        <f t="shared" si="0"/>
        <v>0</v>
      </c>
      <c r="G8" s="52">
        <v>0.23</v>
      </c>
      <c r="H8" s="20">
        <f t="shared" si="1"/>
        <v>0</v>
      </c>
      <c r="I8" s="20">
        <f t="shared" si="2"/>
        <v>0</v>
      </c>
      <c r="J8" s="17" t="s">
        <v>80</v>
      </c>
      <c r="K8" s="18">
        <v>0</v>
      </c>
      <c r="L8" s="19" t="s">
        <v>80</v>
      </c>
      <c r="M8" s="52">
        <v>0.23</v>
      </c>
      <c r="N8" s="20" t="s">
        <v>80</v>
      </c>
      <c r="O8" s="21" t="s">
        <v>80</v>
      </c>
    </row>
    <row r="9" spans="1:15" ht="90" customHeight="1">
      <c r="A9" s="3">
        <v>6</v>
      </c>
      <c r="B9" s="3" t="s">
        <v>25</v>
      </c>
      <c r="C9" s="3"/>
      <c r="D9" s="17"/>
      <c r="E9" s="18">
        <v>0</v>
      </c>
      <c r="F9" s="19">
        <f t="shared" si="0"/>
        <v>0</v>
      </c>
      <c r="G9" s="52">
        <v>0.23</v>
      </c>
      <c r="H9" s="20">
        <f t="shared" si="1"/>
        <v>0</v>
      </c>
      <c r="I9" s="20">
        <f t="shared" si="2"/>
        <v>0</v>
      </c>
      <c r="J9" s="17" t="s">
        <v>80</v>
      </c>
      <c r="K9" s="18">
        <v>0</v>
      </c>
      <c r="L9" s="19" t="s">
        <v>80</v>
      </c>
      <c r="M9" s="52">
        <v>0.23</v>
      </c>
      <c r="N9" s="20" t="s">
        <v>80</v>
      </c>
      <c r="O9" s="21" t="s">
        <v>80</v>
      </c>
    </row>
    <row r="10" spans="1:15" ht="93.75" customHeight="1">
      <c r="A10" s="3">
        <v>7</v>
      </c>
      <c r="B10" s="3" t="s">
        <v>26</v>
      </c>
      <c r="C10" s="3"/>
      <c r="D10" s="17"/>
      <c r="E10" s="18">
        <v>0</v>
      </c>
      <c r="F10" s="19">
        <f t="shared" si="0"/>
        <v>0</v>
      </c>
      <c r="G10" s="52">
        <v>0.23</v>
      </c>
      <c r="H10" s="20">
        <f t="shared" si="1"/>
        <v>0</v>
      </c>
      <c r="I10" s="20">
        <f t="shared" si="2"/>
        <v>0</v>
      </c>
      <c r="J10" s="17" t="s">
        <v>80</v>
      </c>
      <c r="K10" s="18">
        <v>0</v>
      </c>
      <c r="L10" s="19" t="s">
        <v>80</v>
      </c>
      <c r="M10" s="52">
        <v>0.23</v>
      </c>
      <c r="N10" s="20" t="s">
        <v>80</v>
      </c>
      <c r="O10" s="21" t="s">
        <v>80</v>
      </c>
    </row>
    <row r="11" spans="1:15" ht="81.75" customHeight="1">
      <c r="A11" s="3">
        <v>8</v>
      </c>
      <c r="B11" s="3" t="s">
        <v>13</v>
      </c>
      <c r="C11" s="3"/>
      <c r="D11" s="17"/>
      <c r="E11" s="18">
        <v>0</v>
      </c>
      <c r="F11" s="19">
        <f t="shared" si="0"/>
        <v>0</v>
      </c>
      <c r="G11" s="52">
        <v>0.23</v>
      </c>
      <c r="H11" s="20">
        <f t="shared" si="1"/>
        <v>0</v>
      </c>
      <c r="I11" s="20">
        <f t="shared" si="2"/>
        <v>0</v>
      </c>
      <c r="J11" s="17" t="s">
        <v>80</v>
      </c>
      <c r="K11" s="18">
        <v>0</v>
      </c>
      <c r="L11" s="19" t="s">
        <v>80</v>
      </c>
      <c r="M11" s="52">
        <v>0.23</v>
      </c>
      <c r="N11" s="20" t="s">
        <v>80</v>
      </c>
      <c r="O11" s="21" t="s">
        <v>80</v>
      </c>
    </row>
    <row r="12" spans="1:15" ht="90.75" customHeight="1">
      <c r="A12" s="3">
        <v>9</v>
      </c>
      <c r="B12" s="3" t="s">
        <v>14</v>
      </c>
      <c r="C12" s="3"/>
      <c r="D12" s="17"/>
      <c r="E12" s="18">
        <v>0</v>
      </c>
      <c r="F12" s="19">
        <f t="shared" si="0"/>
        <v>0</v>
      </c>
      <c r="G12" s="52">
        <v>0.23</v>
      </c>
      <c r="H12" s="20">
        <f t="shared" si="1"/>
        <v>0</v>
      </c>
      <c r="I12" s="20">
        <f t="shared" si="2"/>
        <v>0</v>
      </c>
      <c r="J12" s="17" t="s">
        <v>80</v>
      </c>
      <c r="K12" s="18">
        <v>0</v>
      </c>
      <c r="L12" s="19" t="s">
        <v>80</v>
      </c>
      <c r="M12" s="52">
        <v>0.23</v>
      </c>
      <c r="N12" s="20" t="s">
        <v>80</v>
      </c>
      <c r="O12" s="21" t="s">
        <v>80</v>
      </c>
    </row>
    <row r="13" spans="1:15" ht="81" customHeight="1">
      <c r="A13" s="3">
        <v>10</v>
      </c>
      <c r="B13" s="3" t="s">
        <v>16</v>
      </c>
      <c r="C13" s="3"/>
      <c r="D13" s="17"/>
      <c r="E13" s="18">
        <v>0</v>
      </c>
      <c r="F13" s="19">
        <f t="shared" si="0"/>
        <v>0</v>
      </c>
      <c r="G13" s="52">
        <v>0.23</v>
      </c>
      <c r="H13" s="20">
        <f t="shared" si="1"/>
        <v>0</v>
      </c>
      <c r="I13" s="20">
        <f t="shared" si="2"/>
        <v>0</v>
      </c>
      <c r="J13" s="17" t="s">
        <v>80</v>
      </c>
      <c r="K13" s="18">
        <v>0</v>
      </c>
      <c r="L13" s="19" t="s">
        <v>80</v>
      </c>
      <c r="M13" s="52">
        <v>0.23</v>
      </c>
      <c r="N13" s="20" t="s">
        <v>80</v>
      </c>
      <c r="O13" s="21" t="s">
        <v>80</v>
      </c>
    </row>
    <row r="14" spans="1:15" ht="78.75" customHeight="1">
      <c r="A14" s="3">
        <v>11</v>
      </c>
      <c r="B14" s="3" t="s">
        <v>22</v>
      </c>
      <c r="C14" s="3"/>
      <c r="D14" s="17"/>
      <c r="E14" s="18">
        <v>2</v>
      </c>
      <c r="F14" s="19">
        <f t="shared" si="0"/>
        <v>0</v>
      </c>
      <c r="G14" s="52">
        <v>0.23</v>
      </c>
      <c r="H14" s="20">
        <f t="shared" si="1"/>
        <v>0</v>
      </c>
      <c r="I14" s="20">
        <f t="shared" si="2"/>
        <v>0</v>
      </c>
      <c r="J14" s="17" t="s">
        <v>80</v>
      </c>
      <c r="K14" s="18">
        <v>0</v>
      </c>
      <c r="L14" s="19" t="s">
        <v>80</v>
      </c>
      <c r="M14" s="52">
        <v>0.23</v>
      </c>
      <c r="N14" s="20" t="s">
        <v>80</v>
      </c>
      <c r="O14" s="21" t="s">
        <v>80</v>
      </c>
    </row>
    <row r="15" spans="1:15" ht="110.25" customHeight="1">
      <c r="A15" s="3">
        <v>12</v>
      </c>
      <c r="B15" s="3" t="s">
        <v>36</v>
      </c>
      <c r="C15" s="3"/>
      <c r="D15" s="17"/>
      <c r="E15" s="18">
        <v>0</v>
      </c>
      <c r="F15" s="19">
        <f t="shared" si="0"/>
        <v>0</v>
      </c>
      <c r="G15" s="52">
        <v>0.23</v>
      </c>
      <c r="H15" s="20">
        <f t="shared" si="1"/>
        <v>0</v>
      </c>
      <c r="I15" s="20">
        <f t="shared" si="2"/>
        <v>0</v>
      </c>
      <c r="J15" s="17"/>
      <c r="K15" s="18">
        <v>0</v>
      </c>
      <c r="L15" s="19">
        <f t="shared" ref="L15:L48" si="3">J15*K15</f>
        <v>0</v>
      </c>
      <c r="M15" s="52">
        <v>0.23</v>
      </c>
      <c r="N15" s="20">
        <f t="shared" ref="N15:N48" si="4">L15*M15</f>
        <v>0</v>
      </c>
      <c r="O15" s="21">
        <f t="shared" ref="O15:O48" si="5">L15+N15</f>
        <v>0</v>
      </c>
    </row>
    <row r="16" spans="1:15" ht="101.25" customHeight="1">
      <c r="A16" s="3">
        <v>13</v>
      </c>
      <c r="B16" s="3" t="s">
        <v>37</v>
      </c>
      <c r="C16" s="3"/>
      <c r="D16" s="17"/>
      <c r="E16" s="18">
        <v>0</v>
      </c>
      <c r="F16" s="19">
        <f t="shared" si="0"/>
        <v>0</v>
      </c>
      <c r="G16" s="52">
        <v>0.23</v>
      </c>
      <c r="H16" s="20">
        <f t="shared" si="1"/>
        <v>0</v>
      </c>
      <c r="I16" s="20">
        <f t="shared" si="2"/>
        <v>0</v>
      </c>
      <c r="J16" s="17"/>
      <c r="K16" s="18">
        <v>0</v>
      </c>
      <c r="L16" s="19">
        <f t="shared" si="3"/>
        <v>0</v>
      </c>
      <c r="M16" s="52">
        <v>0.23</v>
      </c>
      <c r="N16" s="20">
        <f t="shared" si="4"/>
        <v>0</v>
      </c>
      <c r="O16" s="21">
        <f t="shared" si="5"/>
        <v>0</v>
      </c>
    </row>
    <row r="17" spans="1:15" ht="96.75" customHeight="1">
      <c r="A17" s="3">
        <v>14</v>
      </c>
      <c r="B17" s="3" t="s">
        <v>15</v>
      </c>
      <c r="C17" s="3"/>
      <c r="D17" s="17"/>
      <c r="E17" s="18">
        <v>1</v>
      </c>
      <c r="F17" s="19">
        <f t="shared" si="0"/>
        <v>0</v>
      </c>
      <c r="G17" s="52">
        <v>0.23</v>
      </c>
      <c r="H17" s="20">
        <f t="shared" si="1"/>
        <v>0</v>
      </c>
      <c r="I17" s="20">
        <f t="shared" si="2"/>
        <v>0</v>
      </c>
      <c r="J17" s="17" t="s">
        <v>80</v>
      </c>
      <c r="K17" s="18">
        <v>0</v>
      </c>
      <c r="L17" s="19" t="s">
        <v>80</v>
      </c>
      <c r="M17" s="52">
        <v>0.23</v>
      </c>
      <c r="N17" s="20" t="s">
        <v>80</v>
      </c>
      <c r="O17" s="21" t="s">
        <v>80</v>
      </c>
    </row>
    <row r="18" spans="1:15" ht="89.25" customHeight="1">
      <c r="A18" s="3">
        <v>15</v>
      </c>
      <c r="B18" s="3" t="s">
        <v>38</v>
      </c>
      <c r="C18" s="3"/>
      <c r="D18" s="17"/>
      <c r="E18" s="18">
        <v>0</v>
      </c>
      <c r="F18" s="19">
        <f t="shared" si="0"/>
        <v>0</v>
      </c>
      <c r="G18" s="52">
        <v>0.23</v>
      </c>
      <c r="H18" s="20">
        <f t="shared" si="1"/>
        <v>0</v>
      </c>
      <c r="I18" s="20">
        <f t="shared" si="2"/>
        <v>0</v>
      </c>
      <c r="J18" s="17"/>
      <c r="K18" s="18">
        <v>0</v>
      </c>
      <c r="L18" s="19">
        <f t="shared" si="3"/>
        <v>0</v>
      </c>
      <c r="M18" s="52">
        <v>0.23</v>
      </c>
      <c r="N18" s="20">
        <f t="shared" si="4"/>
        <v>0</v>
      </c>
      <c r="O18" s="21">
        <f t="shared" si="5"/>
        <v>0</v>
      </c>
    </row>
    <row r="19" spans="1:15" ht="100.5" customHeight="1">
      <c r="A19" s="3">
        <v>16</v>
      </c>
      <c r="B19" s="3" t="s">
        <v>39</v>
      </c>
      <c r="C19" s="3"/>
      <c r="D19" s="17"/>
      <c r="E19" s="18">
        <v>0</v>
      </c>
      <c r="F19" s="19">
        <f t="shared" si="0"/>
        <v>0</v>
      </c>
      <c r="G19" s="52">
        <v>0.23</v>
      </c>
      <c r="H19" s="20">
        <f t="shared" si="1"/>
        <v>0</v>
      </c>
      <c r="I19" s="20">
        <f t="shared" si="2"/>
        <v>0</v>
      </c>
      <c r="J19" s="17"/>
      <c r="K19" s="18">
        <v>0</v>
      </c>
      <c r="L19" s="19">
        <f t="shared" si="3"/>
        <v>0</v>
      </c>
      <c r="M19" s="52">
        <v>0.23</v>
      </c>
      <c r="N19" s="20">
        <f t="shared" si="4"/>
        <v>0</v>
      </c>
      <c r="O19" s="21">
        <f t="shared" si="5"/>
        <v>0</v>
      </c>
    </row>
    <row r="20" spans="1:15" ht="93" customHeight="1">
      <c r="A20" s="3">
        <v>17</v>
      </c>
      <c r="B20" s="3" t="s">
        <v>9</v>
      </c>
      <c r="C20" s="3"/>
      <c r="D20" s="17"/>
      <c r="E20" s="18">
        <v>1</v>
      </c>
      <c r="F20" s="19">
        <f t="shared" si="0"/>
        <v>0</v>
      </c>
      <c r="G20" s="52">
        <v>0.23</v>
      </c>
      <c r="H20" s="20">
        <f t="shared" si="1"/>
        <v>0</v>
      </c>
      <c r="I20" s="20">
        <f t="shared" si="2"/>
        <v>0</v>
      </c>
      <c r="J20" s="17" t="s">
        <v>80</v>
      </c>
      <c r="K20" s="18">
        <v>0</v>
      </c>
      <c r="L20" s="19" t="s">
        <v>80</v>
      </c>
      <c r="M20" s="52">
        <v>0.23</v>
      </c>
      <c r="N20" s="20" t="s">
        <v>80</v>
      </c>
      <c r="O20" s="21" t="s">
        <v>80</v>
      </c>
    </row>
    <row r="21" spans="1:15" ht="78" customHeight="1">
      <c r="A21" s="3">
        <v>18</v>
      </c>
      <c r="B21" s="3" t="s">
        <v>40</v>
      </c>
      <c r="C21" s="3"/>
      <c r="D21" s="17"/>
      <c r="E21" s="18">
        <v>0</v>
      </c>
      <c r="F21" s="19">
        <f t="shared" si="0"/>
        <v>0</v>
      </c>
      <c r="G21" s="52">
        <v>0.23</v>
      </c>
      <c r="H21" s="20">
        <f t="shared" si="1"/>
        <v>0</v>
      </c>
      <c r="I21" s="20">
        <f t="shared" si="2"/>
        <v>0</v>
      </c>
      <c r="J21" s="17"/>
      <c r="K21" s="18">
        <v>0</v>
      </c>
      <c r="L21" s="19">
        <f t="shared" si="3"/>
        <v>0</v>
      </c>
      <c r="M21" s="52">
        <v>0.23</v>
      </c>
      <c r="N21" s="20">
        <f t="shared" si="4"/>
        <v>0</v>
      </c>
      <c r="O21" s="21">
        <f t="shared" si="5"/>
        <v>0</v>
      </c>
    </row>
    <row r="22" spans="1:15" ht="90" customHeight="1">
      <c r="A22" s="3">
        <v>19</v>
      </c>
      <c r="B22" s="3" t="s">
        <v>2</v>
      </c>
      <c r="C22" s="3"/>
      <c r="D22" s="17"/>
      <c r="E22" s="18">
        <v>2</v>
      </c>
      <c r="F22" s="19">
        <f t="shared" si="0"/>
        <v>0</v>
      </c>
      <c r="G22" s="52">
        <v>0.23</v>
      </c>
      <c r="H22" s="20">
        <f t="shared" si="1"/>
        <v>0</v>
      </c>
      <c r="I22" s="20">
        <f t="shared" si="2"/>
        <v>0</v>
      </c>
      <c r="J22" s="17" t="s">
        <v>80</v>
      </c>
      <c r="K22" s="18">
        <v>0</v>
      </c>
      <c r="L22" s="19" t="s">
        <v>80</v>
      </c>
      <c r="M22" s="52">
        <v>0.23</v>
      </c>
      <c r="N22" s="20" t="s">
        <v>80</v>
      </c>
      <c r="O22" s="21" t="s">
        <v>80</v>
      </c>
    </row>
    <row r="23" spans="1:15" ht="101.25" customHeight="1">
      <c r="A23" s="3">
        <v>20</v>
      </c>
      <c r="B23" s="3" t="s">
        <v>41</v>
      </c>
      <c r="C23" s="3"/>
      <c r="D23" s="17"/>
      <c r="E23" s="18">
        <v>0</v>
      </c>
      <c r="F23" s="19">
        <f t="shared" si="0"/>
        <v>0</v>
      </c>
      <c r="G23" s="52">
        <v>0.23</v>
      </c>
      <c r="H23" s="20">
        <f t="shared" si="1"/>
        <v>0</v>
      </c>
      <c r="I23" s="20">
        <f t="shared" si="2"/>
        <v>0</v>
      </c>
      <c r="J23" s="17"/>
      <c r="K23" s="18">
        <v>0</v>
      </c>
      <c r="L23" s="19">
        <f t="shared" si="3"/>
        <v>0</v>
      </c>
      <c r="M23" s="52">
        <v>0.23</v>
      </c>
      <c r="N23" s="20">
        <f t="shared" si="4"/>
        <v>0</v>
      </c>
      <c r="O23" s="21">
        <f t="shared" si="5"/>
        <v>0</v>
      </c>
    </row>
    <row r="24" spans="1:15" ht="116.25" customHeight="1">
      <c r="A24" s="3">
        <v>21</v>
      </c>
      <c r="B24" s="3" t="s">
        <v>3</v>
      </c>
      <c r="C24" s="3"/>
      <c r="D24" s="17"/>
      <c r="E24" s="18">
        <v>0</v>
      </c>
      <c r="F24" s="19">
        <f t="shared" si="0"/>
        <v>0</v>
      </c>
      <c r="G24" s="52">
        <v>0.23</v>
      </c>
      <c r="H24" s="20">
        <f t="shared" si="1"/>
        <v>0</v>
      </c>
      <c r="I24" s="20">
        <f t="shared" si="2"/>
        <v>0</v>
      </c>
      <c r="J24" s="17" t="s">
        <v>80</v>
      </c>
      <c r="K24" s="18">
        <v>0</v>
      </c>
      <c r="L24" s="19" t="s">
        <v>80</v>
      </c>
      <c r="M24" s="52">
        <v>0.23</v>
      </c>
      <c r="N24" s="20" t="s">
        <v>80</v>
      </c>
      <c r="O24" s="21" t="s">
        <v>80</v>
      </c>
    </row>
    <row r="25" spans="1:15" ht="105" customHeight="1">
      <c r="A25" s="3">
        <v>22</v>
      </c>
      <c r="B25" s="3" t="s">
        <v>42</v>
      </c>
      <c r="C25" s="3"/>
      <c r="D25" s="17"/>
      <c r="E25" s="18">
        <v>0</v>
      </c>
      <c r="F25" s="19">
        <f t="shared" si="0"/>
        <v>0</v>
      </c>
      <c r="G25" s="52">
        <v>0.23</v>
      </c>
      <c r="H25" s="20">
        <f t="shared" si="1"/>
        <v>0</v>
      </c>
      <c r="I25" s="20">
        <f t="shared" si="2"/>
        <v>0</v>
      </c>
      <c r="J25" s="17"/>
      <c r="K25" s="18">
        <v>0</v>
      </c>
      <c r="L25" s="19">
        <f t="shared" si="3"/>
        <v>0</v>
      </c>
      <c r="M25" s="52">
        <v>0.23</v>
      </c>
      <c r="N25" s="20">
        <f t="shared" si="4"/>
        <v>0</v>
      </c>
      <c r="O25" s="21">
        <f t="shared" si="5"/>
        <v>0</v>
      </c>
    </row>
    <row r="26" spans="1:15" ht="107.25" customHeight="1">
      <c r="A26" s="3">
        <v>23</v>
      </c>
      <c r="B26" s="3" t="s">
        <v>4</v>
      </c>
      <c r="C26" s="3"/>
      <c r="D26" s="17"/>
      <c r="E26" s="18">
        <v>1</v>
      </c>
      <c r="F26" s="19">
        <f t="shared" si="0"/>
        <v>0</v>
      </c>
      <c r="G26" s="52">
        <v>0.23</v>
      </c>
      <c r="H26" s="20">
        <f t="shared" si="1"/>
        <v>0</v>
      </c>
      <c r="I26" s="20">
        <f t="shared" si="2"/>
        <v>0</v>
      </c>
      <c r="J26" s="17" t="s">
        <v>80</v>
      </c>
      <c r="K26" s="18">
        <v>0</v>
      </c>
      <c r="L26" s="19" t="s">
        <v>80</v>
      </c>
      <c r="M26" s="52">
        <v>0.23</v>
      </c>
      <c r="N26" s="20" t="s">
        <v>80</v>
      </c>
      <c r="O26" s="21" t="s">
        <v>80</v>
      </c>
    </row>
    <row r="27" spans="1:15" ht="114.75" customHeight="1">
      <c r="A27" s="3">
        <v>24</v>
      </c>
      <c r="B27" s="3" t="s">
        <v>43</v>
      </c>
      <c r="C27" s="3"/>
      <c r="D27" s="17"/>
      <c r="E27" s="18">
        <v>0</v>
      </c>
      <c r="F27" s="19">
        <f t="shared" si="0"/>
        <v>0</v>
      </c>
      <c r="G27" s="52">
        <v>0.23</v>
      </c>
      <c r="H27" s="20">
        <f t="shared" si="1"/>
        <v>0</v>
      </c>
      <c r="I27" s="20">
        <f t="shared" si="2"/>
        <v>0</v>
      </c>
      <c r="J27" s="17"/>
      <c r="K27" s="18">
        <v>0</v>
      </c>
      <c r="L27" s="19">
        <f t="shared" si="3"/>
        <v>0</v>
      </c>
      <c r="M27" s="52">
        <v>0.23</v>
      </c>
      <c r="N27" s="20">
        <f t="shared" si="4"/>
        <v>0</v>
      </c>
      <c r="O27" s="21">
        <f t="shared" si="5"/>
        <v>0</v>
      </c>
    </row>
    <row r="28" spans="1:15" ht="116.25" customHeight="1">
      <c r="A28" s="3">
        <v>25</v>
      </c>
      <c r="B28" s="3" t="s">
        <v>5</v>
      </c>
      <c r="C28" s="3"/>
      <c r="D28" s="17"/>
      <c r="E28" s="18">
        <v>0</v>
      </c>
      <c r="F28" s="19">
        <f t="shared" si="0"/>
        <v>0</v>
      </c>
      <c r="G28" s="52">
        <v>0.23</v>
      </c>
      <c r="H28" s="20">
        <f t="shared" si="1"/>
        <v>0</v>
      </c>
      <c r="I28" s="20">
        <f t="shared" si="2"/>
        <v>0</v>
      </c>
      <c r="J28" s="17" t="s">
        <v>80</v>
      </c>
      <c r="K28" s="18">
        <v>0</v>
      </c>
      <c r="L28" s="19" t="s">
        <v>80</v>
      </c>
      <c r="M28" s="52">
        <v>0.23</v>
      </c>
      <c r="N28" s="20" t="s">
        <v>80</v>
      </c>
      <c r="O28" s="21" t="s">
        <v>80</v>
      </c>
    </row>
    <row r="29" spans="1:15" ht="117.75" customHeight="1">
      <c r="A29" s="3">
        <v>26</v>
      </c>
      <c r="B29" s="3" t="s">
        <v>44</v>
      </c>
      <c r="C29" s="3"/>
      <c r="D29" s="17"/>
      <c r="E29" s="18">
        <v>0</v>
      </c>
      <c r="F29" s="19">
        <f t="shared" si="0"/>
        <v>0</v>
      </c>
      <c r="G29" s="52">
        <v>0.23</v>
      </c>
      <c r="H29" s="20">
        <f t="shared" si="1"/>
        <v>0</v>
      </c>
      <c r="I29" s="20">
        <f t="shared" si="2"/>
        <v>0</v>
      </c>
      <c r="J29" s="17"/>
      <c r="K29" s="18">
        <v>0</v>
      </c>
      <c r="L29" s="19">
        <f t="shared" si="3"/>
        <v>0</v>
      </c>
      <c r="M29" s="52">
        <v>0.23</v>
      </c>
      <c r="N29" s="20">
        <f t="shared" si="4"/>
        <v>0</v>
      </c>
      <c r="O29" s="21">
        <f t="shared" si="5"/>
        <v>0</v>
      </c>
    </row>
    <row r="30" spans="1:15" ht="120.75" customHeight="1">
      <c r="A30" s="3">
        <v>27</v>
      </c>
      <c r="B30" s="3" t="s">
        <v>8</v>
      </c>
      <c r="C30" s="3"/>
      <c r="D30" s="17"/>
      <c r="E30" s="18">
        <v>0</v>
      </c>
      <c r="F30" s="19">
        <f t="shared" si="0"/>
        <v>0</v>
      </c>
      <c r="G30" s="52">
        <v>0.23</v>
      </c>
      <c r="H30" s="20">
        <f t="shared" si="1"/>
        <v>0</v>
      </c>
      <c r="I30" s="20">
        <f t="shared" si="2"/>
        <v>0</v>
      </c>
      <c r="J30" s="17" t="s">
        <v>80</v>
      </c>
      <c r="K30" s="18">
        <v>0</v>
      </c>
      <c r="L30" s="19" t="s">
        <v>80</v>
      </c>
      <c r="M30" s="52">
        <v>0.23</v>
      </c>
      <c r="N30" s="20" t="s">
        <v>80</v>
      </c>
      <c r="O30" s="21" t="s">
        <v>80</v>
      </c>
    </row>
    <row r="31" spans="1:15" ht="135" customHeight="1">
      <c r="A31" s="3">
        <v>28</v>
      </c>
      <c r="B31" s="3" t="s">
        <v>45</v>
      </c>
      <c r="C31" s="3"/>
      <c r="D31" s="17"/>
      <c r="E31" s="18">
        <v>1</v>
      </c>
      <c r="F31" s="19">
        <f t="shared" si="0"/>
        <v>0</v>
      </c>
      <c r="G31" s="52">
        <v>0.23</v>
      </c>
      <c r="H31" s="20">
        <f t="shared" si="1"/>
        <v>0</v>
      </c>
      <c r="I31" s="20">
        <f t="shared" si="2"/>
        <v>0</v>
      </c>
      <c r="J31" s="17"/>
      <c r="K31" s="18">
        <v>0</v>
      </c>
      <c r="L31" s="19">
        <f t="shared" si="3"/>
        <v>0</v>
      </c>
      <c r="M31" s="52">
        <v>0.23</v>
      </c>
      <c r="N31" s="20">
        <f t="shared" si="4"/>
        <v>0</v>
      </c>
      <c r="O31" s="21">
        <f t="shared" si="5"/>
        <v>0</v>
      </c>
    </row>
    <row r="32" spans="1:15" ht="135" customHeight="1">
      <c r="A32" s="3">
        <v>29</v>
      </c>
      <c r="B32" s="3" t="s">
        <v>7</v>
      </c>
      <c r="C32" s="3"/>
      <c r="D32" s="17"/>
      <c r="E32" s="18">
        <v>0</v>
      </c>
      <c r="F32" s="19">
        <f t="shared" si="0"/>
        <v>0</v>
      </c>
      <c r="G32" s="52">
        <v>0.23</v>
      </c>
      <c r="H32" s="20">
        <f t="shared" si="1"/>
        <v>0</v>
      </c>
      <c r="I32" s="20">
        <f t="shared" si="2"/>
        <v>0</v>
      </c>
      <c r="J32" s="17" t="s">
        <v>80</v>
      </c>
      <c r="K32" s="18">
        <v>0</v>
      </c>
      <c r="L32" s="19" t="s">
        <v>80</v>
      </c>
      <c r="M32" s="52">
        <v>0.23</v>
      </c>
      <c r="N32" s="20" t="s">
        <v>80</v>
      </c>
      <c r="O32" s="21" t="s">
        <v>80</v>
      </c>
    </row>
    <row r="33" spans="1:15" ht="125.25" customHeight="1">
      <c r="A33" s="3">
        <v>30</v>
      </c>
      <c r="B33" s="3" t="s">
        <v>46</v>
      </c>
      <c r="C33" s="3"/>
      <c r="D33" s="17"/>
      <c r="E33" s="18">
        <v>0</v>
      </c>
      <c r="F33" s="19">
        <f t="shared" si="0"/>
        <v>0</v>
      </c>
      <c r="G33" s="52">
        <v>0.23</v>
      </c>
      <c r="H33" s="20">
        <f t="shared" si="1"/>
        <v>0</v>
      </c>
      <c r="I33" s="20">
        <f t="shared" si="2"/>
        <v>0</v>
      </c>
      <c r="J33" s="17"/>
      <c r="K33" s="18">
        <v>0</v>
      </c>
      <c r="L33" s="19">
        <f t="shared" si="3"/>
        <v>0</v>
      </c>
      <c r="M33" s="52">
        <v>0.23</v>
      </c>
      <c r="N33" s="20">
        <f t="shared" si="4"/>
        <v>0</v>
      </c>
      <c r="O33" s="21">
        <f t="shared" si="5"/>
        <v>0</v>
      </c>
    </row>
    <row r="34" spans="1:15" ht="123" customHeight="1">
      <c r="A34" s="3">
        <v>31</v>
      </c>
      <c r="B34" s="3" t="s">
        <v>6</v>
      </c>
      <c r="C34" s="3"/>
      <c r="D34" s="17"/>
      <c r="E34" s="18">
        <v>0</v>
      </c>
      <c r="F34" s="19">
        <f t="shared" si="0"/>
        <v>0</v>
      </c>
      <c r="G34" s="52">
        <v>0.23</v>
      </c>
      <c r="H34" s="20">
        <f t="shared" si="1"/>
        <v>0</v>
      </c>
      <c r="I34" s="20">
        <f t="shared" si="2"/>
        <v>0</v>
      </c>
      <c r="J34" s="17" t="s">
        <v>80</v>
      </c>
      <c r="K34" s="18">
        <v>0</v>
      </c>
      <c r="L34" s="19" t="s">
        <v>80</v>
      </c>
      <c r="M34" s="52">
        <v>0.23</v>
      </c>
      <c r="N34" s="20" t="s">
        <v>80</v>
      </c>
      <c r="O34" s="21" t="s">
        <v>80</v>
      </c>
    </row>
    <row r="35" spans="1:15" ht="135" customHeight="1">
      <c r="A35" s="3">
        <v>32</v>
      </c>
      <c r="B35" s="3" t="s">
        <v>47</v>
      </c>
      <c r="C35" s="3"/>
      <c r="D35" s="17"/>
      <c r="E35" s="18">
        <v>0</v>
      </c>
      <c r="F35" s="19">
        <f t="shared" si="0"/>
        <v>0</v>
      </c>
      <c r="G35" s="52">
        <v>0.23</v>
      </c>
      <c r="H35" s="20">
        <f t="shared" si="1"/>
        <v>0</v>
      </c>
      <c r="I35" s="20">
        <f t="shared" si="2"/>
        <v>0</v>
      </c>
      <c r="J35" s="17"/>
      <c r="K35" s="18">
        <v>0</v>
      </c>
      <c r="L35" s="19">
        <f t="shared" si="3"/>
        <v>0</v>
      </c>
      <c r="M35" s="52">
        <v>0.23</v>
      </c>
      <c r="N35" s="20">
        <f t="shared" si="4"/>
        <v>0</v>
      </c>
      <c r="O35" s="21">
        <f t="shared" si="5"/>
        <v>0</v>
      </c>
    </row>
    <row r="36" spans="1:15" ht="126" customHeight="1">
      <c r="A36" s="3">
        <v>33</v>
      </c>
      <c r="B36" s="3" t="s">
        <v>17</v>
      </c>
      <c r="C36" s="3"/>
      <c r="D36" s="17"/>
      <c r="E36" s="18">
        <v>0</v>
      </c>
      <c r="F36" s="19">
        <f t="shared" si="0"/>
        <v>0</v>
      </c>
      <c r="G36" s="52">
        <v>0.23</v>
      </c>
      <c r="H36" s="20">
        <f t="shared" si="1"/>
        <v>0</v>
      </c>
      <c r="I36" s="20">
        <f t="shared" si="2"/>
        <v>0</v>
      </c>
      <c r="J36" s="17" t="s">
        <v>80</v>
      </c>
      <c r="K36" s="18">
        <v>0</v>
      </c>
      <c r="L36" s="19" t="s">
        <v>80</v>
      </c>
      <c r="M36" s="52">
        <v>0.23</v>
      </c>
      <c r="N36" s="20" t="s">
        <v>80</v>
      </c>
      <c r="O36" s="21" t="s">
        <v>80</v>
      </c>
    </row>
    <row r="37" spans="1:15" ht="126.75" customHeight="1">
      <c r="A37" s="3">
        <v>34</v>
      </c>
      <c r="B37" s="3" t="s">
        <v>48</v>
      </c>
      <c r="C37" s="3"/>
      <c r="D37" s="17"/>
      <c r="E37" s="18">
        <v>0</v>
      </c>
      <c r="F37" s="19">
        <f t="shared" si="0"/>
        <v>0</v>
      </c>
      <c r="G37" s="52">
        <v>0.23</v>
      </c>
      <c r="H37" s="20">
        <f t="shared" si="1"/>
        <v>0</v>
      </c>
      <c r="I37" s="20">
        <f t="shared" si="2"/>
        <v>0</v>
      </c>
      <c r="J37" s="17"/>
      <c r="K37" s="18">
        <v>0</v>
      </c>
      <c r="L37" s="19">
        <f t="shared" si="3"/>
        <v>0</v>
      </c>
      <c r="M37" s="52">
        <v>0.23</v>
      </c>
      <c r="N37" s="20">
        <f t="shared" si="4"/>
        <v>0</v>
      </c>
      <c r="O37" s="21">
        <f t="shared" si="5"/>
        <v>0</v>
      </c>
    </row>
    <row r="38" spans="1:15" ht="121.5" customHeight="1">
      <c r="A38" s="3">
        <v>35</v>
      </c>
      <c r="B38" s="3" t="s">
        <v>18</v>
      </c>
      <c r="C38" s="3"/>
      <c r="D38" s="17"/>
      <c r="E38" s="18">
        <v>4</v>
      </c>
      <c r="F38" s="19">
        <f t="shared" si="0"/>
        <v>0</v>
      </c>
      <c r="G38" s="52">
        <v>0.23</v>
      </c>
      <c r="H38" s="20">
        <f t="shared" si="1"/>
        <v>0</v>
      </c>
      <c r="I38" s="20">
        <f t="shared" si="2"/>
        <v>0</v>
      </c>
      <c r="J38" s="17" t="s">
        <v>80</v>
      </c>
      <c r="K38" s="18">
        <v>0</v>
      </c>
      <c r="L38" s="19" t="s">
        <v>80</v>
      </c>
      <c r="M38" s="52">
        <v>0.23</v>
      </c>
      <c r="N38" s="20" t="s">
        <v>80</v>
      </c>
      <c r="O38" s="21" t="s">
        <v>80</v>
      </c>
    </row>
    <row r="39" spans="1:15" ht="91.5" customHeight="1">
      <c r="A39" s="3">
        <v>36</v>
      </c>
      <c r="B39" s="3" t="s">
        <v>49</v>
      </c>
      <c r="C39" s="3"/>
      <c r="D39" s="17"/>
      <c r="E39" s="18">
        <v>0</v>
      </c>
      <c r="F39" s="19">
        <f t="shared" si="0"/>
        <v>0</v>
      </c>
      <c r="G39" s="52">
        <v>0.23</v>
      </c>
      <c r="H39" s="20">
        <f t="shared" si="1"/>
        <v>0</v>
      </c>
      <c r="I39" s="20">
        <f t="shared" si="2"/>
        <v>0</v>
      </c>
      <c r="J39" s="17"/>
      <c r="K39" s="18">
        <v>0</v>
      </c>
      <c r="L39" s="19">
        <f t="shared" si="3"/>
        <v>0</v>
      </c>
      <c r="M39" s="52">
        <v>0.23</v>
      </c>
      <c r="N39" s="20">
        <f t="shared" si="4"/>
        <v>0</v>
      </c>
      <c r="O39" s="21">
        <f t="shared" si="5"/>
        <v>0</v>
      </c>
    </row>
    <row r="40" spans="1:15" ht="84" customHeight="1">
      <c r="A40" s="3">
        <v>37</v>
      </c>
      <c r="B40" s="3" t="s">
        <v>19</v>
      </c>
      <c r="C40" s="3"/>
      <c r="D40" s="17"/>
      <c r="E40" s="18">
        <v>4</v>
      </c>
      <c r="F40" s="19">
        <f t="shared" si="0"/>
        <v>0</v>
      </c>
      <c r="G40" s="52">
        <v>0.23</v>
      </c>
      <c r="H40" s="20">
        <f t="shared" si="1"/>
        <v>0</v>
      </c>
      <c r="I40" s="20">
        <f t="shared" si="2"/>
        <v>0</v>
      </c>
      <c r="J40" s="17" t="s">
        <v>80</v>
      </c>
      <c r="K40" s="18">
        <v>0</v>
      </c>
      <c r="L40" s="19" t="s">
        <v>80</v>
      </c>
      <c r="M40" s="52">
        <v>0.23</v>
      </c>
      <c r="N40" s="20" t="s">
        <v>80</v>
      </c>
      <c r="O40" s="21" t="s">
        <v>80</v>
      </c>
    </row>
    <row r="41" spans="1:15" ht="121.5" customHeight="1">
      <c r="A41" s="3">
        <v>38</v>
      </c>
      <c r="B41" s="3" t="s">
        <v>50</v>
      </c>
      <c r="C41" s="3"/>
      <c r="D41" s="17"/>
      <c r="E41" s="18">
        <v>0</v>
      </c>
      <c r="F41" s="19">
        <f t="shared" si="0"/>
        <v>0</v>
      </c>
      <c r="G41" s="52">
        <v>0.23</v>
      </c>
      <c r="H41" s="20">
        <f t="shared" si="1"/>
        <v>0</v>
      </c>
      <c r="I41" s="20">
        <f t="shared" si="2"/>
        <v>0</v>
      </c>
      <c r="J41" s="17"/>
      <c r="K41" s="18">
        <v>0</v>
      </c>
      <c r="L41" s="19">
        <f t="shared" si="3"/>
        <v>0</v>
      </c>
      <c r="M41" s="52">
        <v>0.23</v>
      </c>
      <c r="N41" s="20">
        <f t="shared" si="4"/>
        <v>0</v>
      </c>
      <c r="O41" s="21">
        <f t="shared" si="5"/>
        <v>0</v>
      </c>
    </row>
    <row r="42" spans="1:15" ht="128.25" customHeight="1">
      <c r="A42" s="3">
        <v>39</v>
      </c>
      <c r="B42" s="3" t="s">
        <v>20</v>
      </c>
      <c r="C42" s="3"/>
      <c r="D42" s="17"/>
      <c r="E42" s="18">
        <v>0</v>
      </c>
      <c r="F42" s="19">
        <f t="shared" si="0"/>
        <v>0</v>
      </c>
      <c r="G42" s="52">
        <v>0.23</v>
      </c>
      <c r="H42" s="20">
        <f t="shared" si="1"/>
        <v>0</v>
      </c>
      <c r="I42" s="20">
        <f t="shared" si="2"/>
        <v>0</v>
      </c>
      <c r="J42" s="17" t="s">
        <v>80</v>
      </c>
      <c r="K42" s="18">
        <v>0</v>
      </c>
      <c r="L42" s="19" t="s">
        <v>80</v>
      </c>
      <c r="M42" s="52">
        <v>0.23</v>
      </c>
      <c r="N42" s="20" t="s">
        <v>80</v>
      </c>
      <c r="O42" s="21" t="s">
        <v>80</v>
      </c>
    </row>
    <row r="43" spans="1:15" ht="135" customHeight="1">
      <c r="A43" s="3">
        <v>40</v>
      </c>
      <c r="B43" s="3" t="s">
        <v>51</v>
      </c>
      <c r="C43" s="3"/>
      <c r="D43" s="17"/>
      <c r="E43" s="18">
        <v>0</v>
      </c>
      <c r="F43" s="19">
        <f t="shared" si="0"/>
        <v>0</v>
      </c>
      <c r="G43" s="52">
        <v>0.23</v>
      </c>
      <c r="H43" s="20">
        <f t="shared" si="1"/>
        <v>0</v>
      </c>
      <c r="I43" s="20">
        <f t="shared" si="2"/>
        <v>0</v>
      </c>
      <c r="J43" s="17"/>
      <c r="K43" s="18">
        <v>0</v>
      </c>
      <c r="L43" s="19">
        <f t="shared" si="3"/>
        <v>0</v>
      </c>
      <c r="M43" s="52">
        <v>0.23</v>
      </c>
      <c r="N43" s="20">
        <f t="shared" si="4"/>
        <v>0</v>
      </c>
      <c r="O43" s="21">
        <f t="shared" si="5"/>
        <v>0</v>
      </c>
    </row>
    <row r="44" spans="1:15" ht="135" customHeight="1">
      <c r="A44" s="3">
        <v>41</v>
      </c>
      <c r="B44" s="3" t="s">
        <v>21</v>
      </c>
      <c r="C44" s="3"/>
      <c r="D44" s="17"/>
      <c r="E44" s="18">
        <v>0</v>
      </c>
      <c r="F44" s="19">
        <f t="shared" si="0"/>
        <v>0</v>
      </c>
      <c r="G44" s="52">
        <v>0.23</v>
      </c>
      <c r="H44" s="20">
        <f t="shared" si="1"/>
        <v>0</v>
      </c>
      <c r="I44" s="20">
        <f t="shared" si="2"/>
        <v>0</v>
      </c>
      <c r="J44" s="17" t="s">
        <v>80</v>
      </c>
      <c r="K44" s="18">
        <v>0</v>
      </c>
      <c r="L44" s="19" t="s">
        <v>80</v>
      </c>
      <c r="M44" s="52">
        <v>0.23</v>
      </c>
      <c r="N44" s="20" t="s">
        <v>80</v>
      </c>
      <c r="O44" s="21" t="s">
        <v>80</v>
      </c>
    </row>
    <row r="45" spans="1:15" ht="135" customHeight="1">
      <c r="A45" s="3">
        <v>42</v>
      </c>
      <c r="B45" s="3" t="s">
        <v>52</v>
      </c>
      <c r="C45" s="3"/>
      <c r="D45" s="17"/>
      <c r="E45" s="18">
        <v>0</v>
      </c>
      <c r="F45" s="19">
        <f t="shared" si="0"/>
        <v>0</v>
      </c>
      <c r="G45" s="52">
        <v>0.23</v>
      </c>
      <c r="H45" s="20">
        <f t="shared" si="1"/>
        <v>0</v>
      </c>
      <c r="I45" s="20">
        <f t="shared" si="2"/>
        <v>0</v>
      </c>
      <c r="J45" s="17"/>
      <c r="K45" s="18">
        <v>0</v>
      </c>
      <c r="L45" s="19">
        <f t="shared" si="3"/>
        <v>0</v>
      </c>
      <c r="M45" s="52">
        <v>0.23</v>
      </c>
      <c r="N45" s="20">
        <f t="shared" si="4"/>
        <v>0</v>
      </c>
      <c r="O45" s="21">
        <f t="shared" si="5"/>
        <v>0</v>
      </c>
    </row>
    <row r="46" spans="1:15" ht="135" customHeight="1">
      <c r="A46" s="3">
        <v>43</v>
      </c>
      <c r="B46" s="3" t="s">
        <v>53</v>
      </c>
      <c r="C46" s="3"/>
      <c r="D46" s="17"/>
      <c r="E46" s="18">
        <v>0</v>
      </c>
      <c r="F46" s="19">
        <f t="shared" si="0"/>
        <v>0</v>
      </c>
      <c r="G46" s="52">
        <v>0.23</v>
      </c>
      <c r="H46" s="20">
        <f t="shared" si="1"/>
        <v>0</v>
      </c>
      <c r="I46" s="20">
        <f t="shared" si="2"/>
        <v>0</v>
      </c>
      <c r="J46" s="17"/>
      <c r="K46" s="18">
        <v>0</v>
      </c>
      <c r="L46" s="19">
        <f t="shared" si="3"/>
        <v>0</v>
      </c>
      <c r="M46" s="52">
        <v>0.23</v>
      </c>
      <c r="N46" s="20">
        <f t="shared" si="4"/>
        <v>0</v>
      </c>
      <c r="O46" s="21">
        <f t="shared" si="5"/>
        <v>0</v>
      </c>
    </row>
    <row r="47" spans="1:15" ht="135" customHeight="1">
      <c r="A47" s="3">
        <v>44</v>
      </c>
      <c r="B47" s="3" t="s">
        <v>54</v>
      </c>
      <c r="C47" s="3"/>
      <c r="D47" s="17"/>
      <c r="E47" s="18">
        <v>0</v>
      </c>
      <c r="F47" s="19">
        <f t="shared" si="0"/>
        <v>0</v>
      </c>
      <c r="G47" s="52">
        <v>0.23</v>
      </c>
      <c r="H47" s="20">
        <f t="shared" si="1"/>
        <v>0</v>
      </c>
      <c r="I47" s="20">
        <f t="shared" si="2"/>
        <v>0</v>
      </c>
      <c r="J47" s="17"/>
      <c r="K47" s="18">
        <v>0</v>
      </c>
      <c r="L47" s="19">
        <f t="shared" si="3"/>
        <v>0</v>
      </c>
      <c r="M47" s="52">
        <v>0.23</v>
      </c>
      <c r="N47" s="20">
        <f t="shared" si="4"/>
        <v>0</v>
      </c>
      <c r="O47" s="21">
        <f t="shared" si="5"/>
        <v>0</v>
      </c>
    </row>
    <row r="48" spans="1:15" ht="135" customHeight="1">
      <c r="A48" s="3">
        <v>45</v>
      </c>
      <c r="B48" s="3" t="s">
        <v>55</v>
      </c>
      <c r="C48" s="3"/>
      <c r="D48" s="17"/>
      <c r="E48" s="18">
        <v>0</v>
      </c>
      <c r="F48" s="19">
        <f t="shared" si="0"/>
        <v>0</v>
      </c>
      <c r="G48" s="52">
        <v>0.23</v>
      </c>
      <c r="H48" s="20">
        <f t="shared" si="1"/>
        <v>0</v>
      </c>
      <c r="I48" s="20">
        <f t="shared" si="2"/>
        <v>0</v>
      </c>
      <c r="J48" s="17"/>
      <c r="K48" s="18">
        <v>0</v>
      </c>
      <c r="L48" s="19">
        <f t="shared" si="3"/>
        <v>0</v>
      </c>
      <c r="M48" s="52">
        <v>0.23</v>
      </c>
      <c r="N48" s="20">
        <f t="shared" si="4"/>
        <v>0</v>
      </c>
      <c r="O48" s="21">
        <f t="shared" si="5"/>
        <v>0</v>
      </c>
    </row>
    <row r="49" spans="1:15" ht="135" customHeight="1" thickBot="1">
      <c r="A49" s="4">
        <v>46</v>
      </c>
      <c r="B49" s="4" t="s">
        <v>72</v>
      </c>
      <c r="C49" s="4"/>
      <c r="D49" s="22"/>
      <c r="E49" s="34">
        <v>1</v>
      </c>
      <c r="F49" s="24">
        <f>D49*E49</f>
        <v>0</v>
      </c>
      <c r="G49" s="53">
        <v>0.23</v>
      </c>
      <c r="H49" s="25">
        <f>F49*G49</f>
        <v>0</v>
      </c>
      <c r="I49" s="25">
        <f t="shared" si="2"/>
        <v>0</v>
      </c>
      <c r="J49" s="22" t="s">
        <v>80</v>
      </c>
      <c r="K49" s="34">
        <v>0</v>
      </c>
      <c r="L49" s="24" t="s">
        <v>80</v>
      </c>
      <c r="M49" s="53">
        <v>0.23</v>
      </c>
      <c r="N49" s="25" t="s">
        <v>80</v>
      </c>
      <c r="O49" s="26" t="s">
        <v>80</v>
      </c>
    </row>
    <row r="50" spans="1:15" ht="15.75" thickBot="1">
      <c r="E50" s="39" t="s">
        <v>73</v>
      </c>
      <c r="F50" s="45">
        <f>SUM(F4:F49)</f>
        <v>0</v>
      </c>
      <c r="G50" s="49"/>
      <c r="H50" s="49">
        <f>SUM(H4:H49)</f>
        <v>0</v>
      </c>
      <c r="I50" s="54">
        <f>SUM(I4:I49)</f>
        <v>0</v>
      </c>
      <c r="K50" s="39" t="s">
        <v>73</v>
      </c>
      <c r="L50" s="45">
        <f>SUM(L15,L16,L18,L19,L21,L23,L25,L27,L29,L31,L33,L35,L37,L39,L41,L43,L45,L46,L47,L48)</f>
        <v>0</v>
      </c>
      <c r="M50" s="49"/>
      <c r="N50" s="45">
        <f>SUM(N15,N16,N18,N19,N21,N23,N25,N27,N29,N31,N33,N35,N37,N39,N41,N43,N45,N46,N47,N48)</f>
        <v>0</v>
      </c>
      <c r="O50" s="54">
        <f>SUM(O15,O16,O18,O19,O21,O23,O25,O27,O29,O31,O33,O35,O37,O39,O41,O43,O45,O46,O47,O48)</f>
        <v>0</v>
      </c>
    </row>
    <row r="51" spans="1:15" ht="15.75" thickBot="1"/>
    <row r="52" spans="1:15">
      <c r="D52" s="40" t="s">
        <v>74</v>
      </c>
      <c r="E52" s="41" t="s">
        <v>75</v>
      </c>
      <c r="F52" s="46">
        <f>SUM(F50,L50)</f>
        <v>0</v>
      </c>
      <c r="G52" s="50"/>
    </row>
    <row r="53" spans="1:15" ht="15.75" thickBot="1">
      <c r="D53" s="42" t="s">
        <v>74</v>
      </c>
      <c r="E53" s="43" t="s">
        <v>76</v>
      </c>
      <c r="F53" s="55">
        <f>SUM(I50,O50)</f>
        <v>0</v>
      </c>
    </row>
  </sheetData>
  <mergeCells count="6">
    <mergeCell ref="D1:O1"/>
    <mergeCell ref="D2:I2"/>
    <mergeCell ref="J2:O2"/>
    <mergeCell ref="A1:A3"/>
    <mergeCell ref="B1:B3"/>
    <mergeCell ref="C1:C3"/>
  </mergeCells>
  <pageMargins left="0.25" right="0.25" top="0.75" bottom="0.7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0228-CF63-441C-8013-77FAA4D8AB37}">
  <sheetPr>
    <tabColor rgb="FFFFFF00"/>
    <pageSetUpPr fitToPage="1"/>
  </sheetPr>
  <dimension ref="A1:O53"/>
  <sheetViews>
    <sheetView zoomScale="70" zoomScaleNormal="70" workbookViewId="0">
      <pane xSplit="3" ySplit="2" topLeftCell="D3" activePane="bottomRight" state="frozen"/>
      <selection pane="topRight" activeCell="D1" sqref="D1"/>
      <selection pane="bottomLeft" activeCell="A10" sqref="A10"/>
      <selection pane="bottomRight" activeCell="A53" sqref="A1:O53"/>
    </sheetView>
  </sheetViews>
  <sheetFormatPr defaultRowHeight="15"/>
  <cols>
    <col min="1" max="1" width="7.85546875" customWidth="1"/>
    <col min="2" max="2" width="61.28515625" customWidth="1"/>
    <col min="3" max="3" width="26.28515625" customWidth="1"/>
    <col min="4" max="4" width="17.140625" bestFit="1" customWidth="1"/>
    <col min="5" max="5" width="8.85546875" bestFit="1" customWidth="1"/>
    <col min="6" max="6" width="13.42578125" bestFit="1" customWidth="1"/>
    <col min="7" max="8" width="13.42578125" customWidth="1"/>
    <col min="9" max="9" width="14.28515625" bestFit="1" customWidth="1"/>
    <col min="10" max="10" width="17.140625" bestFit="1" customWidth="1"/>
    <col min="11" max="11" width="7.85546875" bestFit="1" customWidth="1"/>
    <col min="12" max="12" width="13.42578125" bestFit="1" customWidth="1"/>
    <col min="13" max="14" width="13.42578125" customWidth="1"/>
    <col min="15" max="15" width="14.28515625" bestFit="1" customWidth="1"/>
  </cols>
  <sheetData>
    <row r="1" spans="1:15" s="5" customFormat="1" ht="24" customHeight="1">
      <c r="A1" s="72" t="s">
        <v>0</v>
      </c>
      <c r="B1" s="72" t="s">
        <v>29</v>
      </c>
      <c r="C1" s="72" t="s">
        <v>30</v>
      </c>
      <c r="D1" s="68" t="s">
        <v>35</v>
      </c>
      <c r="E1" s="69"/>
      <c r="F1" s="69"/>
      <c r="G1" s="69"/>
      <c r="H1" s="69"/>
      <c r="I1" s="69"/>
      <c r="J1" s="69"/>
      <c r="K1" s="69"/>
      <c r="L1" s="69"/>
      <c r="M1" s="70"/>
      <c r="N1" s="70"/>
      <c r="O1" s="71"/>
    </row>
    <row r="2" spans="1:15" s="5" customFormat="1" ht="12.75">
      <c r="A2" s="73"/>
      <c r="B2" s="73"/>
      <c r="C2" s="73"/>
      <c r="D2" s="64" t="s">
        <v>32</v>
      </c>
      <c r="E2" s="65"/>
      <c r="F2" s="65"/>
      <c r="G2" s="65"/>
      <c r="H2" s="65"/>
      <c r="I2" s="65"/>
      <c r="J2" s="65" t="s">
        <v>61</v>
      </c>
      <c r="K2" s="65"/>
      <c r="L2" s="65"/>
      <c r="M2" s="66"/>
      <c r="N2" s="66"/>
      <c r="O2" s="67"/>
    </row>
    <row r="3" spans="1:15" s="5" customFormat="1" ht="26.25" thickBot="1">
      <c r="A3" s="74"/>
      <c r="B3" s="74"/>
      <c r="C3" s="74"/>
      <c r="D3" s="27" t="s">
        <v>62</v>
      </c>
      <c r="E3" s="28" t="s">
        <v>60</v>
      </c>
      <c r="F3" s="28" t="s">
        <v>63</v>
      </c>
      <c r="G3" s="28" t="s">
        <v>78</v>
      </c>
      <c r="H3" s="28" t="s">
        <v>77</v>
      </c>
      <c r="I3" s="28" t="s">
        <v>64</v>
      </c>
      <c r="J3" s="28" t="s">
        <v>62</v>
      </c>
      <c r="K3" s="28" t="s">
        <v>60</v>
      </c>
      <c r="L3" s="28" t="s">
        <v>63</v>
      </c>
      <c r="M3" s="28" t="s">
        <v>78</v>
      </c>
      <c r="N3" s="44" t="s">
        <v>77</v>
      </c>
      <c r="O3" s="29" t="s">
        <v>64</v>
      </c>
    </row>
    <row r="4" spans="1:15" ht="95.25" customHeight="1">
      <c r="A4" s="2">
        <v>1</v>
      </c>
      <c r="B4" s="2" t="s">
        <v>12</v>
      </c>
      <c r="C4" s="2"/>
      <c r="D4" s="12"/>
      <c r="E4" s="13">
        <v>1</v>
      </c>
      <c r="F4" s="14">
        <f t="shared" ref="F4:F49" si="0">D4*E4</f>
        <v>0</v>
      </c>
      <c r="G4" s="51">
        <v>0.23</v>
      </c>
      <c r="H4" s="15">
        <f>F4*G4</f>
        <v>0</v>
      </c>
      <c r="I4" s="15">
        <f t="shared" ref="I4:I49" si="1">F4+H4</f>
        <v>0</v>
      </c>
      <c r="J4" s="12" t="s">
        <v>80</v>
      </c>
      <c r="K4" s="13">
        <v>0</v>
      </c>
      <c r="L4" s="14" t="s">
        <v>80</v>
      </c>
      <c r="M4" s="51">
        <v>0.23</v>
      </c>
      <c r="N4" s="15" t="s">
        <v>80</v>
      </c>
      <c r="O4" s="16" t="s">
        <v>80</v>
      </c>
    </row>
    <row r="5" spans="1:15" ht="92.25" customHeight="1">
      <c r="A5" s="3">
        <v>2</v>
      </c>
      <c r="B5" s="3" t="s">
        <v>10</v>
      </c>
      <c r="C5" s="3"/>
      <c r="D5" s="17"/>
      <c r="E5" s="18">
        <v>0</v>
      </c>
      <c r="F5" s="19">
        <f t="shared" si="0"/>
        <v>0</v>
      </c>
      <c r="G5" s="52">
        <v>0.23</v>
      </c>
      <c r="H5" s="20">
        <f>F5*G5</f>
        <v>0</v>
      </c>
      <c r="I5" s="20">
        <f t="shared" si="1"/>
        <v>0</v>
      </c>
      <c r="J5" s="17" t="s">
        <v>80</v>
      </c>
      <c r="K5" s="18">
        <v>0</v>
      </c>
      <c r="L5" s="18" t="s">
        <v>80</v>
      </c>
      <c r="M5" s="52">
        <v>0.23</v>
      </c>
      <c r="N5" s="20" t="s">
        <v>80</v>
      </c>
      <c r="O5" s="21" t="s">
        <v>80</v>
      </c>
    </row>
    <row r="6" spans="1:15" ht="96" customHeight="1">
      <c r="A6" s="3">
        <v>3</v>
      </c>
      <c r="B6" s="3" t="s">
        <v>11</v>
      </c>
      <c r="C6" s="3"/>
      <c r="D6" s="17"/>
      <c r="E6" s="18">
        <v>0</v>
      </c>
      <c r="F6" s="19">
        <f t="shared" si="0"/>
        <v>0</v>
      </c>
      <c r="G6" s="52">
        <v>0.23</v>
      </c>
      <c r="H6" s="20">
        <f>F6*G6</f>
        <v>0</v>
      </c>
      <c r="I6" s="20">
        <f t="shared" si="1"/>
        <v>0</v>
      </c>
      <c r="J6" s="17" t="s">
        <v>80</v>
      </c>
      <c r="K6" s="18">
        <v>0</v>
      </c>
      <c r="L6" s="19" t="s">
        <v>80</v>
      </c>
      <c r="M6" s="52">
        <v>0.23</v>
      </c>
      <c r="N6" s="20" t="s">
        <v>80</v>
      </c>
      <c r="O6" s="21" t="s">
        <v>80</v>
      </c>
    </row>
    <row r="7" spans="1:15" ht="96.75" customHeight="1">
      <c r="A7" s="3">
        <v>4</v>
      </c>
      <c r="B7" s="3" t="s">
        <v>23</v>
      </c>
      <c r="C7" s="3"/>
      <c r="D7" s="17"/>
      <c r="E7" s="18">
        <v>0</v>
      </c>
      <c r="F7" s="19">
        <f t="shared" si="0"/>
        <v>0</v>
      </c>
      <c r="G7" s="52">
        <v>0.23</v>
      </c>
      <c r="H7" s="20">
        <f t="shared" ref="H7:H47" si="2">F7*G7</f>
        <v>0</v>
      </c>
      <c r="I7" s="20">
        <f t="shared" si="1"/>
        <v>0</v>
      </c>
      <c r="J7" s="17" t="s">
        <v>80</v>
      </c>
      <c r="K7" s="18">
        <v>0</v>
      </c>
      <c r="L7" s="19" t="s">
        <v>80</v>
      </c>
      <c r="M7" s="52">
        <v>0.23</v>
      </c>
      <c r="N7" s="20" t="s">
        <v>80</v>
      </c>
      <c r="O7" s="21" t="s">
        <v>80</v>
      </c>
    </row>
    <row r="8" spans="1:15" ht="92.25" customHeight="1">
      <c r="A8" s="3">
        <v>5</v>
      </c>
      <c r="B8" s="3" t="s">
        <v>24</v>
      </c>
      <c r="C8" s="3"/>
      <c r="D8" s="17"/>
      <c r="E8" s="18">
        <v>0</v>
      </c>
      <c r="F8" s="19">
        <f t="shared" si="0"/>
        <v>0</v>
      </c>
      <c r="G8" s="52">
        <v>0.23</v>
      </c>
      <c r="H8" s="20">
        <f t="shared" si="2"/>
        <v>0</v>
      </c>
      <c r="I8" s="20">
        <f t="shared" si="1"/>
        <v>0</v>
      </c>
      <c r="J8" s="17" t="s">
        <v>80</v>
      </c>
      <c r="K8" s="18">
        <v>0</v>
      </c>
      <c r="L8" s="19" t="s">
        <v>80</v>
      </c>
      <c r="M8" s="52">
        <v>0.23</v>
      </c>
      <c r="N8" s="20" t="s">
        <v>80</v>
      </c>
      <c r="O8" s="21" t="s">
        <v>80</v>
      </c>
    </row>
    <row r="9" spans="1:15" ht="90" customHeight="1">
      <c r="A9" s="3">
        <v>6</v>
      </c>
      <c r="B9" s="3" t="s">
        <v>25</v>
      </c>
      <c r="C9" s="3"/>
      <c r="D9" s="17"/>
      <c r="E9" s="18">
        <v>0</v>
      </c>
      <c r="F9" s="19">
        <f t="shared" si="0"/>
        <v>0</v>
      </c>
      <c r="G9" s="52">
        <v>0.23</v>
      </c>
      <c r="H9" s="20">
        <f t="shared" si="2"/>
        <v>0</v>
      </c>
      <c r="I9" s="20">
        <f t="shared" si="1"/>
        <v>0</v>
      </c>
      <c r="J9" s="17" t="s">
        <v>80</v>
      </c>
      <c r="K9" s="18">
        <v>0</v>
      </c>
      <c r="L9" s="19" t="s">
        <v>80</v>
      </c>
      <c r="M9" s="52">
        <v>0.23</v>
      </c>
      <c r="N9" s="20" t="s">
        <v>80</v>
      </c>
      <c r="O9" s="21" t="s">
        <v>80</v>
      </c>
    </row>
    <row r="10" spans="1:15" ht="93.75" customHeight="1">
      <c r="A10" s="3">
        <v>7</v>
      </c>
      <c r="B10" s="3" t="s">
        <v>26</v>
      </c>
      <c r="C10" s="3"/>
      <c r="D10" s="17"/>
      <c r="E10" s="18">
        <v>1</v>
      </c>
      <c r="F10" s="19">
        <f t="shared" si="0"/>
        <v>0</v>
      </c>
      <c r="G10" s="52">
        <v>0.23</v>
      </c>
      <c r="H10" s="20">
        <f t="shared" si="2"/>
        <v>0</v>
      </c>
      <c r="I10" s="20">
        <f t="shared" si="1"/>
        <v>0</v>
      </c>
      <c r="J10" s="17" t="s">
        <v>80</v>
      </c>
      <c r="K10" s="18">
        <v>0</v>
      </c>
      <c r="L10" s="19" t="s">
        <v>80</v>
      </c>
      <c r="M10" s="52">
        <v>0.23</v>
      </c>
      <c r="N10" s="20" t="s">
        <v>80</v>
      </c>
      <c r="O10" s="21" t="s">
        <v>80</v>
      </c>
    </row>
    <row r="11" spans="1:15" ht="81.75" customHeight="1">
      <c r="A11" s="3">
        <v>8</v>
      </c>
      <c r="B11" s="3" t="s">
        <v>13</v>
      </c>
      <c r="C11" s="3"/>
      <c r="D11" s="17"/>
      <c r="E11" s="18">
        <v>0</v>
      </c>
      <c r="F11" s="19">
        <f t="shared" si="0"/>
        <v>0</v>
      </c>
      <c r="G11" s="52">
        <v>0.23</v>
      </c>
      <c r="H11" s="20">
        <f t="shared" si="2"/>
        <v>0</v>
      </c>
      <c r="I11" s="20">
        <f t="shared" si="1"/>
        <v>0</v>
      </c>
      <c r="J11" s="17" t="s">
        <v>80</v>
      </c>
      <c r="K11" s="18">
        <v>0</v>
      </c>
      <c r="L11" s="19" t="s">
        <v>80</v>
      </c>
      <c r="M11" s="52">
        <v>0.23</v>
      </c>
      <c r="N11" s="20" t="s">
        <v>80</v>
      </c>
      <c r="O11" s="21" t="s">
        <v>80</v>
      </c>
    </row>
    <row r="12" spans="1:15" ht="90.75" customHeight="1">
      <c r="A12" s="3">
        <v>9</v>
      </c>
      <c r="B12" s="3" t="s">
        <v>14</v>
      </c>
      <c r="C12" s="3"/>
      <c r="D12" s="17"/>
      <c r="E12" s="18">
        <v>0</v>
      </c>
      <c r="F12" s="19">
        <f t="shared" si="0"/>
        <v>0</v>
      </c>
      <c r="G12" s="52">
        <v>0.23</v>
      </c>
      <c r="H12" s="20">
        <f t="shared" si="2"/>
        <v>0</v>
      </c>
      <c r="I12" s="20">
        <f t="shared" si="1"/>
        <v>0</v>
      </c>
      <c r="J12" s="17" t="s">
        <v>80</v>
      </c>
      <c r="K12" s="18">
        <v>0</v>
      </c>
      <c r="L12" s="19" t="s">
        <v>80</v>
      </c>
      <c r="M12" s="52">
        <v>0.23</v>
      </c>
      <c r="N12" s="20" t="s">
        <v>80</v>
      </c>
      <c r="O12" s="21" t="s">
        <v>80</v>
      </c>
    </row>
    <row r="13" spans="1:15" ht="81" customHeight="1">
      <c r="A13" s="3">
        <v>10</v>
      </c>
      <c r="B13" s="3" t="s">
        <v>16</v>
      </c>
      <c r="C13" s="3"/>
      <c r="D13" s="17"/>
      <c r="E13" s="18">
        <v>0</v>
      </c>
      <c r="F13" s="19">
        <f t="shared" si="0"/>
        <v>0</v>
      </c>
      <c r="G13" s="52">
        <v>0.23</v>
      </c>
      <c r="H13" s="20">
        <f t="shared" si="2"/>
        <v>0</v>
      </c>
      <c r="I13" s="20">
        <f t="shared" si="1"/>
        <v>0</v>
      </c>
      <c r="J13" s="17" t="s">
        <v>80</v>
      </c>
      <c r="K13" s="18">
        <v>0</v>
      </c>
      <c r="L13" s="19" t="s">
        <v>80</v>
      </c>
      <c r="M13" s="52">
        <v>0.23</v>
      </c>
      <c r="N13" s="20" t="s">
        <v>80</v>
      </c>
      <c r="O13" s="21" t="s">
        <v>80</v>
      </c>
    </row>
    <row r="14" spans="1:15" ht="78.75" customHeight="1">
      <c r="A14" s="3">
        <v>11</v>
      </c>
      <c r="B14" s="3" t="s">
        <v>22</v>
      </c>
      <c r="C14" s="3"/>
      <c r="D14" s="17"/>
      <c r="E14" s="18">
        <v>0</v>
      </c>
      <c r="F14" s="19">
        <f t="shared" si="0"/>
        <v>0</v>
      </c>
      <c r="G14" s="52">
        <v>0.23</v>
      </c>
      <c r="H14" s="20">
        <f t="shared" si="2"/>
        <v>0</v>
      </c>
      <c r="I14" s="20">
        <f t="shared" si="1"/>
        <v>0</v>
      </c>
      <c r="J14" s="17" t="s">
        <v>80</v>
      </c>
      <c r="K14" s="18">
        <v>0</v>
      </c>
      <c r="L14" s="19" t="s">
        <v>80</v>
      </c>
      <c r="M14" s="52">
        <v>0.23</v>
      </c>
      <c r="N14" s="20" t="s">
        <v>80</v>
      </c>
      <c r="O14" s="21" t="s">
        <v>80</v>
      </c>
    </row>
    <row r="15" spans="1:15" ht="110.25" customHeight="1">
      <c r="A15" s="3">
        <v>12</v>
      </c>
      <c r="B15" s="3" t="s">
        <v>36</v>
      </c>
      <c r="C15" s="3"/>
      <c r="D15" s="17"/>
      <c r="E15" s="18">
        <v>0</v>
      </c>
      <c r="F15" s="19">
        <f t="shared" si="0"/>
        <v>0</v>
      </c>
      <c r="G15" s="52">
        <v>0.23</v>
      </c>
      <c r="H15" s="20">
        <f t="shared" si="2"/>
        <v>0</v>
      </c>
      <c r="I15" s="20">
        <f t="shared" si="1"/>
        <v>0</v>
      </c>
      <c r="J15" s="17"/>
      <c r="K15" s="18">
        <v>0</v>
      </c>
      <c r="L15" s="19">
        <f t="shared" ref="L15:L48" si="3">J15*K15</f>
        <v>0</v>
      </c>
      <c r="M15" s="52">
        <v>0.23</v>
      </c>
      <c r="N15" s="20">
        <f t="shared" ref="N15:N48" si="4">L15*M15</f>
        <v>0</v>
      </c>
      <c r="O15" s="21">
        <f t="shared" ref="O15:O48" si="5">L15+N15</f>
        <v>0</v>
      </c>
    </row>
    <row r="16" spans="1:15" ht="101.25" customHeight="1">
      <c r="A16" s="3">
        <v>13</v>
      </c>
      <c r="B16" s="3" t="s">
        <v>37</v>
      </c>
      <c r="C16" s="3"/>
      <c r="D16" s="17"/>
      <c r="E16" s="18">
        <v>0</v>
      </c>
      <c r="F16" s="19">
        <f t="shared" si="0"/>
        <v>0</v>
      </c>
      <c r="G16" s="52">
        <v>0.23</v>
      </c>
      <c r="H16" s="20">
        <f t="shared" si="2"/>
        <v>0</v>
      </c>
      <c r="I16" s="20">
        <f t="shared" si="1"/>
        <v>0</v>
      </c>
      <c r="J16" s="17"/>
      <c r="K16" s="18">
        <v>0</v>
      </c>
      <c r="L16" s="19">
        <f t="shared" si="3"/>
        <v>0</v>
      </c>
      <c r="M16" s="52">
        <v>0.23</v>
      </c>
      <c r="N16" s="20">
        <f t="shared" si="4"/>
        <v>0</v>
      </c>
      <c r="O16" s="21">
        <f t="shared" si="5"/>
        <v>0</v>
      </c>
    </row>
    <row r="17" spans="1:15" ht="96.75" customHeight="1">
      <c r="A17" s="3">
        <v>14</v>
      </c>
      <c r="B17" s="3" t="s">
        <v>15</v>
      </c>
      <c r="C17" s="3"/>
      <c r="D17" s="17"/>
      <c r="E17" s="18">
        <v>1</v>
      </c>
      <c r="F17" s="19">
        <f t="shared" si="0"/>
        <v>0</v>
      </c>
      <c r="G17" s="52">
        <v>0.23</v>
      </c>
      <c r="H17" s="20">
        <f t="shared" si="2"/>
        <v>0</v>
      </c>
      <c r="I17" s="20">
        <f t="shared" si="1"/>
        <v>0</v>
      </c>
      <c r="J17" s="17" t="s">
        <v>80</v>
      </c>
      <c r="K17" s="18">
        <v>0</v>
      </c>
      <c r="L17" s="19" t="s">
        <v>80</v>
      </c>
      <c r="M17" s="52">
        <v>0.23</v>
      </c>
      <c r="N17" s="20" t="s">
        <v>80</v>
      </c>
      <c r="O17" s="21" t="s">
        <v>80</v>
      </c>
    </row>
    <row r="18" spans="1:15" ht="89.25" customHeight="1">
      <c r="A18" s="3">
        <v>15</v>
      </c>
      <c r="B18" s="3" t="s">
        <v>38</v>
      </c>
      <c r="C18" s="3"/>
      <c r="D18" s="17"/>
      <c r="E18" s="18">
        <v>0</v>
      </c>
      <c r="F18" s="19">
        <f t="shared" si="0"/>
        <v>0</v>
      </c>
      <c r="G18" s="52">
        <v>0.23</v>
      </c>
      <c r="H18" s="20">
        <f t="shared" si="2"/>
        <v>0</v>
      </c>
      <c r="I18" s="20">
        <f t="shared" si="1"/>
        <v>0</v>
      </c>
      <c r="J18" s="17"/>
      <c r="K18" s="18">
        <v>0</v>
      </c>
      <c r="L18" s="19">
        <f t="shared" si="3"/>
        <v>0</v>
      </c>
      <c r="M18" s="52">
        <v>0.23</v>
      </c>
      <c r="N18" s="20">
        <f t="shared" si="4"/>
        <v>0</v>
      </c>
      <c r="O18" s="21">
        <f t="shared" si="5"/>
        <v>0</v>
      </c>
    </row>
    <row r="19" spans="1:15" ht="100.5" customHeight="1">
      <c r="A19" s="3">
        <v>16</v>
      </c>
      <c r="B19" s="3" t="s">
        <v>39</v>
      </c>
      <c r="C19" s="3"/>
      <c r="D19" s="17"/>
      <c r="E19" s="18">
        <v>1</v>
      </c>
      <c r="F19" s="19">
        <f t="shared" si="0"/>
        <v>0</v>
      </c>
      <c r="G19" s="52">
        <v>0.23</v>
      </c>
      <c r="H19" s="20">
        <f t="shared" si="2"/>
        <v>0</v>
      </c>
      <c r="I19" s="20">
        <f t="shared" si="1"/>
        <v>0</v>
      </c>
      <c r="J19" s="17"/>
      <c r="K19" s="18">
        <v>0</v>
      </c>
      <c r="L19" s="19">
        <f t="shared" si="3"/>
        <v>0</v>
      </c>
      <c r="M19" s="52">
        <v>0.23</v>
      </c>
      <c r="N19" s="20">
        <f t="shared" si="4"/>
        <v>0</v>
      </c>
      <c r="O19" s="21">
        <f t="shared" si="5"/>
        <v>0</v>
      </c>
    </row>
    <row r="20" spans="1:15" ht="93" customHeight="1">
      <c r="A20" s="3">
        <v>17</v>
      </c>
      <c r="B20" s="3" t="s">
        <v>9</v>
      </c>
      <c r="C20" s="3"/>
      <c r="D20" s="17"/>
      <c r="E20" s="18">
        <v>1</v>
      </c>
      <c r="F20" s="19">
        <f t="shared" si="0"/>
        <v>0</v>
      </c>
      <c r="G20" s="52">
        <v>0.23</v>
      </c>
      <c r="H20" s="20">
        <f t="shared" si="2"/>
        <v>0</v>
      </c>
      <c r="I20" s="20">
        <f t="shared" si="1"/>
        <v>0</v>
      </c>
      <c r="J20" s="17" t="s">
        <v>80</v>
      </c>
      <c r="K20" s="18">
        <v>0</v>
      </c>
      <c r="L20" s="19" t="s">
        <v>80</v>
      </c>
      <c r="M20" s="52">
        <v>0.23</v>
      </c>
      <c r="N20" s="20" t="s">
        <v>80</v>
      </c>
      <c r="O20" s="21" t="s">
        <v>80</v>
      </c>
    </row>
    <row r="21" spans="1:15" ht="78" customHeight="1">
      <c r="A21" s="3">
        <v>18</v>
      </c>
      <c r="B21" s="3" t="s">
        <v>40</v>
      </c>
      <c r="C21" s="3"/>
      <c r="D21" s="17"/>
      <c r="E21" s="18">
        <v>1</v>
      </c>
      <c r="F21" s="19">
        <f t="shared" si="0"/>
        <v>0</v>
      </c>
      <c r="G21" s="52">
        <v>0.23</v>
      </c>
      <c r="H21" s="20">
        <f t="shared" si="2"/>
        <v>0</v>
      </c>
      <c r="I21" s="20">
        <f t="shared" si="1"/>
        <v>0</v>
      </c>
      <c r="J21" s="17"/>
      <c r="K21" s="18">
        <v>0</v>
      </c>
      <c r="L21" s="19">
        <f t="shared" si="3"/>
        <v>0</v>
      </c>
      <c r="M21" s="52">
        <v>0.23</v>
      </c>
      <c r="N21" s="20">
        <f t="shared" si="4"/>
        <v>0</v>
      </c>
      <c r="O21" s="21">
        <f t="shared" si="5"/>
        <v>0</v>
      </c>
    </row>
    <row r="22" spans="1:15" ht="90" customHeight="1">
      <c r="A22" s="3">
        <v>19</v>
      </c>
      <c r="B22" s="3" t="s">
        <v>2</v>
      </c>
      <c r="C22" s="3"/>
      <c r="D22" s="17"/>
      <c r="E22" s="18">
        <v>1</v>
      </c>
      <c r="F22" s="19">
        <f t="shared" si="0"/>
        <v>0</v>
      </c>
      <c r="G22" s="52">
        <v>0.23</v>
      </c>
      <c r="H22" s="20">
        <f t="shared" si="2"/>
        <v>0</v>
      </c>
      <c r="I22" s="20">
        <f t="shared" si="1"/>
        <v>0</v>
      </c>
      <c r="J22" s="17" t="s">
        <v>80</v>
      </c>
      <c r="K22" s="18">
        <v>0</v>
      </c>
      <c r="L22" s="19" t="s">
        <v>80</v>
      </c>
      <c r="M22" s="52">
        <v>0.23</v>
      </c>
      <c r="N22" s="20" t="s">
        <v>80</v>
      </c>
      <c r="O22" s="21" t="s">
        <v>80</v>
      </c>
    </row>
    <row r="23" spans="1:15" ht="101.25" customHeight="1">
      <c r="A23" s="3">
        <v>20</v>
      </c>
      <c r="B23" s="3" t="s">
        <v>41</v>
      </c>
      <c r="C23" s="3"/>
      <c r="D23" s="17"/>
      <c r="E23" s="18">
        <v>0</v>
      </c>
      <c r="F23" s="19">
        <f t="shared" si="0"/>
        <v>0</v>
      </c>
      <c r="G23" s="52">
        <v>0.23</v>
      </c>
      <c r="H23" s="20">
        <f t="shared" si="2"/>
        <v>0</v>
      </c>
      <c r="I23" s="20">
        <f t="shared" si="1"/>
        <v>0</v>
      </c>
      <c r="J23" s="17"/>
      <c r="K23" s="18">
        <v>0</v>
      </c>
      <c r="L23" s="19">
        <f t="shared" si="3"/>
        <v>0</v>
      </c>
      <c r="M23" s="52">
        <v>0.23</v>
      </c>
      <c r="N23" s="20">
        <f t="shared" si="4"/>
        <v>0</v>
      </c>
      <c r="O23" s="21">
        <f t="shared" si="5"/>
        <v>0</v>
      </c>
    </row>
    <row r="24" spans="1:15" ht="116.25" customHeight="1">
      <c r="A24" s="3">
        <v>21</v>
      </c>
      <c r="B24" s="3" t="s">
        <v>3</v>
      </c>
      <c r="C24" s="3"/>
      <c r="D24" s="17"/>
      <c r="E24" s="18">
        <v>0</v>
      </c>
      <c r="F24" s="19">
        <f t="shared" si="0"/>
        <v>0</v>
      </c>
      <c r="G24" s="52">
        <v>0.23</v>
      </c>
      <c r="H24" s="20">
        <f t="shared" si="2"/>
        <v>0</v>
      </c>
      <c r="I24" s="20">
        <f t="shared" si="1"/>
        <v>0</v>
      </c>
      <c r="J24" s="17" t="s">
        <v>80</v>
      </c>
      <c r="K24" s="18">
        <v>0</v>
      </c>
      <c r="L24" s="19" t="s">
        <v>80</v>
      </c>
      <c r="M24" s="52">
        <v>0.23</v>
      </c>
      <c r="N24" s="20" t="s">
        <v>80</v>
      </c>
      <c r="O24" s="21" t="s">
        <v>80</v>
      </c>
    </row>
    <row r="25" spans="1:15" ht="105" customHeight="1">
      <c r="A25" s="3">
        <v>22</v>
      </c>
      <c r="B25" s="3" t="s">
        <v>42</v>
      </c>
      <c r="C25" s="3"/>
      <c r="D25" s="17"/>
      <c r="E25" s="18">
        <v>1</v>
      </c>
      <c r="F25" s="19">
        <f t="shared" si="0"/>
        <v>0</v>
      </c>
      <c r="G25" s="52">
        <v>0.23</v>
      </c>
      <c r="H25" s="20">
        <f t="shared" si="2"/>
        <v>0</v>
      </c>
      <c r="I25" s="20">
        <f t="shared" si="1"/>
        <v>0</v>
      </c>
      <c r="J25" s="17"/>
      <c r="K25" s="18">
        <v>0</v>
      </c>
      <c r="L25" s="19">
        <f t="shared" si="3"/>
        <v>0</v>
      </c>
      <c r="M25" s="52">
        <v>0.23</v>
      </c>
      <c r="N25" s="20">
        <f t="shared" si="4"/>
        <v>0</v>
      </c>
      <c r="O25" s="21">
        <f t="shared" si="5"/>
        <v>0</v>
      </c>
    </row>
    <row r="26" spans="1:15" ht="107.25" customHeight="1">
      <c r="A26" s="3">
        <v>23</v>
      </c>
      <c r="B26" s="3" t="s">
        <v>4</v>
      </c>
      <c r="C26" s="3"/>
      <c r="D26" s="17"/>
      <c r="E26" s="18">
        <v>0</v>
      </c>
      <c r="F26" s="19">
        <f t="shared" si="0"/>
        <v>0</v>
      </c>
      <c r="G26" s="52">
        <v>0.23</v>
      </c>
      <c r="H26" s="20">
        <f t="shared" si="2"/>
        <v>0</v>
      </c>
      <c r="I26" s="20">
        <f t="shared" si="1"/>
        <v>0</v>
      </c>
      <c r="J26" s="17" t="s">
        <v>80</v>
      </c>
      <c r="K26" s="18">
        <v>0</v>
      </c>
      <c r="L26" s="19" t="s">
        <v>80</v>
      </c>
      <c r="M26" s="52">
        <v>0.23</v>
      </c>
      <c r="N26" s="20" t="s">
        <v>80</v>
      </c>
      <c r="O26" s="21" t="s">
        <v>80</v>
      </c>
    </row>
    <row r="27" spans="1:15" ht="114.75" customHeight="1">
      <c r="A27" s="3">
        <v>24</v>
      </c>
      <c r="B27" s="3" t="s">
        <v>43</v>
      </c>
      <c r="C27" s="3"/>
      <c r="D27" s="17"/>
      <c r="E27" s="18">
        <v>0</v>
      </c>
      <c r="F27" s="19">
        <f t="shared" si="0"/>
        <v>0</v>
      </c>
      <c r="G27" s="52">
        <v>0.23</v>
      </c>
      <c r="H27" s="20">
        <f t="shared" si="2"/>
        <v>0</v>
      </c>
      <c r="I27" s="20">
        <f t="shared" si="1"/>
        <v>0</v>
      </c>
      <c r="J27" s="17"/>
      <c r="K27" s="18">
        <v>0</v>
      </c>
      <c r="L27" s="19">
        <f t="shared" si="3"/>
        <v>0</v>
      </c>
      <c r="M27" s="52">
        <v>0.23</v>
      </c>
      <c r="N27" s="20">
        <f t="shared" si="4"/>
        <v>0</v>
      </c>
      <c r="O27" s="21">
        <f t="shared" si="5"/>
        <v>0</v>
      </c>
    </row>
    <row r="28" spans="1:15" ht="116.25" customHeight="1">
      <c r="A28" s="3">
        <v>25</v>
      </c>
      <c r="B28" s="3" t="s">
        <v>5</v>
      </c>
      <c r="C28" s="3"/>
      <c r="D28" s="17"/>
      <c r="E28" s="18">
        <v>0</v>
      </c>
      <c r="F28" s="19">
        <f t="shared" si="0"/>
        <v>0</v>
      </c>
      <c r="G28" s="52">
        <v>0.23</v>
      </c>
      <c r="H28" s="20">
        <f t="shared" si="2"/>
        <v>0</v>
      </c>
      <c r="I28" s="20">
        <f t="shared" si="1"/>
        <v>0</v>
      </c>
      <c r="J28" s="17" t="s">
        <v>80</v>
      </c>
      <c r="K28" s="18">
        <v>0</v>
      </c>
      <c r="L28" s="19" t="s">
        <v>80</v>
      </c>
      <c r="M28" s="52">
        <v>0.23</v>
      </c>
      <c r="N28" s="20" t="s">
        <v>80</v>
      </c>
      <c r="O28" s="21" t="s">
        <v>80</v>
      </c>
    </row>
    <row r="29" spans="1:15" ht="117.75" customHeight="1">
      <c r="A29" s="3">
        <v>26</v>
      </c>
      <c r="B29" s="3" t="s">
        <v>44</v>
      </c>
      <c r="C29" s="3"/>
      <c r="D29" s="17"/>
      <c r="E29" s="18">
        <v>0</v>
      </c>
      <c r="F29" s="19">
        <f t="shared" si="0"/>
        <v>0</v>
      </c>
      <c r="G29" s="52">
        <v>0.23</v>
      </c>
      <c r="H29" s="20">
        <f t="shared" si="2"/>
        <v>0</v>
      </c>
      <c r="I29" s="20">
        <f t="shared" si="1"/>
        <v>0</v>
      </c>
      <c r="J29" s="17"/>
      <c r="K29" s="18">
        <v>0</v>
      </c>
      <c r="L29" s="19">
        <f t="shared" si="3"/>
        <v>0</v>
      </c>
      <c r="M29" s="52">
        <v>0.23</v>
      </c>
      <c r="N29" s="20">
        <f t="shared" si="4"/>
        <v>0</v>
      </c>
      <c r="O29" s="21">
        <f t="shared" si="5"/>
        <v>0</v>
      </c>
    </row>
    <row r="30" spans="1:15" ht="120.75" customHeight="1">
      <c r="A30" s="3">
        <v>27</v>
      </c>
      <c r="B30" s="3" t="s">
        <v>8</v>
      </c>
      <c r="C30" s="3"/>
      <c r="D30" s="17"/>
      <c r="E30" s="18">
        <v>0</v>
      </c>
      <c r="F30" s="19">
        <f t="shared" si="0"/>
        <v>0</v>
      </c>
      <c r="G30" s="52">
        <v>0.23</v>
      </c>
      <c r="H30" s="20">
        <f t="shared" si="2"/>
        <v>0</v>
      </c>
      <c r="I30" s="20">
        <f t="shared" si="1"/>
        <v>0</v>
      </c>
      <c r="J30" s="17" t="s">
        <v>80</v>
      </c>
      <c r="K30" s="18">
        <v>0</v>
      </c>
      <c r="L30" s="19" t="s">
        <v>80</v>
      </c>
      <c r="M30" s="52">
        <v>0.23</v>
      </c>
      <c r="N30" s="20" t="s">
        <v>80</v>
      </c>
      <c r="O30" s="21" t="s">
        <v>80</v>
      </c>
    </row>
    <row r="31" spans="1:15" ht="135" customHeight="1">
      <c r="A31" s="3">
        <v>28</v>
      </c>
      <c r="B31" s="3" t="s">
        <v>45</v>
      </c>
      <c r="C31" s="3"/>
      <c r="D31" s="17"/>
      <c r="E31" s="18">
        <v>0</v>
      </c>
      <c r="F31" s="19">
        <f t="shared" si="0"/>
        <v>0</v>
      </c>
      <c r="G31" s="52">
        <v>0.23</v>
      </c>
      <c r="H31" s="20">
        <f t="shared" si="2"/>
        <v>0</v>
      </c>
      <c r="I31" s="20">
        <f t="shared" si="1"/>
        <v>0</v>
      </c>
      <c r="J31" s="17"/>
      <c r="K31" s="18">
        <v>0</v>
      </c>
      <c r="L31" s="19">
        <f t="shared" si="3"/>
        <v>0</v>
      </c>
      <c r="M31" s="52">
        <v>0.23</v>
      </c>
      <c r="N31" s="20">
        <f t="shared" si="4"/>
        <v>0</v>
      </c>
      <c r="O31" s="21">
        <f t="shared" si="5"/>
        <v>0</v>
      </c>
    </row>
    <row r="32" spans="1:15" ht="135" customHeight="1">
      <c r="A32" s="3">
        <v>29</v>
      </c>
      <c r="B32" s="3" t="s">
        <v>7</v>
      </c>
      <c r="C32" s="3"/>
      <c r="D32" s="17"/>
      <c r="E32" s="18">
        <v>0</v>
      </c>
      <c r="F32" s="19">
        <f t="shared" si="0"/>
        <v>0</v>
      </c>
      <c r="G32" s="52">
        <v>0.23</v>
      </c>
      <c r="H32" s="20">
        <f t="shared" si="2"/>
        <v>0</v>
      </c>
      <c r="I32" s="20">
        <f t="shared" si="1"/>
        <v>0</v>
      </c>
      <c r="J32" s="17" t="s">
        <v>80</v>
      </c>
      <c r="K32" s="18">
        <v>0</v>
      </c>
      <c r="L32" s="19" t="s">
        <v>80</v>
      </c>
      <c r="M32" s="52">
        <v>0.23</v>
      </c>
      <c r="N32" s="20" t="s">
        <v>80</v>
      </c>
      <c r="O32" s="21" t="s">
        <v>80</v>
      </c>
    </row>
    <row r="33" spans="1:15" ht="125.25" customHeight="1">
      <c r="A33" s="3">
        <v>30</v>
      </c>
      <c r="B33" s="3" t="s">
        <v>46</v>
      </c>
      <c r="C33" s="3"/>
      <c r="D33" s="17"/>
      <c r="E33" s="18">
        <v>0</v>
      </c>
      <c r="F33" s="19">
        <f t="shared" si="0"/>
        <v>0</v>
      </c>
      <c r="G33" s="52">
        <v>0.23</v>
      </c>
      <c r="H33" s="20">
        <f t="shared" si="2"/>
        <v>0</v>
      </c>
      <c r="I33" s="20">
        <f t="shared" si="1"/>
        <v>0</v>
      </c>
      <c r="J33" s="17"/>
      <c r="K33" s="18">
        <v>0</v>
      </c>
      <c r="L33" s="19">
        <f t="shared" si="3"/>
        <v>0</v>
      </c>
      <c r="M33" s="52">
        <v>0.23</v>
      </c>
      <c r="N33" s="20">
        <f t="shared" si="4"/>
        <v>0</v>
      </c>
      <c r="O33" s="21">
        <f t="shared" si="5"/>
        <v>0</v>
      </c>
    </row>
    <row r="34" spans="1:15" ht="123" customHeight="1">
      <c r="A34" s="3">
        <v>31</v>
      </c>
      <c r="B34" s="3" t="s">
        <v>6</v>
      </c>
      <c r="C34" s="3"/>
      <c r="D34" s="17"/>
      <c r="E34" s="18">
        <v>0</v>
      </c>
      <c r="F34" s="19">
        <f t="shared" si="0"/>
        <v>0</v>
      </c>
      <c r="G34" s="52">
        <v>0.23</v>
      </c>
      <c r="H34" s="20">
        <f t="shared" si="2"/>
        <v>0</v>
      </c>
      <c r="I34" s="20">
        <f t="shared" si="1"/>
        <v>0</v>
      </c>
      <c r="J34" s="17" t="s">
        <v>80</v>
      </c>
      <c r="K34" s="18">
        <v>0</v>
      </c>
      <c r="L34" s="19" t="s">
        <v>80</v>
      </c>
      <c r="M34" s="52">
        <v>0.23</v>
      </c>
      <c r="N34" s="20" t="s">
        <v>80</v>
      </c>
      <c r="O34" s="21" t="s">
        <v>80</v>
      </c>
    </row>
    <row r="35" spans="1:15" ht="135" customHeight="1">
      <c r="A35" s="3">
        <v>32</v>
      </c>
      <c r="B35" s="3" t="s">
        <v>47</v>
      </c>
      <c r="C35" s="3"/>
      <c r="D35" s="17"/>
      <c r="E35" s="18">
        <v>0</v>
      </c>
      <c r="F35" s="19">
        <f t="shared" si="0"/>
        <v>0</v>
      </c>
      <c r="G35" s="52">
        <v>0.23</v>
      </c>
      <c r="H35" s="20">
        <f t="shared" si="2"/>
        <v>0</v>
      </c>
      <c r="I35" s="20">
        <f t="shared" si="1"/>
        <v>0</v>
      </c>
      <c r="J35" s="17"/>
      <c r="K35" s="18">
        <v>0</v>
      </c>
      <c r="L35" s="19">
        <f t="shared" si="3"/>
        <v>0</v>
      </c>
      <c r="M35" s="52">
        <v>0.23</v>
      </c>
      <c r="N35" s="20">
        <f t="shared" si="4"/>
        <v>0</v>
      </c>
      <c r="O35" s="21">
        <f t="shared" si="5"/>
        <v>0</v>
      </c>
    </row>
    <row r="36" spans="1:15" ht="126" customHeight="1">
      <c r="A36" s="3">
        <v>33</v>
      </c>
      <c r="B36" s="3" t="s">
        <v>17</v>
      </c>
      <c r="C36" s="3"/>
      <c r="D36" s="17"/>
      <c r="E36" s="18">
        <v>0</v>
      </c>
      <c r="F36" s="19">
        <f t="shared" si="0"/>
        <v>0</v>
      </c>
      <c r="G36" s="52">
        <v>0.23</v>
      </c>
      <c r="H36" s="20">
        <f t="shared" si="2"/>
        <v>0</v>
      </c>
      <c r="I36" s="20">
        <f t="shared" si="1"/>
        <v>0</v>
      </c>
      <c r="J36" s="17" t="s">
        <v>80</v>
      </c>
      <c r="K36" s="18">
        <v>0</v>
      </c>
      <c r="L36" s="19" t="s">
        <v>80</v>
      </c>
      <c r="M36" s="52">
        <v>0.23</v>
      </c>
      <c r="N36" s="20" t="s">
        <v>80</v>
      </c>
      <c r="O36" s="21" t="s">
        <v>80</v>
      </c>
    </row>
    <row r="37" spans="1:15" ht="126.75" customHeight="1">
      <c r="A37" s="3">
        <v>34</v>
      </c>
      <c r="B37" s="3" t="s">
        <v>48</v>
      </c>
      <c r="C37" s="3"/>
      <c r="D37" s="17"/>
      <c r="E37" s="18">
        <v>0</v>
      </c>
      <c r="F37" s="19">
        <f t="shared" si="0"/>
        <v>0</v>
      </c>
      <c r="G37" s="52">
        <v>0.23</v>
      </c>
      <c r="H37" s="20">
        <f t="shared" si="2"/>
        <v>0</v>
      </c>
      <c r="I37" s="20">
        <f t="shared" si="1"/>
        <v>0</v>
      </c>
      <c r="J37" s="17"/>
      <c r="K37" s="18">
        <v>0</v>
      </c>
      <c r="L37" s="19">
        <f t="shared" si="3"/>
        <v>0</v>
      </c>
      <c r="M37" s="52">
        <v>0.23</v>
      </c>
      <c r="N37" s="20">
        <f t="shared" si="4"/>
        <v>0</v>
      </c>
      <c r="O37" s="21">
        <f t="shared" si="5"/>
        <v>0</v>
      </c>
    </row>
    <row r="38" spans="1:15" ht="121.5" customHeight="1">
      <c r="A38" s="3">
        <v>35</v>
      </c>
      <c r="B38" s="3" t="s">
        <v>18</v>
      </c>
      <c r="C38" s="3"/>
      <c r="D38" s="17"/>
      <c r="E38" s="18">
        <v>0</v>
      </c>
      <c r="F38" s="19">
        <f t="shared" si="0"/>
        <v>0</v>
      </c>
      <c r="G38" s="52">
        <v>0.23</v>
      </c>
      <c r="H38" s="20">
        <f t="shared" si="2"/>
        <v>0</v>
      </c>
      <c r="I38" s="20">
        <f t="shared" si="1"/>
        <v>0</v>
      </c>
      <c r="J38" s="17" t="s">
        <v>80</v>
      </c>
      <c r="K38" s="18">
        <v>0</v>
      </c>
      <c r="L38" s="19" t="s">
        <v>80</v>
      </c>
      <c r="M38" s="52">
        <v>0.23</v>
      </c>
      <c r="N38" s="20" t="s">
        <v>80</v>
      </c>
      <c r="O38" s="21" t="s">
        <v>80</v>
      </c>
    </row>
    <row r="39" spans="1:15" ht="91.5" customHeight="1">
      <c r="A39" s="3">
        <v>36</v>
      </c>
      <c r="B39" s="3" t="s">
        <v>49</v>
      </c>
      <c r="C39" s="3"/>
      <c r="D39" s="17"/>
      <c r="E39" s="18">
        <v>0</v>
      </c>
      <c r="F39" s="19">
        <f t="shared" si="0"/>
        <v>0</v>
      </c>
      <c r="G39" s="52">
        <v>0.23</v>
      </c>
      <c r="H39" s="20">
        <f t="shared" si="2"/>
        <v>0</v>
      </c>
      <c r="I39" s="20">
        <f t="shared" si="1"/>
        <v>0</v>
      </c>
      <c r="J39" s="17"/>
      <c r="K39" s="18">
        <v>0</v>
      </c>
      <c r="L39" s="19">
        <f t="shared" si="3"/>
        <v>0</v>
      </c>
      <c r="M39" s="52">
        <v>0.23</v>
      </c>
      <c r="N39" s="20">
        <f t="shared" si="4"/>
        <v>0</v>
      </c>
      <c r="O39" s="21">
        <f t="shared" si="5"/>
        <v>0</v>
      </c>
    </row>
    <row r="40" spans="1:15" ht="84" customHeight="1">
      <c r="A40" s="3">
        <v>37</v>
      </c>
      <c r="B40" s="3" t="s">
        <v>19</v>
      </c>
      <c r="C40" s="3"/>
      <c r="D40" s="17"/>
      <c r="E40" s="18">
        <v>0</v>
      </c>
      <c r="F40" s="19">
        <f t="shared" si="0"/>
        <v>0</v>
      </c>
      <c r="G40" s="52">
        <v>0.23</v>
      </c>
      <c r="H40" s="20">
        <f t="shared" si="2"/>
        <v>0</v>
      </c>
      <c r="I40" s="20">
        <f t="shared" si="1"/>
        <v>0</v>
      </c>
      <c r="J40" s="17" t="s">
        <v>80</v>
      </c>
      <c r="K40" s="18">
        <v>0</v>
      </c>
      <c r="L40" s="19" t="s">
        <v>80</v>
      </c>
      <c r="M40" s="52">
        <v>0.23</v>
      </c>
      <c r="N40" s="20" t="s">
        <v>80</v>
      </c>
      <c r="O40" s="21" t="s">
        <v>80</v>
      </c>
    </row>
    <row r="41" spans="1:15" ht="121.5" customHeight="1">
      <c r="A41" s="3">
        <v>38</v>
      </c>
      <c r="B41" s="3" t="s">
        <v>50</v>
      </c>
      <c r="C41" s="3"/>
      <c r="D41" s="17"/>
      <c r="E41" s="18">
        <v>1</v>
      </c>
      <c r="F41" s="19">
        <f t="shared" si="0"/>
        <v>0</v>
      </c>
      <c r="G41" s="52">
        <v>0.23</v>
      </c>
      <c r="H41" s="20">
        <f t="shared" si="2"/>
        <v>0</v>
      </c>
      <c r="I41" s="20">
        <f t="shared" si="1"/>
        <v>0</v>
      </c>
      <c r="J41" s="17"/>
      <c r="K41" s="18">
        <v>0</v>
      </c>
      <c r="L41" s="19">
        <f t="shared" si="3"/>
        <v>0</v>
      </c>
      <c r="M41" s="52">
        <v>0.23</v>
      </c>
      <c r="N41" s="20">
        <f t="shared" si="4"/>
        <v>0</v>
      </c>
      <c r="O41" s="21">
        <f t="shared" si="5"/>
        <v>0</v>
      </c>
    </row>
    <row r="42" spans="1:15" ht="128.25" customHeight="1">
      <c r="A42" s="3">
        <v>39</v>
      </c>
      <c r="B42" s="3" t="s">
        <v>20</v>
      </c>
      <c r="C42" s="3"/>
      <c r="D42" s="17"/>
      <c r="E42" s="18">
        <v>0</v>
      </c>
      <c r="F42" s="19">
        <f t="shared" si="0"/>
        <v>0</v>
      </c>
      <c r="G42" s="52">
        <v>0.23</v>
      </c>
      <c r="H42" s="20">
        <f t="shared" si="2"/>
        <v>0</v>
      </c>
      <c r="I42" s="20">
        <f t="shared" si="1"/>
        <v>0</v>
      </c>
      <c r="J42" s="17" t="s">
        <v>80</v>
      </c>
      <c r="K42" s="18">
        <v>0</v>
      </c>
      <c r="L42" s="19" t="s">
        <v>80</v>
      </c>
      <c r="M42" s="52">
        <v>0.23</v>
      </c>
      <c r="N42" s="20" t="s">
        <v>80</v>
      </c>
      <c r="O42" s="21" t="s">
        <v>80</v>
      </c>
    </row>
    <row r="43" spans="1:15" ht="135" customHeight="1">
      <c r="A43" s="3">
        <v>40</v>
      </c>
      <c r="B43" s="3" t="s">
        <v>51</v>
      </c>
      <c r="C43" s="3"/>
      <c r="D43" s="17"/>
      <c r="E43" s="18">
        <v>0</v>
      </c>
      <c r="F43" s="19">
        <f t="shared" si="0"/>
        <v>0</v>
      </c>
      <c r="G43" s="52">
        <v>0.23</v>
      </c>
      <c r="H43" s="20">
        <f t="shared" si="2"/>
        <v>0</v>
      </c>
      <c r="I43" s="20">
        <f t="shared" si="1"/>
        <v>0</v>
      </c>
      <c r="J43" s="17"/>
      <c r="K43" s="18">
        <v>0</v>
      </c>
      <c r="L43" s="19">
        <f t="shared" si="3"/>
        <v>0</v>
      </c>
      <c r="M43" s="52">
        <v>0.23</v>
      </c>
      <c r="N43" s="20">
        <f t="shared" si="4"/>
        <v>0</v>
      </c>
      <c r="O43" s="21">
        <f t="shared" si="5"/>
        <v>0</v>
      </c>
    </row>
    <row r="44" spans="1:15" ht="135" customHeight="1">
      <c r="A44" s="3">
        <v>41</v>
      </c>
      <c r="B44" s="3" t="s">
        <v>21</v>
      </c>
      <c r="C44" s="3"/>
      <c r="D44" s="17"/>
      <c r="E44" s="18">
        <v>0</v>
      </c>
      <c r="F44" s="19">
        <f t="shared" si="0"/>
        <v>0</v>
      </c>
      <c r="G44" s="52">
        <v>0.23</v>
      </c>
      <c r="H44" s="20">
        <f t="shared" si="2"/>
        <v>0</v>
      </c>
      <c r="I44" s="20">
        <f t="shared" si="1"/>
        <v>0</v>
      </c>
      <c r="J44" s="17" t="s">
        <v>80</v>
      </c>
      <c r="K44" s="18">
        <v>0</v>
      </c>
      <c r="L44" s="19" t="s">
        <v>80</v>
      </c>
      <c r="M44" s="52">
        <v>0.23</v>
      </c>
      <c r="N44" s="20" t="s">
        <v>80</v>
      </c>
      <c r="O44" s="21" t="s">
        <v>80</v>
      </c>
    </row>
    <row r="45" spans="1:15" ht="135" customHeight="1">
      <c r="A45" s="3">
        <v>42</v>
      </c>
      <c r="B45" s="3" t="s">
        <v>52</v>
      </c>
      <c r="C45" s="3"/>
      <c r="D45" s="17"/>
      <c r="E45" s="18">
        <v>0</v>
      </c>
      <c r="F45" s="19">
        <f t="shared" si="0"/>
        <v>0</v>
      </c>
      <c r="G45" s="52">
        <v>0.23</v>
      </c>
      <c r="H45" s="20">
        <f t="shared" si="2"/>
        <v>0</v>
      </c>
      <c r="I45" s="20">
        <f t="shared" si="1"/>
        <v>0</v>
      </c>
      <c r="J45" s="17"/>
      <c r="K45" s="18">
        <v>0</v>
      </c>
      <c r="L45" s="19">
        <f t="shared" si="3"/>
        <v>0</v>
      </c>
      <c r="M45" s="52">
        <v>0.23</v>
      </c>
      <c r="N45" s="20">
        <f t="shared" si="4"/>
        <v>0</v>
      </c>
      <c r="O45" s="21">
        <f t="shared" si="5"/>
        <v>0</v>
      </c>
    </row>
    <row r="46" spans="1:15" ht="135" customHeight="1">
      <c r="A46" s="3">
        <v>43</v>
      </c>
      <c r="B46" s="3" t="s">
        <v>53</v>
      </c>
      <c r="C46" s="3"/>
      <c r="D46" s="17"/>
      <c r="E46" s="18">
        <v>0</v>
      </c>
      <c r="F46" s="19">
        <f t="shared" si="0"/>
        <v>0</v>
      </c>
      <c r="G46" s="52">
        <v>0.23</v>
      </c>
      <c r="H46" s="20">
        <f t="shared" si="2"/>
        <v>0</v>
      </c>
      <c r="I46" s="20">
        <f t="shared" si="1"/>
        <v>0</v>
      </c>
      <c r="J46" s="17"/>
      <c r="K46" s="18">
        <v>0</v>
      </c>
      <c r="L46" s="19">
        <f t="shared" si="3"/>
        <v>0</v>
      </c>
      <c r="M46" s="52">
        <v>0.23</v>
      </c>
      <c r="N46" s="20">
        <f t="shared" si="4"/>
        <v>0</v>
      </c>
      <c r="O46" s="21">
        <f t="shared" si="5"/>
        <v>0</v>
      </c>
    </row>
    <row r="47" spans="1:15" ht="135" customHeight="1">
      <c r="A47" s="3">
        <v>44</v>
      </c>
      <c r="B47" s="3" t="s">
        <v>54</v>
      </c>
      <c r="C47" s="3"/>
      <c r="D47" s="17"/>
      <c r="E47" s="18">
        <v>0</v>
      </c>
      <c r="F47" s="19">
        <f t="shared" si="0"/>
        <v>0</v>
      </c>
      <c r="G47" s="52">
        <v>0.23</v>
      </c>
      <c r="H47" s="20">
        <f t="shared" si="2"/>
        <v>0</v>
      </c>
      <c r="I47" s="20">
        <f t="shared" si="1"/>
        <v>0</v>
      </c>
      <c r="J47" s="17"/>
      <c r="K47" s="18">
        <v>0</v>
      </c>
      <c r="L47" s="19">
        <f t="shared" si="3"/>
        <v>0</v>
      </c>
      <c r="M47" s="52">
        <v>0.23</v>
      </c>
      <c r="N47" s="20">
        <f t="shared" si="4"/>
        <v>0</v>
      </c>
      <c r="O47" s="21">
        <f t="shared" si="5"/>
        <v>0</v>
      </c>
    </row>
    <row r="48" spans="1:15" ht="135" customHeight="1">
      <c r="A48" s="3">
        <v>45</v>
      </c>
      <c r="B48" s="3" t="s">
        <v>55</v>
      </c>
      <c r="C48" s="3"/>
      <c r="D48" s="17"/>
      <c r="E48" s="18">
        <v>0</v>
      </c>
      <c r="F48" s="19">
        <f t="shared" si="0"/>
        <v>0</v>
      </c>
      <c r="G48" s="52">
        <v>0.23</v>
      </c>
      <c r="H48" s="20">
        <f>F48*G48</f>
        <v>0</v>
      </c>
      <c r="I48" s="20">
        <f t="shared" si="1"/>
        <v>0</v>
      </c>
      <c r="J48" s="17"/>
      <c r="K48" s="18">
        <v>0</v>
      </c>
      <c r="L48" s="19">
        <f t="shared" si="3"/>
        <v>0</v>
      </c>
      <c r="M48" s="52">
        <v>0.23</v>
      </c>
      <c r="N48" s="20">
        <f t="shared" si="4"/>
        <v>0</v>
      </c>
      <c r="O48" s="21">
        <f t="shared" si="5"/>
        <v>0</v>
      </c>
    </row>
    <row r="49" spans="1:15" ht="135" customHeight="1" thickBot="1">
      <c r="A49" s="4">
        <v>46</v>
      </c>
      <c r="B49" s="4" t="s">
        <v>66</v>
      </c>
      <c r="C49" s="4"/>
      <c r="D49" s="22"/>
      <c r="E49" s="34">
        <v>1</v>
      </c>
      <c r="F49" s="24">
        <f t="shared" si="0"/>
        <v>0</v>
      </c>
      <c r="G49" s="53">
        <v>0.23</v>
      </c>
      <c r="H49" s="25">
        <f>F49*G49</f>
        <v>0</v>
      </c>
      <c r="I49" s="25">
        <f t="shared" si="1"/>
        <v>0</v>
      </c>
      <c r="J49" s="22" t="s">
        <v>80</v>
      </c>
      <c r="K49" s="34">
        <v>0</v>
      </c>
      <c r="L49" s="24" t="s">
        <v>80</v>
      </c>
      <c r="M49" s="53">
        <v>0.23</v>
      </c>
      <c r="N49" s="25" t="s">
        <v>80</v>
      </c>
      <c r="O49" s="26" t="s">
        <v>80</v>
      </c>
    </row>
    <row r="50" spans="1:15" ht="15.75" thickBot="1">
      <c r="E50" s="39" t="s">
        <v>73</v>
      </c>
      <c r="F50" s="45">
        <f>SUM(F4:F49)</f>
        <v>0</v>
      </c>
      <c r="G50" s="49"/>
      <c r="H50" s="49">
        <f>SUM(H4:H49)</f>
        <v>0</v>
      </c>
      <c r="I50" s="54">
        <f>SUM(I4:I49)</f>
        <v>0</v>
      </c>
      <c r="K50" s="39" t="s">
        <v>73</v>
      </c>
      <c r="L50" s="45">
        <f>SUM(L15,L16,L18,L19,L21,L23,L25,L27,L29,L31,L33,L35,L37,L39,L41,L43,L45,L46,L47,L48)</f>
        <v>0</v>
      </c>
      <c r="M50" s="49"/>
      <c r="N50" s="45">
        <f>SUM(N15,N16,N18,N19,N21,N23,N25,N27,N29,N31,N33,N35,N37,N39,N41,N43,N45,N46,N47,N48)</f>
        <v>0</v>
      </c>
      <c r="O50" s="54">
        <f>SUM(O15,O16,O18,O19,O21,O23,O25,O27,O29,O31,O33,O35,O37,O39,O41,O43,O45,O46,O47,O48)</f>
        <v>0</v>
      </c>
    </row>
    <row r="51" spans="1:15" ht="15.75" thickBot="1"/>
    <row r="52" spans="1:15">
      <c r="D52" s="40" t="s">
        <v>74</v>
      </c>
      <c r="E52" s="41" t="s">
        <v>75</v>
      </c>
      <c r="F52" s="46">
        <f>SUM(F50,L50)</f>
        <v>0</v>
      </c>
      <c r="G52" s="50"/>
    </row>
    <row r="53" spans="1:15" ht="15.75" thickBot="1">
      <c r="D53" s="42" t="s">
        <v>74</v>
      </c>
      <c r="E53" s="43" t="s">
        <v>76</v>
      </c>
      <c r="F53" s="55">
        <f>SUM(I50,O50)</f>
        <v>0</v>
      </c>
    </row>
  </sheetData>
  <mergeCells count="6">
    <mergeCell ref="D1:O1"/>
    <mergeCell ref="D2:I2"/>
    <mergeCell ref="J2:O2"/>
    <mergeCell ref="A1:A3"/>
    <mergeCell ref="B1:B3"/>
    <mergeCell ref="C1:C3"/>
  </mergeCells>
  <pageMargins left="0.25" right="0.25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54DD9-4808-40B2-AF38-BBF33B097EB5}">
  <sheetPr>
    <tabColor theme="0" tint="-0.499984740745262"/>
    <pageSetUpPr fitToPage="1"/>
  </sheetPr>
  <dimension ref="A1:O52"/>
  <sheetViews>
    <sheetView zoomScale="70" zoomScaleNormal="70" workbookViewId="0">
      <pane xSplit="3" ySplit="2" topLeftCell="D3" activePane="bottomRight" state="frozen"/>
      <selection pane="topRight" activeCell="D1" sqref="D1"/>
      <selection pane="bottomLeft" activeCell="A10" sqref="A10"/>
      <selection pane="bottomRight" activeCell="A52" sqref="A1:O52"/>
    </sheetView>
  </sheetViews>
  <sheetFormatPr defaultRowHeight="15"/>
  <cols>
    <col min="1" max="1" width="7.85546875" customWidth="1"/>
    <col min="2" max="2" width="61.28515625" customWidth="1"/>
    <col min="3" max="3" width="26.28515625" customWidth="1"/>
    <col min="4" max="4" width="17.140625" bestFit="1" customWidth="1"/>
    <col min="5" max="5" width="8.85546875" bestFit="1" customWidth="1"/>
    <col min="6" max="6" width="13.42578125" bestFit="1" customWidth="1"/>
    <col min="7" max="8" width="13.42578125" customWidth="1"/>
    <col min="9" max="9" width="14.28515625" bestFit="1" customWidth="1"/>
    <col min="10" max="10" width="17.140625" bestFit="1" customWidth="1"/>
    <col min="11" max="11" width="7.85546875" bestFit="1" customWidth="1"/>
    <col min="12" max="12" width="13.42578125" bestFit="1" customWidth="1"/>
    <col min="13" max="14" width="13.42578125" customWidth="1"/>
    <col min="15" max="15" width="14.28515625" bestFit="1" customWidth="1"/>
  </cols>
  <sheetData>
    <row r="1" spans="1:15" s="5" customFormat="1" ht="24" customHeight="1">
      <c r="A1" s="72" t="s">
        <v>0</v>
      </c>
      <c r="B1" s="72" t="s">
        <v>29</v>
      </c>
      <c r="C1" s="72" t="s">
        <v>30</v>
      </c>
      <c r="D1" s="68" t="s">
        <v>65</v>
      </c>
      <c r="E1" s="69"/>
      <c r="F1" s="69"/>
      <c r="G1" s="69"/>
      <c r="H1" s="69"/>
      <c r="I1" s="69"/>
      <c r="J1" s="69"/>
      <c r="K1" s="69"/>
      <c r="L1" s="69"/>
      <c r="M1" s="70"/>
      <c r="N1" s="70"/>
      <c r="O1" s="71"/>
    </row>
    <row r="2" spans="1:15" s="5" customFormat="1" ht="12.75">
      <c r="A2" s="73"/>
      <c r="B2" s="73"/>
      <c r="C2" s="73"/>
      <c r="D2" s="64" t="s">
        <v>32</v>
      </c>
      <c r="E2" s="65"/>
      <c r="F2" s="65"/>
      <c r="G2" s="65"/>
      <c r="H2" s="65"/>
      <c r="I2" s="65"/>
      <c r="J2" s="65" t="s">
        <v>61</v>
      </c>
      <c r="K2" s="65"/>
      <c r="L2" s="65"/>
      <c r="M2" s="66"/>
      <c r="N2" s="66"/>
      <c r="O2" s="67"/>
    </row>
    <row r="3" spans="1:15" s="5" customFormat="1" ht="26.25" thickBot="1">
      <c r="A3" s="74"/>
      <c r="B3" s="74"/>
      <c r="C3" s="74"/>
      <c r="D3" s="27" t="s">
        <v>62</v>
      </c>
      <c r="E3" s="28" t="s">
        <v>60</v>
      </c>
      <c r="F3" s="28" t="s">
        <v>63</v>
      </c>
      <c r="G3" s="28" t="s">
        <v>78</v>
      </c>
      <c r="H3" s="28" t="s">
        <v>77</v>
      </c>
      <c r="I3" s="28" t="s">
        <v>64</v>
      </c>
      <c r="J3" s="28" t="s">
        <v>62</v>
      </c>
      <c r="K3" s="28" t="s">
        <v>60</v>
      </c>
      <c r="L3" s="28" t="s">
        <v>63</v>
      </c>
      <c r="M3" s="28" t="s">
        <v>78</v>
      </c>
      <c r="N3" s="44" t="s">
        <v>77</v>
      </c>
      <c r="O3" s="29" t="s">
        <v>64</v>
      </c>
    </row>
    <row r="4" spans="1:15" ht="95.25" customHeight="1">
      <c r="A4" s="2">
        <v>1</v>
      </c>
      <c r="B4" s="2" t="s">
        <v>12</v>
      </c>
      <c r="C4" s="2"/>
      <c r="D4" s="12"/>
      <c r="E4" s="13">
        <v>0</v>
      </c>
      <c r="F4" s="14">
        <f>D4*E4</f>
        <v>0</v>
      </c>
      <c r="G4" s="51">
        <v>0.23</v>
      </c>
      <c r="H4" s="15">
        <f>F4*G4</f>
        <v>0</v>
      </c>
      <c r="I4" s="15">
        <f>F4+H4</f>
        <v>0</v>
      </c>
      <c r="J4" s="12" t="s">
        <v>80</v>
      </c>
      <c r="K4" s="13">
        <v>0</v>
      </c>
      <c r="L4" s="14" t="s">
        <v>80</v>
      </c>
      <c r="M4" s="51">
        <v>0.23</v>
      </c>
      <c r="N4" s="15" t="s">
        <v>80</v>
      </c>
      <c r="O4" s="16" t="s">
        <v>80</v>
      </c>
    </row>
    <row r="5" spans="1:15" ht="92.25" customHeight="1">
      <c r="A5" s="3">
        <v>2</v>
      </c>
      <c r="B5" s="3" t="s">
        <v>10</v>
      </c>
      <c r="C5" s="3"/>
      <c r="D5" s="17"/>
      <c r="E5" s="18">
        <v>0</v>
      </c>
      <c r="F5" s="19">
        <f>D5*E5</f>
        <v>0</v>
      </c>
      <c r="G5" s="52">
        <v>0.23</v>
      </c>
      <c r="H5" s="20">
        <f>F5*G5</f>
        <v>0</v>
      </c>
      <c r="I5" s="20">
        <f>F5+H5</f>
        <v>0</v>
      </c>
      <c r="J5" s="17" t="s">
        <v>80</v>
      </c>
      <c r="K5" s="18">
        <v>0</v>
      </c>
      <c r="L5" s="19" t="s">
        <v>80</v>
      </c>
      <c r="M5" s="52">
        <v>0.23</v>
      </c>
      <c r="N5" s="20" t="s">
        <v>80</v>
      </c>
      <c r="O5" s="21" t="s">
        <v>80</v>
      </c>
    </row>
    <row r="6" spans="1:15" ht="96" customHeight="1">
      <c r="A6" s="3">
        <v>3</v>
      </c>
      <c r="B6" s="3" t="s">
        <v>11</v>
      </c>
      <c r="C6" s="3"/>
      <c r="D6" s="17"/>
      <c r="E6" s="18">
        <v>0</v>
      </c>
      <c r="F6" s="19">
        <f>D6*E6</f>
        <v>0</v>
      </c>
      <c r="G6" s="52">
        <v>0.23</v>
      </c>
      <c r="H6" s="20">
        <f>F6*G6</f>
        <v>0</v>
      </c>
      <c r="I6" s="20">
        <f>F6+H6</f>
        <v>0</v>
      </c>
      <c r="J6" s="17" t="s">
        <v>80</v>
      </c>
      <c r="K6" s="18">
        <v>0</v>
      </c>
      <c r="L6" s="19" t="s">
        <v>80</v>
      </c>
      <c r="M6" s="52">
        <v>0.23</v>
      </c>
      <c r="N6" s="20" t="s">
        <v>80</v>
      </c>
      <c r="O6" s="21" t="s">
        <v>80</v>
      </c>
    </row>
    <row r="7" spans="1:15" ht="96.75" customHeight="1">
      <c r="A7" s="3">
        <v>4</v>
      </c>
      <c r="B7" s="3" t="s">
        <v>23</v>
      </c>
      <c r="C7" s="3"/>
      <c r="D7" s="17"/>
      <c r="E7" s="18">
        <v>0</v>
      </c>
      <c r="F7" s="19">
        <f t="shared" ref="F7:F47" si="0">D7*E7</f>
        <v>0</v>
      </c>
      <c r="G7" s="52">
        <v>0.23</v>
      </c>
      <c r="H7" s="20">
        <f t="shared" ref="H7:H47" si="1">F7*G7</f>
        <v>0</v>
      </c>
      <c r="I7" s="20">
        <f t="shared" ref="I7:I48" si="2">F7+H7</f>
        <v>0</v>
      </c>
      <c r="J7" s="17" t="s">
        <v>80</v>
      </c>
      <c r="K7" s="18">
        <v>0</v>
      </c>
      <c r="L7" s="19" t="s">
        <v>80</v>
      </c>
      <c r="M7" s="52">
        <v>0.23</v>
      </c>
      <c r="N7" s="20" t="s">
        <v>80</v>
      </c>
      <c r="O7" s="21" t="s">
        <v>80</v>
      </c>
    </row>
    <row r="8" spans="1:15" ht="92.25" customHeight="1">
      <c r="A8" s="3">
        <v>5</v>
      </c>
      <c r="B8" s="3" t="s">
        <v>24</v>
      </c>
      <c r="C8" s="3"/>
      <c r="D8" s="17"/>
      <c r="E8" s="18">
        <v>0</v>
      </c>
      <c r="F8" s="19">
        <f t="shared" si="0"/>
        <v>0</v>
      </c>
      <c r="G8" s="52">
        <v>0.23</v>
      </c>
      <c r="H8" s="20">
        <f t="shared" si="1"/>
        <v>0</v>
      </c>
      <c r="I8" s="20">
        <f t="shared" si="2"/>
        <v>0</v>
      </c>
      <c r="J8" s="17" t="s">
        <v>80</v>
      </c>
      <c r="K8" s="18">
        <v>0</v>
      </c>
      <c r="L8" s="19" t="s">
        <v>80</v>
      </c>
      <c r="M8" s="52">
        <v>0.23</v>
      </c>
      <c r="N8" s="20" t="s">
        <v>80</v>
      </c>
      <c r="O8" s="21" t="s">
        <v>80</v>
      </c>
    </row>
    <row r="9" spans="1:15" ht="90" customHeight="1">
      <c r="A9" s="3">
        <v>6</v>
      </c>
      <c r="B9" s="3" t="s">
        <v>25</v>
      </c>
      <c r="C9" s="3"/>
      <c r="D9" s="17"/>
      <c r="E9" s="18">
        <v>0</v>
      </c>
      <c r="F9" s="19">
        <f t="shared" si="0"/>
        <v>0</v>
      </c>
      <c r="G9" s="52">
        <v>0.23</v>
      </c>
      <c r="H9" s="20">
        <f t="shared" si="1"/>
        <v>0</v>
      </c>
      <c r="I9" s="20">
        <f t="shared" si="2"/>
        <v>0</v>
      </c>
      <c r="J9" s="17" t="s">
        <v>80</v>
      </c>
      <c r="K9" s="18">
        <v>0</v>
      </c>
      <c r="L9" s="19" t="s">
        <v>80</v>
      </c>
      <c r="M9" s="52">
        <v>0.23</v>
      </c>
      <c r="N9" s="20" t="s">
        <v>80</v>
      </c>
      <c r="O9" s="21" t="s">
        <v>80</v>
      </c>
    </row>
    <row r="10" spans="1:15" ht="93.75" customHeight="1">
      <c r="A10" s="3">
        <v>7</v>
      </c>
      <c r="B10" s="3" t="s">
        <v>26</v>
      </c>
      <c r="C10" s="3"/>
      <c r="D10" s="17"/>
      <c r="E10" s="18">
        <v>0</v>
      </c>
      <c r="F10" s="19">
        <f t="shared" si="0"/>
        <v>0</v>
      </c>
      <c r="G10" s="52">
        <v>0.23</v>
      </c>
      <c r="H10" s="20">
        <f t="shared" si="1"/>
        <v>0</v>
      </c>
      <c r="I10" s="20">
        <f t="shared" si="2"/>
        <v>0</v>
      </c>
      <c r="J10" s="17" t="s">
        <v>80</v>
      </c>
      <c r="K10" s="18">
        <v>0</v>
      </c>
      <c r="L10" s="19" t="s">
        <v>80</v>
      </c>
      <c r="M10" s="52">
        <v>0.23</v>
      </c>
      <c r="N10" s="20" t="s">
        <v>80</v>
      </c>
      <c r="O10" s="21" t="s">
        <v>80</v>
      </c>
    </row>
    <row r="11" spans="1:15" ht="81.75" customHeight="1">
      <c r="A11" s="3">
        <v>8</v>
      </c>
      <c r="B11" s="3" t="s">
        <v>13</v>
      </c>
      <c r="C11" s="3"/>
      <c r="D11" s="17"/>
      <c r="E11" s="18">
        <v>0</v>
      </c>
      <c r="F11" s="19">
        <f t="shared" si="0"/>
        <v>0</v>
      </c>
      <c r="G11" s="52">
        <v>0.23</v>
      </c>
      <c r="H11" s="20">
        <f t="shared" si="1"/>
        <v>0</v>
      </c>
      <c r="I11" s="20">
        <f t="shared" si="2"/>
        <v>0</v>
      </c>
      <c r="J11" s="17" t="s">
        <v>80</v>
      </c>
      <c r="K11" s="18">
        <v>0</v>
      </c>
      <c r="L11" s="19" t="s">
        <v>80</v>
      </c>
      <c r="M11" s="52">
        <v>0.23</v>
      </c>
      <c r="N11" s="20" t="s">
        <v>80</v>
      </c>
      <c r="O11" s="21" t="s">
        <v>80</v>
      </c>
    </row>
    <row r="12" spans="1:15" ht="90.75" customHeight="1">
      <c r="A12" s="3">
        <v>9</v>
      </c>
      <c r="B12" s="3" t="s">
        <v>14</v>
      </c>
      <c r="C12" s="3"/>
      <c r="D12" s="17"/>
      <c r="E12" s="18">
        <v>0</v>
      </c>
      <c r="F12" s="19">
        <f t="shared" si="0"/>
        <v>0</v>
      </c>
      <c r="G12" s="52">
        <v>0.23</v>
      </c>
      <c r="H12" s="20">
        <f t="shared" si="1"/>
        <v>0</v>
      </c>
      <c r="I12" s="20">
        <f t="shared" si="2"/>
        <v>0</v>
      </c>
      <c r="J12" s="17" t="s">
        <v>80</v>
      </c>
      <c r="K12" s="18">
        <v>0</v>
      </c>
      <c r="L12" s="19" t="s">
        <v>80</v>
      </c>
      <c r="M12" s="52">
        <v>0.23</v>
      </c>
      <c r="N12" s="20" t="s">
        <v>80</v>
      </c>
      <c r="O12" s="21" t="s">
        <v>80</v>
      </c>
    </row>
    <row r="13" spans="1:15" ht="81" customHeight="1">
      <c r="A13" s="3">
        <v>10</v>
      </c>
      <c r="B13" s="3" t="s">
        <v>16</v>
      </c>
      <c r="C13" s="3"/>
      <c r="D13" s="17"/>
      <c r="E13" s="18">
        <v>1</v>
      </c>
      <c r="F13" s="19">
        <f t="shared" si="0"/>
        <v>0</v>
      </c>
      <c r="G13" s="52">
        <v>0.23</v>
      </c>
      <c r="H13" s="20">
        <f t="shared" si="1"/>
        <v>0</v>
      </c>
      <c r="I13" s="20">
        <f t="shared" si="2"/>
        <v>0</v>
      </c>
      <c r="J13" s="17" t="s">
        <v>80</v>
      </c>
      <c r="K13" s="18">
        <v>0</v>
      </c>
      <c r="L13" s="19" t="s">
        <v>80</v>
      </c>
      <c r="M13" s="52">
        <v>0.23</v>
      </c>
      <c r="N13" s="20" t="s">
        <v>80</v>
      </c>
      <c r="O13" s="21" t="s">
        <v>80</v>
      </c>
    </row>
    <row r="14" spans="1:15" ht="78.75" customHeight="1">
      <c r="A14" s="3">
        <v>11</v>
      </c>
      <c r="B14" s="3" t="s">
        <v>22</v>
      </c>
      <c r="C14" s="3"/>
      <c r="D14" s="17"/>
      <c r="E14" s="18">
        <v>0</v>
      </c>
      <c r="F14" s="19">
        <f t="shared" si="0"/>
        <v>0</v>
      </c>
      <c r="G14" s="52">
        <v>0.23</v>
      </c>
      <c r="H14" s="20">
        <f t="shared" si="1"/>
        <v>0</v>
      </c>
      <c r="I14" s="20">
        <f t="shared" si="2"/>
        <v>0</v>
      </c>
      <c r="J14" s="17" t="s">
        <v>80</v>
      </c>
      <c r="K14" s="18">
        <v>0</v>
      </c>
      <c r="L14" s="19" t="s">
        <v>80</v>
      </c>
      <c r="M14" s="52">
        <v>0.23</v>
      </c>
      <c r="N14" s="20" t="s">
        <v>80</v>
      </c>
      <c r="O14" s="21" t="s">
        <v>80</v>
      </c>
    </row>
    <row r="15" spans="1:15" ht="110.25" customHeight="1">
      <c r="A15" s="3">
        <v>12</v>
      </c>
      <c r="B15" s="3" t="s">
        <v>36</v>
      </c>
      <c r="C15" s="3"/>
      <c r="D15" s="17"/>
      <c r="E15" s="18">
        <v>0</v>
      </c>
      <c r="F15" s="19">
        <f t="shared" si="0"/>
        <v>0</v>
      </c>
      <c r="G15" s="52">
        <v>0.23</v>
      </c>
      <c r="H15" s="20">
        <f t="shared" si="1"/>
        <v>0</v>
      </c>
      <c r="I15" s="20">
        <f t="shared" si="2"/>
        <v>0</v>
      </c>
      <c r="J15" s="17"/>
      <c r="K15" s="18">
        <v>0</v>
      </c>
      <c r="L15" s="19">
        <f t="shared" ref="L15:L47" si="3">J15*K15</f>
        <v>0</v>
      </c>
      <c r="M15" s="52">
        <v>0.23</v>
      </c>
      <c r="N15" s="20">
        <f t="shared" ref="N15:N47" si="4">L15*M15</f>
        <v>0</v>
      </c>
      <c r="O15" s="21">
        <f t="shared" ref="O15:O48" si="5">L15+N15</f>
        <v>0</v>
      </c>
    </row>
    <row r="16" spans="1:15" ht="101.25" customHeight="1">
      <c r="A16" s="3">
        <v>13</v>
      </c>
      <c r="B16" s="3" t="s">
        <v>37</v>
      </c>
      <c r="C16" s="3"/>
      <c r="D16" s="17"/>
      <c r="E16" s="18">
        <v>0</v>
      </c>
      <c r="F16" s="19">
        <f t="shared" si="0"/>
        <v>0</v>
      </c>
      <c r="G16" s="52">
        <v>0.23</v>
      </c>
      <c r="H16" s="20">
        <f t="shared" si="1"/>
        <v>0</v>
      </c>
      <c r="I16" s="20">
        <f t="shared" si="2"/>
        <v>0</v>
      </c>
      <c r="J16" s="17"/>
      <c r="K16" s="18">
        <v>0</v>
      </c>
      <c r="L16" s="19">
        <f t="shared" si="3"/>
        <v>0</v>
      </c>
      <c r="M16" s="52">
        <v>0.23</v>
      </c>
      <c r="N16" s="20">
        <f t="shared" si="4"/>
        <v>0</v>
      </c>
      <c r="O16" s="21">
        <f t="shared" si="5"/>
        <v>0</v>
      </c>
    </row>
    <row r="17" spans="1:15" ht="96.75" customHeight="1">
      <c r="A17" s="3">
        <v>14</v>
      </c>
      <c r="B17" s="3" t="s">
        <v>15</v>
      </c>
      <c r="C17" s="3"/>
      <c r="D17" s="17"/>
      <c r="E17" s="18">
        <v>0</v>
      </c>
      <c r="F17" s="19">
        <f t="shared" si="0"/>
        <v>0</v>
      </c>
      <c r="G17" s="52">
        <v>0.23</v>
      </c>
      <c r="H17" s="20">
        <f t="shared" si="1"/>
        <v>0</v>
      </c>
      <c r="I17" s="20">
        <f t="shared" si="2"/>
        <v>0</v>
      </c>
      <c r="J17" s="17" t="s">
        <v>80</v>
      </c>
      <c r="K17" s="18">
        <v>0</v>
      </c>
      <c r="L17" s="19" t="s">
        <v>80</v>
      </c>
      <c r="M17" s="52">
        <v>0.23</v>
      </c>
      <c r="N17" s="20" t="s">
        <v>80</v>
      </c>
      <c r="O17" s="21" t="s">
        <v>80</v>
      </c>
    </row>
    <row r="18" spans="1:15" ht="89.25" customHeight="1">
      <c r="A18" s="3">
        <v>15</v>
      </c>
      <c r="B18" s="3" t="s">
        <v>38</v>
      </c>
      <c r="C18" s="3"/>
      <c r="D18" s="17"/>
      <c r="E18" s="18">
        <v>0</v>
      </c>
      <c r="F18" s="19">
        <f t="shared" si="0"/>
        <v>0</v>
      </c>
      <c r="G18" s="52">
        <v>0.23</v>
      </c>
      <c r="H18" s="20">
        <f t="shared" si="1"/>
        <v>0</v>
      </c>
      <c r="I18" s="20">
        <f t="shared" si="2"/>
        <v>0</v>
      </c>
      <c r="J18" s="17"/>
      <c r="K18" s="18">
        <v>0</v>
      </c>
      <c r="L18" s="19">
        <f t="shared" si="3"/>
        <v>0</v>
      </c>
      <c r="M18" s="52">
        <v>0.23</v>
      </c>
      <c r="N18" s="20">
        <f t="shared" si="4"/>
        <v>0</v>
      </c>
      <c r="O18" s="21">
        <f t="shared" si="5"/>
        <v>0</v>
      </c>
    </row>
    <row r="19" spans="1:15" ht="100.5" customHeight="1">
      <c r="A19" s="3">
        <v>16</v>
      </c>
      <c r="B19" s="3" t="s">
        <v>39</v>
      </c>
      <c r="C19" s="3"/>
      <c r="D19" s="17"/>
      <c r="E19" s="18">
        <v>0</v>
      </c>
      <c r="F19" s="19">
        <f t="shared" si="0"/>
        <v>0</v>
      </c>
      <c r="G19" s="52">
        <v>0.23</v>
      </c>
      <c r="H19" s="20">
        <f t="shared" si="1"/>
        <v>0</v>
      </c>
      <c r="I19" s="20">
        <f t="shared" si="2"/>
        <v>0</v>
      </c>
      <c r="J19" s="17"/>
      <c r="K19" s="18">
        <v>0</v>
      </c>
      <c r="L19" s="19">
        <f t="shared" si="3"/>
        <v>0</v>
      </c>
      <c r="M19" s="52">
        <v>0.23</v>
      </c>
      <c r="N19" s="20">
        <f t="shared" si="4"/>
        <v>0</v>
      </c>
      <c r="O19" s="21">
        <f t="shared" si="5"/>
        <v>0</v>
      </c>
    </row>
    <row r="20" spans="1:15" ht="93" customHeight="1">
      <c r="A20" s="3">
        <v>17</v>
      </c>
      <c r="B20" s="3" t="s">
        <v>9</v>
      </c>
      <c r="C20" s="3"/>
      <c r="D20" s="17"/>
      <c r="E20" s="18">
        <v>0</v>
      </c>
      <c r="F20" s="19">
        <f t="shared" si="0"/>
        <v>0</v>
      </c>
      <c r="G20" s="52">
        <v>0.23</v>
      </c>
      <c r="H20" s="20">
        <f t="shared" si="1"/>
        <v>0</v>
      </c>
      <c r="I20" s="20">
        <f t="shared" si="2"/>
        <v>0</v>
      </c>
      <c r="J20" s="17" t="s">
        <v>80</v>
      </c>
      <c r="K20" s="18">
        <v>0</v>
      </c>
      <c r="L20" s="19" t="s">
        <v>80</v>
      </c>
      <c r="M20" s="52">
        <v>0.23</v>
      </c>
      <c r="N20" s="20" t="s">
        <v>80</v>
      </c>
      <c r="O20" s="21" t="s">
        <v>80</v>
      </c>
    </row>
    <row r="21" spans="1:15" ht="78" customHeight="1">
      <c r="A21" s="3">
        <v>18</v>
      </c>
      <c r="B21" s="3" t="s">
        <v>40</v>
      </c>
      <c r="C21" s="3"/>
      <c r="D21" s="17"/>
      <c r="E21" s="18">
        <v>0</v>
      </c>
      <c r="F21" s="19">
        <f t="shared" si="0"/>
        <v>0</v>
      </c>
      <c r="G21" s="52">
        <v>0.23</v>
      </c>
      <c r="H21" s="20">
        <f t="shared" si="1"/>
        <v>0</v>
      </c>
      <c r="I21" s="20">
        <f t="shared" si="2"/>
        <v>0</v>
      </c>
      <c r="J21" s="17"/>
      <c r="K21" s="18">
        <v>0</v>
      </c>
      <c r="L21" s="19">
        <f t="shared" si="3"/>
        <v>0</v>
      </c>
      <c r="M21" s="52">
        <v>0.23</v>
      </c>
      <c r="N21" s="20">
        <f t="shared" si="4"/>
        <v>0</v>
      </c>
      <c r="O21" s="21">
        <f t="shared" si="5"/>
        <v>0</v>
      </c>
    </row>
    <row r="22" spans="1:15" ht="90" customHeight="1">
      <c r="A22" s="3">
        <v>19</v>
      </c>
      <c r="B22" s="3" t="s">
        <v>2</v>
      </c>
      <c r="C22" s="3"/>
      <c r="D22" s="17"/>
      <c r="E22" s="18">
        <v>0</v>
      </c>
      <c r="F22" s="19">
        <f t="shared" si="0"/>
        <v>0</v>
      </c>
      <c r="G22" s="52">
        <v>0.23</v>
      </c>
      <c r="H22" s="20">
        <f t="shared" si="1"/>
        <v>0</v>
      </c>
      <c r="I22" s="20">
        <f t="shared" si="2"/>
        <v>0</v>
      </c>
      <c r="J22" s="17" t="s">
        <v>80</v>
      </c>
      <c r="K22" s="18">
        <v>0</v>
      </c>
      <c r="L22" s="19" t="s">
        <v>80</v>
      </c>
      <c r="M22" s="52">
        <v>0.23</v>
      </c>
      <c r="N22" s="20" t="s">
        <v>80</v>
      </c>
      <c r="O22" s="21" t="s">
        <v>80</v>
      </c>
    </row>
    <row r="23" spans="1:15" ht="101.25" customHeight="1">
      <c r="A23" s="3">
        <v>20</v>
      </c>
      <c r="B23" s="3" t="s">
        <v>41</v>
      </c>
      <c r="C23" s="3"/>
      <c r="D23" s="17"/>
      <c r="E23" s="18">
        <v>0</v>
      </c>
      <c r="F23" s="19">
        <f t="shared" si="0"/>
        <v>0</v>
      </c>
      <c r="G23" s="52">
        <v>0.23</v>
      </c>
      <c r="H23" s="20">
        <f t="shared" si="1"/>
        <v>0</v>
      </c>
      <c r="I23" s="20">
        <f t="shared" si="2"/>
        <v>0</v>
      </c>
      <c r="J23" s="17"/>
      <c r="K23" s="18">
        <v>1</v>
      </c>
      <c r="L23" s="19">
        <f t="shared" si="3"/>
        <v>0</v>
      </c>
      <c r="M23" s="52">
        <v>0.23</v>
      </c>
      <c r="N23" s="20">
        <f t="shared" si="4"/>
        <v>0</v>
      </c>
      <c r="O23" s="21">
        <f t="shared" si="5"/>
        <v>0</v>
      </c>
    </row>
    <row r="24" spans="1:15" ht="116.25" customHeight="1">
      <c r="A24" s="3">
        <v>21</v>
      </c>
      <c r="B24" s="3" t="s">
        <v>3</v>
      </c>
      <c r="C24" s="3"/>
      <c r="D24" s="17"/>
      <c r="E24" s="18">
        <v>0</v>
      </c>
      <c r="F24" s="19">
        <f t="shared" si="0"/>
        <v>0</v>
      </c>
      <c r="G24" s="52">
        <v>0.23</v>
      </c>
      <c r="H24" s="20">
        <f t="shared" si="1"/>
        <v>0</v>
      </c>
      <c r="I24" s="20">
        <f t="shared" si="2"/>
        <v>0</v>
      </c>
      <c r="J24" s="17" t="s">
        <v>80</v>
      </c>
      <c r="K24" s="18">
        <v>0</v>
      </c>
      <c r="L24" s="19" t="s">
        <v>80</v>
      </c>
      <c r="M24" s="52">
        <v>0.23</v>
      </c>
      <c r="N24" s="20" t="s">
        <v>80</v>
      </c>
      <c r="O24" s="21" t="s">
        <v>80</v>
      </c>
    </row>
    <row r="25" spans="1:15" ht="105" customHeight="1">
      <c r="A25" s="3">
        <v>22</v>
      </c>
      <c r="B25" s="3" t="s">
        <v>42</v>
      </c>
      <c r="C25" s="3"/>
      <c r="D25" s="17"/>
      <c r="E25" s="18">
        <v>0</v>
      </c>
      <c r="F25" s="19">
        <f t="shared" si="0"/>
        <v>0</v>
      </c>
      <c r="G25" s="52">
        <v>0.23</v>
      </c>
      <c r="H25" s="20">
        <f t="shared" si="1"/>
        <v>0</v>
      </c>
      <c r="I25" s="20">
        <f t="shared" si="2"/>
        <v>0</v>
      </c>
      <c r="J25" s="17"/>
      <c r="K25" s="18">
        <v>0</v>
      </c>
      <c r="L25" s="19">
        <f t="shared" si="3"/>
        <v>0</v>
      </c>
      <c r="M25" s="52">
        <v>0.23</v>
      </c>
      <c r="N25" s="20">
        <f t="shared" si="4"/>
        <v>0</v>
      </c>
      <c r="O25" s="21">
        <f t="shared" si="5"/>
        <v>0</v>
      </c>
    </row>
    <row r="26" spans="1:15" ht="107.25" customHeight="1">
      <c r="A26" s="3">
        <v>23</v>
      </c>
      <c r="B26" s="3" t="s">
        <v>4</v>
      </c>
      <c r="C26" s="3"/>
      <c r="D26" s="17"/>
      <c r="E26" s="18">
        <v>0</v>
      </c>
      <c r="F26" s="19">
        <f t="shared" si="0"/>
        <v>0</v>
      </c>
      <c r="G26" s="52">
        <v>0.23</v>
      </c>
      <c r="H26" s="20">
        <f t="shared" si="1"/>
        <v>0</v>
      </c>
      <c r="I26" s="20">
        <f t="shared" si="2"/>
        <v>0</v>
      </c>
      <c r="J26" s="17" t="s">
        <v>80</v>
      </c>
      <c r="K26" s="18">
        <v>0</v>
      </c>
      <c r="L26" s="19" t="s">
        <v>80</v>
      </c>
      <c r="M26" s="52">
        <v>0.23</v>
      </c>
      <c r="N26" s="20" t="s">
        <v>80</v>
      </c>
      <c r="O26" s="21" t="s">
        <v>80</v>
      </c>
    </row>
    <row r="27" spans="1:15" ht="114.75" customHeight="1">
      <c r="A27" s="3">
        <v>24</v>
      </c>
      <c r="B27" s="3" t="s">
        <v>43</v>
      </c>
      <c r="C27" s="3"/>
      <c r="D27" s="17"/>
      <c r="E27" s="18">
        <v>0</v>
      </c>
      <c r="F27" s="19">
        <f t="shared" si="0"/>
        <v>0</v>
      </c>
      <c r="G27" s="52">
        <v>0.23</v>
      </c>
      <c r="H27" s="20">
        <f t="shared" si="1"/>
        <v>0</v>
      </c>
      <c r="I27" s="20">
        <f t="shared" si="2"/>
        <v>0</v>
      </c>
      <c r="J27" s="17"/>
      <c r="K27" s="18">
        <v>0</v>
      </c>
      <c r="L27" s="19">
        <f t="shared" si="3"/>
        <v>0</v>
      </c>
      <c r="M27" s="52">
        <v>0.23</v>
      </c>
      <c r="N27" s="20">
        <f t="shared" si="4"/>
        <v>0</v>
      </c>
      <c r="O27" s="21">
        <f t="shared" si="5"/>
        <v>0</v>
      </c>
    </row>
    <row r="28" spans="1:15" ht="116.25" customHeight="1">
      <c r="A28" s="3">
        <v>25</v>
      </c>
      <c r="B28" s="3" t="s">
        <v>5</v>
      </c>
      <c r="C28" s="3"/>
      <c r="D28" s="17"/>
      <c r="E28" s="18">
        <v>0</v>
      </c>
      <c r="F28" s="19">
        <f t="shared" si="0"/>
        <v>0</v>
      </c>
      <c r="G28" s="52">
        <v>0.23</v>
      </c>
      <c r="H28" s="20">
        <f t="shared" si="1"/>
        <v>0</v>
      </c>
      <c r="I28" s="20">
        <f t="shared" si="2"/>
        <v>0</v>
      </c>
      <c r="J28" s="17" t="s">
        <v>80</v>
      </c>
      <c r="K28" s="18">
        <v>0</v>
      </c>
      <c r="L28" s="19" t="s">
        <v>80</v>
      </c>
      <c r="M28" s="52">
        <v>0.23</v>
      </c>
      <c r="N28" s="20" t="s">
        <v>80</v>
      </c>
      <c r="O28" s="21" t="s">
        <v>80</v>
      </c>
    </row>
    <row r="29" spans="1:15" ht="117.75" customHeight="1">
      <c r="A29" s="3">
        <v>26</v>
      </c>
      <c r="B29" s="3" t="s">
        <v>44</v>
      </c>
      <c r="C29" s="3"/>
      <c r="D29" s="17"/>
      <c r="E29" s="33">
        <v>0</v>
      </c>
      <c r="F29" s="19">
        <f t="shared" si="0"/>
        <v>0</v>
      </c>
      <c r="G29" s="52">
        <v>0.23</v>
      </c>
      <c r="H29" s="20">
        <f t="shared" si="1"/>
        <v>0</v>
      </c>
      <c r="I29" s="20">
        <f t="shared" si="2"/>
        <v>0</v>
      </c>
      <c r="J29" s="17"/>
      <c r="K29" s="33">
        <v>1</v>
      </c>
      <c r="L29" s="19">
        <f t="shared" si="3"/>
        <v>0</v>
      </c>
      <c r="M29" s="52">
        <v>0.23</v>
      </c>
      <c r="N29" s="20">
        <f t="shared" si="4"/>
        <v>0</v>
      </c>
      <c r="O29" s="21">
        <f t="shared" si="5"/>
        <v>0</v>
      </c>
    </row>
    <row r="30" spans="1:15" ht="120.75" customHeight="1">
      <c r="A30" s="3">
        <v>27</v>
      </c>
      <c r="B30" s="3" t="s">
        <v>8</v>
      </c>
      <c r="C30" s="3"/>
      <c r="D30" s="17"/>
      <c r="E30" s="33">
        <v>2</v>
      </c>
      <c r="F30" s="19">
        <f t="shared" si="0"/>
        <v>0</v>
      </c>
      <c r="G30" s="52">
        <v>0.23</v>
      </c>
      <c r="H30" s="20">
        <f t="shared" si="1"/>
        <v>0</v>
      </c>
      <c r="I30" s="20">
        <f t="shared" si="2"/>
        <v>0</v>
      </c>
      <c r="J30" s="17" t="s">
        <v>80</v>
      </c>
      <c r="K30" s="18">
        <v>0</v>
      </c>
      <c r="L30" s="19" t="s">
        <v>80</v>
      </c>
      <c r="M30" s="52">
        <v>0.23</v>
      </c>
      <c r="N30" s="20" t="s">
        <v>80</v>
      </c>
      <c r="O30" s="21" t="s">
        <v>80</v>
      </c>
    </row>
    <row r="31" spans="1:15" ht="135" customHeight="1">
      <c r="A31" s="3">
        <v>28</v>
      </c>
      <c r="B31" s="3" t="s">
        <v>45</v>
      </c>
      <c r="C31" s="3"/>
      <c r="D31" s="17"/>
      <c r="E31" s="18">
        <v>0</v>
      </c>
      <c r="F31" s="19">
        <f t="shared" si="0"/>
        <v>0</v>
      </c>
      <c r="G31" s="52">
        <v>0.23</v>
      </c>
      <c r="H31" s="20">
        <f t="shared" si="1"/>
        <v>0</v>
      </c>
      <c r="I31" s="20">
        <f t="shared" si="2"/>
        <v>0</v>
      </c>
      <c r="J31" s="17"/>
      <c r="K31" s="18">
        <v>0</v>
      </c>
      <c r="L31" s="19">
        <f t="shared" si="3"/>
        <v>0</v>
      </c>
      <c r="M31" s="52">
        <v>0.23</v>
      </c>
      <c r="N31" s="20">
        <f t="shared" si="4"/>
        <v>0</v>
      </c>
      <c r="O31" s="21">
        <f t="shared" si="5"/>
        <v>0</v>
      </c>
    </row>
    <row r="32" spans="1:15" ht="135" customHeight="1">
      <c r="A32" s="3">
        <v>29</v>
      </c>
      <c r="B32" s="3" t="s">
        <v>7</v>
      </c>
      <c r="C32" s="3"/>
      <c r="D32" s="17"/>
      <c r="E32" s="18">
        <v>0</v>
      </c>
      <c r="F32" s="19">
        <f t="shared" si="0"/>
        <v>0</v>
      </c>
      <c r="G32" s="52">
        <v>0.23</v>
      </c>
      <c r="H32" s="20">
        <f t="shared" si="1"/>
        <v>0</v>
      </c>
      <c r="I32" s="20">
        <f t="shared" si="2"/>
        <v>0</v>
      </c>
      <c r="J32" s="17" t="s">
        <v>80</v>
      </c>
      <c r="K32" s="18">
        <v>0</v>
      </c>
      <c r="L32" s="19" t="s">
        <v>80</v>
      </c>
      <c r="M32" s="52">
        <v>0.23</v>
      </c>
      <c r="N32" s="20" t="s">
        <v>80</v>
      </c>
      <c r="O32" s="21" t="s">
        <v>80</v>
      </c>
    </row>
    <row r="33" spans="1:15" ht="125.25" customHeight="1">
      <c r="A33" s="3">
        <v>30</v>
      </c>
      <c r="B33" s="3" t="s">
        <v>46</v>
      </c>
      <c r="C33" s="3"/>
      <c r="D33" s="17"/>
      <c r="E33" s="18">
        <v>0</v>
      </c>
      <c r="F33" s="19">
        <f t="shared" si="0"/>
        <v>0</v>
      </c>
      <c r="G33" s="52">
        <v>0.23</v>
      </c>
      <c r="H33" s="20">
        <f t="shared" si="1"/>
        <v>0</v>
      </c>
      <c r="I33" s="20">
        <f t="shared" si="2"/>
        <v>0</v>
      </c>
      <c r="J33" s="17"/>
      <c r="K33" s="18">
        <v>0</v>
      </c>
      <c r="L33" s="19">
        <f t="shared" si="3"/>
        <v>0</v>
      </c>
      <c r="M33" s="52">
        <v>0.23</v>
      </c>
      <c r="N33" s="20">
        <f t="shared" si="4"/>
        <v>0</v>
      </c>
      <c r="O33" s="21">
        <f t="shared" si="5"/>
        <v>0</v>
      </c>
    </row>
    <row r="34" spans="1:15" ht="123" customHeight="1">
      <c r="A34" s="3">
        <v>31</v>
      </c>
      <c r="B34" s="3" t="s">
        <v>6</v>
      </c>
      <c r="C34" s="3"/>
      <c r="D34" s="17"/>
      <c r="E34" s="18">
        <v>0</v>
      </c>
      <c r="F34" s="19">
        <f t="shared" si="0"/>
        <v>0</v>
      </c>
      <c r="G34" s="52">
        <v>0.23</v>
      </c>
      <c r="H34" s="20">
        <f t="shared" si="1"/>
        <v>0</v>
      </c>
      <c r="I34" s="20">
        <f t="shared" si="2"/>
        <v>0</v>
      </c>
      <c r="J34" s="17" t="s">
        <v>80</v>
      </c>
      <c r="K34" s="18">
        <v>0</v>
      </c>
      <c r="L34" s="19" t="s">
        <v>80</v>
      </c>
      <c r="M34" s="52">
        <v>0.23</v>
      </c>
      <c r="N34" s="20" t="s">
        <v>80</v>
      </c>
      <c r="O34" s="21" t="s">
        <v>80</v>
      </c>
    </row>
    <row r="35" spans="1:15" ht="135" customHeight="1">
      <c r="A35" s="3">
        <v>32</v>
      </c>
      <c r="B35" s="3" t="s">
        <v>47</v>
      </c>
      <c r="C35" s="3"/>
      <c r="D35" s="17"/>
      <c r="E35" s="18">
        <v>0</v>
      </c>
      <c r="F35" s="19">
        <f t="shared" si="0"/>
        <v>0</v>
      </c>
      <c r="G35" s="52">
        <v>0.23</v>
      </c>
      <c r="H35" s="20">
        <f t="shared" si="1"/>
        <v>0</v>
      </c>
      <c r="I35" s="20">
        <f t="shared" si="2"/>
        <v>0</v>
      </c>
      <c r="J35" s="17"/>
      <c r="K35" s="18">
        <v>0</v>
      </c>
      <c r="L35" s="19">
        <f t="shared" si="3"/>
        <v>0</v>
      </c>
      <c r="M35" s="52">
        <v>0.23</v>
      </c>
      <c r="N35" s="20">
        <f t="shared" si="4"/>
        <v>0</v>
      </c>
      <c r="O35" s="21">
        <f t="shared" si="5"/>
        <v>0</v>
      </c>
    </row>
    <row r="36" spans="1:15" ht="126" customHeight="1">
      <c r="A36" s="3">
        <v>33</v>
      </c>
      <c r="B36" s="3" t="s">
        <v>17</v>
      </c>
      <c r="C36" s="3"/>
      <c r="D36" s="17"/>
      <c r="E36" s="18">
        <v>0</v>
      </c>
      <c r="F36" s="19">
        <f t="shared" si="0"/>
        <v>0</v>
      </c>
      <c r="G36" s="52">
        <v>0.23</v>
      </c>
      <c r="H36" s="20">
        <f t="shared" si="1"/>
        <v>0</v>
      </c>
      <c r="I36" s="20">
        <f t="shared" si="2"/>
        <v>0</v>
      </c>
      <c r="J36" s="17" t="s">
        <v>80</v>
      </c>
      <c r="K36" s="18">
        <v>0</v>
      </c>
      <c r="L36" s="19" t="s">
        <v>80</v>
      </c>
      <c r="M36" s="52">
        <v>0.23</v>
      </c>
      <c r="N36" s="20" t="s">
        <v>80</v>
      </c>
      <c r="O36" s="21" t="s">
        <v>80</v>
      </c>
    </row>
    <row r="37" spans="1:15" ht="126.75" customHeight="1">
      <c r="A37" s="3">
        <v>34</v>
      </c>
      <c r="B37" s="3" t="s">
        <v>48</v>
      </c>
      <c r="C37" s="3"/>
      <c r="D37" s="17"/>
      <c r="E37" s="18">
        <v>0</v>
      </c>
      <c r="F37" s="19">
        <f t="shared" si="0"/>
        <v>0</v>
      </c>
      <c r="G37" s="52">
        <v>0.23</v>
      </c>
      <c r="H37" s="20">
        <f t="shared" si="1"/>
        <v>0</v>
      </c>
      <c r="I37" s="20">
        <f t="shared" si="2"/>
        <v>0</v>
      </c>
      <c r="J37" s="17"/>
      <c r="K37" s="18">
        <v>0</v>
      </c>
      <c r="L37" s="19">
        <f t="shared" si="3"/>
        <v>0</v>
      </c>
      <c r="M37" s="52">
        <v>0.23</v>
      </c>
      <c r="N37" s="20">
        <f t="shared" si="4"/>
        <v>0</v>
      </c>
      <c r="O37" s="21">
        <f t="shared" si="5"/>
        <v>0</v>
      </c>
    </row>
    <row r="38" spans="1:15" ht="121.5" customHeight="1">
      <c r="A38" s="3">
        <v>35</v>
      </c>
      <c r="B38" s="3" t="s">
        <v>18</v>
      </c>
      <c r="C38" s="3"/>
      <c r="D38" s="17"/>
      <c r="E38" s="18">
        <v>0</v>
      </c>
      <c r="F38" s="19">
        <f t="shared" si="0"/>
        <v>0</v>
      </c>
      <c r="G38" s="52">
        <v>0.23</v>
      </c>
      <c r="H38" s="20">
        <f t="shared" si="1"/>
        <v>0</v>
      </c>
      <c r="I38" s="20">
        <f t="shared" si="2"/>
        <v>0</v>
      </c>
      <c r="J38" s="17" t="s">
        <v>80</v>
      </c>
      <c r="K38" s="18">
        <v>0</v>
      </c>
      <c r="L38" s="19" t="s">
        <v>80</v>
      </c>
      <c r="M38" s="52">
        <v>0.23</v>
      </c>
      <c r="N38" s="20" t="s">
        <v>80</v>
      </c>
      <c r="O38" s="21" t="s">
        <v>80</v>
      </c>
    </row>
    <row r="39" spans="1:15" ht="91.5" customHeight="1">
      <c r="A39" s="3">
        <v>36</v>
      </c>
      <c r="B39" s="3" t="s">
        <v>49</v>
      </c>
      <c r="C39" s="3"/>
      <c r="D39" s="17"/>
      <c r="E39" s="18">
        <v>0</v>
      </c>
      <c r="F39" s="19">
        <f t="shared" si="0"/>
        <v>0</v>
      </c>
      <c r="G39" s="52">
        <v>0.23</v>
      </c>
      <c r="H39" s="20">
        <f t="shared" si="1"/>
        <v>0</v>
      </c>
      <c r="I39" s="20">
        <f t="shared" si="2"/>
        <v>0</v>
      </c>
      <c r="J39" s="17"/>
      <c r="K39" s="18">
        <v>0</v>
      </c>
      <c r="L39" s="19">
        <f t="shared" si="3"/>
        <v>0</v>
      </c>
      <c r="M39" s="52">
        <v>0.23</v>
      </c>
      <c r="N39" s="20">
        <f t="shared" si="4"/>
        <v>0</v>
      </c>
      <c r="O39" s="21">
        <f t="shared" si="5"/>
        <v>0</v>
      </c>
    </row>
    <row r="40" spans="1:15" ht="84" customHeight="1">
      <c r="A40" s="3">
        <v>37</v>
      </c>
      <c r="B40" s="3" t="s">
        <v>19</v>
      </c>
      <c r="C40" s="3"/>
      <c r="D40" s="17"/>
      <c r="E40" s="18">
        <v>0</v>
      </c>
      <c r="F40" s="19">
        <f t="shared" si="0"/>
        <v>0</v>
      </c>
      <c r="G40" s="52">
        <v>0.23</v>
      </c>
      <c r="H40" s="20">
        <f t="shared" si="1"/>
        <v>0</v>
      </c>
      <c r="I40" s="20">
        <f t="shared" si="2"/>
        <v>0</v>
      </c>
      <c r="J40" s="17" t="s">
        <v>80</v>
      </c>
      <c r="K40" s="18">
        <v>0</v>
      </c>
      <c r="L40" s="19" t="s">
        <v>80</v>
      </c>
      <c r="M40" s="52">
        <v>0.23</v>
      </c>
      <c r="N40" s="20" t="s">
        <v>80</v>
      </c>
      <c r="O40" s="21" t="s">
        <v>80</v>
      </c>
    </row>
    <row r="41" spans="1:15" ht="121.5" customHeight="1">
      <c r="A41" s="3">
        <v>38</v>
      </c>
      <c r="B41" s="3" t="s">
        <v>50</v>
      </c>
      <c r="C41" s="3"/>
      <c r="D41" s="17"/>
      <c r="E41" s="18">
        <v>0</v>
      </c>
      <c r="F41" s="19">
        <f t="shared" si="0"/>
        <v>0</v>
      </c>
      <c r="G41" s="52">
        <v>0.23</v>
      </c>
      <c r="H41" s="20">
        <f t="shared" si="1"/>
        <v>0</v>
      </c>
      <c r="I41" s="20">
        <f t="shared" si="2"/>
        <v>0</v>
      </c>
      <c r="J41" s="17"/>
      <c r="K41" s="18">
        <v>0</v>
      </c>
      <c r="L41" s="19">
        <f t="shared" si="3"/>
        <v>0</v>
      </c>
      <c r="M41" s="52">
        <v>0.23</v>
      </c>
      <c r="N41" s="20">
        <f t="shared" si="4"/>
        <v>0</v>
      </c>
      <c r="O41" s="21">
        <f t="shared" si="5"/>
        <v>0</v>
      </c>
    </row>
    <row r="42" spans="1:15" ht="128.25" customHeight="1">
      <c r="A42" s="3">
        <v>39</v>
      </c>
      <c r="B42" s="3" t="s">
        <v>20</v>
      </c>
      <c r="C42" s="3"/>
      <c r="D42" s="17"/>
      <c r="E42" s="18">
        <v>0</v>
      </c>
      <c r="F42" s="19">
        <f t="shared" si="0"/>
        <v>0</v>
      </c>
      <c r="G42" s="52">
        <v>0.23</v>
      </c>
      <c r="H42" s="20">
        <f t="shared" si="1"/>
        <v>0</v>
      </c>
      <c r="I42" s="20">
        <f t="shared" si="2"/>
        <v>0</v>
      </c>
      <c r="J42" s="17" t="s">
        <v>80</v>
      </c>
      <c r="K42" s="18">
        <v>0</v>
      </c>
      <c r="L42" s="19" t="s">
        <v>80</v>
      </c>
      <c r="M42" s="52">
        <v>0.23</v>
      </c>
      <c r="N42" s="20" t="s">
        <v>80</v>
      </c>
      <c r="O42" s="21" t="s">
        <v>80</v>
      </c>
    </row>
    <row r="43" spans="1:15" ht="135" customHeight="1">
      <c r="A43" s="3">
        <v>40</v>
      </c>
      <c r="B43" s="3" t="s">
        <v>51</v>
      </c>
      <c r="C43" s="3"/>
      <c r="D43" s="17"/>
      <c r="E43" s="18">
        <v>0</v>
      </c>
      <c r="F43" s="19">
        <f t="shared" si="0"/>
        <v>0</v>
      </c>
      <c r="G43" s="52">
        <v>0.23</v>
      </c>
      <c r="H43" s="20">
        <f t="shared" si="1"/>
        <v>0</v>
      </c>
      <c r="I43" s="20">
        <f t="shared" si="2"/>
        <v>0</v>
      </c>
      <c r="J43" s="17"/>
      <c r="K43" s="18">
        <v>0</v>
      </c>
      <c r="L43" s="19">
        <f t="shared" si="3"/>
        <v>0</v>
      </c>
      <c r="M43" s="52">
        <v>0.23</v>
      </c>
      <c r="N43" s="20">
        <f t="shared" si="4"/>
        <v>0</v>
      </c>
      <c r="O43" s="21">
        <f t="shared" si="5"/>
        <v>0</v>
      </c>
    </row>
    <row r="44" spans="1:15" ht="135" customHeight="1">
      <c r="A44" s="3">
        <v>41</v>
      </c>
      <c r="B44" s="3" t="s">
        <v>21</v>
      </c>
      <c r="C44" s="3"/>
      <c r="D44" s="17"/>
      <c r="E44" s="18">
        <v>0</v>
      </c>
      <c r="F44" s="19">
        <f t="shared" si="0"/>
        <v>0</v>
      </c>
      <c r="G44" s="52">
        <v>0.23</v>
      </c>
      <c r="H44" s="20">
        <f t="shared" si="1"/>
        <v>0</v>
      </c>
      <c r="I44" s="20">
        <f t="shared" si="2"/>
        <v>0</v>
      </c>
      <c r="J44" s="17" t="s">
        <v>80</v>
      </c>
      <c r="K44" s="18">
        <v>0</v>
      </c>
      <c r="L44" s="19" t="s">
        <v>80</v>
      </c>
      <c r="M44" s="52">
        <v>0.23</v>
      </c>
      <c r="N44" s="20" t="s">
        <v>80</v>
      </c>
      <c r="O44" s="21" t="s">
        <v>80</v>
      </c>
    </row>
    <row r="45" spans="1:15" ht="135" customHeight="1">
      <c r="A45" s="3">
        <v>42</v>
      </c>
      <c r="B45" s="3" t="s">
        <v>52</v>
      </c>
      <c r="C45" s="3"/>
      <c r="D45" s="17"/>
      <c r="E45" s="18">
        <v>0</v>
      </c>
      <c r="F45" s="19">
        <f t="shared" si="0"/>
        <v>0</v>
      </c>
      <c r="G45" s="52">
        <v>0.23</v>
      </c>
      <c r="H45" s="20">
        <f t="shared" si="1"/>
        <v>0</v>
      </c>
      <c r="I45" s="20">
        <f t="shared" si="2"/>
        <v>0</v>
      </c>
      <c r="J45" s="17"/>
      <c r="K45" s="18">
        <v>0</v>
      </c>
      <c r="L45" s="19">
        <f t="shared" si="3"/>
        <v>0</v>
      </c>
      <c r="M45" s="52">
        <v>0.23</v>
      </c>
      <c r="N45" s="20">
        <f t="shared" si="4"/>
        <v>0</v>
      </c>
      <c r="O45" s="21">
        <f t="shared" si="5"/>
        <v>0</v>
      </c>
    </row>
    <row r="46" spans="1:15" ht="135" customHeight="1">
      <c r="A46" s="3">
        <v>43</v>
      </c>
      <c r="B46" s="3" t="s">
        <v>53</v>
      </c>
      <c r="C46" s="3"/>
      <c r="D46" s="17"/>
      <c r="E46" s="18">
        <v>0</v>
      </c>
      <c r="F46" s="19">
        <f t="shared" si="0"/>
        <v>0</v>
      </c>
      <c r="G46" s="52">
        <v>0.23</v>
      </c>
      <c r="H46" s="20">
        <f t="shared" si="1"/>
        <v>0</v>
      </c>
      <c r="I46" s="20">
        <f t="shared" si="2"/>
        <v>0</v>
      </c>
      <c r="J46" s="17"/>
      <c r="K46" s="18">
        <v>0</v>
      </c>
      <c r="L46" s="19">
        <f t="shared" si="3"/>
        <v>0</v>
      </c>
      <c r="M46" s="52">
        <v>0.23</v>
      </c>
      <c r="N46" s="20">
        <f t="shared" si="4"/>
        <v>0</v>
      </c>
      <c r="O46" s="21">
        <f t="shared" si="5"/>
        <v>0</v>
      </c>
    </row>
    <row r="47" spans="1:15" ht="135" customHeight="1">
      <c r="A47" s="3">
        <v>44</v>
      </c>
      <c r="B47" s="3" t="s">
        <v>54</v>
      </c>
      <c r="C47" s="3"/>
      <c r="D47" s="17"/>
      <c r="E47" s="18">
        <v>0</v>
      </c>
      <c r="F47" s="19">
        <f t="shared" si="0"/>
        <v>0</v>
      </c>
      <c r="G47" s="52">
        <v>0.23</v>
      </c>
      <c r="H47" s="20">
        <f t="shared" si="1"/>
        <v>0</v>
      </c>
      <c r="I47" s="20">
        <f t="shared" si="2"/>
        <v>0</v>
      </c>
      <c r="J47" s="17"/>
      <c r="K47" s="18">
        <v>0</v>
      </c>
      <c r="L47" s="19">
        <f t="shared" si="3"/>
        <v>0</v>
      </c>
      <c r="M47" s="52">
        <v>0.23</v>
      </c>
      <c r="N47" s="20">
        <f t="shared" si="4"/>
        <v>0</v>
      </c>
      <c r="O47" s="21">
        <f t="shared" si="5"/>
        <v>0</v>
      </c>
    </row>
    <row r="48" spans="1:15" ht="135" customHeight="1" thickBot="1">
      <c r="A48" s="3">
        <v>45</v>
      </c>
      <c r="B48" s="4" t="s">
        <v>55</v>
      </c>
      <c r="C48" s="4"/>
      <c r="D48" s="22"/>
      <c r="E48" s="23">
        <v>0</v>
      </c>
      <c r="F48" s="24">
        <f>D48*E48</f>
        <v>0</v>
      </c>
      <c r="G48" s="53">
        <v>0.23</v>
      </c>
      <c r="H48" s="25">
        <f>F48*G48</f>
        <v>0</v>
      </c>
      <c r="I48" s="25">
        <f t="shared" si="2"/>
        <v>0</v>
      </c>
      <c r="J48" s="22"/>
      <c r="K48" s="23">
        <v>0</v>
      </c>
      <c r="L48" s="24">
        <f>J48*K48</f>
        <v>0</v>
      </c>
      <c r="M48" s="53">
        <v>0.23</v>
      </c>
      <c r="N48" s="25">
        <f>L48*M48</f>
        <v>0</v>
      </c>
      <c r="O48" s="26">
        <f t="shared" si="5"/>
        <v>0</v>
      </c>
    </row>
    <row r="49" spans="4:15" ht="15.75" thickBot="1">
      <c r="D49" s="5"/>
      <c r="E49" s="57" t="s">
        <v>73</v>
      </c>
      <c r="F49" s="58">
        <f>SUM(F4:F48)</f>
        <v>0</v>
      </c>
      <c r="G49" s="59"/>
      <c r="H49" s="60">
        <f>SUM(H4:H48)</f>
        <v>0</v>
      </c>
      <c r="I49" s="61">
        <f>SUM(I4:I48)</f>
        <v>0</v>
      </c>
      <c r="J49" s="5"/>
      <c r="K49" s="57" t="s">
        <v>73</v>
      </c>
      <c r="L49" s="58">
        <f>SUM(L15,L16,L18,L19,L21,L23,L25,L27,L29,L31,L33,L35,L37,L39,L41,L43,L45,L46,L47,L48)</f>
        <v>0</v>
      </c>
      <c r="M49" s="59"/>
      <c r="N49" s="58">
        <f>SUM(N15,N16,N18,N19,N21,N23,N25,N27,N29,N31,N33,N35,N37,N39,N41,N43,N45,N46,N47,N48)</f>
        <v>0</v>
      </c>
      <c r="O49" s="54">
        <f>SUM(O15,O16,O18,O19,O21,O23,O25,O27,O29,O31,O33,O35,O37,O39,O41,O43,O45,O46,O47,O48)</f>
        <v>0</v>
      </c>
    </row>
    <row r="50" spans="4:15" ht="15.75" thickBot="1"/>
    <row r="51" spans="4:15">
      <c r="D51" s="40" t="s">
        <v>74</v>
      </c>
      <c r="E51" s="41" t="s">
        <v>75</v>
      </c>
      <c r="F51" s="46">
        <f>SUM(F49,L49)</f>
        <v>0</v>
      </c>
      <c r="G51" s="50"/>
    </row>
    <row r="52" spans="4:15" ht="15.75" thickBot="1">
      <c r="D52" s="42" t="s">
        <v>74</v>
      </c>
      <c r="E52" s="43" t="s">
        <v>76</v>
      </c>
      <c r="F52" s="55">
        <f>SUM(I49,O49)</f>
        <v>0</v>
      </c>
    </row>
  </sheetData>
  <mergeCells count="6">
    <mergeCell ref="D1:O1"/>
    <mergeCell ref="D2:I2"/>
    <mergeCell ref="J2:O2"/>
    <mergeCell ref="A1:A3"/>
    <mergeCell ref="B1:B3"/>
    <mergeCell ref="C1:C3"/>
  </mergeCells>
  <pageMargins left="0.25" right="0.25" top="0.75" bottom="0.75" header="0.3" footer="0.3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6A51D-0DD0-4D25-91AD-CC1B71D7F7BF}">
  <sheetPr>
    <tabColor rgb="FFFFC000"/>
    <pageSetUpPr fitToPage="1"/>
  </sheetPr>
  <dimension ref="A1:I8"/>
  <sheetViews>
    <sheetView tabSelected="1" zoomScale="70" zoomScaleNormal="70" workbookViewId="0">
      <pane xSplit="2" topLeftCell="C1" activePane="topRight" state="frozen"/>
      <selection pane="topRight" activeCell="F3" sqref="F3"/>
    </sheetView>
  </sheetViews>
  <sheetFormatPr defaultRowHeight="15"/>
  <cols>
    <col min="1" max="1" width="4" bestFit="1" customWidth="1"/>
    <col min="2" max="2" width="39.7109375" customWidth="1"/>
    <col min="3" max="3" width="81.42578125" customWidth="1"/>
    <col min="4" max="4" width="17.42578125" customWidth="1"/>
    <col min="5" max="5" width="11.5703125" customWidth="1"/>
    <col min="6" max="6" width="13" bestFit="1" customWidth="1"/>
    <col min="7" max="8" width="13" customWidth="1"/>
    <col min="9" max="9" width="13.5703125" bestFit="1" customWidth="1"/>
  </cols>
  <sheetData>
    <row r="1" spans="1:9" ht="15.75" thickBot="1"/>
    <row r="2" spans="1:9" ht="26.25" thickBot="1">
      <c r="A2" s="1" t="s">
        <v>0</v>
      </c>
      <c r="B2" s="1" t="s">
        <v>1</v>
      </c>
      <c r="C2" s="1" t="s">
        <v>56</v>
      </c>
      <c r="D2" s="30" t="s">
        <v>62</v>
      </c>
      <c r="E2" s="31" t="s">
        <v>60</v>
      </c>
      <c r="F2" s="31" t="s">
        <v>63</v>
      </c>
      <c r="G2" s="47" t="s">
        <v>78</v>
      </c>
      <c r="H2" s="47" t="s">
        <v>77</v>
      </c>
      <c r="I2" s="32" t="s">
        <v>64</v>
      </c>
    </row>
    <row r="3" spans="1:9" ht="283.5">
      <c r="A3" s="2">
        <v>1</v>
      </c>
      <c r="B3" s="6" t="s">
        <v>27</v>
      </c>
      <c r="C3" s="7" t="s">
        <v>57</v>
      </c>
      <c r="D3" s="12"/>
      <c r="E3" s="13">
        <v>187</v>
      </c>
      <c r="F3" s="14">
        <f>D3*E3</f>
        <v>0</v>
      </c>
      <c r="G3" s="51">
        <v>0.23</v>
      </c>
      <c r="H3" s="15">
        <f>F3*G3</f>
        <v>0</v>
      </c>
      <c r="I3" s="16">
        <f>F3+H3</f>
        <v>0</v>
      </c>
    </row>
    <row r="4" spans="1:9" ht="173.25">
      <c r="A4" s="3">
        <v>2</v>
      </c>
      <c r="B4" s="8" t="s">
        <v>28</v>
      </c>
      <c r="C4" s="9" t="s">
        <v>58</v>
      </c>
      <c r="D4" s="17"/>
      <c r="E4" s="18">
        <v>32</v>
      </c>
      <c r="F4" s="19">
        <f>D4*E4</f>
        <v>0</v>
      </c>
      <c r="G4" s="52">
        <v>0.23</v>
      </c>
      <c r="H4" s="20">
        <f>F4*G4</f>
        <v>0</v>
      </c>
      <c r="I4" s="21">
        <f>F4+H4</f>
        <v>0</v>
      </c>
    </row>
    <row r="5" spans="1:9" ht="252">
      <c r="A5" s="3">
        <v>3</v>
      </c>
      <c r="B5" s="8" t="s">
        <v>68</v>
      </c>
      <c r="C5" s="9" t="s">
        <v>67</v>
      </c>
      <c r="D5" s="17"/>
      <c r="E5" s="18">
        <v>3</v>
      </c>
      <c r="F5" s="19">
        <f>D5*E5</f>
        <v>0</v>
      </c>
      <c r="G5" s="52">
        <v>0.23</v>
      </c>
      <c r="H5" s="20">
        <f>F5*G5</f>
        <v>0</v>
      </c>
      <c r="I5" s="21">
        <f>F5+H5</f>
        <v>0</v>
      </c>
    </row>
    <row r="6" spans="1:9" ht="110.25">
      <c r="A6" s="3">
        <v>4</v>
      </c>
      <c r="B6" s="8" t="s">
        <v>70</v>
      </c>
      <c r="C6" s="10" t="s">
        <v>59</v>
      </c>
      <c r="D6" s="17"/>
      <c r="E6" s="18">
        <v>116</v>
      </c>
      <c r="F6" s="19">
        <f>D6*E6</f>
        <v>0</v>
      </c>
      <c r="G6" s="52">
        <v>0.23</v>
      </c>
      <c r="H6" s="20">
        <f>F6*G6</f>
        <v>0</v>
      </c>
      <c r="I6" s="21">
        <f>F6+H6</f>
        <v>0</v>
      </c>
    </row>
    <row r="7" spans="1:9" ht="95.25" thickBot="1">
      <c r="A7" s="4">
        <v>5</v>
      </c>
      <c r="B7" s="35" t="s">
        <v>71</v>
      </c>
      <c r="C7" s="11" t="s">
        <v>69</v>
      </c>
      <c r="D7" s="22"/>
      <c r="E7" s="36">
        <v>70</v>
      </c>
      <c r="F7" s="37">
        <f>D7*E7</f>
        <v>0</v>
      </c>
      <c r="G7" s="56">
        <v>0.23</v>
      </c>
      <c r="H7" s="48">
        <f>F7*G7</f>
        <v>0</v>
      </c>
      <c r="I7" s="38">
        <f>F7+H7</f>
        <v>0</v>
      </c>
    </row>
    <row r="8" spans="1:9" ht="15.75" thickBot="1">
      <c r="E8" s="39" t="s">
        <v>73</v>
      </c>
      <c r="F8" s="45">
        <f>SUM(F3:F7)</f>
        <v>0</v>
      </c>
      <c r="G8" s="49"/>
      <c r="H8" s="49">
        <f>SUM(H3:H7)</f>
        <v>0</v>
      </c>
      <c r="I8" s="54">
        <f>SUM(I3:I7)</f>
        <v>0</v>
      </c>
    </row>
  </sheetData>
  <pageMargins left="0.7" right="0.7" top="0.75" bottom="0.75" header="0.3" footer="0.3"/>
  <pageSetup paperSize="9" scale="4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762DA5-FB9D-439E-8839-80253C05C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6DDA94-E7C6-4B12-933A-8D8CE57A3ED4}">
  <ds:schemaRefs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B00C0B3-D329-443D-BF92-F64808C702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Część 1 - Meble - Dąb jasny</vt:lpstr>
      <vt:lpstr>Część 2 - Meble - Dąb ciemny</vt:lpstr>
      <vt:lpstr>Część 3 - Meble - Wiśnia</vt:lpstr>
      <vt:lpstr>Część 4 - Meble - Buk</vt:lpstr>
      <vt:lpstr>Część 5 - Meble - Szare</vt:lpstr>
      <vt:lpstr>Część 6 - Fotele i krzesła</vt:lpstr>
      <vt:lpstr>'Część 1 - Meble - Dąb jasny'!Obszar_wydruku</vt:lpstr>
      <vt:lpstr>'Część 2 - Meble - Dąb ciemny'!Obszar_wydruku</vt:lpstr>
      <vt:lpstr>'Część 3 - Meble - Wiśnia'!Obszar_wydruku</vt:lpstr>
      <vt:lpstr>'Część 4 - Meble - Buk'!Obszar_wydruku</vt:lpstr>
      <vt:lpstr>'Część 5 - Meble - Szare'!Obszar_wydruku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Dadak Grzegorz</dc:creator>
  <cp:lastModifiedBy>Sochacka Dorota</cp:lastModifiedBy>
  <cp:lastPrinted>2023-09-14T10:23:21Z</cp:lastPrinted>
  <dcterms:created xsi:type="dcterms:W3CDTF">2020-10-06T19:19:01Z</dcterms:created>
  <dcterms:modified xsi:type="dcterms:W3CDTF">2023-12-21T14:23:26Z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