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nologyds1815\Inwestycje\NOWY SWZ\04_2021_MTBS - kompleksowa dostawa gazu ziemnego\do przetargu\"/>
    </mc:Choice>
  </mc:AlternateContent>
  <bookViews>
    <workbookView xWindow="630" yWindow="555" windowWidth="27495" windowHeight="11445"/>
  </bookViews>
  <sheets>
    <sheet name="kalkulacja ceny" sheetId="3" r:id="rId1"/>
  </sheets>
  <calcPr calcId="152511"/>
</workbook>
</file>

<file path=xl/calcChain.xml><?xml version="1.0" encoding="utf-8"?>
<calcChain xmlns="http://schemas.openxmlformats.org/spreadsheetml/2006/main">
  <c r="B24" i="3" l="1"/>
  <c r="B16" i="3"/>
  <c r="B8" i="3"/>
  <c r="E23" i="3" l="1"/>
  <c r="F23" i="3" s="1"/>
  <c r="E24" i="3"/>
  <c r="F24" i="3" s="1"/>
  <c r="E25" i="3"/>
  <c r="F25" i="3" s="1"/>
  <c r="E22" i="3"/>
  <c r="E15" i="3"/>
  <c r="F15" i="3" s="1"/>
  <c r="E16" i="3"/>
  <c r="F16" i="3" s="1"/>
  <c r="E17" i="3"/>
  <c r="F17" i="3" s="1"/>
  <c r="E14" i="3"/>
  <c r="E7" i="3"/>
  <c r="F7" i="3" s="1"/>
  <c r="E8" i="3"/>
  <c r="F8" i="3" s="1"/>
  <c r="E9" i="3"/>
  <c r="F9" i="3" s="1"/>
  <c r="E6" i="3"/>
  <c r="F6" i="3" s="1"/>
  <c r="E26" i="3" l="1"/>
  <c r="E18" i="3"/>
  <c r="F10" i="3"/>
  <c r="F22" i="3"/>
  <c r="F26" i="3" s="1"/>
  <c r="E10" i="3"/>
  <c r="F14" i="3"/>
  <c r="F18" i="3" s="1"/>
  <c r="E29" i="3" l="1"/>
  <c r="F29" i="3"/>
</calcChain>
</file>

<file path=xl/sharedStrings.xml><?xml version="1.0" encoding="utf-8"?>
<sst xmlns="http://schemas.openxmlformats.org/spreadsheetml/2006/main" count="56" uniqueCount="28">
  <si>
    <t>Paliwo gazowe</t>
  </si>
  <si>
    <t>Opłata sieciowa zmienna</t>
  </si>
  <si>
    <t>Opłata sieciowa stała</t>
  </si>
  <si>
    <t>Składnik ceny</t>
  </si>
  <si>
    <t xml:space="preserve">Liczba jednostek
(prognozowana)
</t>
  </si>
  <si>
    <t xml:space="preserve">Cena jednostkowa
zł netto
</t>
  </si>
  <si>
    <t xml:space="preserve">Wartość
zł netto
</t>
  </si>
  <si>
    <t>jesnostka miary</t>
  </si>
  <si>
    <t>kWh</t>
  </si>
  <si>
    <t xml:space="preserve">szt. </t>
  </si>
  <si>
    <t>kWh/h</t>
  </si>
  <si>
    <t>razem</t>
  </si>
  <si>
    <t>Opłata, abonament za sprzedaż paliwa gazowego (6PPx12m-cy)</t>
  </si>
  <si>
    <t>Opłata sieciowa stała (6PPx12m-cy)</t>
  </si>
  <si>
    <t>Opłata, abonament za sprzedaż paliwa gazowego (1PPx12 m-cy)</t>
  </si>
  <si>
    <t>Opłata sieciowa stała (1PPx12m-cy)</t>
  </si>
  <si>
    <t>cena oferty</t>
  </si>
  <si>
    <t>nr postępowania 04/2021/MTBS</t>
  </si>
  <si>
    <t>KALKULACJA CENY</t>
  </si>
  <si>
    <t>TABELA 1 - taryfa W-3.6 - 6 punktów poboru</t>
  </si>
  <si>
    <t>TABELA 2 - taryfa W-3.6 - 1 punkt poboru</t>
  </si>
  <si>
    <t xml:space="preserve"> TABELA 3 - taryfa W-5.1 - 6 punktów poboru</t>
  </si>
  <si>
    <t>TABELA 4 - cena oferty TABELA 1+2+3</t>
  </si>
  <si>
    <t>UWAGA
1. formulerz należy podpisać podpisem zaufanym, osobistym lub kwalifikowanym oraz załączyć do oferty
2. Zamawiający rekomenduje zapidsanie formularza w formacie .pdf a następnie podpisanie zgodnie z pkt. 1</t>
  </si>
  <si>
    <t xml:space="preserve">Wartość
zł brutto
</t>
  </si>
  <si>
    <t>wartość
zł netto</t>
  </si>
  <si>
    <t>wartość 
zł brutto</t>
  </si>
  <si>
    <t>załącznik nr 2b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</si>
</sst>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3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1" fillId="0" borderId="1" xfId="0" applyNumberFormat="1" applyFont="1" applyBorder="1" applyProtection="1"/>
    <xf numFmtId="0" fontId="1" fillId="0" borderId="0" xfId="0" applyFont="1" applyProtection="1">
      <protection locked="0"/>
    </xf>
    <xf numFmtId="3" fontId="1" fillId="0" borderId="0" xfId="0" applyNumberFormat="1" applyFont="1" applyProtection="1"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topLeftCell="A6" zoomScale="85" zoomScaleNormal="85" workbookViewId="0">
      <selection sqref="A1:F31"/>
    </sheetView>
  </sheetViews>
  <sheetFormatPr defaultRowHeight="15" x14ac:dyDescent="0.25"/>
  <cols>
    <col min="1" max="1" width="55.5703125" style="2" customWidth="1"/>
    <col min="2" max="2" width="17.140625" style="3" customWidth="1"/>
    <col min="3" max="3" width="17.140625" style="2" customWidth="1"/>
    <col min="4" max="4" width="13.140625" style="17" customWidth="1"/>
    <col min="5" max="6" width="11.28515625" style="18" bestFit="1" customWidth="1"/>
    <col min="7" max="16384" width="9.140625" style="2"/>
  </cols>
  <sheetData>
    <row r="1" spans="1:6" x14ac:dyDescent="0.25">
      <c r="D1" s="27" t="s">
        <v>17</v>
      </c>
      <c r="E1" s="27"/>
      <c r="F1" s="27"/>
    </row>
    <row r="2" spans="1:6" ht="21" customHeight="1" x14ac:dyDescent="0.25">
      <c r="D2" s="27" t="s">
        <v>27</v>
      </c>
      <c r="E2" s="27"/>
      <c r="F2" s="27"/>
    </row>
    <row r="3" spans="1:6" ht="35.25" customHeight="1" x14ac:dyDescent="0.25">
      <c r="A3" s="28" t="s">
        <v>18</v>
      </c>
      <c r="B3" s="28"/>
      <c r="C3" s="28"/>
      <c r="D3" s="28"/>
      <c r="E3" s="28"/>
      <c r="F3" s="28"/>
    </row>
    <row r="4" spans="1:6" x14ac:dyDescent="0.25">
      <c r="A4" s="22" t="s">
        <v>19</v>
      </c>
      <c r="B4" s="22"/>
      <c r="C4" s="22"/>
      <c r="D4" s="22"/>
      <c r="E4" s="22"/>
      <c r="F4" s="22"/>
    </row>
    <row r="5" spans="1:6" ht="60" x14ac:dyDescent="0.25">
      <c r="A5" s="5" t="s">
        <v>3</v>
      </c>
      <c r="B5" s="6" t="s">
        <v>4</v>
      </c>
      <c r="C5" s="7" t="s">
        <v>7</v>
      </c>
      <c r="D5" s="8" t="s">
        <v>5</v>
      </c>
      <c r="E5" s="9" t="s">
        <v>6</v>
      </c>
      <c r="F5" s="9" t="s">
        <v>24</v>
      </c>
    </row>
    <row r="6" spans="1:6" x14ac:dyDescent="0.25">
      <c r="A6" s="10" t="s">
        <v>0</v>
      </c>
      <c r="B6" s="1">
        <v>298504</v>
      </c>
      <c r="C6" s="10" t="s">
        <v>8</v>
      </c>
      <c r="D6" s="11"/>
      <c r="E6" s="12">
        <f>B6*D6</f>
        <v>0</v>
      </c>
      <c r="F6" s="12">
        <f>E6*1.23</f>
        <v>0</v>
      </c>
    </row>
    <row r="7" spans="1:6" x14ac:dyDescent="0.25">
      <c r="A7" s="13" t="s">
        <v>12</v>
      </c>
      <c r="B7" s="1">
        <v>72</v>
      </c>
      <c r="C7" s="10" t="s">
        <v>9</v>
      </c>
      <c r="D7" s="11"/>
      <c r="E7" s="12">
        <f t="shared" ref="E7:E9" si="0">B7*D7</f>
        <v>0</v>
      </c>
      <c r="F7" s="12">
        <f t="shared" ref="F7:F9" si="1">E7*1.23</f>
        <v>0</v>
      </c>
    </row>
    <row r="8" spans="1:6" x14ac:dyDescent="0.25">
      <c r="A8" s="10" t="s">
        <v>1</v>
      </c>
      <c r="B8" s="1">
        <f>B6</f>
        <v>298504</v>
      </c>
      <c r="C8" s="10" t="s">
        <v>8</v>
      </c>
      <c r="D8" s="11"/>
      <c r="E8" s="12">
        <f t="shared" si="0"/>
        <v>0</v>
      </c>
      <c r="F8" s="12">
        <f t="shared" si="1"/>
        <v>0</v>
      </c>
    </row>
    <row r="9" spans="1:6" x14ac:dyDescent="0.25">
      <c r="A9" s="10" t="s">
        <v>13</v>
      </c>
      <c r="B9" s="1">
        <v>72</v>
      </c>
      <c r="C9" s="10" t="s">
        <v>9</v>
      </c>
      <c r="D9" s="11"/>
      <c r="E9" s="12">
        <f t="shared" si="0"/>
        <v>0</v>
      </c>
      <c r="F9" s="12">
        <f t="shared" si="1"/>
        <v>0</v>
      </c>
    </row>
    <row r="10" spans="1:6" x14ac:dyDescent="0.25">
      <c r="A10" s="23" t="s">
        <v>11</v>
      </c>
      <c r="B10" s="23"/>
      <c r="C10" s="23"/>
      <c r="D10" s="23"/>
      <c r="E10" s="14">
        <f>E6+E7+E8+E9</f>
        <v>0</v>
      </c>
      <c r="F10" s="14">
        <f>F6+F7+F8+F9</f>
        <v>0</v>
      </c>
    </row>
    <row r="12" spans="1:6" x14ac:dyDescent="0.25">
      <c r="A12" s="22" t="s">
        <v>20</v>
      </c>
      <c r="B12" s="22"/>
      <c r="C12" s="22"/>
      <c r="D12" s="22"/>
      <c r="E12" s="22"/>
      <c r="F12" s="22"/>
    </row>
    <row r="13" spans="1:6" ht="60" x14ac:dyDescent="0.25">
      <c r="A13" s="5" t="s">
        <v>3</v>
      </c>
      <c r="B13" s="6" t="s">
        <v>4</v>
      </c>
      <c r="C13" s="7" t="s">
        <v>7</v>
      </c>
      <c r="D13" s="8" t="s">
        <v>5</v>
      </c>
      <c r="E13" s="9" t="s">
        <v>6</v>
      </c>
      <c r="F13" s="9" t="s">
        <v>24</v>
      </c>
    </row>
    <row r="14" spans="1:6" x14ac:dyDescent="0.25">
      <c r="A14" s="10" t="s">
        <v>0</v>
      </c>
      <c r="B14" s="1">
        <v>253098</v>
      </c>
      <c r="C14" s="10" t="s">
        <v>8</v>
      </c>
      <c r="D14" s="11"/>
      <c r="E14" s="12">
        <f>B14*D14</f>
        <v>0</v>
      </c>
      <c r="F14" s="12">
        <f>E14*1.23</f>
        <v>0</v>
      </c>
    </row>
    <row r="15" spans="1:6" x14ac:dyDescent="0.25">
      <c r="A15" s="13" t="s">
        <v>14</v>
      </c>
      <c r="B15" s="1">
        <v>12</v>
      </c>
      <c r="C15" s="10" t="s">
        <v>9</v>
      </c>
      <c r="D15" s="11"/>
      <c r="E15" s="12">
        <f t="shared" ref="E15:E17" si="2">B15*D15</f>
        <v>0</v>
      </c>
      <c r="F15" s="12">
        <f t="shared" ref="F15:F17" si="3">E15*1.23</f>
        <v>0</v>
      </c>
    </row>
    <row r="16" spans="1:6" x14ac:dyDescent="0.25">
      <c r="A16" s="10" t="s">
        <v>1</v>
      </c>
      <c r="B16" s="1">
        <f>B14</f>
        <v>253098</v>
      </c>
      <c r="C16" s="10" t="s">
        <v>8</v>
      </c>
      <c r="D16" s="11"/>
      <c r="E16" s="12">
        <f t="shared" si="2"/>
        <v>0</v>
      </c>
      <c r="F16" s="12">
        <f t="shared" si="3"/>
        <v>0</v>
      </c>
    </row>
    <row r="17" spans="1:6" x14ac:dyDescent="0.25">
      <c r="A17" s="10" t="s">
        <v>15</v>
      </c>
      <c r="B17" s="1">
        <v>12</v>
      </c>
      <c r="C17" s="10" t="s">
        <v>9</v>
      </c>
      <c r="D17" s="11"/>
      <c r="E17" s="12">
        <f t="shared" si="2"/>
        <v>0</v>
      </c>
      <c r="F17" s="12">
        <f t="shared" si="3"/>
        <v>0</v>
      </c>
    </row>
    <row r="18" spans="1:6" x14ac:dyDescent="0.25">
      <c r="A18" s="23" t="s">
        <v>11</v>
      </c>
      <c r="B18" s="23"/>
      <c r="C18" s="23"/>
      <c r="D18" s="23"/>
      <c r="E18" s="15">
        <f>E14+E15+E16+E17</f>
        <v>0</v>
      </c>
      <c r="F18" s="15">
        <f>F14+F15+F16+F17</f>
        <v>0</v>
      </c>
    </row>
    <row r="20" spans="1:6" x14ac:dyDescent="0.25">
      <c r="A20" s="22" t="s">
        <v>21</v>
      </c>
      <c r="B20" s="22"/>
      <c r="C20" s="22"/>
      <c r="D20" s="22"/>
      <c r="E20" s="22"/>
      <c r="F20" s="22"/>
    </row>
    <row r="21" spans="1:6" ht="60" x14ac:dyDescent="0.25">
      <c r="A21" s="5" t="s">
        <v>3</v>
      </c>
      <c r="B21" s="6" t="s">
        <v>4</v>
      </c>
      <c r="C21" s="7" t="s">
        <v>7</v>
      </c>
      <c r="D21" s="8" t="s">
        <v>5</v>
      </c>
      <c r="E21" s="9" t="s">
        <v>6</v>
      </c>
      <c r="F21" s="9" t="s">
        <v>24</v>
      </c>
    </row>
    <row r="22" spans="1:6" x14ac:dyDescent="0.25">
      <c r="A22" s="10" t="s">
        <v>0</v>
      </c>
      <c r="B22" s="1">
        <v>526455</v>
      </c>
      <c r="C22" s="10" t="s">
        <v>8</v>
      </c>
      <c r="D22" s="11"/>
      <c r="E22" s="12">
        <f>B22*D22</f>
        <v>0</v>
      </c>
      <c r="F22" s="12">
        <f>E22*1.23</f>
        <v>0</v>
      </c>
    </row>
    <row r="23" spans="1:6" x14ac:dyDescent="0.25">
      <c r="A23" s="13" t="s">
        <v>12</v>
      </c>
      <c r="B23" s="1">
        <v>72</v>
      </c>
      <c r="C23" s="10" t="s">
        <v>9</v>
      </c>
      <c r="D23" s="11"/>
      <c r="E23" s="12">
        <f t="shared" ref="E23:E25" si="4">B23*D23</f>
        <v>0</v>
      </c>
      <c r="F23" s="12">
        <f t="shared" ref="F23:F25" si="5">E23*1.23</f>
        <v>0</v>
      </c>
    </row>
    <row r="24" spans="1:6" x14ac:dyDescent="0.25">
      <c r="A24" s="10" t="s">
        <v>1</v>
      </c>
      <c r="B24" s="1">
        <f>B22</f>
        <v>526455</v>
      </c>
      <c r="C24" s="10" t="s">
        <v>8</v>
      </c>
      <c r="D24" s="11"/>
      <c r="E24" s="12">
        <f t="shared" si="4"/>
        <v>0</v>
      </c>
      <c r="F24" s="12">
        <f t="shared" si="5"/>
        <v>0</v>
      </c>
    </row>
    <row r="25" spans="1:6" x14ac:dyDescent="0.25">
      <c r="A25" s="10" t="s">
        <v>2</v>
      </c>
      <c r="B25" s="1">
        <v>7227000</v>
      </c>
      <c r="C25" s="10" t="s">
        <v>10</v>
      </c>
      <c r="D25" s="11"/>
      <c r="E25" s="12">
        <f t="shared" si="4"/>
        <v>0</v>
      </c>
      <c r="F25" s="12">
        <f t="shared" si="5"/>
        <v>0</v>
      </c>
    </row>
    <row r="26" spans="1:6" x14ac:dyDescent="0.25">
      <c r="A26" s="23" t="s">
        <v>11</v>
      </c>
      <c r="B26" s="23"/>
      <c r="C26" s="23"/>
      <c r="D26" s="23"/>
      <c r="E26" s="15">
        <f>E22+E24+E23+E25</f>
        <v>0</v>
      </c>
      <c r="F26" s="15">
        <f>F22+F24+F23+F25</f>
        <v>0</v>
      </c>
    </row>
    <row r="28" spans="1:6" ht="30" x14ac:dyDescent="0.25">
      <c r="A28" s="24" t="s">
        <v>22</v>
      </c>
      <c r="B28" s="25"/>
      <c r="C28" s="25"/>
      <c r="D28" s="26"/>
      <c r="E28" s="4" t="s">
        <v>25</v>
      </c>
      <c r="F28" s="4" t="s">
        <v>26</v>
      </c>
    </row>
    <row r="29" spans="1:6" ht="30.75" customHeight="1" x14ac:dyDescent="0.25">
      <c r="A29" s="21" t="s">
        <v>16</v>
      </c>
      <c r="B29" s="21"/>
      <c r="C29" s="21"/>
      <c r="D29" s="21"/>
      <c r="E29" s="16">
        <f>(E26+E18+E10)*1.023</f>
        <v>0</v>
      </c>
      <c r="F29" s="16">
        <f>(F26+F18+F10)*1.023</f>
        <v>0</v>
      </c>
    </row>
    <row r="31" spans="1:6" ht="65.25" customHeight="1" x14ac:dyDescent="0.25">
      <c r="A31" s="19" t="s">
        <v>23</v>
      </c>
      <c r="B31" s="20"/>
      <c r="C31" s="20"/>
      <c r="D31" s="20"/>
      <c r="E31" s="20"/>
      <c r="F31" s="20"/>
    </row>
  </sheetData>
  <sheetProtection algorithmName="SHA-512" hashValue="++V+9VTJeXYyy3QKj8uhPKhP//YyjHouxuCBhynlCd5dxoZystYQhN73zQvWZaOH8C9no9sx1XGQ9DMB/RI6/g==" saltValue="aueQoHrCg0EiHxkQF3Po/A==" spinCount="100000" sheet="1" objects="1" scenarios="1" formatCells="0" formatColumns="0" formatRows="0"/>
  <mergeCells count="12">
    <mergeCell ref="D1:F1"/>
    <mergeCell ref="D2:F2"/>
    <mergeCell ref="A3:F3"/>
    <mergeCell ref="A26:D26"/>
    <mergeCell ref="A31:F31"/>
    <mergeCell ref="A29:D29"/>
    <mergeCell ref="A4:F4"/>
    <mergeCell ref="A12:F12"/>
    <mergeCell ref="A20:F20"/>
    <mergeCell ref="A10:D10"/>
    <mergeCell ref="A18:D18"/>
    <mergeCell ref="A28:D28"/>
  </mergeCells>
  <pageMargins left="0.70000000000000007" right="0.70000000000000007" top="0.75" bottom="0.75" header="0.30000000000000004" footer="0.30000000000000004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ceny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Telepraca</dc:creator>
  <cp:lastModifiedBy>M.Byczkowska</cp:lastModifiedBy>
  <cp:lastPrinted>2021-10-27T09:37:58Z</cp:lastPrinted>
  <dcterms:created xsi:type="dcterms:W3CDTF">2019-10-14T12:13:57Z</dcterms:created>
  <dcterms:modified xsi:type="dcterms:W3CDTF">2021-10-27T09:38:06Z</dcterms:modified>
</cp:coreProperties>
</file>