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1"/>
  </bookViews>
  <sheets>
    <sheet name="Informacje ogólne" sheetId="1" r:id="rId1"/>
    <sheet name="formularz_oferty" sheetId="2" r:id="rId2"/>
    <sheet name="część_(1)" sheetId="3" r:id="rId3"/>
    <sheet name="część_(2)" sheetId="4" r:id="rId4"/>
    <sheet name="część_(3)" sheetId="5" r:id="rId5"/>
    <sheet name="część_(4)" sheetId="6" r:id="rId6"/>
  </sheets>
  <definedNames>
    <definedName name="_xlnm.Print_Area" localSheetId="2">'część_(1)'!$A$1:$H$13</definedName>
    <definedName name="_xlnm.Print_Area" localSheetId="3">'część_(2)'!$A$1:$H$14</definedName>
    <definedName name="_xlnm.Print_Area" localSheetId="4">'część_(3)'!$A$1:$H$11</definedName>
    <definedName name="_xlnm.Print_Area" localSheetId="5">'część_(4)'!$A$1:$H$14</definedName>
    <definedName name="_xlnm.Print_Area" localSheetId="1">'formularz_oferty'!$A$1:$D$54</definedName>
  </definedNames>
  <calcPr fullCalcOnLoad="1"/>
</workbook>
</file>

<file path=xl/sharedStrings.xml><?xml version="1.0" encoding="utf-8"?>
<sst xmlns="http://schemas.openxmlformats.org/spreadsheetml/2006/main" count="157" uniqueCount="94">
  <si>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</si>
  <si>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</si>
  <si>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</si>
  <si>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</si>
  <si>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</si>
  <si>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</si>
  <si>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</si>
  <si>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</si>
  <si>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</si>
  <si>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</si>
  <si>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</si>
  <si>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</si>
  <si>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</si>
  <si>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</si>
  <si>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</si>
  <si>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</si>
  <si>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</si>
  <si>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</si>
  <si>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</si>
  <si>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</si>
  <si>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</si>
  <si>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</si>
  <si>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</si>
  <si>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</si>
  <si>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</si>
  <si>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</si>
  <si>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</si>
  <si>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</si>
  <si>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</si>
  <si>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</si>
  <si>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</si>
  <si>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</si>
  <si>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</si>
  <si>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</si>
  <si>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</si>
  <si>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</si>
  <si>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</si>
  <si>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</si>
  <si>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</si>
  <si>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</si>
  <si>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</si>
  <si>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</si>
  <si>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</si>
  <si>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</si>
  <si>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</si>
  <si>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</si>
  <si>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</si>
  <si>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</si>
  <si>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</si>
  <si>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>Numer katalogowy
(jeżeli istnieje)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</si>
  <si>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</si>
  <si>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</si>
  <si>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</si>
  <si>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</si>
  <si>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</si>
  <si>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</si>
  <si>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</si>
  <si>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</si>
  <si>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Oświadczamy, że oferowane przez nas materiały medyczne są dopuszczone do obrotu i używania na terenie Polski na zasadach określonych w ustawie o wyrobach medycznych oraz w rozporządzeniu Parlamentu Europejskiego i Rady (UE) 2017/745 z dnia 5.04.2017 r. w sprawie wyrobów medycznych. Jednocześnie oświadczamy, że na każdorazowe wezwanie Zamawiającego przedstawimy dokumenty dopuszczające do obrotu i używania na terenie Polski.</t>
  </si>
  <si>
    <t>Cena jednostkowa brutto*</t>
  </si>
  <si>
    <t>Wartość brutto pozycji*</t>
  </si>
  <si>
    <t xml:space="preserve">Cena jednostkowa brutto* 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</si>
  <si>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</si>
  <si>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</si>
  <si>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</si>
  <si>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3.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</si>
  <si>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</si>
  <si>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*Jeżeli wykonawca nie poda tych informacji to Zamawiający przyjmie, że wykonawca nie zamierza powierzać żadnej części zamówienia podwykonawcy          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</si>
  <si>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</si>
  <si>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</si>
  <si>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</si>
  <si>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</si>
  <si>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szt.</t>
  </si>
  <si>
    <t>zest.</t>
  </si>
  <si>
    <t>DFP.271.186.2022.ADB</t>
  </si>
  <si>
    <t>Dostawa materiałów okulistycznych.</t>
  </si>
  <si>
    <t xml:space="preserve">Oświadczamy, że zamówienie będziemy wykonywać do czasu wyczerpania kwoty wynagrodzenia umownego jednak nie dłużej niż przez 24 miesiące od dnia zawarcia umowy
</t>
  </si>
  <si>
    <t>Układ oddechowy okrężny noworodkowy jednorazowy, pakowany pojedynczo w skład, którego wchodzą: 3 rury karbowane o średnicy 10 mm w tym 2 rury o dł.1,6 m   i 1 rura o dł od 0,8 -1,2 m zagięty łącznik Y z portem luer, worek oddechowy bezlateksowy o pojemności 0,5 L.</t>
  </si>
  <si>
    <t>Układ oddechowy  pediatryczny jednorazowy, pakowany pojedynczo w skład, którego wchodzą: 3 rury  rozciągliwe o średnicy 15 mm w tym 2 rury o dł. 0,4-2 metra  i 1 rura o dł.0,4m- 1,5m,  łącznik Y, łącznik kolankowy z portem luer i koreczkiem, worek oddechowy bezlateksowy o pojemności 1L, złączka do worka 22m/22m,  zakończenia  rur 22 mm.</t>
  </si>
  <si>
    <t>Filtr oddechowy z HMEF pediatryczny ciężar 20-22g, przestrzeń martwa 26-28 ml, skuteczność filtracji 99,99%, zwrot wilgoci 30-31,7 mg H20/l, opór przy 30/min 1,5-2,0 cm H2O, łaczniki 22F/15M-22M/15F, min. objetość oddechowa ≥90 ml .</t>
  </si>
  <si>
    <t>Filtr oddechowy z HMEF noworodkowy cieżar 11 -19g, przestrzeń martwa 11-17 ml , skuteczność filtracji 99,99 %, zwrot wilgoci 26,8-27mg H20/l, opór przy 10l/min1,0-1,2cm H2O, łaczniki 15M-15F.</t>
  </si>
  <si>
    <t>System mocowania rur oddechowych składajacy się z dwóch samoprzylepnych klipsów oraz pojedynczej i podwójnej klamerki.</t>
  </si>
  <si>
    <t>Jednorazowa pęseta bez  systemu aktywacji 360 st.typu `endgriping`, delikatnie zakończona, powierzchnia antyodblaskowa, przeznaczona do usuwania błony epitheluim oraz ILM, do operacji szklistkowo-siatkówkowych z w technice  23G, 25G</t>
  </si>
  <si>
    <t>Jednorazowa pęseta do ILM typu Eckardt - długa 37 mm przeznaczona dla pacjentów krótkowzrocznych, z systemem aktywacji 360 st.,do operacji szklistkowo-siatkówkowych w technice  23G, 25G</t>
  </si>
  <si>
    <t>Jednorazowy magnes do usuwania ciał obcych 18G, długość części roboczej 32mm z systemem aktywacji 360mm.</t>
  </si>
  <si>
    <t>Scraper do siatkówki  w tech. 23G, 25G</t>
  </si>
  <si>
    <t>Marker (znacznik) tantalowy sterylny, okrągły o średnicy 2,5mm do przyszycia na twardówkę w celu oznaczenia granic guza wewnątrzgałkowego przed terapią protonową, pakowany w saszetki po 4 szt.</t>
  </si>
  <si>
    <t>op.a'10 sasz.a 4 szt.</t>
  </si>
  <si>
    <t>Soczewka typu SPXL, sterylna, jednorazowa do posiadanego przez Zamawiającego urządzenia EIBOS 2. Musi być kompatybnilna z posiadanymi przez Zamawiającego mikroskopami Hi-R NEO 900 i Hi-R 900A.</t>
  </si>
  <si>
    <t>Osłona silikonowa wielorazowego użytku do sterylizacji parą wodną na posiadane przez Zamawiającego urządzenie EIBOS 2. Musi być kompatybnilna z posiadanymi przez Zamawiającego mikroskopami Hi-R NEO 900 i Hi-R 900A.</t>
  </si>
  <si>
    <t>Pokrętło na posiadane przez Zamawiającego urządzenie  EIBOS 2. Musi być kompatybnilna z posiadanymi przez Zamawiającego mikroskopami Hi-R NEO 900 i Hi-R 900A.</t>
  </si>
  <si>
    <t>Skrzydełko na posiadane przez Zamawiającego urządzenie EIBOS 2. Musi być kompatybnilna z posiadanymi przez Zamawiającego mikroskopami Hi-R NEO 900 i Hi-R 900A.</t>
  </si>
  <si>
    <t>Osłonka silikonowa wielorazowego użytku na uchwyty do przez posiadanego przez Zamawiającego mikroskopu operacyjnego Hi -R NEO 900.</t>
  </si>
  <si>
    <t>Osłonka silikonowa wielorazowego użytku na uchwyty do posiadanego przez Zamawiającego mikroskopu operacyjnego HI-R 900 A.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</si>
</sst>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  <numFmt numFmtId="175" formatCode="_-* #,##0\ _z_ł_-;\-* #,##0\ _z_ł_-;_-* &quot;-&quot;??\ _z_ł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0"/>
    <numFmt numFmtId="181" formatCode="[$-415]#,##0"/>
    <numFmt numFmtId="182" formatCode="[$-415]d\ mmmm\ yyyy"/>
  </numFmts>
  <fonts count="7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30"/>
      <name val="Garamond"/>
      <family val="1"/>
    </font>
    <font>
      <i/>
      <sz val="11"/>
      <color indexed="8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9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5" fillId="0" borderId="0" applyNumberFormat="0" applyBorder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6" fillId="0" borderId="0">
      <alignment/>
      <protection/>
    </xf>
    <xf numFmtId="0" fontId="53" fillId="0" borderId="0" applyNumberFormat="0" applyBorder="0" applyProtection="0">
      <alignment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53" fillId="0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27" borderId="1" applyNumberFormat="0" applyAlignment="0" applyProtection="0"/>
    <xf numFmtId="9" fontId="40" fillId="0" borderId="0" applyFont="0" applyFill="0" applyBorder="0" applyAlignment="0" applyProtection="0"/>
    <xf numFmtId="0" fontId="57" fillId="0" borderId="0" applyNumberFormat="0" applyBorder="0" applyProtection="0">
      <alignment/>
    </xf>
    <xf numFmtId="171" fontId="57" fillId="0" borderId="0" applyBorder="0" applyProtection="0">
      <alignment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3" fillId="0" borderId="0" xfId="74" applyFont="1" applyFill="1" applyAlignment="1" applyProtection="1">
      <alignment horizontal="left" vertical="top" wrapText="1"/>
      <protection locked="0"/>
    </xf>
    <xf numFmtId="3" fontId="63" fillId="0" borderId="0" xfId="74" applyNumberFormat="1" applyFont="1" applyFill="1" applyAlignment="1" applyProtection="1">
      <alignment horizontal="right" vertical="top" wrapText="1"/>
      <protection locked="0"/>
    </xf>
    <xf numFmtId="0" fontId="64" fillId="0" borderId="0" xfId="74" applyFont="1" applyFill="1" applyAlignment="1" applyProtection="1">
      <alignment horizontal="left" vertical="top" wrapText="1"/>
      <protection locked="0"/>
    </xf>
    <xf numFmtId="0" fontId="65" fillId="0" borderId="0" xfId="74" applyFont="1" applyFill="1" applyAlignment="1" applyProtection="1">
      <alignment horizontal="center" vertical="top"/>
      <protection locked="0"/>
    </xf>
    <xf numFmtId="3" fontId="63" fillId="0" borderId="0" xfId="74" applyNumberFormat="1" applyFont="1" applyFill="1" applyAlignment="1" applyProtection="1">
      <alignment horizontal="left" vertical="top" wrapText="1"/>
      <protection locked="0"/>
    </xf>
    <xf numFmtId="0" fontId="63" fillId="0" borderId="10" xfId="74" applyFont="1" applyFill="1" applyBorder="1" applyAlignment="1" applyProtection="1">
      <alignment horizontal="left" vertical="top" wrapText="1"/>
      <protection locked="0"/>
    </xf>
    <xf numFmtId="0" fontId="65" fillId="0" borderId="0" xfId="74" applyFont="1" applyFill="1" applyAlignment="1" applyProtection="1">
      <alignment horizontal="left" vertical="top" wrapText="1"/>
      <protection locked="0"/>
    </xf>
    <xf numFmtId="3" fontId="65" fillId="0" borderId="0" xfId="74" applyNumberFormat="1" applyFont="1" applyFill="1" applyAlignment="1" applyProtection="1">
      <alignment horizontal="left" vertical="top" wrapText="1"/>
      <protection locked="0"/>
    </xf>
    <xf numFmtId="165" fontId="63" fillId="0" borderId="10" xfId="93" applyFont="1" applyFill="1" applyBorder="1" applyAlignment="1" applyProtection="1">
      <alignment horizontal="right" vertical="top" wrapText="1"/>
      <protection locked="0"/>
    </xf>
    <xf numFmtId="165" fontId="63" fillId="0" borderId="0" xfId="74" applyNumberFormat="1" applyFont="1" applyFill="1" applyAlignment="1" applyProtection="1">
      <alignment horizontal="right" vertical="top" wrapText="1"/>
      <protection locked="0"/>
    </xf>
    <xf numFmtId="0" fontId="63" fillId="33" borderId="0" xfId="74" applyFont="1" applyFill="1" applyAlignment="1" applyProtection="1">
      <alignment horizontal="left" vertical="top" wrapText="1"/>
      <protection locked="0"/>
    </xf>
    <xf numFmtId="0" fontId="64" fillId="0" borderId="0" xfId="74" applyFont="1" applyFill="1" applyAlignment="1" applyProtection="1">
      <alignment horizontal="left" vertical="top"/>
      <protection locked="0"/>
    </xf>
    <xf numFmtId="49" fontId="63" fillId="0" borderId="0" xfId="74" applyNumberFormat="1" applyFont="1" applyFill="1" applyAlignment="1" applyProtection="1">
      <alignment horizontal="left" vertical="top" wrapText="1"/>
      <protection locked="0"/>
    </xf>
    <xf numFmtId="49" fontId="63" fillId="0" borderId="11" xfId="74" applyNumberFormat="1" applyFont="1" applyFill="1" applyBorder="1" applyAlignment="1" applyProtection="1">
      <alignment horizontal="left" vertical="top" wrapText="1"/>
      <protection locked="0"/>
    </xf>
    <xf numFmtId="49" fontId="65" fillId="0" borderId="10" xfId="74" applyNumberFormat="1" applyFont="1" applyFill="1" applyBorder="1" applyAlignment="1" applyProtection="1">
      <alignment horizontal="left" vertical="top" wrapText="1"/>
      <protection locked="0"/>
    </xf>
    <xf numFmtId="3" fontId="65" fillId="0" borderId="10" xfId="74" applyNumberFormat="1" applyFont="1" applyFill="1" applyBorder="1" applyAlignment="1" applyProtection="1">
      <alignment horizontal="right" vertical="top" wrapText="1"/>
      <protection locked="0"/>
    </xf>
    <xf numFmtId="0" fontId="64" fillId="0" borderId="0" xfId="74" applyFont="1" applyFill="1" applyAlignment="1" applyProtection="1">
      <alignment horizontal="justify" vertical="top" wrapText="1"/>
      <protection locked="0"/>
    </xf>
    <xf numFmtId="3" fontId="64" fillId="0" borderId="0" xfId="74" applyNumberFormat="1" applyFont="1" applyFill="1" applyAlignment="1" applyProtection="1">
      <alignment horizontal="left" vertical="top" wrapText="1"/>
      <protection locked="0"/>
    </xf>
    <xf numFmtId="0" fontId="66" fillId="33" borderId="0" xfId="0" applyFont="1" applyFill="1" applyAlignment="1" applyProtection="1">
      <alignment horizontal="left" vertical="center" wrapText="1"/>
      <protection locked="0"/>
    </xf>
    <xf numFmtId="0" fontId="66" fillId="33" borderId="0" xfId="0" applyFont="1" applyFill="1" applyAlignment="1" applyProtection="1">
      <alignment horizontal="center" vertical="center" wrapText="1"/>
      <protection locked="0"/>
    </xf>
    <xf numFmtId="164" fontId="66" fillId="33" borderId="0" xfId="0" applyNumberFormat="1" applyFont="1" applyFill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center" vertical="center" wrapText="1"/>
      <protection locked="0"/>
    </xf>
    <xf numFmtId="164" fontId="66" fillId="0" borderId="0" xfId="0" applyNumberFormat="1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center" vertical="top" wrapText="1"/>
      <protection locked="0"/>
    </xf>
    <xf numFmtId="0" fontId="66" fillId="0" borderId="0" xfId="0" applyFont="1" applyFill="1" applyAlignment="1" applyProtection="1">
      <alignment horizontal="left" vertical="center" wrapText="1"/>
      <protection locked="0"/>
    </xf>
    <xf numFmtId="0" fontId="66" fillId="0" borderId="0" xfId="0" applyFont="1" applyFill="1" applyAlignment="1" applyProtection="1">
      <alignment vertical="center" wrapText="1"/>
      <protection locked="0"/>
    </xf>
    <xf numFmtId="0" fontId="67" fillId="0" borderId="0" xfId="0" applyFont="1" applyFill="1" applyAlignment="1" applyProtection="1">
      <alignment horizontal="center" vertical="center" wrapText="1"/>
      <protection locked="0"/>
    </xf>
    <xf numFmtId="164" fontId="66" fillId="0" borderId="0" xfId="0" applyNumberFormat="1" applyFont="1" applyFill="1" applyAlignment="1" applyProtection="1">
      <alignment horizontal="left" vertical="center" wrapText="1"/>
      <protection locked="0"/>
    </xf>
    <xf numFmtId="0" fontId="63" fillId="34" borderId="10" xfId="74" applyFont="1" applyFill="1" applyBorder="1" applyAlignment="1" applyProtection="1">
      <alignment horizontal="left" vertical="top" wrapText="1"/>
      <protection locked="0"/>
    </xf>
    <xf numFmtId="3" fontId="65" fillId="35" borderId="10" xfId="74" applyNumberFormat="1" applyFont="1" applyFill="1" applyBorder="1" applyAlignment="1" applyProtection="1">
      <alignment horizontal="center" vertical="top" wrapText="1"/>
      <protection locked="0"/>
    </xf>
    <xf numFmtId="49" fontId="63" fillId="34" borderId="10" xfId="74" applyNumberFormat="1" applyFont="1" applyFill="1" applyBorder="1" applyAlignment="1" applyProtection="1">
      <alignment horizontal="left" vertical="top" wrapText="1"/>
      <protection locked="0"/>
    </xf>
    <xf numFmtId="49" fontId="63" fillId="34" borderId="11" xfId="74" applyNumberFormat="1" applyFont="1" applyFill="1" applyBorder="1" applyAlignment="1" applyProtection="1">
      <alignment horizontal="left" vertical="top" wrapText="1"/>
      <protection locked="0"/>
    </xf>
    <xf numFmtId="3" fontId="63" fillId="34" borderId="10" xfId="74" applyNumberFormat="1" applyFont="1" applyFill="1" applyBorder="1" applyAlignment="1" applyProtection="1">
      <alignment horizontal="right" vertical="top" wrapText="1"/>
      <protection locked="0"/>
    </xf>
    <xf numFmtId="0" fontId="63" fillId="0" borderId="0" xfId="74" applyFont="1" applyFill="1" applyAlignment="1" applyProtection="1">
      <alignment horizontal="left" vertical="top" wrapText="1"/>
      <protection locked="0"/>
    </xf>
    <xf numFmtId="0" fontId="65" fillId="36" borderId="10" xfId="74" applyFont="1" applyFill="1" applyBorder="1" applyAlignment="1" applyProtection="1">
      <alignment horizontal="center" vertical="top" wrapText="1"/>
      <protection locked="0"/>
    </xf>
    <xf numFmtId="0" fontId="63" fillId="34" borderId="10" xfId="74" applyFont="1" applyFill="1" applyBorder="1" applyAlignment="1" applyProtection="1">
      <alignment horizontal="center" vertical="top" wrapText="1"/>
      <protection locked="0"/>
    </xf>
    <xf numFmtId="0" fontId="63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9" fillId="37" borderId="13" xfId="0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68" fillId="0" borderId="0" xfId="74" applyFont="1" applyFill="1" applyAlignment="1" applyProtection="1">
      <alignment horizontal="left" vertical="top" wrapText="1"/>
      <protection locked="0"/>
    </xf>
    <xf numFmtId="0" fontId="63" fillId="33" borderId="0" xfId="0" applyFont="1" applyFill="1" applyAlignment="1" applyProtection="1">
      <alignment horizontal="center" vertical="center" wrapText="1"/>
      <protection locked="0"/>
    </xf>
    <xf numFmtId="0" fontId="65" fillId="33" borderId="0" xfId="0" applyFont="1" applyFill="1" applyAlignment="1" applyProtection="1">
      <alignment horizontal="left" vertical="center" wrapText="1"/>
      <protection locked="0"/>
    </xf>
    <xf numFmtId="164" fontId="6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33" borderId="0" xfId="0" applyFont="1" applyFill="1" applyAlignment="1" applyProtection="1">
      <alignment horizontal="center" vertical="center" wrapText="1"/>
      <protection locked="0"/>
    </xf>
    <xf numFmtId="0" fontId="63" fillId="33" borderId="0" xfId="0" applyFont="1" applyFill="1" applyAlignment="1" applyProtection="1">
      <alignment horizontal="left" vertical="center" wrapText="1"/>
      <protection locked="0"/>
    </xf>
    <xf numFmtId="164" fontId="63" fillId="33" borderId="0" xfId="0" applyNumberFormat="1" applyFont="1" applyFill="1" applyAlignment="1" applyProtection="1">
      <alignment horizontal="left" vertical="center" wrapText="1"/>
      <protection locked="0"/>
    </xf>
    <xf numFmtId="0" fontId="65" fillId="35" borderId="10" xfId="0" applyFont="1" applyFill="1" applyBorder="1" applyAlignment="1" applyProtection="1">
      <alignment horizontal="left" vertical="center" wrapText="1"/>
      <protection locked="0"/>
    </xf>
    <xf numFmtId="165" fontId="65" fillId="33" borderId="16" xfId="0" applyNumberFormat="1" applyFont="1" applyFill="1" applyBorder="1" applyAlignment="1" applyProtection="1">
      <alignment horizontal="right" vertical="center" wrapText="1"/>
      <protection locked="0"/>
    </xf>
    <xf numFmtId="168" fontId="63" fillId="33" borderId="0" xfId="0" applyNumberFormat="1" applyFont="1" applyFill="1" applyAlignment="1" applyProtection="1">
      <alignment horizontal="right" vertical="center" wrapText="1"/>
      <protection locked="0"/>
    </xf>
    <xf numFmtId="0" fontId="65" fillId="35" borderId="17" xfId="0" applyFont="1" applyFill="1" applyBorder="1" applyAlignment="1" applyProtection="1">
      <alignment horizontal="center" vertical="center" wrapText="1"/>
      <protection locked="0"/>
    </xf>
    <xf numFmtId="0" fontId="65" fillId="35" borderId="10" xfId="0" applyFont="1" applyFill="1" applyBorder="1" applyAlignment="1" applyProtection="1">
      <alignment horizontal="center" vertical="center" wrapText="1"/>
      <protection locked="0"/>
    </xf>
    <xf numFmtId="167" fontId="65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65" fillId="35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38" borderId="19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Fill="1" applyBorder="1" applyAlignment="1">
      <alignment horizontal="left" vertical="center" wrapText="1"/>
    </xf>
    <xf numFmtId="165" fontId="63" fillId="0" borderId="17" xfId="81" applyNumberFormat="1" applyFont="1" applyFill="1" applyBorder="1" applyAlignment="1">
      <alignment horizontal="right" vertical="center" wrapText="1"/>
    </xf>
    <xf numFmtId="3" fontId="11" fillId="38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165" fontId="63" fillId="0" borderId="12" xfId="81" applyNumberFormat="1" applyFont="1" applyFill="1" applyBorder="1" applyAlignment="1">
      <alignment horizontal="right" vertical="center" wrapText="1"/>
    </xf>
    <xf numFmtId="3" fontId="11" fillId="38" borderId="20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0" applyFont="1" applyFill="1" applyBorder="1" applyAlignment="1">
      <alignment horizontal="left" vertical="center" wrapText="1"/>
    </xf>
    <xf numFmtId="165" fontId="63" fillId="0" borderId="21" xfId="81" applyNumberFormat="1" applyFont="1" applyFill="1" applyBorder="1" applyAlignment="1">
      <alignment horizontal="right" vertical="center" wrapText="1"/>
    </xf>
    <xf numFmtId="165" fontId="63" fillId="0" borderId="22" xfId="81" applyNumberFormat="1" applyFont="1" applyFill="1" applyBorder="1" applyAlignment="1">
      <alignment horizontal="right" vertical="center" wrapText="1"/>
    </xf>
    <xf numFmtId="164" fontId="63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center" vertical="top" wrapText="1"/>
      <protection locked="0"/>
    </xf>
    <xf numFmtId="0" fontId="63" fillId="0" borderId="0" xfId="0" applyFont="1" applyFill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164" fontId="65" fillId="0" borderId="10" xfId="0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69" fillId="33" borderId="0" xfId="0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5" fillId="33" borderId="0" xfId="0" applyFont="1" applyFill="1" applyAlignment="1" applyProtection="1">
      <alignment horizontal="left" vertical="top" wrapText="1"/>
      <protection locked="0"/>
    </xf>
    <xf numFmtId="164" fontId="63" fillId="33" borderId="0" xfId="0" applyNumberFormat="1" applyFont="1" applyFill="1" applyAlignment="1" applyProtection="1">
      <alignment horizontal="left" vertical="top" wrapText="1"/>
      <protection locked="0"/>
    </xf>
    <xf numFmtId="0" fontId="63" fillId="33" borderId="0" xfId="0" applyFont="1" applyFill="1" applyAlignment="1" applyProtection="1">
      <alignment horizontal="center" vertical="top" wrapText="1"/>
      <protection locked="0"/>
    </xf>
    <xf numFmtId="0" fontId="65" fillId="35" borderId="10" xfId="0" applyFont="1" applyFill="1" applyBorder="1" applyAlignment="1" applyProtection="1">
      <alignment horizontal="left" vertical="top" wrapText="1"/>
      <protection locked="0"/>
    </xf>
    <xf numFmtId="165" fontId="65" fillId="33" borderId="16" xfId="0" applyNumberFormat="1" applyFont="1" applyFill="1" applyBorder="1" applyAlignment="1" applyProtection="1">
      <alignment horizontal="right" vertical="top" wrapText="1"/>
      <protection locked="0"/>
    </xf>
    <xf numFmtId="0" fontId="63" fillId="33" borderId="0" xfId="0" applyFont="1" applyFill="1" applyAlignment="1" applyProtection="1">
      <alignment horizontal="left" vertical="top" wrapText="1"/>
      <protection locked="0"/>
    </xf>
    <xf numFmtId="167" fontId="65" fillId="35" borderId="17" xfId="42" applyNumberFormat="1" applyFont="1" applyFill="1" applyBorder="1" applyAlignment="1" applyProtection="1">
      <alignment horizontal="center" vertical="center" wrapText="1"/>
      <protection locked="0"/>
    </xf>
    <xf numFmtId="0" fontId="65" fillId="35" borderId="17" xfId="0" applyFont="1" applyFill="1" applyBorder="1" applyAlignment="1">
      <alignment horizontal="center" vertical="center" wrapText="1"/>
    </xf>
    <xf numFmtId="3" fontId="11" fillId="38" borderId="19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165" fontId="63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38" borderId="12" xfId="0" applyNumberFormat="1" applyFont="1" applyFill="1" applyBorder="1" applyAlignment="1">
      <alignment horizontal="center" vertical="center" wrapText="1"/>
    </xf>
    <xf numFmtId="3" fontId="11" fillId="38" borderId="20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164" fontId="6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65" fillId="35" borderId="10" xfId="81" applyNumberFormat="1" applyFont="1" applyFill="1" applyBorder="1" applyAlignment="1">
      <alignment horizontal="center" vertical="center" wrapText="1"/>
    </xf>
    <xf numFmtId="166" fontId="65" fillId="35" borderId="10" xfId="81" applyNumberFormat="1" applyFont="1" applyFill="1" applyBorder="1" applyAlignment="1">
      <alignment horizontal="center" vertical="center" wrapText="1"/>
    </xf>
    <xf numFmtId="0" fontId="63" fillId="0" borderId="11" xfId="81" applyFont="1" applyFill="1" applyBorder="1" applyAlignment="1">
      <alignment horizontal="center" vertical="center" wrapText="1"/>
    </xf>
    <xf numFmtId="3" fontId="68" fillId="38" borderId="12" xfId="0" applyNumberFormat="1" applyFont="1" applyFill="1" applyBorder="1" applyAlignment="1">
      <alignment horizontal="center" vertical="center" wrapText="1"/>
    </xf>
    <xf numFmtId="166" fontId="65" fillId="0" borderId="10" xfId="81" applyNumberFormat="1" applyFont="1" applyFill="1" applyBorder="1" applyAlignment="1">
      <alignment horizontal="center" vertical="center" wrapText="1"/>
    </xf>
    <xf numFmtId="165" fontId="63" fillId="0" borderId="10" xfId="81" applyNumberFormat="1" applyFont="1" applyFill="1" applyBorder="1" applyAlignment="1">
      <alignment horizontal="right" vertical="center" wrapText="1"/>
    </xf>
    <xf numFmtId="165" fontId="6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164" fontId="53" fillId="0" borderId="0" xfId="0" applyNumberFormat="1" applyFont="1" applyFill="1" applyAlignment="1" applyProtection="1">
      <alignment horizontal="left" vertical="center" wrapText="1"/>
      <protection locked="0"/>
    </xf>
    <xf numFmtId="0" fontId="11" fillId="38" borderId="12" xfId="70" applyFont="1" applyFill="1" applyBorder="1" applyAlignment="1">
      <alignment horizontal="left" vertical="center" wrapText="1"/>
      <protection/>
    </xf>
    <xf numFmtId="0" fontId="11" fillId="38" borderId="12" xfId="70" applyFont="1" applyFill="1" applyBorder="1" applyAlignment="1">
      <alignment horizontal="center" vertical="center" wrapText="1"/>
      <protection/>
    </xf>
    <xf numFmtId="0" fontId="65" fillId="0" borderId="23" xfId="0" applyFont="1" applyFill="1" applyBorder="1" applyAlignment="1">
      <alignment horizontal="left" vertical="center" wrapText="1"/>
    </xf>
    <xf numFmtId="165" fontId="63" fillId="0" borderId="23" xfId="81" applyNumberFormat="1" applyFont="1" applyFill="1" applyBorder="1" applyAlignment="1">
      <alignment horizontal="right" vertical="center" wrapText="1"/>
    </xf>
    <xf numFmtId="165" fontId="63" fillId="0" borderId="24" xfId="81" applyNumberFormat="1" applyFont="1" applyFill="1" applyBorder="1" applyAlignment="1">
      <alignment horizontal="right" vertical="center" wrapText="1"/>
    </xf>
    <xf numFmtId="0" fontId="11" fillId="0" borderId="12" xfId="70" applyFont="1" applyBorder="1" applyAlignment="1">
      <alignment vertical="center" wrapText="1"/>
      <protection/>
    </xf>
    <xf numFmtId="0" fontId="70" fillId="0" borderId="0" xfId="74" applyFont="1" applyFill="1" applyAlignment="1" applyProtection="1">
      <alignment horizontal="left" vertical="top" wrapText="1"/>
      <protection locked="0"/>
    </xf>
    <xf numFmtId="49" fontId="63" fillId="34" borderId="10" xfId="74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3" fillId="0" borderId="0" xfId="74" applyFont="1" applyFill="1" applyAlignment="1" applyProtection="1">
      <alignment horizontal="left" vertical="top" wrapText="1"/>
      <protection locked="0"/>
    </xf>
    <xf numFmtId="0" fontId="63" fillId="0" borderId="0" xfId="74" applyFont="1" applyFill="1" applyAlignment="1" applyProtection="1">
      <alignment horizontal="justify" vertical="top" wrapText="1"/>
      <protection locked="0"/>
    </xf>
    <xf numFmtId="0" fontId="71" fillId="0" borderId="0" xfId="74" applyFont="1" applyFill="1" applyAlignment="1" applyProtection="1">
      <alignment horizontal="justify" vertical="top" wrapText="1"/>
      <protection locked="0"/>
    </xf>
    <xf numFmtId="0" fontId="63" fillId="33" borderId="0" xfId="74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63" fillId="33" borderId="0" xfId="0" applyFont="1" applyFill="1" applyAlignment="1" applyProtection="1">
      <alignment horizontal="left" vertical="center" wrapText="1"/>
      <protection locked="0"/>
    </xf>
    <xf numFmtId="0" fontId="63" fillId="33" borderId="0" xfId="0" applyFont="1" applyFill="1" applyAlignment="1" applyProtection="1">
      <alignment horizontal="right" vertical="top" wrapText="1"/>
      <protection locked="0"/>
    </xf>
    <xf numFmtId="0" fontId="72" fillId="0" borderId="0" xfId="74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center" wrapText="1"/>
      <protection locked="0"/>
    </xf>
    <xf numFmtId="0" fontId="63" fillId="0" borderId="0" xfId="0" applyFont="1" applyFill="1" applyAlignment="1" applyProtection="1">
      <alignment horizontal="right" vertical="top" wrapText="1"/>
      <protection locked="0"/>
    </xf>
    <xf numFmtId="0" fontId="7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Alignment="1">
      <alignment/>
    </xf>
    <xf numFmtId="0" fontId="63" fillId="0" borderId="0" xfId="0" applyFont="1" applyFill="1" applyAlignment="1" applyProtection="1">
      <alignment horizontal="right" vertical="center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0 2 3 3" xfId="65"/>
    <cellStyle name="Normalny 12 2 2" xfId="66"/>
    <cellStyle name="Normalny 12 3" xfId="67"/>
    <cellStyle name="Normalny 14 2" xfId="68"/>
    <cellStyle name="Normalny 2" xfId="69"/>
    <cellStyle name="Normalny 2 2 2" xfId="70"/>
    <cellStyle name="Normalny 22" xfId="71"/>
    <cellStyle name="Normalny 24" xfId="72"/>
    <cellStyle name="Normalny 3" xfId="73"/>
    <cellStyle name="Normalny 4" xfId="74"/>
    <cellStyle name="Normalny 4 2" xfId="75"/>
    <cellStyle name="Normalny 4 3" xfId="76"/>
    <cellStyle name="Normalny 4 4" xfId="77"/>
    <cellStyle name="Normalny 5" xfId="78"/>
    <cellStyle name="Normalny 6" xfId="79"/>
    <cellStyle name="Normalny 7" xfId="80"/>
    <cellStyle name="Normalny 8" xfId="81"/>
    <cellStyle name="Obliczenia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Walutowy 2" xfId="93"/>
    <cellStyle name="Walutowy 3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92.375" style="0" customWidth="1"/>
  </cols>
  <sheetData>
    <row r="3" ht="19.5" thickBot="1">
      <c r="A3" s="39" t="s">
        <v>68</v>
      </c>
    </row>
    <row r="4" ht="150.75" customHeight="1">
      <c r="A4" s="40" t="s">
        <v>69</v>
      </c>
    </row>
    <row r="5" ht="105" customHeight="1">
      <c r="A5" s="41" t="s">
        <v>70</v>
      </c>
    </row>
    <row r="6" ht="103.5" customHeight="1" thickBot="1">
      <c r="A6" s="4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view="pageBreakPreview" zoomScaleNormal="150" zoomScaleSheetLayoutView="100" zoomScalePageLayoutView="0" workbookViewId="0" topLeftCell="A1">
      <selection activeCell="C2" sqref="C2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7.625" style="18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43" t="s">
        <v>74</v>
      </c>
      <c r="D4" s="5"/>
    </row>
    <row r="5" spans="1:4" ht="15">
      <c r="A5" s="1"/>
      <c r="B5" s="1"/>
      <c r="C5" s="1"/>
      <c r="D5" s="5"/>
    </row>
    <row r="6" spans="1:4" ht="24.75" customHeight="1">
      <c r="A6" s="1"/>
      <c r="B6" s="1" t="s">
        <v>3</v>
      </c>
      <c r="C6" s="115" t="s">
        <v>75</v>
      </c>
      <c r="D6" s="115"/>
    </row>
    <row r="7" spans="1:4" ht="15">
      <c r="A7" s="1"/>
      <c r="B7" s="1"/>
      <c r="C7" s="1"/>
      <c r="D7" s="5"/>
    </row>
    <row r="8" spans="1:4" ht="15">
      <c r="A8" s="1"/>
      <c r="B8" s="30" t="s">
        <v>4</v>
      </c>
      <c r="C8" s="113"/>
      <c r="D8" s="113"/>
    </row>
    <row r="9" spans="1:4" ht="15">
      <c r="A9" s="1"/>
      <c r="B9" s="30" t="s">
        <v>5</v>
      </c>
      <c r="C9" s="113"/>
      <c r="D9" s="113"/>
    </row>
    <row r="10" spans="1:4" ht="15">
      <c r="A10" s="1"/>
      <c r="B10" s="30" t="s">
        <v>6</v>
      </c>
      <c r="C10" s="113"/>
      <c r="D10" s="113"/>
    </row>
    <row r="11" spans="1:4" ht="15">
      <c r="A11" s="1"/>
      <c r="B11" s="30" t="s">
        <v>7</v>
      </c>
      <c r="C11" s="113"/>
      <c r="D11" s="113"/>
    </row>
    <row r="12" spans="1:4" ht="15">
      <c r="A12" s="1"/>
      <c r="B12" s="30" t="s">
        <v>8</v>
      </c>
      <c r="C12" s="113"/>
      <c r="D12" s="113"/>
    </row>
    <row r="13" spans="1:4" ht="15">
      <c r="A13" s="1"/>
      <c r="B13" s="30" t="s">
        <v>9</v>
      </c>
      <c r="C13" s="113"/>
      <c r="D13" s="113"/>
    </row>
    <row r="14" spans="1:4" ht="15">
      <c r="A14" s="1"/>
      <c r="B14" s="30" t="s">
        <v>10</v>
      </c>
      <c r="C14" s="113"/>
      <c r="D14" s="113"/>
    </row>
    <row r="15" spans="1:4" ht="15">
      <c r="A15" s="1"/>
      <c r="B15" s="30" t="s">
        <v>11</v>
      </c>
      <c r="C15" s="113"/>
      <c r="D15" s="113"/>
    </row>
    <row r="16" spans="1:4" ht="15">
      <c r="A16" s="1"/>
      <c r="B16" s="30" t="s">
        <v>12</v>
      </c>
      <c r="C16" s="113"/>
      <c r="D16" s="113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14" t="s">
        <v>14</v>
      </c>
      <c r="C18" s="114"/>
      <c r="D18" s="114"/>
    </row>
    <row r="19" spans="1:4" ht="14.25" customHeight="1">
      <c r="A19" s="1"/>
      <c r="B19" s="118"/>
      <c r="C19" s="118"/>
      <c r="D19" s="1"/>
    </row>
    <row r="20" spans="1:4" ht="14.25" customHeight="1">
      <c r="A20" s="1"/>
      <c r="B20" s="36" t="s">
        <v>15</v>
      </c>
      <c r="C20" s="31" t="s">
        <v>55</v>
      </c>
      <c r="D20" s="7"/>
    </row>
    <row r="21" spans="1:4" ht="15">
      <c r="A21" s="1"/>
      <c r="B21" s="37">
        <v>1</v>
      </c>
      <c r="C21" s="9">
        <f>'część_(1)'!F$5</f>
        <v>0</v>
      </c>
      <c r="D21" s="10"/>
    </row>
    <row r="22" spans="1:4" ht="15">
      <c r="A22" s="1"/>
      <c r="B22" s="37">
        <v>2</v>
      </c>
      <c r="C22" s="9">
        <f>'część_(2)'!F$5</f>
        <v>0</v>
      </c>
      <c r="D22" s="10"/>
    </row>
    <row r="23" spans="1:4" ht="15">
      <c r="A23" s="35"/>
      <c r="B23" s="37">
        <v>3</v>
      </c>
      <c r="C23" s="9">
        <f>'część_(3)'!F$5</f>
        <v>0</v>
      </c>
      <c r="D23" s="10"/>
    </row>
    <row r="24" spans="1:4" ht="15">
      <c r="A24" s="35"/>
      <c r="B24" s="37">
        <v>4</v>
      </c>
      <c r="C24" s="9">
        <f>'część_(4)'!F$5</f>
        <v>0</v>
      </c>
      <c r="D24" s="10"/>
    </row>
    <row r="25" spans="1:4" ht="15.75" customHeight="1">
      <c r="A25" s="1"/>
      <c r="B25" s="111" t="s">
        <v>57</v>
      </c>
      <c r="C25" s="111"/>
      <c r="D25" s="111"/>
    </row>
    <row r="26" spans="1:4" ht="105.75" customHeight="1">
      <c r="A26" s="1" t="s">
        <v>16</v>
      </c>
      <c r="B26" s="114" t="s">
        <v>62</v>
      </c>
      <c r="C26" s="114"/>
      <c r="D26" s="114"/>
    </row>
    <row r="27" spans="1:4" ht="15.75" customHeight="1">
      <c r="A27" s="1" t="s">
        <v>17</v>
      </c>
      <c r="B27" s="114" t="s">
        <v>54</v>
      </c>
      <c r="C27" s="114"/>
      <c r="D27" s="114"/>
    </row>
    <row r="28" spans="1:4" ht="36.75" customHeight="1">
      <c r="A28" s="1" t="s">
        <v>18</v>
      </c>
      <c r="B28" s="114" t="s">
        <v>76</v>
      </c>
      <c r="C28" s="114"/>
      <c r="D28" s="114"/>
    </row>
    <row r="29" spans="1:4" ht="30.75" customHeight="1">
      <c r="A29" s="1" t="s">
        <v>19</v>
      </c>
      <c r="B29" s="115" t="s">
        <v>20</v>
      </c>
      <c r="C29" s="115"/>
      <c r="D29" s="115"/>
    </row>
    <row r="30" spans="1:4" s="12" customFormat="1" ht="63.75" customHeight="1">
      <c r="A30" s="11" t="s">
        <v>21</v>
      </c>
      <c r="B30" s="117" t="s">
        <v>58</v>
      </c>
      <c r="C30" s="117"/>
      <c r="D30" s="117"/>
    </row>
    <row r="31" spans="1:4" ht="31.5" customHeight="1">
      <c r="A31" s="11" t="s">
        <v>22</v>
      </c>
      <c r="B31" s="115" t="s">
        <v>23</v>
      </c>
      <c r="C31" s="115"/>
      <c r="D31" s="115"/>
    </row>
    <row r="32" spans="1:4" ht="20.25" customHeight="1">
      <c r="A32" s="11" t="s">
        <v>24</v>
      </c>
      <c r="B32" s="114" t="s">
        <v>25</v>
      </c>
      <c r="C32" s="114"/>
      <c r="D32" s="114"/>
    </row>
    <row r="33" spans="1:4" ht="32.25" customHeight="1">
      <c r="A33" s="11" t="s">
        <v>26</v>
      </c>
      <c r="B33" s="115" t="s">
        <v>27</v>
      </c>
      <c r="C33" s="115"/>
      <c r="D33" s="115"/>
    </row>
    <row r="34" spans="1:4" ht="33.75" customHeight="1">
      <c r="A34" s="11" t="s">
        <v>28</v>
      </c>
      <c r="B34" s="115" t="s">
        <v>29</v>
      </c>
      <c r="C34" s="115"/>
      <c r="D34" s="115"/>
    </row>
    <row r="35" spans="1:4" ht="33.75" customHeight="1">
      <c r="A35" s="11"/>
      <c r="B35" s="115" t="s">
        <v>63</v>
      </c>
      <c r="C35" s="115"/>
      <c r="D35" s="115"/>
    </row>
    <row r="36" spans="1:4" ht="51" customHeight="1">
      <c r="A36" s="11"/>
      <c r="B36" s="116" t="s">
        <v>67</v>
      </c>
      <c r="C36" s="116"/>
      <c r="D36" s="116"/>
    </row>
    <row r="37" spans="1:4" ht="108" customHeight="1">
      <c r="A37" s="11" t="s">
        <v>30</v>
      </c>
      <c r="B37" s="114" t="s">
        <v>66</v>
      </c>
      <c r="C37" s="114"/>
      <c r="D37" s="114"/>
    </row>
    <row r="38" spans="1:4" ht="18" customHeight="1">
      <c r="A38" s="11" t="s">
        <v>31</v>
      </c>
      <c r="B38" s="7" t="s">
        <v>32</v>
      </c>
      <c r="C38" s="1"/>
      <c r="D38" s="1"/>
    </row>
    <row r="39" spans="1:4" ht="18" customHeight="1">
      <c r="A39" s="13"/>
      <c r="B39" s="112" t="s">
        <v>33</v>
      </c>
      <c r="C39" s="112"/>
      <c r="D39" s="112"/>
    </row>
    <row r="40" spans="1:4" ht="18" customHeight="1">
      <c r="A40" s="1"/>
      <c r="B40" s="112" t="s">
        <v>34</v>
      </c>
      <c r="C40" s="112"/>
      <c r="D40" s="30"/>
    </row>
    <row r="41" spans="1:4" ht="18" customHeight="1">
      <c r="A41" s="1"/>
      <c r="B41" s="113"/>
      <c r="C41" s="113"/>
      <c r="D41" s="6"/>
    </row>
    <row r="42" spans="1:4" ht="18" customHeight="1">
      <c r="A42" s="1"/>
      <c r="B42" s="113"/>
      <c r="C42" s="113"/>
      <c r="D42" s="6"/>
    </row>
    <row r="43" spans="1:4" ht="18" customHeight="1">
      <c r="A43" s="1"/>
      <c r="B43" s="113"/>
      <c r="C43" s="113"/>
      <c r="D43" s="6"/>
    </row>
    <row r="44" spans="1:4" ht="9.75" customHeight="1">
      <c r="A44" s="1"/>
      <c r="B44" s="13" t="s">
        <v>35</v>
      </c>
      <c r="C44" s="13"/>
      <c r="D44" s="2"/>
    </row>
    <row r="45" spans="1:4" ht="18" customHeight="1">
      <c r="A45" s="1"/>
      <c r="B45" s="112" t="s">
        <v>36</v>
      </c>
      <c r="C45" s="112"/>
      <c r="D45" s="112"/>
    </row>
    <row r="46" spans="1:4" ht="18" customHeight="1">
      <c r="A46" s="1"/>
      <c r="B46" s="32" t="s">
        <v>34</v>
      </c>
      <c r="C46" s="33" t="s">
        <v>37</v>
      </c>
      <c r="D46" s="34" t="s">
        <v>38</v>
      </c>
    </row>
    <row r="47" spans="1:4" ht="18" customHeight="1">
      <c r="A47" s="1"/>
      <c r="B47" s="15"/>
      <c r="C47" s="14"/>
      <c r="D47" s="16"/>
    </row>
    <row r="48" spans="1:4" ht="18" customHeight="1">
      <c r="A48" s="1"/>
      <c r="B48" s="15"/>
      <c r="C48" s="14"/>
      <c r="D48" s="16"/>
    </row>
    <row r="49" spans="1:4" ht="7.5" customHeight="1">
      <c r="A49" s="1"/>
      <c r="B49" s="13"/>
      <c r="C49" s="13"/>
      <c r="D49" s="2"/>
    </row>
    <row r="50" spans="1:4" ht="18" customHeight="1">
      <c r="A50" s="1"/>
      <c r="B50" s="112" t="s">
        <v>39</v>
      </c>
      <c r="C50" s="112"/>
      <c r="D50" s="112"/>
    </row>
    <row r="51" spans="1:4" ht="18" customHeight="1">
      <c r="A51" s="1"/>
      <c r="B51" s="112" t="s">
        <v>40</v>
      </c>
      <c r="C51" s="112"/>
      <c r="D51" s="30"/>
    </row>
    <row r="52" spans="1:4" ht="18" customHeight="1">
      <c r="A52" s="1"/>
      <c r="B52" s="113"/>
      <c r="C52" s="113"/>
      <c r="D52" s="6"/>
    </row>
    <row r="53" spans="2:4" ht="15" customHeight="1">
      <c r="B53" s="17"/>
      <c r="C53" s="17"/>
      <c r="D53" s="17"/>
    </row>
  </sheetData>
  <sheetProtection/>
  <mergeCells count="34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C19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5:D25"/>
    <mergeCell ref="B50:D50"/>
    <mergeCell ref="B51:C51"/>
    <mergeCell ref="B52:C52"/>
    <mergeCell ref="B39:D39"/>
    <mergeCell ref="B40:C40"/>
    <mergeCell ref="B41:C41"/>
    <mergeCell ref="B42:C42"/>
    <mergeCell ref="B43:C43"/>
    <mergeCell ref="B45:D45"/>
  </mergeCells>
  <printOptions horizontalCentered="1"/>
  <pageMargins left="0.25" right="0.25" top="0.75" bottom="0.75" header="0.30000000000000004" footer="0.3000000000000000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20" customWidth="1"/>
    <col min="2" max="2" width="52.00390625" style="19" customWidth="1"/>
    <col min="3" max="3" width="10.25390625" style="21" customWidth="1"/>
    <col min="4" max="4" width="6.75390625" style="20" customWidth="1"/>
    <col min="5" max="5" width="17.125" style="20" customWidth="1"/>
    <col min="6" max="6" width="16.75390625" style="20" customWidth="1"/>
    <col min="7" max="7" width="13.00390625" style="19" customWidth="1"/>
    <col min="8" max="8" width="14.875" style="19" customWidth="1"/>
    <col min="9" max="10" width="15.125" style="19" customWidth="1"/>
    <col min="11" max="16384" width="9.625" style="19" customWidth="1"/>
  </cols>
  <sheetData>
    <row r="1" spans="1:8" ht="38.25" customHeight="1">
      <c r="A1" s="119" t="str">
        <f>formularz_oferty!C4</f>
        <v>DFP.271.186.2022.ADB</v>
      </c>
      <c r="B1" s="119"/>
      <c r="C1" s="49"/>
      <c r="D1" s="44"/>
      <c r="E1" s="44"/>
      <c r="F1" s="44"/>
      <c r="G1" s="120" t="s">
        <v>41</v>
      </c>
      <c r="H1" s="120"/>
    </row>
    <row r="2" spans="1:8" ht="14.25" customHeight="1">
      <c r="A2" s="44"/>
      <c r="B2" s="45" t="s">
        <v>42</v>
      </c>
      <c r="C2" s="46">
        <v>1</v>
      </c>
      <c r="D2" s="44"/>
      <c r="E2" s="47" t="s">
        <v>43</v>
      </c>
      <c r="F2" s="44"/>
      <c r="G2" s="45"/>
      <c r="H2" s="45"/>
    </row>
    <row r="3" spans="1:8" ht="15">
      <c r="A3" s="47"/>
      <c r="B3" s="48"/>
      <c r="C3" s="49"/>
      <c r="D3" s="44"/>
      <c r="E3" s="44"/>
      <c r="F3" s="44"/>
      <c r="G3" s="48"/>
      <c r="H3" s="48"/>
    </row>
    <row r="4" spans="1:8" ht="15">
      <c r="A4" s="47"/>
      <c r="B4" s="48"/>
      <c r="C4" s="49"/>
      <c r="D4" s="44"/>
      <c r="E4" s="44"/>
      <c r="F4" s="44"/>
      <c r="G4" s="48"/>
      <c r="H4" s="48"/>
    </row>
    <row r="5" spans="1:8" ht="13.5" customHeight="1">
      <c r="A5" s="47"/>
      <c r="B5" s="45"/>
      <c r="C5" s="49"/>
      <c r="D5" s="44"/>
      <c r="E5" s="50" t="s">
        <v>56</v>
      </c>
      <c r="F5" s="51">
        <f>SUM(H8:H12)</f>
        <v>0</v>
      </c>
      <c r="G5" s="48"/>
      <c r="H5" s="48"/>
    </row>
    <row r="6" spans="1:8" ht="15">
      <c r="A6" s="47"/>
      <c r="B6" s="45"/>
      <c r="C6" s="49"/>
      <c r="D6" s="44"/>
      <c r="E6" s="44"/>
      <c r="F6" s="44"/>
      <c r="G6" s="45"/>
      <c r="H6" s="52"/>
    </row>
    <row r="7" spans="1:8" ht="45">
      <c r="A7" s="53" t="s">
        <v>44</v>
      </c>
      <c r="B7" s="54" t="s">
        <v>45</v>
      </c>
      <c r="C7" s="55" t="s">
        <v>46</v>
      </c>
      <c r="D7" s="56" t="s">
        <v>47</v>
      </c>
      <c r="E7" s="56" t="s">
        <v>48</v>
      </c>
      <c r="F7" s="56" t="s">
        <v>49</v>
      </c>
      <c r="G7" s="54" t="s">
        <v>59</v>
      </c>
      <c r="H7" s="54" t="s">
        <v>60</v>
      </c>
    </row>
    <row r="8" spans="1:8" ht="93.75" customHeight="1">
      <c r="A8" s="38" t="s">
        <v>50</v>
      </c>
      <c r="B8" s="57" t="s">
        <v>77</v>
      </c>
      <c r="C8" s="58">
        <v>20</v>
      </c>
      <c r="D8" s="59" t="s">
        <v>73</v>
      </c>
      <c r="E8" s="60"/>
      <c r="F8" s="60"/>
      <c r="G8" s="61">
        <v>0</v>
      </c>
      <c r="H8" s="61">
        <f>ROUND(ROUND(C8,2)*ROUND(G8,2),2)</f>
        <v>0</v>
      </c>
    </row>
    <row r="9" spans="1:8" ht="99" customHeight="1">
      <c r="A9" s="38" t="s">
        <v>64</v>
      </c>
      <c r="B9" s="57" t="s">
        <v>78</v>
      </c>
      <c r="C9" s="58">
        <v>300</v>
      </c>
      <c r="D9" s="62" t="s">
        <v>73</v>
      </c>
      <c r="E9" s="63"/>
      <c r="F9" s="63"/>
      <c r="G9" s="64">
        <v>0</v>
      </c>
      <c r="H9" s="64">
        <f>ROUND(ROUND(C9,2)*ROUND(G9,2),2)</f>
        <v>0</v>
      </c>
    </row>
    <row r="10" spans="1:8" ht="66.75" customHeight="1">
      <c r="A10" s="38" t="s">
        <v>65</v>
      </c>
      <c r="B10" s="57" t="s">
        <v>79</v>
      </c>
      <c r="C10" s="58">
        <v>300</v>
      </c>
      <c r="D10" s="65" t="s">
        <v>72</v>
      </c>
      <c r="E10" s="66"/>
      <c r="F10" s="66"/>
      <c r="G10" s="67">
        <v>0</v>
      </c>
      <c r="H10" s="68">
        <f>ROUND(ROUND(C10,2)*ROUND(G10,2),2)</f>
        <v>0</v>
      </c>
    </row>
    <row r="11" spans="1:8" ht="59.25" customHeight="1">
      <c r="A11" s="38" t="s">
        <v>18</v>
      </c>
      <c r="B11" s="57" t="s">
        <v>80</v>
      </c>
      <c r="C11" s="58">
        <v>50</v>
      </c>
      <c r="D11" s="65" t="s">
        <v>72</v>
      </c>
      <c r="E11" s="63"/>
      <c r="F11" s="63"/>
      <c r="G11" s="67">
        <v>0</v>
      </c>
      <c r="H11" s="68">
        <f>ROUND(ROUND(C11,2)*ROUND(G11,2),2)</f>
        <v>0</v>
      </c>
    </row>
    <row r="12" spans="1:8" ht="34.5" customHeight="1">
      <c r="A12" s="38" t="s">
        <v>19</v>
      </c>
      <c r="B12" s="57" t="s">
        <v>81</v>
      </c>
      <c r="C12" s="58">
        <v>40</v>
      </c>
      <c r="D12" s="65" t="s">
        <v>72</v>
      </c>
      <c r="E12" s="63"/>
      <c r="F12" s="63"/>
      <c r="G12" s="67">
        <v>0</v>
      </c>
      <c r="H12" s="68">
        <f>ROUND(ROUND(C12,2)*ROUND(G12,2),2)</f>
        <v>0</v>
      </c>
    </row>
    <row r="13" spans="1:8" ht="18" customHeight="1">
      <c r="A13" s="121" t="s">
        <v>57</v>
      </c>
      <c r="B13" s="121"/>
      <c r="C13" s="121"/>
      <c r="D13" s="121"/>
      <c r="E13" s="121"/>
      <c r="F13" s="121"/>
      <c r="G13" s="121"/>
      <c r="H13" s="121"/>
    </row>
  </sheetData>
  <sheetProtection/>
  <mergeCells count="3">
    <mergeCell ref="A1:B1"/>
    <mergeCell ref="G1:H1"/>
    <mergeCell ref="A13:H13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23" customWidth="1"/>
    <col min="2" max="2" width="63.875" style="22" customWidth="1"/>
    <col min="3" max="3" width="10.125" style="24" customWidth="1"/>
    <col min="4" max="4" width="7.625" style="25" customWidth="1"/>
    <col min="5" max="5" width="16.50390625" style="25" customWidth="1"/>
    <col min="6" max="6" width="15.50390625" style="25" customWidth="1"/>
    <col min="7" max="7" width="13.00390625" style="22" customWidth="1"/>
    <col min="8" max="8" width="14.875" style="22" customWidth="1"/>
    <col min="9" max="10" width="15.125" style="22" customWidth="1"/>
    <col min="11" max="16384" width="9.625" style="22" customWidth="1"/>
  </cols>
  <sheetData>
    <row r="1" spans="1:8" ht="14.25" customHeight="1">
      <c r="A1" s="122" t="str">
        <f>formularz_oferty!C4</f>
        <v>DFP.271.186.2022.ADB</v>
      </c>
      <c r="B1" s="122"/>
      <c r="C1" s="69"/>
      <c r="D1" s="70"/>
      <c r="E1" s="70"/>
      <c r="F1" s="70"/>
      <c r="G1" s="123" t="s">
        <v>51</v>
      </c>
      <c r="H1" s="123"/>
    </row>
    <row r="2" spans="1:8" ht="22.5" customHeight="1">
      <c r="A2" s="71"/>
      <c r="B2" s="72" t="s">
        <v>42</v>
      </c>
      <c r="C2" s="73">
        <v>2</v>
      </c>
      <c r="D2" s="70"/>
      <c r="E2" s="74" t="s">
        <v>43</v>
      </c>
      <c r="F2" s="70"/>
      <c r="G2" s="123"/>
      <c r="H2" s="123"/>
    </row>
    <row r="3" spans="1:8" ht="15">
      <c r="A3" s="71"/>
      <c r="B3" s="72"/>
      <c r="C3" s="69"/>
      <c r="D3" s="70"/>
      <c r="E3" s="70"/>
      <c r="F3" s="70"/>
      <c r="G3" s="74"/>
      <c r="H3" s="72"/>
    </row>
    <row r="4" spans="1:8" ht="15">
      <c r="A4" s="75"/>
      <c r="B4" s="76"/>
      <c r="C4" s="69"/>
      <c r="D4" s="70"/>
      <c r="E4" s="70"/>
      <c r="F4" s="70"/>
      <c r="G4" s="77"/>
      <c r="H4" s="77"/>
    </row>
    <row r="5" spans="1:8" ht="15">
      <c r="A5" s="47"/>
      <c r="B5" s="78"/>
      <c r="C5" s="79"/>
      <c r="D5" s="80"/>
      <c r="E5" s="81" t="s">
        <v>56</v>
      </c>
      <c r="F5" s="82">
        <f>SUM(H8:H11)</f>
        <v>0</v>
      </c>
      <c r="G5" s="77"/>
      <c r="H5" s="77"/>
    </row>
    <row r="6" spans="1:8" ht="15">
      <c r="A6" s="44"/>
      <c r="B6" s="78"/>
      <c r="C6" s="79"/>
      <c r="D6" s="80"/>
      <c r="E6" s="80"/>
      <c r="F6" s="80"/>
      <c r="G6" s="83"/>
      <c r="H6" s="83"/>
    </row>
    <row r="7" spans="1:8" ht="48" customHeight="1">
      <c r="A7" s="53" t="s">
        <v>44</v>
      </c>
      <c r="B7" s="53" t="s">
        <v>45</v>
      </c>
      <c r="C7" s="84" t="s">
        <v>52</v>
      </c>
      <c r="D7" s="85" t="s">
        <v>47</v>
      </c>
      <c r="E7" s="85" t="s">
        <v>48</v>
      </c>
      <c r="F7" s="85" t="s">
        <v>49</v>
      </c>
      <c r="G7" s="53" t="s">
        <v>59</v>
      </c>
      <c r="H7" s="53" t="s">
        <v>60</v>
      </c>
    </row>
    <row r="8" spans="1:8" ht="54.75" customHeight="1">
      <c r="A8" s="38" t="s">
        <v>13</v>
      </c>
      <c r="B8" s="57" t="s">
        <v>82</v>
      </c>
      <c r="C8" s="86">
        <v>30</v>
      </c>
      <c r="D8" s="59" t="s">
        <v>72</v>
      </c>
      <c r="E8" s="87"/>
      <c r="F8" s="87"/>
      <c r="G8" s="88">
        <v>0</v>
      </c>
      <c r="H8" s="88">
        <f>ROUND(ROUND(C8,2)*ROUND(G8,2),2)</f>
        <v>0</v>
      </c>
    </row>
    <row r="9" spans="1:8" ht="54.75" customHeight="1">
      <c r="A9" s="38" t="s">
        <v>16</v>
      </c>
      <c r="B9" s="57" t="s">
        <v>83</v>
      </c>
      <c r="C9" s="89">
        <v>30</v>
      </c>
      <c r="D9" s="59" t="s">
        <v>72</v>
      </c>
      <c r="E9" s="87"/>
      <c r="F9" s="87"/>
      <c r="G9" s="88">
        <v>0</v>
      </c>
      <c r="H9" s="88">
        <f>ROUND(ROUND(C9,2)*ROUND(G9,2),2)</f>
        <v>0</v>
      </c>
    </row>
    <row r="10" spans="1:8" ht="54.75" customHeight="1">
      <c r="A10" s="38" t="s">
        <v>17</v>
      </c>
      <c r="B10" s="57" t="s">
        <v>84</v>
      </c>
      <c r="C10" s="90">
        <v>10</v>
      </c>
      <c r="D10" s="59" t="s">
        <v>72</v>
      </c>
      <c r="E10" s="87"/>
      <c r="F10" s="87"/>
      <c r="G10" s="88">
        <v>0</v>
      </c>
      <c r="H10" s="88">
        <f>ROUND(ROUND(C10,2)*ROUND(G10,2),2)</f>
        <v>0</v>
      </c>
    </row>
    <row r="11" spans="1:8" ht="54.75" customHeight="1">
      <c r="A11" s="38" t="s">
        <v>18</v>
      </c>
      <c r="B11" s="57" t="s">
        <v>85</v>
      </c>
      <c r="C11" s="90">
        <v>15</v>
      </c>
      <c r="D11" s="62" t="s">
        <v>72</v>
      </c>
      <c r="E11" s="87"/>
      <c r="F11" s="87"/>
      <c r="G11" s="88">
        <v>0</v>
      </c>
      <c r="H11" s="88">
        <f>ROUND(ROUND(C11,2)*ROUND(G11,2),2)</f>
        <v>0</v>
      </c>
    </row>
    <row r="12" spans="1:8" ht="12" customHeight="1">
      <c r="A12" s="124"/>
      <c r="B12" s="124"/>
      <c r="C12" s="124"/>
      <c r="D12" s="124"/>
      <c r="E12" s="124"/>
      <c r="F12" s="124"/>
      <c r="G12" s="124"/>
      <c r="H12" s="124"/>
    </row>
    <row r="13" spans="1:8" ht="12.75" customHeight="1">
      <c r="A13" s="121" t="s">
        <v>57</v>
      </c>
      <c r="B13" s="121"/>
      <c r="C13" s="121"/>
      <c r="D13" s="121"/>
      <c r="E13" s="121"/>
      <c r="F13" s="121"/>
      <c r="G13" s="121"/>
      <c r="H13" s="121"/>
    </row>
  </sheetData>
  <sheetProtection/>
  <mergeCells count="4">
    <mergeCell ref="A1:B1"/>
    <mergeCell ref="G1:H2"/>
    <mergeCell ref="A12:H12"/>
    <mergeCell ref="A13:H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3" sqref="C3"/>
    </sheetView>
  </sheetViews>
  <sheetFormatPr defaultColWidth="9.625" defaultRowHeight="14.25"/>
  <cols>
    <col min="1" max="1" width="5.75390625" style="23" customWidth="1"/>
    <col min="2" max="2" width="61.125" style="26" customWidth="1"/>
    <col min="3" max="3" width="7.00390625" style="29" customWidth="1"/>
    <col min="4" max="4" width="17.00390625" style="23" customWidth="1"/>
    <col min="5" max="5" width="17.625" style="26" customWidth="1"/>
    <col min="6" max="6" width="17.00390625" style="26" customWidth="1"/>
    <col min="7" max="7" width="13.625" style="26" customWidth="1"/>
    <col min="8" max="8" width="16.25390625" style="26" customWidth="1"/>
    <col min="9" max="10" width="15.125" style="26" customWidth="1"/>
    <col min="11" max="16384" width="9.625" style="26" customWidth="1"/>
  </cols>
  <sheetData>
    <row r="1" spans="1:10" s="27" customFormat="1" ht="12" customHeight="1">
      <c r="A1" s="122" t="str">
        <f>formularz_oferty!C4</f>
        <v>DFP.271.186.2022.ADB</v>
      </c>
      <c r="B1" s="122"/>
      <c r="C1" s="91"/>
      <c r="D1" s="71"/>
      <c r="E1" s="125"/>
      <c r="F1" s="125"/>
      <c r="G1" s="126" t="s">
        <v>41</v>
      </c>
      <c r="H1" s="126"/>
      <c r="I1" s="26"/>
      <c r="J1" s="26"/>
    </row>
    <row r="2" spans="1:10" s="27" customFormat="1" ht="15">
      <c r="A2" s="71"/>
      <c r="B2" s="92"/>
      <c r="C2" s="91"/>
      <c r="D2" s="71"/>
      <c r="E2" s="92"/>
      <c r="F2" s="92"/>
      <c r="G2" s="126"/>
      <c r="H2" s="126"/>
      <c r="I2" s="26"/>
      <c r="J2" s="26"/>
    </row>
    <row r="3" spans="1:10" s="27" customFormat="1" ht="14.25" customHeight="1">
      <c r="A3" s="71"/>
      <c r="B3" s="93" t="s">
        <v>42</v>
      </c>
      <c r="C3" s="94">
        <v>3</v>
      </c>
      <c r="D3" s="71"/>
      <c r="E3" s="93" t="s">
        <v>43</v>
      </c>
      <c r="F3" s="93"/>
      <c r="G3" s="92"/>
      <c r="H3" s="92"/>
      <c r="I3" s="26"/>
      <c r="J3" s="26"/>
    </row>
    <row r="4" spans="1:10" s="27" customFormat="1" ht="15">
      <c r="A4" s="71"/>
      <c r="B4" s="93"/>
      <c r="C4" s="91"/>
      <c r="D4" s="71"/>
      <c r="E4" s="93"/>
      <c r="F4" s="93"/>
      <c r="G4" s="92"/>
      <c r="H4" s="92"/>
      <c r="I4" s="26"/>
      <c r="J4" s="26"/>
    </row>
    <row r="5" spans="1:10" s="27" customFormat="1" ht="15">
      <c r="A5" s="47"/>
      <c r="B5" s="45"/>
      <c r="C5" s="49"/>
      <c r="D5" s="44"/>
      <c r="E5" s="50" t="s">
        <v>56</v>
      </c>
      <c r="F5" s="51">
        <f>SUM(H8:H8)</f>
        <v>0</v>
      </c>
      <c r="G5" s="48"/>
      <c r="H5" s="48"/>
      <c r="I5" s="26"/>
      <c r="J5" s="26"/>
    </row>
    <row r="6" spans="1:10" s="27" customFormat="1" ht="15">
      <c r="A6" s="44"/>
      <c r="B6" s="45"/>
      <c r="C6" s="49"/>
      <c r="D6" s="44"/>
      <c r="E6" s="48"/>
      <c r="F6" s="48"/>
      <c r="G6" s="48"/>
      <c r="H6" s="48"/>
      <c r="I6" s="26"/>
      <c r="J6" s="26"/>
    </row>
    <row r="7" spans="1:8" s="28" customFormat="1" ht="48" customHeight="1">
      <c r="A7" s="54" t="s">
        <v>44</v>
      </c>
      <c r="B7" s="54" t="s">
        <v>45</v>
      </c>
      <c r="C7" s="95" t="s">
        <v>53</v>
      </c>
      <c r="D7" s="96" t="s">
        <v>47</v>
      </c>
      <c r="E7" s="96" t="s">
        <v>48</v>
      </c>
      <c r="F7" s="96" t="s">
        <v>49</v>
      </c>
      <c r="G7" s="96" t="s">
        <v>61</v>
      </c>
      <c r="H7" s="96" t="s">
        <v>60</v>
      </c>
    </row>
    <row r="8" spans="1:8" s="28" customFormat="1" ht="61.5" customHeight="1">
      <c r="A8" s="97" t="s">
        <v>13</v>
      </c>
      <c r="B8" s="57" t="s">
        <v>86</v>
      </c>
      <c r="C8" s="98">
        <v>25</v>
      </c>
      <c r="D8" s="62" t="s">
        <v>87</v>
      </c>
      <c r="E8" s="99"/>
      <c r="F8" s="99"/>
      <c r="G8" s="100">
        <v>0</v>
      </c>
      <c r="H8" s="101">
        <f>ROUND(C8,2)*ROUND(G8,2)</f>
        <v>0</v>
      </c>
    </row>
    <row r="9" spans="1:8" ht="15">
      <c r="A9" s="102"/>
      <c r="B9" s="103"/>
      <c r="C9" s="104"/>
      <c r="D9" s="102"/>
      <c r="E9" s="103"/>
      <c r="F9" s="103"/>
      <c r="G9" s="103"/>
      <c r="H9" s="103"/>
    </row>
    <row r="10" spans="1:8" ht="15">
      <c r="A10" s="121" t="s">
        <v>57</v>
      </c>
      <c r="B10" s="121"/>
      <c r="C10" s="121"/>
      <c r="D10" s="121"/>
      <c r="E10" s="121"/>
      <c r="F10" s="121"/>
      <c r="G10" s="121"/>
      <c r="H10" s="121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14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20" customWidth="1"/>
    <col min="2" max="2" width="54.50390625" style="19" customWidth="1"/>
    <col min="3" max="3" width="10.25390625" style="21" customWidth="1"/>
    <col min="4" max="4" width="6.75390625" style="20" customWidth="1"/>
    <col min="5" max="5" width="17.125" style="20" customWidth="1"/>
    <col min="6" max="6" width="16.125" style="20" customWidth="1"/>
    <col min="7" max="7" width="13.00390625" style="19" customWidth="1"/>
    <col min="8" max="8" width="12.375" style="19" customWidth="1"/>
    <col min="9" max="10" width="15.125" style="19" customWidth="1"/>
    <col min="11" max="16384" width="9.625" style="19" customWidth="1"/>
  </cols>
  <sheetData>
    <row r="1" spans="1:8" ht="34.5" customHeight="1">
      <c r="A1" s="119" t="str">
        <f>formularz_oferty!C4</f>
        <v>DFP.271.186.2022.ADB</v>
      </c>
      <c r="B1" s="119"/>
      <c r="C1" s="49"/>
      <c r="D1" s="44"/>
      <c r="E1" s="44"/>
      <c r="F1" s="44"/>
      <c r="G1" s="120" t="s">
        <v>41</v>
      </c>
      <c r="H1" s="120"/>
    </row>
    <row r="2" spans="1:8" ht="14.25" customHeight="1">
      <c r="A2" s="44"/>
      <c r="B2" s="45" t="s">
        <v>42</v>
      </c>
      <c r="C2" s="46">
        <v>4</v>
      </c>
      <c r="D2" s="44"/>
      <c r="E2" s="47" t="s">
        <v>43</v>
      </c>
      <c r="F2" s="44"/>
      <c r="G2" s="45"/>
      <c r="H2" s="45"/>
    </row>
    <row r="3" spans="1:8" ht="15">
      <c r="A3" s="47"/>
      <c r="B3" s="48"/>
      <c r="C3" s="49"/>
      <c r="D3" s="44"/>
      <c r="E3" s="44"/>
      <c r="F3" s="44"/>
      <c r="G3" s="48"/>
      <c r="H3" s="48"/>
    </row>
    <row r="4" spans="1:8" ht="15">
      <c r="A4" s="47"/>
      <c r="B4" s="48"/>
      <c r="C4" s="49"/>
      <c r="D4" s="44"/>
      <c r="E4" s="44"/>
      <c r="F4" s="44"/>
      <c r="G4" s="48"/>
      <c r="H4" s="48"/>
    </row>
    <row r="5" spans="1:8" ht="13.5" customHeight="1">
      <c r="A5" s="47"/>
      <c r="B5" s="45"/>
      <c r="C5" s="49"/>
      <c r="D5" s="44"/>
      <c r="E5" s="50" t="s">
        <v>56</v>
      </c>
      <c r="F5" s="51">
        <f>SUM(H8:H13)</f>
        <v>0</v>
      </c>
      <c r="G5" s="48"/>
      <c r="H5" s="48"/>
    </row>
    <row r="6" spans="1:8" ht="15">
      <c r="A6" s="47"/>
      <c r="B6" s="45"/>
      <c r="C6" s="49"/>
      <c r="D6" s="44"/>
      <c r="E6" s="44"/>
      <c r="F6" s="44"/>
      <c r="G6" s="45"/>
      <c r="H6" s="52"/>
    </row>
    <row r="7" spans="1:8" ht="45">
      <c r="A7" s="53" t="s">
        <v>44</v>
      </c>
      <c r="B7" s="54" t="s">
        <v>45</v>
      </c>
      <c r="C7" s="55" t="s">
        <v>46</v>
      </c>
      <c r="D7" s="56" t="s">
        <v>47</v>
      </c>
      <c r="E7" s="56" t="s">
        <v>48</v>
      </c>
      <c r="F7" s="56" t="s">
        <v>49</v>
      </c>
      <c r="G7" s="54" t="s">
        <v>59</v>
      </c>
      <c r="H7" s="54" t="s">
        <v>60</v>
      </c>
    </row>
    <row r="8" spans="1:8" ht="62.25" customHeight="1">
      <c r="A8" s="38" t="s">
        <v>13</v>
      </c>
      <c r="B8" s="105" t="s">
        <v>88</v>
      </c>
      <c r="C8" s="89">
        <v>70</v>
      </c>
      <c r="D8" s="106" t="s">
        <v>72</v>
      </c>
      <c r="E8" s="107"/>
      <c r="F8" s="107"/>
      <c r="G8" s="108">
        <v>0</v>
      </c>
      <c r="H8" s="109">
        <f aca="true" t="shared" si="0" ref="H8:H13">ROUND(ROUND(C8,2)*ROUND(G8,2),2)</f>
        <v>0</v>
      </c>
    </row>
    <row r="9" spans="1:8" ht="62.25" customHeight="1">
      <c r="A9" s="38" t="s">
        <v>16</v>
      </c>
      <c r="B9" s="105" t="s">
        <v>89</v>
      </c>
      <c r="C9" s="89">
        <v>20</v>
      </c>
      <c r="D9" s="106" t="s">
        <v>72</v>
      </c>
      <c r="E9" s="63"/>
      <c r="F9" s="63"/>
      <c r="G9" s="108">
        <v>0</v>
      </c>
      <c r="H9" s="109">
        <f t="shared" si="0"/>
        <v>0</v>
      </c>
    </row>
    <row r="10" spans="1:8" ht="62.25" customHeight="1">
      <c r="A10" s="38" t="s">
        <v>17</v>
      </c>
      <c r="B10" s="105" t="s">
        <v>90</v>
      </c>
      <c r="C10" s="89">
        <v>10</v>
      </c>
      <c r="D10" s="106" t="s">
        <v>72</v>
      </c>
      <c r="E10" s="63"/>
      <c r="F10" s="63"/>
      <c r="G10" s="108">
        <v>0</v>
      </c>
      <c r="H10" s="109">
        <f t="shared" si="0"/>
        <v>0</v>
      </c>
    </row>
    <row r="11" spans="1:8" ht="62.25" customHeight="1">
      <c r="A11" s="38" t="s">
        <v>18</v>
      </c>
      <c r="B11" s="105" t="s">
        <v>91</v>
      </c>
      <c r="C11" s="89">
        <v>10</v>
      </c>
      <c r="D11" s="106" t="s">
        <v>72</v>
      </c>
      <c r="E11" s="63"/>
      <c r="F11" s="63"/>
      <c r="G11" s="108">
        <v>0</v>
      </c>
      <c r="H11" s="109">
        <f t="shared" si="0"/>
        <v>0</v>
      </c>
    </row>
    <row r="12" spans="1:8" ht="62.25" customHeight="1">
      <c r="A12" s="38" t="s">
        <v>19</v>
      </c>
      <c r="B12" s="110" t="s">
        <v>92</v>
      </c>
      <c r="C12" s="89">
        <v>70</v>
      </c>
      <c r="D12" s="106" t="s">
        <v>72</v>
      </c>
      <c r="E12" s="63"/>
      <c r="F12" s="63"/>
      <c r="G12" s="108">
        <v>0</v>
      </c>
      <c r="H12" s="109">
        <f t="shared" si="0"/>
        <v>0</v>
      </c>
    </row>
    <row r="13" spans="1:8" ht="39.75" customHeight="1">
      <c r="A13" s="38" t="s">
        <v>21</v>
      </c>
      <c r="B13" s="110" t="s">
        <v>93</v>
      </c>
      <c r="C13" s="89">
        <v>70</v>
      </c>
      <c r="D13" s="106" t="s">
        <v>72</v>
      </c>
      <c r="E13" s="63"/>
      <c r="F13" s="63"/>
      <c r="G13" s="108">
        <v>0</v>
      </c>
      <c r="H13" s="109">
        <f t="shared" si="0"/>
        <v>0</v>
      </c>
    </row>
    <row r="14" spans="1:8" ht="18" customHeight="1">
      <c r="A14" s="121" t="s">
        <v>57</v>
      </c>
      <c r="B14" s="121"/>
      <c r="C14" s="121"/>
      <c r="D14" s="121"/>
      <c r="E14" s="121"/>
      <c r="F14" s="121"/>
      <c r="G14" s="121"/>
      <c r="H14" s="121"/>
    </row>
  </sheetData>
  <sheetProtection/>
  <mergeCells count="3">
    <mergeCell ref="A1:B1"/>
    <mergeCell ref="G1:H1"/>
    <mergeCell ref="A14:H14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2022-04-06T06:31:20Z</cp:lastPrinted>
  <dcterms:created xsi:type="dcterms:W3CDTF">2019-05-23T11:29:08Z</dcterms:created>
  <dcterms:modified xsi:type="dcterms:W3CDTF">2022-12-09T09:27:25Z</dcterms:modified>
  <cp:category/>
  <cp:version/>
  <cp:contentType/>
  <cp:contentStatus/>
</cp:coreProperties>
</file>