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asz.dziedzic\Documents\Przetarg Hodowla Ochrona\2024\I Postępowanie na usługi leśne na 2025r  ZG.270.7.2024\formularze ofertowe\"/>
    </mc:Choice>
  </mc:AlternateContent>
  <xr:revisionPtr revIDLastSave="0" documentId="8_{6D818A3E-FF1A-4950-AB4E-459BF0C526A8}" xr6:coauthVersionLast="47" xr6:coauthVersionMax="47" xr10:uidLastSave="{00000000-0000-0000-0000-000000000000}"/>
  <bookViews>
    <workbookView xWindow="-27150" yWindow="1845" windowWidth="21600" windowHeight="11295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4" i="1" l="1"/>
  <c r="I37" i="1"/>
  <c r="K37" i="1" s="1"/>
  <c r="L37" i="1" s="1"/>
  <c r="I32" i="1"/>
  <c r="K32" i="1" s="1"/>
  <c r="L32" i="1" s="1"/>
  <c r="I42" i="1"/>
  <c r="K42" i="1"/>
  <c r="L42" i="1" s="1"/>
  <c r="I47" i="1"/>
  <c r="K47" i="1" s="1"/>
  <c r="L47" i="1" s="1"/>
  <c r="K53" i="1"/>
  <c r="L53" i="1" s="1"/>
  <c r="K56" i="1"/>
  <c r="L56" i="1" s="1"/>
  <c r="K57" i="1"/>
  <c r="L57" i="1" s="1"/>
  <c r="K58" i="1"/>
  <c r="L58" i="1" s="1"/>
  <c r="K59" i="1"/>
  <c r="L59" i="1" s="1"/>
  <c r="K65" i="1"/>
  <c r="L65" i="1" s="1"/>
  <c r="K66" i="1"/>
  <c r="L66" i="1" s="1"/>
  <c r="K67" i="1"/>
  <c r="L67" i="1" s="1"/>
  <c r="K68" i="1"/>
  <c r="L68" i="1" s="1"/>
  <c r="K71" i="1"/>
  <c r="L71" i="1" s="1"/>
  <c r="I51" i="1"/>
  <c r="K51" i="1" s="1"/>
  <c r="L51" i="1" s="1"/>
  <c r="I52" i="1"/>
  <c r="K52" i="1" s="1"/>
  <c r="L52" i="1" s="1"/>
  <c r="I53" i="1"/>
  <c r="I54" i="1"/>
  <c r="K54" i="1" s="1"/>
  <c r="L54" i="1" s="1"/>
  <c r="I55" i="1"/>
  <c r="K55" i="1" s="1"/>
  <c r="L55" i="1" s="1"/>
  <c r="I56" i="1"/>
  <c r="I57" i="1"/>
  <c r="I58" i="1"/>
  <c r="I59" i="1"/>
  <c r="I60" i="1"/>
  <c r="K60" i="1" s="1"/>
  <c r="L60" i="1" s="1"/>
  <c r="I61" i="1"/>
  <c r="K61" i="1" s="1"/>
  <c r="L61" i="1" s="1"/>
  <c r="I62" i="1"/>
  <c r="K62" i="1" s="1"/>
  <c r="L62" i="1" s="1"/>
  <c r="I63" i="1"/>
  <c r="K63" i="1" s="1"/>
  <c r="L63" i="1" s="1"/>
  <c r="I64" i="1"/>
  <c r="I65" i="1"/>
  <c r="I66" i="1"/>
  <c r="I67" i="1"/>
  <c r="I68" i="1"/>
  <c r="I69" i="1"/>
  <c r="K69" i="1" s="1"/>
  <c r="L69" i="1" s="1"/>
  <c r="I70" i="1"/>
  <c r="K70" i="1" s="1"/>
  <c r="L70" i="1" s="1"/>
  <c r="I71" i="1"/>
  <c r="I50" i="1"/>
  <c r="L64" i="1" l="1"/>
  <c r="F73" i="1"/>
  <c r="K50" i="1"/>
  <c r="L50" i="1" s="1"/>
  <c r="F74" i="1" s="1"/>
</calcChain>
</file>

<file path=xl/sharedStrings.xml><?xml version="1.0" encoding="utf-8"?>
<sst xmlns="http://schemas.openxmlformats.org/spreadsheetml/2006/main" count="194" uniqueCount="118">
  <si>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</si>
  <si>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</si>
  <si>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</si>
  <si>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</si>
  <si>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</si>
  <si>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</si>
  <si>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</si>
  <si>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</si>
  <si>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</si>
  <si>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</si>
  <si>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</si>
  <si>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</si>
  <si>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</si>
  <si>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</si>
  <si>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</si>
  <si>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18</t>
  </si>
  <si>
    <t>PORZ-STOS</t>
  </si>
  <si>
    <t>Wynoszenie i układanie pozostałości w stosy niewymiarowe</t>
  </si>
  <si>
    <t>M3P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</si>
  <si>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</si>
  <si>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</si>
  <si>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</si>
  <si>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</si>
  <si>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</si>
  <si>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</si>
  <si>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</si>
  <si>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</si>
  <si>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</si>
  <si>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</si>
  <si>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</si>
  <si>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</si>
  <si>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</si>
  <si>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</si>
  <si>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</si>
  <si>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</si>
  <si>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151</t>
  </si>
  <si>
    <t>PUŁ-WT</t>
  </si>
  <si>
    <t>Wykładanie pułapek na szkodniki wtórne</t>
  </si>
  <si>
    <t>SZT</t>
  </si>
  <si>
    <t>152</t>
  </si>
  <si>
    <t>KOR-P</t>
  </si>
  <si>
    <t>Korowanie pułapek i niszczenie kory</t>
  </si>
  <si>
    <t>154</t>
  </si>
  <si>
    <t>PUŁF</t>
  </si>
  <si>
    <t>Wykładanie lub zdejmowanie pułapek feromonowych na szkodniki wtórne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</si>
  <si>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</si>
  <si>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</si>
  <si>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</si>
  <si>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</si>
  <si>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</si>
  <si>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</si>
  <si>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</si>
  <si>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</si>
  <si>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</si>
  <si>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</si>
  <si>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</si>
  <si>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</si>
  <si>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H</t>
  </si>
  <si>
    <t>380</t>
  </si>
  <si>
    <t>GODZ MH8</t>
  </si>
  <si>
    <t>Prace wykonywane innym sprzętem mechaniczny</t>
  </si>
  <si>
    <t>381</t>
  </si>
  <si>
    <t>GODZ MH23</t>
  </si>
  <si>
    <t>601</t>
  </si>
  <si>
    <t>ŁR-ORKA</t>
  </si>
  <si>
    <t>Głęboka orka</t>
  </si>
  <si>
    <t>606</t>
  </si>
  <si>
    <t>ŁR-BRON</t>
  </si>
  <si>
    <t>Bronowanie</t>
  </si>
  <si>
    <t>608</t>
  </si>
  <si>
    <t>ŁR-REDL</t>
  </si>
  <si>
    <t>Redlenie</t>
  </si>
  <si>
    <t>620</t>
  </si>
  <si>
    <t>ŁR-SIEWRC</t>
  </si>
  <si>
    <t>Siew ręczny nasion rzutem na powierzchnię otwartą</t>
  </si>
  <si>
    <t>627</t>
  </si>
  <si>
    <t>ŁR-KOSZR</t>
  </si>
  <si>
    <t>Koszenie trawy</t>
  </si>
  <si>
    <t>629</t>
  </si>
  <si>
    <t>ŁR-GRAB</t>
  </si>
  <si>
    <t>Przegrabianie (suszenie siana)</t>
  </si>
  <si>
    <t>630</t>
  </si>
  <si>
    <t>ŁR-ZGRAB</t>
  </si>
  <si>
    <t>Zgrabianie siana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</si>
  <si>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</si>
  <si>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</si>
  <si>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</si>
  <si>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</si>
  <si>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</si>
  <si>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</si>
  <si>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</si>
  <si>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</si>
  <si>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</si>
  <si>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</si>
  <si>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</si>
  <si>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</si>
  <si>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Krościenko</t>
  </si>
  <si>
    <t xml:space="preserve">34-450 Krościenko n/Dun.; Trzech Koron;4 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</si>
  <si>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</si>
  <si>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</si>
  <si>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</si>
  <si>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</si>
  <si>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</si>
  <si>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</si>
  <si>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</si>
  <si>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</si>
  <si>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</si>
  <si>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</si>
  <si>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</si>
  <si>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</si>
  <si>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</si>
  <si>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</si>
  <si>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</si>
  <si>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</si>
  <si>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</si>
  <si>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</si>
  <si>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r>
      <t xml:space="preserve">Odpowiadając na ogłoszenie o przetargu nieograniczonym na „Wykonywanie usług z zakresu gospodarki leśnej na terenie Nadleśnictwa Krościenko w roku 2025''  składamy niniejszym ofertę na </t>
    </r>
    <r>
      <rPr>
        <b/>
        <sz val="11"/>
        <color rgb="FF333333"/>
        <rFont val="Arial"/>
        <family val="2"/>
        <charset val="238"/>
      </rPr>
      <t>pakiet 09-Łapsz</t>
    </r>
    <r>
      <rPr>
        <sz val="11"/>
        <color rgb="FF333333"/>
        <rFont val="Arial"/>
        <family val="2"/>
        <charset val="238"/>
      </rPr>
      <t>e tego zamówienia:</t>
    </r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</si>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</sst>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left" vertical="center"/>
    </xf>
    <xf numFmtId="0" fontId="0" fillId="0" borderId="0" xfId="0" applyAlignment="1">
      <alignment horizontal="left"/>
    </xf>
    <xf numFmtId="49" fontId="8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4" fontId="8" fillId="2" borderId="1" xfId="0" applyNumberFormat="1" applyFont="1" applyFill="1" applyBorder="1" applyAlignment="1">
      <alignment horizontal="right" vertical="center"/>
    </xf>
    <xf numFmtId="4" fontId="8" fillId="2" borderId="1" xfId="0" applyNumberFormat="1" applyFont="1" applyFill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S112"/>
  <sheetViews>
    <sheetView tabSelected="1" topLeftCell="A61" workbookViewId="0">
      <selection activeCell="U74" sqref="U7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2" t="s">
        <v>90</v>
      </c>
      <c r="J2" s="12"/>
      <c r="K2" s="12"/>
      <c r="L2" s="12"/>
      <c r="M2" s="12"/>
      <c r="N2" s="12"/>
      <c r="O2" s="12"/>
    </row>
    <row r="3" spans="2:15" s="1" customFormat="1" ht="28.9" customHeight="1" x14ac:dyDescent="0.2"/>
    <row r="4" spans="2:15" s="1" customFormat="1" ht="2.65" customHeight="1" x14ac:dyDescent="0.2">
      <c r="B4" s="17"/>
      <c r="C4" s="17"/>
      <c r="D4" s="17"/>
    </row>
    <row r="5" spans="2:15" s="1" customFormat="1" ht="28.9" customHeight="1" x14ac:dyDescent="0.2"/>
    <row r="6" spans="2:15" s="1" customFormat="1" ht="2.65" customHeight="1" x14ac:dyDescent="0.2">
      <c r="B6" s="17"/>
      <c r="C6" s="17"/>
      <c r="D6" s="17"/>
    </row>
    <row r="7" spans="2:15" s="1" customFormat="1" ht="28.9" customHeight="1" x14ac:dyDescent="0.2"/>
    <row r="8" spans="2:15" s="1" customFormat="1" ht="5.25" customHeight="1" x14ac:dyDescent="0.2">
      <c r="B8" s="17"/>
      <c r="C8" s="17"/>
      <c r="D8" s="17"/>
    </row>
    <row r="9" spans="2:15" s="1" customFormat="1" ht="4.1500000000000004" customHeight="1" x14ac:dyDescent="0.2"/>
    <row r="10" spans="2:15" s="1" customFormat="1" ht="6.95" customHeight="1" x14ac:dyDescent="0.2">
      <c r="B10" s="25" t="s">
        <v>91</v>
      </c>
      <c r="C10" s="25"/>
      <c r="D10" s="25"/>
    </row>
    <row r="11" spans="2:15" s="1" customFormat="1" ht="12.4" customHeight="1" x14ac:dyDescent="0.2">
      <c r="B11" s="25"/>
      <c r="C11" s="25"/>
      <c r="D11" s="25"/>
      <c r="G11" s="20" t="s">
        <v>92</v>
      </c>
      <c r="H11" s="20"/>
      <c r="I11" s="20"/>
      <c r="J11" s="20"/>
      <c r="K11" s="20"/>
      <c r="L11" s="20"/>
      <c r="M11" s="20"/>
      <c r="N11" s="20"/>
    </row>
    <row r="12" spans="2:15" s="1" customFormat="1" ht="7.9" customHeight="1" x14ac:dyDescent="0.2">
      <c r="G12" s="20"/>
      <c r="H12" s="20"/>
      <c r="I12" s="20"/>
      <c r="J12" s="20"/>
      <c r="K12" s="20"/>
      <c r="L12" s="20"/>
      <c r="M12" s="20"/>
      <c r="N12" s="20"/>
    </row>
    <row r="13" spans="2:15" s="1" customFormat="1" ht="20.25" customHeight="1" x14ac:dyDescent="0.2"/>
    <row r="14" spans="2:15" s="1" customFormat="1" ht="24" customHeight="1" x14ac:dyDescent="0.2">
      <c r="E14" s="19" t="s">
        <v>93</v>
      </c>
      <c r="F14" s="19"/>
      <c r="G14" s="19"/>
    </row>
    <row r="15" spans="2:15" s="1" customFormat="1" ht="43.15" customHeight="1" x14ac:dyDescent="0.2"/>
    <row r="16" spans="2:15" s="1" customFormat="1" ht="20.65" customHeight="1" x14ac:dyDescent="0.2">
      <c r="B16" s="8" t="s">
        <v>94</v>
      </c>
      <c r="C16" s="8"/>
      <c r="D16" s="9"/>
      <c r="E16" s="9"/>
    </row>
    <row r="17" spans="2:13" s="1" customFormat="1" ht="2.65" customHeight="1" x14ac:dyDescent="0.2"/>
    <row r="18" spans="2:13" s="1" customFormat="1" ht="20.65" customHeight="1" x14ac:dyDescent="0.2">
      <c r="B18" s="10" t="s">
        <v>95</v>
      </c>
      <c r="C18" s="10"/>
      <c r="D18" s="9"/>
      <c r="E18" s="9"/>
    </row>
    <row r="19" spans="2:13" s="1" customFormat="1" ht="2.65" customHeight="1" x14ac:dyDescent="0.2"/>
    <row r="20" spans="2:13" s="1" customFormat="1" ht="20.65" customHeight="1" x14ac:dyDescent="0.2">
      <c r="B20" s="10" t="s">
        <v>96</v>
      </c>
      <c r="C20" s="10"/>
      <c r="D20" s="9"/>
      <c r="E20" s="9"/>
    </row>
    <row r="21" spans="2:13" s="1" customFormat="1" ht="2.65" customHeight="1" x14ac:dyDescent="0.2"/>
    <row r="22" spans="2:13" s="1" customFormat="1" ht="20.65" customHeight="1" x14ac:dyDescent="0.2">
      <c r="B22" s="10" t="s">
        <v>97</v>
      </c>
      <c r="C22" s="10"/>
      <c r="D22" s="9"/>
      <c r="E22" s="9"/>
    </row>
    <row r="23" spans="2:13" s="1" customFormat="1" ht="34.700000000000003" customHeight="1" x14ac:dyDescent="0.2"/>
    <row r="24" spans="2:13" s="1" customFormat="1" ht="50.1" customHeight="1" x14ac:dyDescent="0.2">
      <c r="B24" s="23" t="s">
        <v>116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</row>
    <row r="25" spans="2:13" s="1" customFormat="1" ht="2.65" customHeight="1" x14ac:dyDescent="0.2"/>
    <row r="26" spans="2:13" s="1" customFormat="1" ht="54.75" customHeight="1" x14ac:dyDescent="0.2">
      <c r="B26" s="21" t="s">
        <v>98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10" t="s">
        <v>99</v>
      </c>
      <c r="C29" s="10"/>
      <c r="D29" s="10"/>
      <c r="E29" s="10"/>
      <c r="F29" s="10"/>
      <c r="G29" s="10"/>
      <c r="H29" s="10"/>
      <c r="I29" s="10"/>
      <c r="J29" s="10"/>
      <c r="K29" s="10"/>
    </row>
    <row r="30" spans="2:13" s="1" customFormat="1" ht="5.25" customHeight="1" x14ac:dyDescent="0.2"/>
    <row r="31" spans="2:13" s="1" customFormat="1" ht="53.2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3" t="s">
        <v>10</v>
      </c>
      <c r="M31" s="13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26">
        <v>819</v>
      </c>
      <c r="H32" s="26">
        <v>0</v>
      </c>
      <c r="I32" s="26">
        <f>H32*G32</f>
        <v>0</v>
      </c>
      <c r="J32" s="27">
        <v>8</v>
      </c>
      <c r="K32" s="26">
        <f>I32*8/100</f>
        <v>0</v>
      </c>
      <c r="L32" s="28">
        <f>K32+I32</f>
        <v>0</v>
      </c>
      <c r="M32" s="28"/>
    </row>
    <row r="33" spans="2:13" s="1" customFormat="1" ht="3.2" customHeight="1" x14ac:dyDescent="0.2"/>
    <row r="34" spans="2:13" s="1" customFormat="1" ht="18.2" customHeight="1" x14ac:dyDescent="0.2">
      <c r="B34" s="10" t="s">
        <v>100</v>
      </c>
      <c r="C34" s="10"/>
      <c r="D34" s="10"/>
      <c r="E34" s="10"/>
      <c r="F34" s="10"/>
      <c r="G34" s="10"/>
      <c r="H34" s="10"/>
      <c r="I34" s="10"/>
      <c r="J34" s="10"/>
      <c r="K34" s="10"/>
    </row>
    <row r="35" spans="2:13" s="1" customFormat="1" ht="5.25" customHeight="1" x14ac:dyDescent="0.2"/>
    <row r="36" spans="2:13" s="1" customFormat="1" ht="52.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3" t="s">
        <v>10</v>
      </c>
      <c r="M36" s="13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26">
        <v>585</v>
      </c>
      <c r="H37" s="26">
        <v>0</v>
      </c>
      <c r="I37" s="26">
        <f>H37*G37</f>
        <v>0</v>
      </c>
      <c r="J37" s="27">
        <v>8</v>
      </c>
      <c r="K37" s="26">
        <f>I37*8/100</f>
        <v>0</v>
      </c>
      <c r="L37" s="28">
        <f>K37+I37</f>
        <v>0</v>
      </c>
      <c r="M37" s="28"/>
    </row>
    <row r="38" spans="2:13" s="1" customFormat="1" ht="3.2" customHeight="1" x14ac:dyDescent="0.2"/>
    <row r="39" spans="2:13" s="1" customFormat="1" ht="18.2" customHeight="1" x14ac:dyDescent="0.2">
      <c r="B39" s="10" t="s">
        <v>101</v>
      </c>
      <c r="C39" s="10"/>
      <c r="D39" s="10"/>
      <c r="E39" s="10"/>
      <c r="F39" s="10"/>
      <c r="G39" s="10"/>
      <c r="H39" s="10"/>
      <c r="I39" s="10"/>
      <c r="J39" s="10"/>
      <c r="K39" s="10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3" t="s">
        <v>10</v>
      </c>
      <c r="M41" s="13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26">
        <v>698</v>
      </c>
      <c r="H42" s="26">
        <v>0</v>
      </c>
      <c r="I42" s="26">
        <f>H42*G42</f>
        <v>0</v>
      </c>
      <c r="J42" s="27">
        <v>8</v>
      </c>
      <c r="K42" s="26">
        <f>I42*8/100</f>
        <v>0</v>
      </c>
      <c r="L42" s="28">
        <f>K42+I42</f>
        <v>0</v>
      </c>
      <c r="M42" s="28"/>
    </row>
    <row r="43" spans="2:13" s="1" customFormat="1" ht="3.2" customHeight="1" x14ac:dyDescent="0.2">
      <c r="H43" s="1" t="s">
        <v>117</v>
      </c>
    </row>
    <row r="44" spans="2:13" s="1" customFormat="1" ht="18.2" customHeight="1" x14ac:dyDescent="0.2">
      <c r="B44" s="10" t="s">
        <v>102</v>
      </c>
      <c r="C44" s="10"/>
      <c r="D44" s="10"/>
      <c r="E44" s="10"/>
      <c r="F44" s="10"/>
      <c r="G44" s="10"/>
      <c r="H44" s="10"/>
      <c r="I44" s="10"/>
      <c r="J44" s="10"/>
      <c r="K44" s="10"/>
    </row>
    <row r="45" spans="2:13" s="1" customFormat="1" ht="5.25" customHeight="1" x14ac:dyDescent="0.2"/>
    <row r="46" spans="2:13" s="1" customFormat="1" ht="51.7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3" t="s">
        <v>10</v>
      </c>
      <c r="M46" s="13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26">
        <v>573</v>
      </c>
      <c r="H47" s="26">
        <v>0</v>
      </c>
      <c r="I47" s="26">
        <f>H47*G47</f>
        <v>0</v>
      </c>
      <c r="J47" s="27">
        <v>8</v>
      </c>
      <c r="K47" s="26">
        <f>I47*8/100</f>
        <v>0</v>
      </c>
      <c r="L47" s="28">
        <f>K47+I47</f>
        <v>0</v>
      </c>
      <c r="M47" s="28"/>
    </row>
    <row r="48" spans="2:13" s="1" customFormat="1" ht="9" customHeight="1" x14ac:dyDescent="0.2"/>
    <row r="49" spans="2:13" s="1" customFormat="1" ht="5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3" t="s">
        <v>10</v>
      </c>
      <c r="M49" s="13"/>
    </row>
    <row r="50" spans="2:13" s="1" customFormat="1" ht="28.9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26">
        <v>100.28</v>
      </c>
      <c r="H50" s="26">
        <v>0</v>
      </c>
      <c r="I50" s="26">
        <f>H50*G50</f>
        <v>0</v>
      </c>
      <c r="J50" s="27">
        <v>8</v>
      </c>
      <c r="K50" s="26">
        <f>I50*8/100</f>
        <v>0</v>
      </c>
      <c r="L50" s="28">
        <f>K50+I50</f>
        <v>0</v>
      </c>
      <c r="M50" s="28"/>
    </row>
    <row r="51" spans="2:13" s="1" customFormat="1" ht="28.9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26">
        <v>1</v>
      </c>
      <c r="H51" s="26">
        <v>0</v>
      </c>
      <c r="I51" s="26">
        <f t="shared" ref="I51:I71" si="0">H51*G51</f>
        <v>0</v>
      </c>
      <c r="J51" s="27">
        <v>8</v>
      </c>
      <c r="K51" s="26">
        <f t="shared" ref="K51:K71" si="1">I51*8/100</f>
        <v>0</v>
      </c>
      <c r="L51" s="28">
        <f t="shared" ref="L51:L71" si="2">K51+I51</f>
        <v>0</v>
      </c>
      <c r="M51" s="28"/>
    </row>
    <row r="52" spans="2:13" s="1" customFormat="1" ht="28.9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22</v>
      </c>
      <c r="G52" s="26">
        <v>1</v>
      </c>
      <c r="H52" s="26">
        <v>0</v>
      </c>
      <c r="I52" s="26">
        <f t="shared" si="0"/>
        <v>0</v>
      </c>
      <c r="J52" s="27">
        <v>8</v>
      </c>
      <c r="K52" s="26">
        <f t="shared" si="1"/>
        <v>0</v>
      </c>
      <c r="L52" s="28">
        <f t="shared" si="2"/>
        <v>0</v>
      </c>
      <c r="M52" s="28"/>
    </row>
    <row r="53" spans="2:13" s="1" customFormat="1" ht="28.9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22</v>
      </c>
      <c r="G53" s="26">
        <v>1</v>
      </c>
      <c r="H53" s="26">
        <v>0</v>
      </c>
      <c r="I53" s="26">
        <f t="shared" si="0"/>
        <v>0</v>
      </c>
      <c r="J53" s="27">
        <v>8</v>
      </c>
      <c r="K53" s="26">
        <f t="shared" si="1"/>
        <v>0</v>
      </c>
      <c r="L53" s="28">
        <f t="shared" si="2"/>
        <v>0</v>
      </c>
      <c r="M53" s="28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22</v>
      </c>
      <c r="G54" s="26">
        <v>17.8</v>
      </c>
      <c r="H54" s="26">
        <v>0</v>
      </c>
      <c r="I54" s="26">
        <f t="shared" si="0"/>
        <v>0</v>
      </c>
      <c r="J54" s="27">
        <v>8</v>
      </c>
      <c r="K54" s="26">
        <f t="shared" si="1"/>
        <v>0</v>
      </c>
      <c r="L54" s="28">
        <f t="shared" si="2"/>
        <v>0</v>
      </c>
      <c r="M54" s="28"/>
    </row>
    <row r="55" spans="2:13" s="1" customFormat="1" ht="28.9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22</v>
      </c>
      <c r="G55" s="26">
        <v>4.2</v>
      </c>
      <c r="H55" s="26">
        <v>0</v>
      </c>
      <c r="I55" s="26">
        <f t="shared" si="0"/>
        <v>0</v>
      </c>
      <c r="J55" s="27">
        <v>8</v>
      </c>
      <c r="K55" s="26">
        <f t="shared" si="1"/>
        <v>0</v>
      </c>
      <c r="L55" s="28">
        <f t="shared" si="2"/>
        <v>0</v>
      </c>
      <c r="M55" s="28"/>
    </row>
    <row r="56" spans="2:13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38</v>
      </c>
      <c r="G56" s="26">
        <v>7</v>
      </c>
      <c r="H56" s="26">
        <v>0</v>
      </c>
      <c r="I56" s="26">
        <f t="shared" si="0"/>
        <v>0</v>
      </c>
      <c r="J56" s="27">
        <v>8</v>
      </c>
      <c r="K56" s="26">
        <f t="shared" si="1"/>
        <v>0</v>
      </c>
      <c r="L56" s="28">
        <f t="shared" si="2"/>
        <v>0</v>
      </c>
      <c r="M56" s="28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14</v>
      </c>
      <c r="G57" s="26">
        <v>7</v>
      </c>
      <c r="H57" s="26">
        <v>0</v>
      </c>
      <c r="I57" s="26">
        <f t="shared" si="0"/>
        <v>0</v>
      </c>
      <c r="J57" s="27">
        <v>8</v>
      </c>
      <c r="K57" s="26">
        <f t="shared" si="1"/>
        <v>0</v>
      </c>
      <c r="L57" s="28">
        <f t="shared" si="2"/>
        <v>0</v>
      </c>
      <c r="M57" s="28"/>
    </row>
    <row r="58" spans="2:13" s="1" customFormat="1" ht="28.9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38</v>
      </c>
      <c r="G58" s="26">
        <v>42</v>
      </c>
      <c r="H58" s="26">
        <v>0</v>
      </c>
      <c r="I58" s="26">
        <f t="shared" si="0"/>
        <v>0</v>
      </c>
      <c r="J58" s="27">
        <v>8</v>
      </c>
      <c r="K58" s="26">
        <f t="shared" si="1"/>
        <v>0</v>
      </c>
      <c r="L58" s="28">
        <f t="shared" si="2"/>
        <v>0</v>
      </c>
      <c r="M58" s="28"/>
    </row>
    <row r="59" spans="2:13" s="1" customFormat="1" ht="28.9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38</v>
      </c>
      <c r="G59" s="26">
        <v>10</v>
      </c>
      <c r="H59" s="26">
        <v>0</v>
      </c>
      <c r="I59" s="26">
        <f t="shared" si="0"/>
        <v>0</v>
      </c>
      <c r="J59" s="27">
        <v>8</v>
      </c>
      <c r="K59" s="26">
        <f t="shared" si="1"/>
        <v>0</v>
      </c>
      <c r="L59" s="28">
        <f t="shared" si="2"/>
        <v>0</v>
      </c>
      <c r="M59" s="28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38</v>
      </c>
      <c r="G60" s="26">
        <v>100</v>
      </c>
      <c r="H60" s="26">
        <v>0</v>
      </c>
      <c r="I60" s="26">
        <f t="shared" si="0"/>
        <v>0</v>
      </c>
      <c r="J60" s="27">
        <v>8</v>
      </c>
      <c r="K60" s="26">
        <f t="shared" si="1"/>
        <v>0</v>
      </c>
      <c r="L60" s="28">
        <f t="shared" si="2"/>
        <v>0</v>
      </c>
      <c r="M60" s="28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22</v>
      </c>
      <c r="G61" s="26">
        <v>2</v>
      </c>
      <c r="H61" s="26">
        <v>0</v>
      </c>
      <c r="I61" s="26">
        <f t="shared" si="0"/>
        <v>0</v>
      </c>
      <c r="J61" s="27">
        <v>8</v>
      </c>
      <c r="K61" s="26">
        <f t="shared" si="1"/>
        <v>0</v>
      </c>
      <c r="L61" s="28">
        <f t="shared" si="2"/>
        <v>0</v>
      </c>
      <c r="M61" s="28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57</v>
      </c>
      <c r="G62" s="26">
        <v>646.5</v>
      </c>
      <c r="H62" s="26">
        <v>0</v>
      </c>
      <c r="I62" s="26">
        <f t="shared" si="0"/>
        <v>0</v>
      </c>
      <c r="J62" s="27">
        <v>8</v>
      </c>
      <c r="K62" s="26">
        <f t="shared" si="1"/>
        <v>0</v>
      </c>
      <c r="L62" s="28">
        <f t="shared" si="2"/>
        <v>0</v>
      </c>
      <c r="M62" s="28"/>
    </row>
    <row r="63" spans="2:13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57</v>
      </c>
      <c r="G63" s="26">
        <v>56</v>
      </c>
      <c r="H63" s="26">
        <v>0</v>
      </c>
      <c r="I63" s="26">
        <f t="shared" si="0"/>
        <v>0</v>
      </c>
      <c r="J63" s="27">
        <v>8</v>
      </c>
      <c r="K63" s="26">
        <f t="shared" si="1"/>
        <v>0</v>
      </c>
      <c r="L63" s="28">
        <f t="shared" si="2"/>
        <v>0</v>
      </c>
      <c r="M63" s="28"/>
    </row>
    <row r="64" spans="2:13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60</v>
      </c>
      <c r="F64" s="6" t="s">
        <v>57</v>
      </c>
      <c r="G64" s="26">
        <v>2</v>
      </c>
      <c r="H64" s="26">
        <v>0</v>
      </c>
      <c r="I64" s="26">
        <f t="shared" si="0"/>
        <v>0</v>
      </c>
      <c r="J64" s="27">
        <v>23</v>
      </c>
      <c r="K64" s="26">
        <f>I64*23/100</f>
        <v>0</v>
      </c>
      <c r="L64" s="28">
        <f t="shared" si="2"/>
        <v>0</v>
      </c>
      <c r="M64" s="28"/>
    </row>
    <row r="65" spans="2:19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22</v>
      </c>
      <c r="G65" s="26">
        <v>0.4</v>
      </c>
      <c r="H65" s="26">
        <v>0</v>
      </c>
      <c r="I65" s="26">
        <f t="shared" si="0"/>
        <v>0</v>
      </c>
      <c r="J65" s="27">
        <v>8</v>
      </c>
      <c r="K65" s="26">
        <f t="shared" si="1"/>
        <v>0</v>
      </c>
      <c r="L65" s="28">
        <f t="shared" si="2"/>
        <v>0</v>
      </c>
      <c r="M65" s="28"/>
    </row>
    <row r="66" spans="2:19" s="1" customFormat="1" ht="19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22</v>
      </c>
      <c r="G66" s="26">
        <v>0.4</v>
      </c>
      <c r="H66" s="26">
        <v>0</v>
      </c>
      <c r="I66" s="26">
        <f t="shared" si="0"/>
        <v>0</v>
      </c>
      <c r="J66" s="27">
        <v>8</v>
      </c>
      <c r="K66" s="26">
        <f t="shared" si="1"/>
        <v>0</v>
      </c>
      <c r="L66" s="28">
        <f t="shared" si="2"/>
        <v>0</v>
      </c>
      <c r="M66" s="28"/>
    </row>
    <row r="67" spans="2:19" s="1" customFormat="1" ht="19.7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22</v>
      </c>
      <c r="G67" s="26">
        <v>0.4</v>
      </c>
      <c r="H67" s="26">
        <v>0</v>
      </c>
      <c r="I67" s="26">
        <f t="shared" si="0"/>
        <v>0</v>
      </c>
      <c r="J67" s="27">
        <v>8</v>
      </c>
      <c r="K67" s="26">
        <f t="shared" si="1"/>
        <v>0</v>
      </c>
      <c r="L67" s="28">
        <f t="shared" si="2"/>
        <v>0</v>
      </c>
      <c r="M67" s="28"/>
    </row>
    <row r="68" spans="2:19" s="1" customFormat="1" ht="19.7" customHeight="1" x14ac:dyDescent="0.2">
      <c r="B68" s="5">
        <v>23</v>
      </c>
      <c r="C68" s="6" t="s">
        <v>72</v>
      </c>
      <c r="D68" s="6" t="s">
        <v>73</v>
      </c>
      <c r="E68" s="7" t="s">
        <v>74</v>
      </c>
      <c r="F68" s="6" t="s">
        <v>22</v>
      </c>
      <c r="G68" s="26">
        <v>0.4</v>
      </c>
      <c r="H68" s="26">
        <v>0</v>
      </c>
      <c r="I68" s="26">
        <f t="shared" si="0"/>
        <v>0</v>
      </c>
      <c r="J68" s="27">
        <v>8</v>
      </c>
      <c r="K68" s="26">
        <f t="shared" si="1"/>
        <v>0</v>
      </c>
      <c r="L68" s="28">
        <f t="shared" si="2"/>
        <v>0</v>
      </c>
      <c r="M68" s="28"/>
    </row>
    <row r="69" spans="2:19" s="1" customFormat="1" ht="19.7" customHeight="1" x14ac:dyDescent="0.2">
      <c r="B69" s="5">
        <v>24</v>
      </c>
      <c r="C69" s="6" t="s">
        <v>75</v>
      </c>
      <c r="D69" s="6" t="s">
        <v>76</v>
      </c>
      <c r="E69" s="7" t="s">
        <v>77</v>
      </c>
      <c r="F69" s="6" t="s">
        <v>22</v>
      </c>
      <c r="G69" s="26">
        <v>4.13</v>
      </c>
      <c r="H69" s="26">
        <v>0</v>
      </c>
      <c r="I69" s="26">
        <f t="shared" si="0"/>
        <v>0</v>
      </c>
      <c r="J69" s="27">
        <v>8</v>
      </c>
      <c r="K69" s="26">
        <f t="shared" si="1"/>
        <v>0</v>
      </c>
      <c r="L69" s="28">
        <f t="shared" si="2"/>
        <v>0</v>
      </c>
      <c r="M69" s="28"/>
    </row>
    <row r="70" spans="2:19" s="1" customFormat="1" ht="19.7" customHeight="1" x14ac:dyDescent="0.2">
      <c r="B70" s="5">
        <v>25</v>
      </c>
      <c r="C70" s="6" t="s">
        <v>78</v>
      </c>
      <c r="D70" s="6" t="s">
        <v>79</v>
      </c>
      <c r="E70" s="7" t="s">
        <v>80</v>
      </c>
      <c r="F70" s="6" t="s">
        <v>22</v>
      </c>
      <c r="G70" s="26">
        <v>2.9</v>
      </c>
      <c r="H70" s="26">
        <v>0</v>
      </c>
      <c r="I70" s="26">
        <f t="shared" si="0"/>
        <v>0</v>
      </c>
      <c r="J70" s="27">
        <v>8</v>
      </c>
      <c r="K70" s="26">
        <f t="shared" si="1"/>
        <v>0</v>
      </c>
      <c r="L70" s="28">
        <f t="shared" si="2"/>
        <v>0</v>
      </c>
      <c r="M70" s="28"/>
    </row>
    <row r="71" spans="2:19" s="1" customFormat="1" ht="19.7" customHeight="1" x14ac:dyDescent="0.2">
      <c r="B71" s="5">
        <v>26</v>
      </c>
      <c r="C71" s="6" t="s">
        <v>81</v>
      </c>
      <c r="D71" s="6" t="s">
        <v>82</v>
      </c>
      <c r="E71" s="7" t="s">
        <v>83</v>
      </c>
      <c r="F71" s="6" t="s">
        <v>22</v>
      </c>
      <c r="G71" s="26">
        <v>2.9</v>
      </c>
      <c r="H71" s="26">
        <v>0</v>
      </c>
      <c r="I71" s="26">
        <f t="shared" si="0"/>
        <v>0</v>
      </c>
      <c r="J71" s="27">
        <v>8</v>
      </c>
      <c r="K71" s="26">
        <f t="shared" si="1"/>
        <v>0</v>
      </c>
      <c r="L71" s="28">
        <f t="shared" si="2"/>
        <v>0</v>
      </c>
      <c r="M71" s="28"/>
    </row>
    <row r="72" spans="2:19" s="1" customFormat="1" ht="55.9" customHeight="1" x14ac:dyDescent="0.2"/>
    <row r="73" spans="2:19" s="1" customFormat="1" ht="21.4" customHeight="1" x14ac:dyDescent="0.2">
      <c r="B73" s="18" t="s">
        <v>84</v>
      </c>
      <c r="C73" s="18"/>
      <c r="D73" s="18"/>
      <c r="E73" s="18"/>
      <c r="F73" s="29">
        <f>SUM(I50:I71)+I47+I42+I37+I32</f>
        <v>0</v>
      </c>
      <c r="G73" s="29"/>
      <c r="H73" s="29"/>
      <c r="I73" s="29"/>
      <c r="J73" s="29"/>
      <c r="K73" s="29"/>
      <c r="L73" s="29"/>
      <c r="M73" s="29"/>
      <c r="S73" s="1" t="s">
        <v>117</v>
      </c>
    </row>
    <row r="74" spans="2:19" s="1" customFormat="1" ht="21.4" customHeight="1" x14ac:dyDescent="0.25">
      <c r="B74" s="18" t="s">
        <v>85</v>
      </c>
      <c r="C74" s="18"/>
      <c r="D74" s="18"/>
      <c r="E74" s="18"/>
      <c r="F74" s="30">
        <f>SUM(L50:M71)+L47+L42+L37+L32</f>
        <v>0</v>
      </c>
      <c r="G74" s="30"/>
      <c r="H74" s="30"/>
      <c r="I74" s="30"/>
      <c r="J74" s="30"/>
      <c r="K74" s="30"/>
      <c r="L74" s="30"/>
      <c r="M74" s="30"/>
    </row>
    <row r="75" spans="2:19" s="1" customFormat="1" ht="11.1" customHeight="1" x14ac:dyDescent="0.2"/>
    <row r="76" spans="2:19" s="1" customFormat="1" ht="61.35" customHeight="1" x14ac:dyDescent="0.2">
      <c r="B76" s="21" t="s">
        <v>103</v>
      </c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</row>
    <row r="77" spans="2:19" s="1" customFormat="1" ht="2.65" customHeight="1" x14ac:dyDescent="0.2"/>
    <row r="78" spans="2:19" s="1" customFormat="1" ht="89.1" customHeight="1" x14ac:dyDescent="0.2">
      <c r="B78" s="21" t="s">
        <v>104</v>
      </c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</row>
    <row r="79" spans="2:19" s="1" customFormat="1" ht="5.25" customHeight="1" x14ac:dyDescent="0.2"/>
    <row r="80" spans="2:19" s="1" customFormat="1" ht="96" customHeight="1" x14ac:dyDescent="0.2">
      <c r="B80" s="21" t="s">
        <v>105</v>
      </c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</row>
    <row r="81" spans="2:14" s="1" customFormat="1" ht="5.25" customHeight="1" x14ac:dyDescent="0.2"/>
    <row r="82" spans="2:14" s="1" customFormat="1" ht="37.9" customHeight="1" x14ac:dyDescent="0.2">
      <c r="B82" s="24" t="s">
        <v>86</v>
      </c>
      <c r="C82" s="24"/>
      <c r="D82" s="24"/>
      <c r="E82" s="24"/>
      <c r="F82" s="16" t="s">
        <v>87</v>
      </c>
      <c r="G82" s="16"/>
      <c r="H82" s="16"/>
      <c r="I82" s="16"/>
      <c r="J82" s="16"/>
      <c r="K82" s="16"/>
      <c r="L82" s="16"/>
    </row>
    <row r="83" spans="2:14" s="1" customFormat="1" ht="28.9" customHeight="1" x14ac:dyDescent="0.2"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</row>
    <row r="84" spans="2:14" s="1" customFormat="1" ht="28.9" customHeight="1" x14ac:dyDescent="0.2"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</row>
    <row r="85" spans="2:14" s="1" customFormat="1" ht="28.9" customHeight="1" x14ac:dyDescent="0.2"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</row>
    <row r="86" spans="2:14" s="1" customFormat="1" ht="28.9" customHeight="1" x14ac:dyDescent="0.2"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</row>
    <row r="87" spans="2:14" s="1" customFormat="1" ht="2.65" customHeight="1" x14ac:dyDescent="0.2"/>
    <row r="88" spans="2:14" s="1" customFormat="1" ht="169.5" customHeight="1" x14ac:dyDescent="0.2">
      <c r="B88" s="21" t="s">
        <v>106</v>
      </c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</row>
    <row r="89" spans="2:14" s="1" customFormat="1" ht="2.65" customHeight="1" x14ac:dyDescent="0.2"/>
    <row r="90" spans="2:14" s="1" customFormat="1" ht="33.6" customHeight="1" x14ac:dyDescent="0.2">
      <c r="B90" s="23" t="s">
        <v>107</v>
      </c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</row>
    <row r="91" spans="2:14" s="1" customFormat="1" ht="2.65" customHeight="1" x14ac:dyDescent="0.2"/>
    <row r="92" spans="2:14" s="1" customFormat="1" ht="37.9" customHeight="1" x14ac:dyDescent="0.2">
      <c r="B92" s="24" t="s">
        <v>88</v>
      </c>
      <c r="C92" s="24"/>
      <c r="D92" s="24"/>
      <c r="E92" s="24"/>
      <c r="F92" s="14" t="s">
        <v>89</v>
      </c>
      <c r="G92" s="14"/>
      <c r="H92" s="14"/>
      <c r="I92" s="14"/>
      <c r="J92" s="14"/>
      <c r="K92" s="14"/>
      <c r="L92" s="14"/>
    </row>
    <row r="93" spans="2:14" s="1" customFormat="1" ht="28.9" customHeight="1" x14ac:dyDescent="0.2"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</row>
    <row r="94" spans="2:14" s="1" customFormat="1" ht="28.9" customHeight="1" x14ac:dyDescent="0.2"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</row>
    <row r="95" spans="2:14" s="1" customFormat="1" ht="28.9" customHeight="1" x14ac:dyDescent="0.2"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</row>
    <row r="96" spans="2:14" s="1" customFormat="1" ht="28.9" customHeight="1" x14ac:dyDescent="0.2"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</row>
    <row r="97" spans="2:14" s="1" customFormat="1" ht="2.65" customHeight="1" x14ac:dyDescent="0.2"/>
    <row r="98" spans="2:14" s="1" customFormat="1" ht="130.69999999999999" customHeight="1" x14ac:dyDescent="0.2">
      <c r="B98" s="21" t="s">
        <v>108</v>
      </c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</row>
    <row r="99" spans="2:14" s="1" customFormat="1" ht="2.65" customHeight="1" x14ac:dyDescent="0.2"/>
    <row r="100" spans="2:14" s="1" customFormat="1" ht="60.75" customHeight="1" x14ac:dyDescent="0.2">
      <c r="B100" s="21" t="s">
        <v>109</v>
      </c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</row>
    <row r="101" spans="2:14" s="1" customFormat="1" ht="2.65" customHeight="1" x14ac:dyDescent="0.2"/>
    <row r="102" spans="2:14" s="1" customFormat="1" ht="52.5" customHeight="1" x14ac:dyDescent="0.2">
      <c r="B102" s="21" t="s">
        <v>110</v>
      </c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</row>
    <row r="103" spans="2:14" s="1" customFormat="1" ht="2.65" customHeight="1" x14ac:dyDescent="0.2"/>
    <row r="104" spans="2:14" s="1" customFormat="1" ht="33.6" customHeight="1" x14ac:dyDescent="0.2">
      <c r="B104" s="21" t="s">
        <v>111</v>
      </c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</row>
    <row r="105" spans="2:14" s="1" customFormat="1" ht="2.65" customHeight="1" x14ac:dyDescent="0.2"/>
    <row r="106" spans="2:14" s="1" customFormat="1" ht="116.65" customHeight="1" x14ac:dyDescent="0.2">
      <c r="B106" s="21" t="s">
        <v>112</v>
      </c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</row>
    <row r="107" spans="2:14" s="1" customFormat="1" ht="2.65" customHeight="1" x14ac:dyDescent="0.2"/>
    <row r="108" spans="2:14" s="1" customFormat="1" ht="80.25" customHeight="1" x14ac:dyDescent="0.2">
      <c r="B108" s="21" t="s">
        <v>113</v>
      </c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</row>
    <row r="109" spans="2:14" s="1" customFormat="1" ht="86.85" customHeight="1" x14ac:dyDescent="0.2"/>
    <row r="110" spans="2:14" s="1" customFormat="1" ht="17.649999999999999" customHeight="1" x14ac:dyDescent="0.2">
      <c r="I110" s="11" t="s">
        <v>114</v>
      </c>
      <c r="J110" s="11"/>
    </row>
    <row r="111" spans="2:14" s="1" customFormat="1" ht="145.15" customHeight="1" x14ac:dyDescent="0.2"/>
    <row r="112" spans="2:14" s="1" customFormat="1" ht="81.599999999999994" customHeight="1" x14ac:dyDescent="0.2">
      <c r="B112" s="22" t="s">
        <v>115</v>
      </c>
      <c r="C112" s="22"/>
      <c r="D112" s="22"/>
      <c r="E112" s="22"/>
      <c r="F112" s="22"/>
      <c r="G112" s="22"/>
      <c r="H112" s="22"/>
      <c r="I112" s="22"/>
      <c r="J112" s="22"/>
    </row>
  </sheetData>
  <mergeCells count="85">
    <mergeCell ref="B10:D11"/>
    <mergeCell ref="B100:N100"/>
    <mergeCell ref="B102:N102"/>
    <mergeCell ref="B104:N104"/>
    <mergeCell ref="B106:N106"/>
    <mergeCell ref="B84:E84"/>
    <mergeCell ref="B85:E85"/>
    <mergeCell ref="B86:E86"/>
    <mergeCell ref="B88:N88"/>
    <mergeCell ref="B90:N90"/>
    <mergeCell ref="B92:E92"/>
    <mergeCell ref="B93:E93"/>
    <mergeCell ref="B94:E94"/>
    <mergeCell ref="B95:E95"/>
    <mergeCell ref="B96:E96"/>
    <mergeCell ref="B98:N98"/>
    <mergeCell ref="B108:N108"/>
    <mergeCell ref="B112:J112"/>
    <mergeCell ref="B24:L24"/>
    <mergeCell ref="B26:L26"/>
    <mergeCell ref="B29:K29"/>
    <mergeCell ref="B34:K34"/>
    <mergeCell ref="B39:K39"/>
    <mergeCell ref="B76:N76"/>
    <mergeCell ref="B78:N78"/>
    <mergeCell ref="B80:N80"/>
    <mergeCell ref="B82:E82"/>
    <mergeCell ref="B83:E83"/>
    <mergeCell ref="B4:D4"/>
    <mergeCell ref="B44:K44"/>
    <mergeCell ref="B6:D6"/>
    <mergeCell ref="B73:E73"/>
    <mergeCell ref="B74:E74"/>
    <mergeCell ref="B8:D8"/>
    <mergeCell ref="E14:G14"/>
    <mergeCell ref="F73:M73"/>
    <mergeCell ref="F74:M74"/>
    <mergeCell ref="G11:N12"/>
    <mergeCell ref="L55:M55"/>
    <mergeCell ref="L56:M56"/>
    <mergeCell ref="L57:M57"/>
    <mergeCell ref="L58:M58"/>
    <mergeCell ref="L59:M59"/>
    <mergeCell ref="L60:M60"/>
    <mergeCell ref="F82:L82"/>
    <mergeCell ref="F83:L83"/>
    <mergeCell ref="F84:L84"/>
    <mergeCell ref="F85:L85"/>
    <mergeCell ref="F86:L86"/>
    <mergeCell ref="F92:L92"/>
    <mergeCell ref="F93:L93"/>
    <mergeCell ref="F94:L94"/>
    <mergeCell ref="F95:L95"/>
    <mergeCell ref="F96:L96"/>
    <mergeCell ref="I110:J110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71:M71"/>
    <mergeCell ref="B16:E16"/>
    <mergeCell ref="B18:E18"/>
    <mergeCell ref="B20:E20"/>
    <mergeCell ref="B22:E22"/>
    <mergeCell ref="L66:M66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Tomasz Dziedzic (Nadl. Krościenko)</cp:lastModifiedBy>
  <dcterms:created xsi:type="dcterms:W3CDTF">2024-10-29T11:08:03Z</dcterms:created>
  <dcterms:modified xsi:type="dcterms:W3CDTF">2024-11-05T12:48:47Z</dcterms:modified>
</cp:coreProperties>
</file>