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I Postępowanie na usługi leśne na 2025r  ZG.270.7.2024\formularze ofertowe\"/>
    </mc:Choice>
  </mc:AlternateContent>
  <xr:revisionPtr revIDLastSave="0" documentId="8_{3FDBDD77-9E8A-4691-8FE2-C3DCF36709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1" i="1" l="1"/>
  <c r="F72" i="1"/>
  <c r="I51" i="1"/>
  <c r="K51" i="1" s="1"/>
  <c r="L51" i="1" s="1"/>
  <c r="I52" i="1"/>
  <c r="K52" i="1" s="1"/>
  <c r="L52" i="1" s="1"/>
  <c r="I53" i="1"/>
  <c r="K53" i="1" s="1"/>
  <c r="L53" i="1" s="1"/>
  <c r="I54" i="1"/>
  <c r="K54" i="1" s="1"/>
  <c r="L54" i="1" s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50" i="1"/>
  <c r="K50" i="1" s="1"/>
  <c r="L50" i="1" s="1"/>
  <c r="I32" i="1"/>
  <c r="K32" i="1" s="1"/>
  <c r="L32" i="1" s="1"/>
  <c r="I37" i="1"/>
  <c r="K37" i="1" s="1"/>
  <c r="L37" i="1" s="1"/>
  <c r="I47" i="1"/>
  <c r="K47" i="1" s="1"/>
  <c r="L47" i="1" s="1"/>
  <c r="I42" i="1"/>
  <c r="K42" i="1" s="1"/>
  <c r="L42" i="1" s="1"/>
  <c r="L61" i="1" l="1"/>
</calcChain>
</file>

<file path=xl/sharedStrings.xml><?xml version="1.0" encoding="utf-8"?>
<sst xmlns="http://schemas.openxmlformats.org/spreadsheetml/2006/main" count="186" uniqueCount="114">
  <si>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</si>
  <si>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</si>
  <si>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</si>
  <si>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</si>
  <si>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</si>
  <si>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</si>
  <si>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</si>
  <si>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</si>
  <si>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</si>
  <si>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</si>
  <si>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</si>
  <si>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</si>
  <si>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</si>
  <si>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</si>
  <si>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</si>
  <si>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</si>
  <si>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</si>
  <si>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</si>
  <si>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</si>
  <si>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64</t>
  </si>
  <si>
    <t>POP-TAL</t>
  </si>
  <si>
    <t>Poprawianie talerzy - w poprawkach</t>
  </si>
  <si>
    <t>TSZT</t>
  </si>
  <si>
    <t xml:space="preserve"> 66</t>
  </si>
  <si>
    <t>PRZ-TALSA</t>
  </si>
  <si>
    <t>Przekopanie gleby na talerzach w miejscu sadzenia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</si>
  <si>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</si>
  <si>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</si>
  <si>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</si>
  <si>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</si>
  <si>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</si>
  <si>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</si>
  <si>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</si>
  <si>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</si>
  <si>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</si>
  <si>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</si>
  <si>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</si>
  <si>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</si>
  <si>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</si>
  <si>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</si>
  <si>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</si>
  <si>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</si>
  <si>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</si>
  <si>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</si>
  <si>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</si>
  <si>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</si>
  <si>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</si>
  <si>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</si>
  <si>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</si>
  <si>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</si>
  <si>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</si>
  <si>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</si>
  <si>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</si>
  <si>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</si>
  <si>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</si>
  <si>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</si>
  <si>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</si>
  <si>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</si>
  <si>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</si>
  <si>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</si>
  <si>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</si>
  <si>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</si>
  <si>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</si>
  <si>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</si>
  <si>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</si>
  <si>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</si>
  <si>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</si>
  <si>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</si>
  <si>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</si>
  <si>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</si>
  <si>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</si>
  <si>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</si>
  <si>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</si>
  <si>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</si>
  <si>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380</t>
  </si>
  <si>
    <t>GODZ MH8</t>
  </si>
  <si>
    <t>Prace wykonywane innym sprzętem mechaniczny</t>
  </si>
  <si>
    <t>627</t>
  </si>
  <si>
    <t>ŁR-KOSZR</t>
  </si>
  <si>
    <t>Koszenie trawy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</si>
  <si>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</si>
  <si>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</si>
  <si>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</si>
  <si>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</si>
  <si>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</si>
  <si>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</si>
  <si>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</si>
  <si>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</si>
  <si>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</si>
  <si>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</si>
  <si>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</si>
  <si>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</si>
  <si>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</si>
  <si>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</si>
  <si>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</si>
  <si>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</si>
  <si>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</si>
  <si>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</si>
  <si>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</si>
  <si>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</si>
  <si>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</si>
  <si>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</si>
  <si>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</si>
  <si>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</si>
  <si>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</si>
  <si>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</si>
  <si>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</si>
  <si>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</si>
  <si>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</si>
  <si>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</si>
  <si>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</si>
  <si>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</si>
  <si>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2025''  składamy niniejszym ofertę na </t>
    </r>
    <r>
      <rPr>
        <b/>
        <sz val="11"/>
        <color rgb="FF333333"/>
        <rFont val="Arial"/>
        <family val="2"/>
        <charset val="238"/>
      </rPr>
      <t>pakiet 05-Małe Pieniny</t>
    </r>
    <r>
      <rPr>
        <sz val="11"/>
        <color rgb="FF333333"/>
        <rFont val="Arial"/>
        <family val="2"/>
        <charset val="238"/>
      </rPr>
      <t xml:space="preserve"> tego zamówienia: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</si>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</sst>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39" fontId="1" fillId="2" borderId="0" xfId="0" applyNumberFormat="1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10"/>
  <sheetViews>
    <sheetView tabSelected="1" topLeftCell="A77" zoomScale="130" zoomScaleNormal="130" workbookViewId="0">
      <selection activeCell="F72" sqref="F72:M7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86</v>
      </c>
      <c r="J2" s="13"/>
      <c r="K2" s="13"/>
      <c r="L2" s="13"/>
      <c r="M2" s="13"/>
      <c r="N2" s="13"/>
      <c r="O2" s="13"/>
    </row>
    <row r="3" spans="2:15" s="1" customFormat="1" ht="28.9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9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9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1500000000000004" customHeight="1" x14ac:dyDescent="0.2"/>
    <row r="10" spans="2:15" s="1" customFormat="1" ht="6.95" customHeight="1" x14ac:dyDescent="0.2">
      <c r="B10" s="26" t="s">
        <v>87</v>
      </c>
      <c r="C10" s="26"/>
      <c r="D10" s="26"/>
    </row>
    <row r="11" spans="2:15" s="1" customFormat="1" ht="12.4" customHeight="1" x14ac:dyDescent="0.2">
      <c r="B11" s="26"/>
      <c r="C11" s="26"/>
      <c r="D11" s="26"/>
      <c r="G11" s="21" t="s">
        <v>88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0" t="s">
        <v>89</v>
      </c>
      <c r="F14" s="20"/>
      <c r="G14" s="20"/>
    </row>
    <row r="15" spans="2:15" s="1" customFormat="1" ht="43.15" customHeight="1" x14ac:dyDescent="0.2"/>
    <row r="16" spans="2:15" s="1" customFormat="1" ht="20.65" customHeight="1" x14ac:dyDescent="0.2">
      <c r="B16" s="9" t="s">
        <v>90</v>
      </c>
      <c r="C16" s="9"/>
      <c r="D16" s="10"/>
      <c r="E16" s="10"/>
    </row>
    <row r="17" spans="2:13" s="1" customFormat="1" ht="2.65" customHeight="1" x14ac:dyDescent="0.2"/>
    <row r="18" spans="2:13" s="1" customFormat="1" ht="20.65" customHeight="1" x14ac:dyDescent="0.2">
      <c r="B18" s="11" t="s">
        <v>91</v>
      </c>
      <c r="C18" s="11"/>
      <c r="D18" s="10"/>
      <c r="E18" s="10"/>
    </row>
    <row r="19" spans="2:13" s="1" customFormat="1" ht="2.65" customHeight="1" x14ac:dyDescent="0.2"/>
    <row r="20" spans="2:13" s="1" customFormat="1" ht="20.65" customHeight="1" x14ac:dyDescent="0.2">
      <c r="B20" s="11" t="s">
        <v>92</v>
      </c>
      <c r="C20" s="11"/>
      <c r="D20" s="10"/>
      <c r="E20" s="10"/>
    </row>
    <row r="21" spans="2:13" s="1" customFormat="1" ht="2.65" customHeight="1" x14ac:dyDescent="0.2"/>
    <row r="22" spans="2:13" s="1" customFormat="1" ht="20.65" customHeight="1" x14ac:dyDescent="0.2">
      <c r="B22" s="11" t="s">
        <v>93</v>
      </c>
      <c r="C22" s="11"/>
      <c r="D22" s="10"/>
      <c r="E22" s="10"/>
    </row>
    <row r="23" spans="2:13" s="1" customFormat="1" ht="34.700000000000003" customHeight="1" x14ac:dyDescent="0.2"/>
    <row r="24" spans="2:13" s="1" customFormat="1" ht="50.1" customHeight="1" x14ac:dyDescent="0.2">
      <c r="B24" s="23" t="s">
        <v>112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4.75" customHeight="1" x14ac:dyDescent="0.2">
      <c r="B26" s="24" t="s">
        <v>94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95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1552</v>
      </c>
      <c r="H32" s="28">
        <v>0</v>
      </c>
      <c r="I32" s="28">
        <f>H32*G32</f>
        <v>0</v>
      </c>
      <c r="J32" s="5">
        <v>8</v>
      </c>
      <c r="K32" s="28">
        <f>I32*8/100</f>
        <v>0</v>
      </c>
      <c r="L32" s="29">
        <f>K32+I32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11" t="s">
        <v>96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39</v>
      </c>
      <c r="H37" s="28">
        <v>0</v>
      </c>
      <c r="I37" s="28">
        <f>H37*G37</f>
        <v>0</v>
      </c>
      <c r="J37" s="5">
        <v>8</v>
      </c>
      <c r="K37" s="28">
        <f>I37*8/100</f>
        <v>0</v>
      </c>
      <c r="L37" s="29">
        <f>K37+I37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11" t="s">
        <v>97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52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262</v>
      </c>
      <c r="H42" s="28">
        <v>0</v>
      </c>
      <c r="I42" s="28">
        <f>H42*G42</f>
        <v>0</v>
      </c>
      <c r="J42" s="5">
        <v>8</v>
      </c>
      <c r="K42" s="28">
        <f>I42*8/100</f>
        <v>0</v>
      </c>
      <c r="L42" s="29">
        <f>K42+I42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11" t="s">
        <v>98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558</v>
      </c>
      <c r="H47" s="28">
        <v>0</v>
      </c>
      <c r="I47" s="28">
        <f>H47*G47</f>
        <v>0</v>
      </c>
      <c r="J47" s="5">
        <v>8</v>
      </c>
      <c r="K47" s="28">
        <f>I47*8/100</f>
        <v>0</v>
      </c>
      <c r="L47" s="29">
        <f>K47+I47</f>
        <v>0</v>
      </c>
      <c r="M47" s="29"/>
    </row>
    <row r="48" spans="2:13" s="1" customFormat="1" ht="9" customHeight="1" x14ac:dyDescent="0.2"/>
    <row r="49" spans="2:13" s="1" customFormat="1" ht="53.2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28.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90.27</v>
      </c>
      <c r="H50" s="28">
        <v>0</v>
      </c>
      <c r="I50" s="28">
        <f>H50*G50</f>
        <v>0</v>
      </c>
      <c r="J50" s="5">
        <v>8</v>
      </c>
      <c r="K50" s="28">
        <f>I50*8/100</f>
        <v>0</v>
      </c>
      <c r="L50" s="29">
        <f>K50+I50</f>
        <v>0</v>
      </c>
      <c r="M50" s="29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0.18</v>
      </c>
      <c r="H51" s="28">
        <v>0</v>
      </c>
      <c r="I51" s="28">
        <f t="shared" ref="I51:I69" si="0">H51*G51</f>
        <v>0</v>
      </c>
      <c r="J51" s="5">
        <v>8</v>
      </c>
      <c r="K51" s="28">
        <f t="shared" ref="K51:K69" si="1">I51*8/100</f>
        <v>0</v>
      </c>
      <c r="L51" s="29">
        <f t="shared" ref="L51:L69" si="2">K51+I51</f>
        <v>0</v>
      </c>
      <c r="M51" s="29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0.18</v>
      </c>
      <c r="H52" s="28">
        <v>0</v>
      </c>
      <c r="I52" s="28">
        <f t="shared" si="0"/>
        <v>0</v>
      </c>
      <c r="J52" s="5">
        <v>8</v>
      </c>
      <c r="K52" s="28">
        <f t="shared" si="1"/>
        <v>0</v>
      </c>
      <c r="L52" s="29">
        <f t="shared" si="2"/>
        <v>0</v>
      </c>
      <c r="M52" s="29"/>
    </row>
    <row r="53" spans="2:13" s="1" customFormat="1" ht="28.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0.18</v>
      </c>
      <c r="H53" s="28">
        <v>0</v>
      </c>
      <c r="I53" s="28">
        <f t="shared" si="0"/>
        <v>0</v>
      </c>
      <c r="J53" s="5">
        <v>8</v>
      </c>
      <c r="K53" s="28">
        <f t="shared" si="1"/>
        <v>0</v>
      </c>
      <c r="L53" s="29">
        <f t="shared" si="2"/>
        <v>0</v>
      </c>
      <c r="M53" s="29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0.18</v>
      </c>
      <c r="H54" s="28">
        <v>0</v>
      </c>
      <c r="I54" s="28">
        <f t="shared" si="0"/>
        <v>0</v>
      </c>
      <c r="J54" s="5">
        <v>8</v>
      </c>
      <c r="K54" s="28">
        <f t="shared" si="1"/>
        <v>0</v>
      </c>
      <c r="L54" s="29">
        <f t="shared" si="2"/>
        <v>0</v>
      </c>
      <c r="M54" s="29"/>
    </row>
    <row r="55" spans="2:13" s="1" customFormat="1" ht="28.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</v>
      </c>
      <c r="H55" s="28">
        <v>0</v>
      </c>
      <c r="I55" s="28">
        <f t="shared" si="0"/>
        <v>0</v>
      </c>
      <c r="J55" s="5">
        <v>8</v>
      </c>
      <c r="K55" s="28">
        <f t="shared" si="1"/>
        <v>0</v>
      </c>
      <c r="L55" s="29">
        <f t="shared" si="2"/>
        <v>0</v>
      </c>
      <c r="M55" s="29"/>
    </row>
    <row r="56" spans="2:13" s="1" customFormat="1" ht="28.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</v>
      </c>
      <c r="H56" s="28">
        <v>0</v>
      </c>
      <c r="I56" s="28">
        <f t="shared" si="0"/>
        <v>0</v>
      </c>
      <c r="J56" s="5">
        <v>8</v>
      </c>
      <c r="K56" s="28">
        <f t="shared" si="1"/>
        <v>0</v>
      </c>
      <c r="L56" s="29">
        <f t="shared" si="2"/>
        <v>0</v>
      </c>
      <c r="M56" s="29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4</v>
      </c>
      <c r="H57" s="28">
        <v>0</v>
      </c>
      <c r="I57" s="28">
        <f t="shared" si="0"/>
        <v>0</v>
      </c>
      <c r="J57" s="5">
        <v>8</v>
      </c>
      <c r="K57" s="28">
        <f t="shared" si="1"/>
        <v>0</v>
      </c>
      <c r="L57" s="29">
        <f t="shared" si="2"/>
        <v>0</v>
      </c>
      <c r="M57" s="29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6.5</v>
      </c>
      <c r="H58" s="28">
        <v>0</v>
      </c>
      <c r="I58" s="28">
        <f t="shared" si="0"/>
        <v>0</v>
      </c>
      <c r="J58" s="5">
        <v>8</v>
      </c>
      <c r="K58" s="28">
        <f t="shared" si="1"/>
        <v>0</v>
      </c>
      <c r="L58" s="29">
        <f t="shared" si="2"/>
        <v>0</v>
      </c>
      <c r="M58" s="29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44.42</v>
      </c>
      <c r="H59" s="28">
        <v>0</v>
      </c>
      <c r="I59" s="28">
        <f t="shared" si="0"/>
        <v>0</v>
      </c>
      <c r="J59" s="5">
        <v>8</v>
      </c>
      <c r="K59" s="28">
        <f t="shared" si="1"/>
        <v>0</v>
      </c>
      <c r="L59" s="29">
        <f t="shared" si="2"/>
        <v>0</v>
      </c>
      <c r="M59" s="29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35</v>
      </c>
      <c r="G60" s="8">
        <v>14.85</v>
      </c>
      <c r="H60" s="28">
        <v>0</v>
      </c>
      <c r="I60" s="28">
        <f t="shared" si="0"/>
        <v>0</v>
      </c>
      <c r="J60" s="5">
        <v>8</v>
      </c>
      <c r="K60" s="28">
        <f t="shared" si="1"/>
        <v>0</v>
      </c>
      <c r="L60" s="29">
        <f t="shared" si="2"/>
        <v>0</v>
      </c>
      <c r="M60" s="29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143.4</v>
      </c>
      <c r="H61" s="28">
        <v>0</v>
      </c>
      <c r="I61" s="28">
        <f t="shared" si="0"/>
        <v>0</v>
      </c>
      <c r="J61" s="5">
        <v>23</v>
      </c>
      <c r="K61" s="28">
        <f>I61*23/100</f>
        <v>0</v>
      </c>
      <c r="L61" s="29">
        <f t="shared" si="2"/>
        <v>0</v>
      </c>
      <c r="M61" s="29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12</v>
      </c>
      <c r="H62" s="28">
        <v>0</v>
      </c>
      <c r="I62" s="28">
        <f t="shared" si="0"/>
        <v>0</v>
      </c>
      <c r="J62" s="5">
        <v>8</v>
      </c>
      <c r="K62" s="28">
        <f t="shared" si="1"/>
        <v>0</v>
      </c>
      <c r="L62" s="29">
        <f t="shared" si="2"/>
        <v>0</v>
      </c>
      <c r="M62" s="29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14</v>
      </c>
      <c r="G63" s="8">
        <v>8</v>
      </c>
      <c r="H63" s="28">
        <v>0</v>
      </c>
      <c r="I63" s="28">
        <f t="shared" si="0"/>
        <v>0</v>
      </c>
      <c r="J63" s="5">
        <v>8</v>
      </c>
      <c r="K63" s="28">
        <f t="shared" si="1"/>
        <v>0</v>
      </c>
      <c r="L63" s="29">
        <f t="shared" si="2"/>
        <v>0</v>
      </c>
      <c r="M63" s="29"/>
    </row>
    <row r="64" spans="2:13" s="1" customFormat="1" ht="28.9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58</v>
      </c>
      <c r="G64" s="8">
        <v>24</v>
      </c>
      <c r="H64" s="28">
        <v>0</v>
      </c>
      <c r="I64" s="28">
        <f t="shared" si="0"/>
        <v>0</v>
      </c>
      <c r="J64" s="5">
        <v>8</v>
      </c>
      <c r="K64" s="28">
        <f t="shared" si="1"/>
        <v>0</v>
      </c>
      <c r="L64" s="29">
        <f t="shared" si="2"/>
        <v>0</v>
      </c>
      <c r="M64" s="29"/>
    </row>
    <row r="65" spans="2:18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58</v>
      </c>
      <c r="G65" s="8">
        <v>70</v>
      </c>
      <c r="H65" s="28">
        <v>0</v>
      </c>
      <c r="I65" s="28">
        <f t="shared" si="0"/>
        <v>0</v>
      </c>
      <c r="J65" s="5">
        <v>8</v>
      </c>
      <c r="K65" s="28">
        <f t="shared" si="1"/>
        <v>0</v>
      </c>
      <c r="L65" s="29">
        <f t="shared" si="2"/>
        <v>0</v>
      </c>
      <c r="M65" s="29"/>
    </row>
    <row r="66" spans="2:18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35</v>
      </c>
      <c r="G66" s="8">
        <v>1.5</v>
      </c>
      <c r="H66" s="28">
        <v>0</v>
      </c>
      <c r="I66" s="28">
        <f t="shared" si="0"/>
        <v>0</v>
      </c>
      <c r="J66" s="5">
        <v>8</v>
      </c>
      <c r="K66" s="28">
        <f t="shared" si="1"/>
        <v>0</v>
      </c>
      <c r="L66" s="29">
        <f t="shared" si="2"/>
        <v>0</v>
      </c>
      <c r="M66" s="29"/>
    </row>
    <row r="67" spans="2:18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54</v>
      </c>
      <c r="G67" s="8">
        <v>1174</v>
      </c>
      <c r="H67" s="28">
        <v>0</v>
      </c>
      <c r="I67" s="28">
        <f t="shared" si="0"/>
        <v>0</v>
      </c>
      <c r="J67" s="5">
        <v>8</v>
      </c>
      <c r="K67" s="28">
        <f t="shared" si="1"/>
        <v>0</v>
      </c>
      <c r="L67" s="29">
        <f t="shared" si="2"/>
        <v>0</v>
      </c>
      <c r="M67" s="29"/>
    </row>
    <row r="68" spans="2:18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54</v>
      </c>
      <c r="G68" s="8">
        <v>56</v>
      </c>
      <c r="H68" s="28">
        <v>0</v>
      </c>
      <c r="I68" s="28">
        <f t="shared" si="0"/>
        <v>0</v>
      </c>
      <c r="J68" s="5">
        <v>8</v>
      </c>
      <c r="K68" s="28">
        <f t="shared" si="1"/>
        <v>0</v>
      </c>
      <c r="L68" s="29">
        <f t="shared" si="2"/>
        <v>0</v>
      </c>
      <c r="M68" s="29"/>
    </row>
    <row r="69" spans="2:18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35</v>
      </c>
      <c r="G69" s="8">
        <v>10.41</v>
      </c>
      <c r="H69" s="28">
        <v>0</v>
      </c>
      <c r="I69" s="28">
        <f t="shared" si="0"/>
        <v>0</v>
      </c>
      <c r="J69" s="5">
        <v>8</v>
      </c>
      <c r="K69" s="28">
        <f t="shared" si="1"/>
        <v>0</v>
      </c>
      <c r="L69" s="29">
        <f t="shared" si="2"/>
        <v>0</v>
      </c>
      <c r="M69" s="29"/>
    </row>
    <row r="70" spans="2:18" s="1" customFormat="1" ht="55.9" customHeight="1" x14ac:dyDescent="0.2">
      <c r="G70" s="27" t="s">
        <v>113</v>
      </c>
    </row>
    <row r="71" spans="2:18" s="1" customFormat="1" ht="21.4" customHeight="1" x14ac:dyDescent="0.2">
      <c r="B71" s="19" t="s">
        <v>80</v>
      </c>
      <c r="C71" s="19"/>
      <c r="D71" s="19"/>
      <c r="E71" s="19"/>
      <c r="F71" s="30">
        <f>SUM(I50:I69)+I47+I42+I37+I32</f>
        <v>0</v>
      </c>
      <c r="G71" s="30"/>
      <c r="H71" s="30"/>
      <c r="I71" s="30"/>
      <c r="J71" s="30"/>
      <c r="K71" s="30"/>
      <c r="L71" s="30"/>
      <c r="M71" s="30"/>
      <c r="R71" s="1" t="s">
        <v>113</v>
      </c>
    </row>
    <row r="72" spans="2:18" s="1" customFormat="1" ht="21.4" customHeight="1" x14ac:dyDescent="0.25">
      <c r="B72" s="19" t="s">
        <v>81</v>
      </c>
      <c r="C72" s="19"/>
      <c r="D72" s="19"/>
      <c r="E72" s="19"/>
      <c r="F72" s="31">
        <f>SUM(L50:M69)+L47+L42+L37+L32</f>
        <v>0</v>
      </c>
      <c r="G72" s="31"/>
      <c r="H72" s="31"/>
      <c r="I72" s="31"/>
      <c r="J72" s="31"/>
      <c r="K72" s="31"/>
      <c r="L72" s="31"/>
      <c r="M72" s="31"/>
    </row>
    <row r="73" spans="2:18" s="1" customFormat="1" ht="11.1" customHeight="1" x14ac:dyDescent="0.2"/>
    <row r="74" spans="2:18" s="1" customFormat="1" ht="61.35" customHeight="1" x14ac:dyDescent="0.2">
      <c r="B74" s="24" t="s">
        <v>99</v>
      </c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2:18" s="1" customFormat="1" ht="2.65" customHeight="1" x14ac:dyDescent="0.2"/>
    <row r="76" spans="2:18" s="1" customFormat="1" ht="98.25" customHeight="1" x14ac:dyDescent="0.2">
      <c r="B76" s="24" t="s">
        <v>100</v>
      </c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2:18" s="1" customFormat="1" ht="11.25" customHeight="1" x14ac:dyDescent="0.2"/>
    <row r="78" spans="2:18" s="1" customFormat="1" ht="94.5" customHeight="1" x14ac:dyDescent="0.2">
      <c r="B78" s="24" t="s">
        <v>101</v>
      </c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2:18" s="1" customFormat="1" ht="5.25" customHeight="1" x14ac:dyDescent="0.2"/>
    <row r="80" spans="2:18" s="1" customFormat="1" ht="37.9" customHeight="1" x14ac:dyDescent="0.2">
      <c r="B80" s="25" t="s">
        <v>82</v>
      </c>
      <c r="C80" s="25"/>
      <c r="D80" s="25"/>
      <c r="E80" s="25"/>
      <c r="F80" s="17" t="s">
        <v>83</v>
      </c>
      <c r="G80" s="17"/>
      <c r="H80" s="17"/>
      <c r="I80" s="17"/>
      <c r="J80" s="17"/>
      <c r="K80" s="17"/>
      <c r="L80" s="17"/>
    </row>
    <row r="81" spans="2:14" s="1" customFormat="1" ht="28.9" customHeight="1" x14ac:dyDescent="0.2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</row>
    <row r="82" spans="2:14" s="1" customFormat="1" ht="28.9" customHeight="1" x14ac:dyDescent="0.2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</row>
    <row r="83" spans="2:14" s="1" customFormat="1" ht="28.9" customHeight="1" x14ac:dyDescent="0.2"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</row>
    <row r="84" spans="2:14" s="1" customFormat="1" ht="28.9" customHeight="1" x14ac:dyDescent="0.2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2:14" s="1" customFormat="1" ht="2.65" customHeight="1" x14ac:dyDescent="0.2"/>
    <row r="86" spans="2:14" s="1" customFormat="1" ht="158.44999999999999" customHeight="1" x14ac:dyDescent="0.2">
      <c r="B86" s="24" t="s">
        <v>102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2:14" s="1" customFormat="1" ht="2.65" customHeight="1" x14ac:dyDescent="0.2"/>
    <row r="88" spans="2:14" s="1" customFormat="1" ht="33.6" customHeight="1" x14ac:dyDescent="0.2">
      <c r="B88" s="23" t="s">
        <v>103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2.65" customHeight="1" x14ac:dyDescent="0.2"/>
    <row r="90" spans="2:14" s="1" customFormat="1" ht="37.9" customHeight="1" x14ac:dyDescent="0.2">
      <c r="B90" s="25" t="s">
        <v>84</v>
      </c>
      <c r="C90" s="25"/>
      <c r="D90" s="25"/>
      <c r="E90" s="25"/>
      <c r="F90" s="15" t="s">
        <v>85</v>
      </c>
      <c r="G90" s="15"/>
      <c r="H90" s="15"/>
      <c r="I90" s="15"/>
      <c r="J90" s="15"/>
      <c r="K90" s="15"/>
      <c r="L90" s="15"/>
    </row>
    <row r="91" spans="2:14" s="1" customFormat="1" ht="28.9" customHeight="1" x14ac:dyDescent="0.2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9" customHeight="1" x14ac:dyDescent="0.2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9" customHeight="1" x14ac:dyDescent="0.2"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8.9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.65" customHeight="1" x14ac:dyDescent="0.2"/>
    <row r="96" spans="2:14" s="1" customFormat="1" ht="130.69999999999999" customHeight="1" x14ac:dyDescent="0.2">
      <c r="B96" s="24" t="s">
        <v>104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2:14" s="1" customFormat="1" ht="2.65" customHeight="1" x14ac:dyDescent="0.2"/>
    <row r="98" spans="2:14" s="1" customFormat="1" ht="52.5" customHeight="1" x14ac:dyDescent="0.2">
      <c r="B98" s="24" t="s">
        <v>105</v>
      </c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2:14" s="1" customFormat="1" ht="2.65" customHeight="1" x14ac:dyDescent="0.2"/>
    <row r="100" spans="2:14" s="1" customFormat="1" ht="47.45" customHeight="1" x14ac:dyDescent="0.2">
      <c r="B100" s="24" t="s">
        <v>106</v>
      </c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2:14" s="1" customFormat="1" ht="2.65" customHeight="1" x14ac:dyDescent="0.2"/>
    <row r="102" spans="2:14" s="1" customFormat="1" ht="33.6" customHeight="1" x14ac:dyDescent="0.2">
      <c r="B102" s="24" t="s">
        <v>107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2:14" s="1" customFormat="1" ht="2.65" customHeight="1" x14ac:dyDescent="0.2"/>
    <row r="104" spans="2:14" s="1" customFormat="1" ht="116.65" customHeight="1" x14ac:dyDescent="0.2">
      <c r="B104" s="24" t="s">
        <v>108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2:14" s="1" customFormat="1" ht="2.65" customHeight="1" x14ac:dyDescent="0.2"/>
    <row r="106" spans="2:14" s="1" customFormat="1" ht="81" customHeight="1" x14ac:dyDescent="0.2">
      <c r="B106" s="24" t="s">
        <v>109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</row>
    <row r="107" spans="2:14" s="1" customFormat="1" ht="86.85" customHeight="1" x14ac:dyDescent="0.2"/>
    <row r="108" spans="2:14" s="1" customFormat="1" ht="17.649999999999999" customHeight="1" x14ac:dyDescent="0.2">
      <c r="I108" s="12" t="s">
        <v>110</v>
      </c>
      <c r="J108" s="12"/>
    </row>
    <row r="109" spans="2:14" s="1" customFormat="1" ht="145.15" customHeight="1" x14ac:dyDescent="0.2"/>
    <row r="110" spans="2:14" s="1" customFormat="1" ht="81.599999999999994" customHeight="1" x14ac:dyDescent="0.2">
      <c r="B110" s="22" t="s">
        <v>111</v>
      </c>
      <c r="C110" s="22"/>
      <c r="D110" s="22"/>
      <c r="E110" s="22"/>
      <c r="F110" s="22"/>
      <c r="G110" s="22"/>
      <c r="H110" s="22"/>
      <c r="I110" s="22"/>
      <c r="J110" s="22"/>
    </row>
  </sheetData>
  <mergeCells count="83">
    <mergeCell ref="B10:D11"/>
    <mergeCell ref="B100:N100"/>
    <mergeCell ref="B102:N102"/>
    <mergeCell ref="B104:N104"/>
    <mergeCell ref="B106:N106"/>
    <mergeCell ref="B83:E83"/>
    <mergeCell ref="B84:E84"/>
    <mergeCell ref="B86:N86"/>
    <mergeCell ref="B88:N88"/>
    <mergeCell ref="B90:E90"/>
    <mergeCell ref="B91:E91"/>
    <mergeCell ref="B92:E92"/>
    <mergeCell ref="B93:E93"/>
    <mergeCell ref="B94:E94"/>
    <mergeCell ref="B96:N96"/>
    <mergeCell ref="B98:N98"/>
    <mergeCell ref="B110:J110"/>
    <mergeCell ref="B24:L24"/>
    <mergeCell ref="B26:L26"/>
    <mergeCell ref="B29:K29"/>
    <mergeCell ref="B34:K34"/>
    <mergeCell ref="B39:K39"/>
    <mergeCell ref="B74:N74"/>
    <mergeCell ref="B76:N76"/>
    <mergeCell ref="B78:N78"/>
    <mergeCell ref="B80:E80"/>
    <mergeCell ref="B81:E81"/>
    <mergeCell ref="B82:E82"/>
    <mergeCell ref="B4:D4"/>
    <mergeCell ref="B44:K44"/>
    <mergeCell ref="B6:D6"/>
    <mergeCell ref="B71:E71"/>
    <mergeCell ref="B72:E72"/>
    <mergeCell ref="B8:D8"/>
    <mergeCell ref="E14:G14"/>
    <mergeCell ref="F71:M71"/>
    <mergeCell ref="F72:M72"/>
    <mergeCell ref="G11:N12"/>
    <mergeCell ref="L55:M55"/>
    <mergeCell ref="L56:M56"/>
    <mergeCell ref="L57:M57"/>
    <mergeCell ref="L58:M58"/>
    <mergeCell ref="L59:M59"/>
    <mergeCell ref="L60:M60"/>
    <mergeCell ref="F80:L80"/>
    <mergeCell ref="F81:L81"/>
    <mergeCell ref="F82:L82"/>
    <mergeCell ref="F83:L83"/>
    <mergeCell ref="F84:L84"/>
    <mergeCell ref="F90:L90"/>
    <mergeCell ref="F91:L91"/>
    <mergeCell ref="F92:L92"/>
    <mergeCell ref="F93:L93"/>
    <mergeCell ref="F94:L94"/>
    <mergeCell ref="I108:J10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L68:M68"/>
    <mergeCell ref="L69:M69"/>
    <mergeCell ref="B16:E16"/>
    <mergeCell ref="B18:E18"/>
    <mergeCell ref="B20:E20"/>
    <mergeCell ref="B22:E22"/>
    <mergeCell ref="L61:M61"/>
    <mergeCell ref="L62:M62"/>
    <mergeCell ref="L63:M63"/>
    <mergeCell ref="L64:M64"/>
    <mergeCell ref="L65:M65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dcterms:created xsi:type="dcterms:W3CDTF">2024-10-29T11:04:07Z</dcterms:created>
  <dcterms:modified xsi:type="dcterms:W3CDTF">2024-11-07T13:14:03Z</dcterms:modified>
</cp:coreProperties>
</file>