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Zaopatrzenie\wlasne\Przetargi 2025\PRZETARG NIEOGRANICZONY 2025\PN_8_25 MK PRACOWNIA PET BISSS\"/>
    </mc:Choice>
  </mc:AlternateContent>
  <bookViews>
    <workbookView xWindow="28680" yWindow="-120" windowWidth="29040" windowHeight="15720" tabRatio="500"/>
  </bookViews>
  <sheets>
    <sheet name="budynek PET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8" i="4" l="1"/>
  <c r="F10" i="4"/>
  <c r="G10" i="4" s="1"/>
  <c r="H10" i="4" s="1"/>
  <c r="F11" i="4"/>
  <c r="G11" i="4" s="1"/>
  <c r="H11" i="4" s="1"/>
  <c r="F13" i="4"/>
  <c r="G13" i="4" s="1"/>
  <c r="F15" i="4"/>
  <c r="G15" i="4" s="1"/>
  <c r="F16" i="4"/>
  <c r="G16" i="4"/>
  <c r="F17" i="4"/>
  <c r="G17" i="4"/>
  <c r="F18" i="4"/>
  <c r="G18" i="4" s="1"/>
  <c r="F21" i="4"/>
  <c r="G21" i="4"/>
  <c r="H21" i="4"/>
  <c r="F22" i="4"/>
  <c r="G22" i="4" s="1"/>
  <c r="F24" i="4"/>
  <c r="G24" i="4" s="1"/>
  <c r="F25" i="4"/>
  <c r="G25" i="4" s="1"/>
  <c r="F26" i="4"/>
  <c r="G26" i="4" s="1"/>
  <c r="F27" i="4"/>
  <c r="G27" i="4" s="1"/>
  <c r="F28" i="4"/>
  <c r="G28" i="4" s="1"/>
  <c r="F29" i="4"/>
  <c r="G29" i="4" s="1"/>
  <c r="H29" i="4" s="1"/>
  <c r="C31" i="4"/>
  <c r="F31" i="4"/>
  <c r="C32" i="4"/>
  <c r="F32" i="4"/>
  <c r="G32" i="4" s="1"/>
  <c r="C33" i="4"/>
  <c r="F33" i="4"/>
  <c r="G33" i="4" s="1"/>
  <c r="C34" i="4"/>
  <c r="F34" i="4"/>
  <c r="G34" i="4"/>
  <c r="H34" i="4"/>
  <c r="C35" i="4"/>
  <c r="F35" i="4"/>
  <c r="G35" i="4"/>
  <c r="C36" i="4"/>
  <c r="F36" i="4"/>
  <c r="G36" i="4"/>
  <c r="H36" i="4" s="1"/>
  <c r="C37" i="4"/>
  <c r="F37" i="4"/>
  <c r="G37" i="4" s="1"/>
  <c r="C38" i="4"/>
  <c r="F38" i="4"/>
  <c r="G38" i="4"/>
  <c r="H38" i="4"/>
  <c r="F40" i="4"/>
  <c r="G40" i="4"/>
  <c r="F41" i="4"/>
  <c r="G41" i="4" s="1"/>
  <c r="H41" i="4" s="1"/>
  <c r="C42" i="4"/>
  <c r="F42" i="4"/>
  <c r="G42" i="4"/>
  <c r="H42" i="4"/>
  <c r="C43" i="4"/>
  <c r="F43" i="4"/>
  <c r="G43" i="4" s="1"/>
  <c r="F45" i="4"/>
  <c r="F46" i="4"/>
  <c r="G46" i="4" s="1"/>
  <c r="F47" i="4"/>
  <c r="G47" i="4" s="1"/>
  <c r="H47" i="4" s="1"/>
  <c r="F48" i="4"/>
  <c r="H48" i="4" s="1"/>
  <c r="G48" i="4"/>
  <c r="F49" i="4"/>
  <c r="G49" i="4"/>
  <c r="H49" i="4"/>
  <c r="H13" i="4" l="1"/>
  <c r="H33" i="4"/>
  <c r="H22" i="4"/>
  <c r="H17" i="4"/>
  <c r="F44" i="4"/>
  <c r="F6" i="4"/>
  <c r="H15" i="4"/>
  <c r="H35" i="4"/>
  <c r="H16" i="4"/>
  <c r="H37" i="4"/>
  <c r="H18" i="4"/>
  <c r="H46" i="4"/>
  <c r="G8" i="4"/>
  <c r="G6" i="4" s="1"/>
  <c r="G45" i="4"/>
  <c r="G44" i="4" s="1"/>
  <c r="H43" i="4"/>
  <c r="G39" i="4"/>
  <c r="H40" i="4"/>
  <c r="F30" i="4"/>
  <c r="H32" i="4"/>
  <c r="G31" i="4"/>
  <c r="G30" i="4" s="1"/>
  <c r="G23" i="4"/>
  <c r="H24" i="4"/>
  <c r="F23" i="4"/>
  <c r="H28" i="4"/>
  <c r="H27" i="4"/>
  <c r="H26" i="4"/>
  <c r="H25" i="4"/>
  <c r="F39" i="4"/>
  <c r="H45" i="4" l="1"/>
  <c r="H44" i="4" s="1"/>
  <c r="H23" i="4"/>
  <c r="H8" i="4"/>
  <c r="H6" i="4" s="1"/>
  <c r="H39" i="4"/>
  <c r="H31" i="4"/>
  <c r="H30" i="4" s="1"/>
</calcChain>
</file>

<file path=xl/sharedStrings.xml><?xml version="1.0" encoding="utf-8"?>
<sst xmlns="http://schemas.openxmlformats.org/spreadsheetml/2006/main" count="75" uniqueCount="63">
  <si>
    <t>ROBOTY ROZBIÓRKOWE</t>
  </si>
  <si>
    <t>m2</t>
  </si>
  <si>
    <t>PRZYGOTOWANIE TERENU DO PRAC BUDOWLANYCH</t>
  </si>
  <si>
    <t>ROBOTY ZIEMNE</t>
  </si>
  <si>
    <t>PRZYŁĄCZA SANITARNE</t>
  </si>
  <si>
    <t>szt</t>
  </si>
  <si>
    <t>PRZYŁĄCZA ELEKTRYCZNE</t>
  </si>
  <si>
    <t>Przyłącze telekomunikacyjne wykonane kablem światłowodowym</t>
  </si>
  <si>
    <t>kpl</t>
  </si>
  <si>
    <t>Nadzór autorski – liczone od wartości dokumentacji (PB+PW) a także kosztów opracowania przedmiarów robót i specyfikacji technicznych wykonania  i odbioru robót</t>
  </si>
  <si>
    <t>Murki oporowe betonowe wraz z izolacją</t>
  </si>
  <si>
    <t>Nr pozycji</t>
  </si>
  <si>
    <t xml:space="preserve">Koszt netto </t>
  </si>
  <si>
    <t>Koszt brutto</t>
  </si>
  <si>
    <t>Podatek VAT
(23%)</t>
  </si>
  <si>
    <t xml:space="preserve">Nazwa i opis pozycji </t>
  </si>
  <si>
    <t>SKŁADNIK KOSZTÓW/POZYCJA JEDNOSTKOWA</t>
  </si>
  <si>
    <t>jm.</t>
  </si>
  <si>
    <t>ilość</t>
  </si>
  <si>
    <t>KOSZTY ROBÓT PRZYGOTOWANIA TERENU</t>
  </si>
  <si>
    <t>KOSZTY ROBÓT BUDOWY OBIEKTÓW PODSTAWOWYCH</t>
  </si>
  <si>
    <t>KOSZTY ROBÓT INSTALACYJNYCH</t>
  </si>
  <si>
    <t>Jednostka odniesienia</t>
  </si>
  <si>
    <t>Wycinka i karczowanie drzew o średnicy ponad 56 cm</t>
  </si>
  <si>
    <t>Oczyszczenie terenu pod budowę obiektu</t>
  </si>
  <si>
    <t>Wykop pod posadowienie budynku</t>
  </si>
  <si>
    <t xml:space="preserve">Przyłącze wodociągowe </t>
  </si>
  <si>
    <t>Przyłącze kanalizacyjne</t>
  </si>
  <si>
    <t xml:space="preserve">Przyłącza ciepłownicze </t>
  </si>
  <si>
    <t>Przyłącze chłodu</t>
  </si>
  <si>
    <t>Przyłącza elektryczne</t>
  </si>
  <si>
    <t>Rozbiórka nawierzchni parkingu wraz z wywozem gruzu</t>
  </si>
  <si>
    <t>m2 pu</t>
  </si>
  <si>
    <t>KOSZT ROBÓT WYKOŃCZENIOWYCH</t>
  </si>
  <si>
    <t>KOSZT ROBÓT ZWIĄZANYCH Z ZAGOSPODAROWANIEM TERENU I BUDOWĄ OBIEKTÓW POMO0CNICZYCH</t>
  </si>
  <si>
    <t>PRACE PRZYGOTOWAWCZE I PROJEKTOWE</t>
  </si>
  <si>
    <t>Wykonanie posadowienia budynku - roboty fundamentowe</t>
  </si>
  <si>
    <t>Konstrukcja budynku - technologia modułowa</t>
  </si>
  <si>
    <t>Drzwi i okna zewnętrzne</t>
  </si>
  <si>
    <t>Montaż modułów konstrukcyjnych</t>
  </si>
  <si>
    <t>Roboty wykończeniowe zewnętrzne</t>
  </si>
  <si>
    <t>Dach i pokrycie dachu budynku</t>
  </si>
  <si>
    <t>Instalacje i urządzenia wodociągowe</t>
  </si>
  <si>
    <t>Instalacje i urządzenia kanalizacyjne</t>
  </si>
  <si>
    <t xml:space="preserve">Instalacja gazów medycznych </t>
  </si>
  <si>
    <t xml:space="preserve">Przyłącze gazów medycznych </t>
  </si>
  <si>
    <t>Instalacje i urządzenia poczty pneumatycznej</t>
  </si>
  <si>
    <t>Instalacje i urządzenia zaopatrzenia w ciepło</t>
  </si>
  <si>
    <t xml:space="preserve">Instalacje i urządzenia teletechniczne i techniki informatycznej </t>
  </si>
  <si>
    <t xml:space="preserve">Instalacje i urządzenia elektroenergetyczne  </t>
  </si>
  <si>
    <t xml:space="preserve">Instalacje i urządzenia techniki wentylacyjnej </t>
  </si>
  <si>
    <t>Roboty wykończeniowe wewnętrzne</t>
  </si>
  <si>
    <t>Elewacja budynku</t>
  </si>
  <si>
    <t>Stolarka wewnętrzna</t>
  </si>
  <si>
    <t>Trawniki  i nasadzenia</t>
  </si>
  <si>
    <t xml:space="preserve">Drogi wewnętrzne dojazdowe i parkingi </t>
  </si>
  <si>
    <t xml:space="preserve">Chodniki </t>
  </si>
  <si>
    <t>Koszt opracowania STWiORB</t>
  </si>
  <si>
    <t>Koszt dokumentacji powykonawczej</t>
  </si>
  <si>
    <t>ZAPROJEKTOWANIE, WYBUDOWANIE, WYPOSAŻENIE I URUCHOMIENIE ZAKŁADU MEDYCYNY NUKLEARNEJ - ROBOTY BUDOWLANE</t>
  </si>
  <si>
    <t>Cena jednostkowa</t>
  </si>
  <si>
    <t xml:space="preserve">Koszt opracowania dokumentacji projektowej (PB+PW) </t>
  </si>
  <si>
    <t>*na podstawie pliku:
1. WYKONAWCA przed podpisaniem umowy na wezwanie ZAMAWIAJĄCEGO przedłoży szacunkowe zestawienie jednostkowych kosztów w zakresie robót budowlanych, 
2. w terminie do 24 tygodni od dnia zawarcia umowy, WYKONAWCA dostarczy wraz z dokumentacją projektową wykonawczą szczegółowe zestawienie jednostkowych kosztów w zakresie robót budowalnych (zwany inaczej szczegółowym kosztorysem robót budowlanych).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</si>
</sst>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  <charset val="238"/>
    </font>
    <font>
      <sz val="10.5"/>
      <name val="Calibri"/>
      <family val="2"/>
      <charset val="1"/>
    </font>
    <font>
      <b/>
      <sz val="10.5"/>
      <name val="Calibri"/>
      <family val="2"/>
      <charset val="1"/>
    </font>
    <font>
      <i/>
      <sz val="10.5"/>
      <name val="Calibri"/>
      <family val="2"/>
      <charset val="1"/>
    </font>
    <font>
      <sz val="10"/>
      <name val="Arial"/>
      <family val="2"/>
      <charset val="238"/>
    </font>
    <font>
      <b/>
      <i/>
      <sz val="10.5"/>
      <name val="Calibri"/>
      <family val="2"/>
      <charset val="238"/>
    </font>
    <font>
      <sz val="10"/>
      <name val="Calibri"/>
      <family val="2"/>
    </font>
    <font>
      <sz val="12"/>
      <color rgb="FF000000"/>
      <name val="Calibri"/>
      <family val="2"/>
      <charset val="238"/>
    </font>
    <font>
      <sz val="10.5"/>
      <color rgb="FFFF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CCCCCC"/>
        <bgColor rgb="FFDDDDDD"/>
      </patternFill>
    </fill>
    <fill>
      <patternFill patternType="solid">
        <fgColor rgb="FFFFFF00"/>
        <bgColor rgb="FFCCCCCC"/>
      </patternFill>
    </fill>
    <fill>
      <patternFill patternType="solid">
        <fgColor theme="2" tint="-0.14999847407452621"/>
        <bgColor rgb="FFFFFFFF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2" tint="-0.14999847407452621"/>
        <bgColor rgb="FFDDDDDD"/>
      </patternFill>
    </fill>
    <fill>
      <patternFill patternType="solid">
        <fgColor rgb="FFFFFF00"/>
        <bgColor rgb="FFDDDDDD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49" fontId="1" fillId="0" borderId="0" xfId="0" applyNumberFormat="1" applyFont="1"/>
    <xf numFmtId="0" fontId="1" fillId="0" borderId="0" xfId="0" applyFont="1"/>
    <xf numFmtId="3" fontId="1" fillId="0" borderId="0" xfId="0" applyNumberFormat="1" applyFont="1"/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/>
    </xf>
    <xf numFmtId="49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49" fontId="1" fillId="4" borderId="1" xfId="0" applyNumberFormat="1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3" fontId="1" fillId="4" borderId="1" xfId="0" applyNumberFormat="1" applyFont="1" applyFill="1" applyBorder="1"/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/>
    <xf numFmtId="3" fontId="1" fillId="0" borderId="1" xfId="0" applyNumberFormat="1" applyFont="1" applyBorder="1"/>
    <xf numFmtId="3" fontId="1" fillId="5" borderId="1" xfId="0" applyNumberFormat="1" applyFont="1" applyFill="1" applyBorder="1"/>
    <xf numFmtId="3" fontId="1" fillId="6" borderId="1" xfId="0" applyNumberFormat="1" applyFont="1" applyFill="1" applyBorder="1" applyAlignment="1">
      <alignment wrapText="1"/>
    </xf>
    <xf numFmtId="49" fontId="1" fillId="5" borderId="1" xfId="0" applyNumberFormat="1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wrapText="1"/>
    </xf>
    <xf numFmtId="3" fontId="3" fillId="7" borderId="1" xfId="0" applyNumberFormat="1" applyFont="1" applyFill="1" applyBorder="1"/>
    <xf numFmtId="3" fontId="1" fillId="4" borderId="1" xfId="0" applyNumberFormat="1" applyFont="1" applyFill="1" applyBorder="1" applyAlignment="1">
      <alignment wrapText="1"/>
    </xf>
    <xf numFmtId="0" fontId="3" fillId="3" borderId="1" xfId="0" applyFont="1" applyFill="1" applyBorder="1"/>
    <xf numFmtId="3" fontId="5" fillId="3" borderId="1" xfId="0" applyNumberFormat="1" applyFont="1" applyFill="1" applyBorder="1" applyAlignment="1">
      <alignment wrapText="1"/>
    </xf>
    <xf numFmtId="10" fontId="1" fillId="0" borderId="1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6F9D4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A6A6"/>
      <rgbColor rgb="FFCC99FF"/>
      <rgbColor rgb="FFFFCC99"/>
      <rgbColor rgb="FF2E75B6"/>
      <rgbColor rgb="FF33CCCC"/>
      <rgbColor rgb="FF99CC00"/>
      <rgbColor rgb="FFFFCC00"/>
      <rgbColor rgb="FFFF9900"/>
      <rgbColor rgb="FFFF6600"/>
      <rgbColor rgb="FF666699"/>
      <rgbColor rgb="FF969696"/>
      <rgbColor rgb="FF203864"/>
      <rgbColor rgb="FF339966"/>
      <rgbColor rgb="FF003300"/>
      <rgbColor rgb="FF333300"/>
      <rgbColor rgb="FFC9211E"/>
      <rgbColor rgb="FF993366"/>
      <rgbColor rgb="FF2F549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tabSelected="1" workbookViewId="0">
      <selection activeCell="M4" sqref="M4"/>
    </sheetView>
  </sheetViews>
  <sheetFormatPr defaultRowHeight="14.25" x14ac:dyDescent="0.25"/>
  <cols>
    <col min="1" max="1" width="10" style="1" customWidth="1"/>
    <col min="2" max="2" width="61.28515625" style="2" customWidth="1"/>
    <col min="3" max="4" width="14.85546875" style="2" customWidth="1"/>
    <col min="5" max="5" width="19.28515625" style="3" customWidth="1"/>
    <col min="6" max="8" width="14.85546875" style="3" customWidth="1"/>
  </cols>
  <sheetData>
    <row r="1" spans="1:8" ht="15.75" x14ac:dyDescent="0.2">
      <c r="A1" s="33" t="s">
        <v>59</v>
      </c>
      <c r="B1" s="33"/>
      <c r="C1" s="33"/>
      <c r="D1" s="33"/>
      <c r="E1" s="33"/>
      <c r="F1" s="33"/>
      <c r="G1" s="33"/>
      <c r="H1" s="33"/>
    </row>
    <row r="2" spans="1:8" ht="68.25" customHeight="1" x14ac:dyDescent="0.2">
      <c r="A2" s="37" t="s">
        <v>62</v>
      </c>
      <c r="B2" s="38"/>
      <c r="C2" s="38"/>
      <c r="D2" s="38"/>
      <c r="E2" s="38"/>
      <c r="F2" s="38"/>
      <c r="G2" s="38"/>
      <c r="H2" s="38"/>
    </row>
    <row r="3" spans="1:8" x14ac:dyDescent="0.25">
      <c r="A3" s="4"/>
      <c r="B3" s="5"/>
    </row>
    <row r="4" spans="1:8" ht="28.5" x14ac:dyDescent="0.2">
      <c r="A4" s="35" t="s">
        <v>16</v>
      </c>
      <c r="B4" s="35"/>
      <c r="C4" s="36" t="s">
        <v>22</v>
      </c>
      <c r="D4" s="36"/>
      <c r="E4" s="34" t="s">
        <v>60</v>
      </c>
      <c r="F4" s="9" t="s">
        <v>12</v>
      </c>
      <c r="G4" s="9" t="s">
        <v>14</v>
      </c>
      <c r="H4" s="10" t="s">
        <v>13</v>
      </c>
    </row>
    <row r="5" spans="1:8" x14ac:dyDescent="0.25">
      <c r="A5" s="11" t="s">
        <v>11</v>
      </c>
      <c r="B5" s="12" t="s">
        <v>15</v>
      </c>
      <c r="C5" s="12" t="s">
        <v>17</v>
      </c>
      <c r="D5" s="12" t="s">
        <v>18</v>
      </c>
      <c r="E5" s="34"/>
      <c r="F5" s="13"/>
      <c r="G5" s="13"/>
      <c r="H5" s="13"/>
    </row>
    <row r="6" spans="1:8" x14ac:dyDescent="0.25">
      <c r="A6" s="14"/>
      <c r="B6" s="15" t="s">
        <v>19</v>
      </c>
      <c r="C6" s="15"/>
      <c r="D6" s="15"/>
      <c r="E6" s="15"/>
      <c r="F6" s="30">
        <f>SUM(F7:F22)</f>
        <v>0</v>
      </c>
      <c r="G6" s="30">
        <f>SUM(G7:G22)</f>
        <v>0</v>
      </c>
      <c r="H6" s="30">
        <f>SUM(H7:H22)</f>
        <v>0</v>
      </c>
    </row>
    <row r="7" spans="1:8" x14ac:dyDescent="0.25">
      <c r="A7" s="16"/>
      <c r="B7" s="17" t="s">
        <v>0</v>
      </c>
      <c r="C7" s="17"/>
      <c r="D7" s="17"/>
      <c r="E7" s="17"/>
      <c r="F7" s="28"/>
      <c r="G7" s="18"/>
      <c r="H7" s="18"/>
    </row>
    <row r="8" spans="1:8" x14ac:dyDescent="0.25">
      <c r="A8" s="19"/>
      <c r="B8" s="6" t="s">
        <v>31</v>
      </c>
      <c r="C8" s="8" t="s">
        <v>1</v>
      </c>
      <c r="D8" s="8">
        <v>250</v>
      </c>
      <c r="E8" s="21"/>
      <c r="F8" s="21">
        <f>D8*E8</f>
        <v>0</v>
      </c>
      <c r="G8" s="21">
        <f>F8*0.23</f>
        <v>0</v>
      </c>
      <c r="H8" s="21">
        <f>F8+G8</f>
        <v>0</v>
      </c>
    </row>
    <row r="9" spans="1:8" x14ac:dyDescent="0.25">
      <c r="A9" s="16"/>
      <c r="B9" s="17" t="s">
        <v>2</v>
      </c>
      <c r="C9" s="17"/>
      <c r="D9" s="17"/>
      <c r="E9" s="22"/>
      <c r="F9" s="23"/>
      <c r="G9" s="18"/>
      <c r="H9" s="18"/>
    </row>
    <row r="10" spans="1:8" x14ac:dyDescent="0.25">
      <c r="A10" s="19"/>
      <c r="B10" s="6" t="s">
        <v>24</v>
      </c>
      <c r="C10" s="8" t="s">
        <v>1</v>
      </c>
      <c r="D10" s="8"/>
      <c r="E10" s="21"/>
      <c r="F10" s="21">
        <f>D10*E10</f>
        <v>0</v>
      </c>
      <c r="G10" s="21">
        <f>F10*0.23</f>
        <v>0</v>
      </c>
      <c r="H10" s="21">
        <f>F10+G10</f>
        <v>0</v>
      </c>
    </row>
    <row r="11" spans="1:8" x14ac:dyDescent="0.25">
      <c r="A11" s="19"/>
      <c r="B11" s="6" t="s">
        <v>23</v>
      </c>
      <c r="C11" s="8" t="s">
        <v>5</v>
      </c>
      <c r="D11" s="8">
        <v>20</v>
      </c>
      <c r="E11" s="21"/>
      <c r="F11" s="21">
        <f>D11*E11</f>
        <v>0</v>
      </c>
      <c r="G11" s="21">
        <f>F11*0.23</f>
        <v>0</v>
      </c>
      <c r="H11" s="21">
        <f>F11+G11</f>
        <v>0</v>
      </c>
    </row>
    <row r="12" spans="1:8" x14ac:dyDescent="0.25">
      <c r="A12" s="24"/>
      <c r="B12" s="25" t="s">
        <v>3</v>
      </c>
      <c r="C12" s="25"/>
      <c r="D12" s="25"/>
      <c r="E12" s="25"/>
      <c r="F12" s="25"/>
      <c r="G12" s="22"/>
      <c r="H12" s="22"/>
    </row>
    <row r="13" spans="1:8" x14ac:dyDescent="0.25">
      <c r="A13" s="19"/>
      <c r="B13" s="6" t="s">
        <v>25</v>
      </c>
      <c r="C13" s="8"/>
      <c r="D13" s="8"/>
      <c r="E13" s="21"/>
      <c r="F13" s="21">
        <f>D13*E13</f>
        <v>0</v>
      </c>
      <c r="G13" s="21">
        <f>F13*0.23</f>
        <v>0</v>
      </c>
      <c r="H13" s="21">
        <f>F13+G13</f>
        <v>0</v>
      </c>
    </row>
    <row r="14" spans="1:8" x14ac:dyDescent="0.25">
      <c r="A14" s="16"/>
      <c r="B14" s="17" t="s">
        <v>4</v>
      </c>
      <c r="C14" s="17"/>
      <c r="D14" s="17"/>
      <c r="E14" s="17"/>
      <c r="F14" s="17"/>
      <c r="G14" s="18"/>
      <c r="H14" s="18"/>
    </row>
    <row r="15" spans="1:8" x14ac:dyDescent="0.25">
      <c r="A15" s="19"/>
      <c r="B15" s="6" t="s">
        <v>26</v>
      </c>
      <c r="C15" s="8"/>
      <c r="D15" s="8"/>
      <c r="E15" s="21"/>
      <c r="F15" s="21">
        <f>D15*E15</f>
        <v>0</v>
      </c>
      <c r="G15" s="21">
        <f>F15*0.23</f>
        <v>0</v>
      </c>
      <c r="H15" s="21">
        <f>F15+G15</f>
        <v>0</v>
      </c>
    </row>
    <row r="16" spans="1:8" x14ac:dyDescent="0.25">
      <c r="A16" s="19"/>
      <c r="B16" s="6" t="s">
        <v>27</v>
      </c>
      <c r="C16" s="8"/>
      <c r="D16" s="8"/>
      <c r="E16" s="21"/>
      <c r="F16" s="21">
        <f>D16*E16</f>
        <v>0</v>
      </c>
      <c r="G16" s="21">
        <f>F16*0.23</f>
        <v>0</v>
      </c>
      <c r="H16" s="21">
        <f>F16+G16</f>
        <v>0</v>
      </c>
    </row>
    <row r="17" spans="1:8" x14ac:dyDescent="0.25">
      <c r="A17" s="19"/>
      <c r="B17" s="6" t="s">
        <v>28</v>
      </c>
      <c r="C17" s="8"/>
      <c r="D17" s="8"/>
      <c r="E17" s="21"/>
      <c r="F17" s="21">
        <f>D17*E17</f>
        <v>0</v>
      </c>
      <c r="G17" s="21">
        <f>F17*0.23</f>
        <v>0</v>
      </c>
      <c r="H17" s="21">
        <f>F17+G17</f>
        <v>0</v>
      </c>
    </row>
    <row r="18" spans="1:8" x14ac:dyDescent="0.25">
      <c r="A18" s="19"/>
      <c r="B18" s="6" t="s">
        <v>29</v>
      </c>
      <c r="C18" s="8"/>
      <c r="D18" s="8"/>
      <c r="E18" s="21"/>
      <c r="F18" s="21">
        <f>D18*E18</f>
        <v>0</v>
      </c>
      <c r="G18" s="21">
        <f>F18*0.23</f>
        <v>0</v>
      </c>
      <c r="H18" s="21">
        <f>F18+G18</f>
        <v>0</v>
      </c>
    </row>
    <row r="19" spans="1:8" x14ac:dyDescent="0.25">
      <c r="A19" s="19"/>
      <c r="B19" s="6" t="s">
        <v>45</v>
      </c>
      <c r="C19" s="8"/>
      <c r="D19" s="8"/>
      <c r="E19" s="21"/>
      <c r="F19" s="21"/>
      <c r="G19" s="21"/>
      <c r="H19" s="21"/>
    </row>
    <row r="20" spans="1:8" x14ac:dyDescent="0.25">
      <c r="A20" s="16"/>
      <c r="B20" s="17" t="s">
        <v>6</v>
      </c>
      <c r="C20" s="17"/>
      <c r="D20" s="17"/>
      <c r="E20" s="17"/>
      <c r="F20" s="23"/>
      <c r="G20" s="18"/>
      <c r="H20" s="18"/>
    </row>
    <row r="21" spans="1:8" x14ac:dyDescent="0.25">
      <c r="A21" s="19"/>
      <c r="B21" s="6" t="s">
        <v>30</v>
      </c>
      <c r="C21" s="8"/>
      <c r="D21" s="8"/>
      <c r="E21" s="21"/>
      <c r="F21" s="21">
        <f>D21*E21</f>
        <v>0</v>
      </c>
      <c r="G21" s="21">
        <f>F21*0.23</f>
        <v>0</v>
      </c>
      <c r="H21" s="21">
        <f>F21+G21</f>
        <v>0</v>
      </c>
    </row>
    <row r="22" spans="1:8" x14ac:dyDescent="0.25">
      <c r="A22" s="19"/>
      <c r="B22" s="6" t="s">
        <v>7</v>
      </c>
      <c r="C22" s="8"/>
      <c r="D22" s="8"/>
      <c r="E22" s="21"/>
      <c r="F22" s="21">
        <f>D22*E22</f>
        <v>0</v>
      </c>
      <c r="G22" s="21">
        <f>F22*0.23</f>
        <v>0</v>
      </c>
      <c r="H22" s="21">
        <f>F22+G22</f>
        <v>0</v>
      </c>
    </row>
    <row r="23" spans="1:8" x14ac:dyDescent="0.25">
      <c r="A23" s="14"/>
      <c r="B23" s="15" t="s">
        <v>20</v>
      </c>
      <c r="C23" s="15"/>
      <c r="D23" s="15"/>
      <c r="E23" s="15"/>
      <c r="F23" s="27">
        <f>SUM(F24:F29)</f>
        <v>0</v>
      </c>
      <c r="G23" s="27">
        <f>SUM(G24:G29)</f>
        <v>0</v>
      </c>
      <c r="H23" s="27">
        <f>SUM(H24:H29)</f>
        <v>0</v>
      </c>
    </row>
    <row r="24" spans="1:8" x14ac:dyDescent="0.25">
      <c r="A24" s="20"/>
      <c r="B24" s="6" t="s">
        <v>36</v>
      </c>
      <c r="C24" s="8" t="s">
        <v>32</v>
      </c>
      <c r="D24" s="8"/>
      <c r="E24" s="21"/>
      <c r="F24" s="21">
        <f t="shared" ref="F24:F29" si="0">D24*E24</f>
        <v>0</v>
      </c>
      <c r="G24" s="21">
        <f t="shared" ref="G24:G29" si="1">F24*0.23</f>
        <v>0</v>
      </c>
      <c r="H24" s="21">
        <f t="shared" ref="H24:H29" si="2">F24+G24</f>
        <v>0</v>
      </c>
    </row>
    <row r="25" spans="1:8" x14ac:dyDescent="0.25">
      <c r="A25" s="20"/>
      <c r="B25" s="6" t="s">
        <v>37</v>
      </c>
      <c r="C25" s="8" t="s">
        <v>32</v>
      </c>
      <c r="D25" s="8"/>
      <c r="E25" s="21"/>
      <c r="F25" s="21">
        <f t="shared" si="0"/>
        <v>0</v>
      </c>
      <c r="G25" s="21">
        <f t="shared" si="1"/>
        <v>0</v>
      </c>
      <c r="H25" s="21">
        <f t="shared" si="2"/>
        <v>0</v>
      </c>
    </row>
    <row r="26" spans="1:8" x14ac:dyDescent="0.25">
      <c r="A26" s="20"/>
      <c r="B26" s="7" t="s">
        <v>39</v>
      </c>
      <c r="C26" s="8" t="s">
        <v>32</v>
      </c>
      <c r="D26" s="8"/>
      <c r="E26" s="21"/>
      <c r="F26" s="21">
        <f t="shared" si="0"/>
        <v>0</v>
      </c>
      <c r="G26" s="21">
        <f t="shared" si="1"/>
        <v>0</v>
      </c>
      <c r="H26" s="21">
        <f t="shared" si="2"/>
        <v>0</v>
      </c>
    </row>
    <row r="27" spans="1:8" x14ac:dyDescent="0.25">
      <c r="A27" s="20"/>
      <c r="B27" s="7" t="s">
        <v>40</v>
      </c>
      <c r="C27" s="8" t="s">
        <v>32</v>
      </c>
      <c r="D27" s="8"/>
      <c r="E27" s="21"/>
      <c r="F27" s="21">
        <f t="shared" si="0"/>
        <v>0</v>
      </c>
      <c r="G27" s="21">
        <f t="shared" si="1"/>
        <v>0</v>
      </c>
      <c r="H27" s="21">
        <f t="shared" si="2"/>
        <v>0</v>
      </c>
    </row>
    <row r="28" spans="1:8" x14ac:dyDescent="0.25">
      <c r="A28" s="20"/>
      <c r="B28" s="7" t="s">
        <v>41</v>
      </c>
      <c r="C28" s="8" t="s">
        <v>32</v>
      </c>
      <c r="D28" s="8"/>
      <c r="E28" s="21"/>
      <c r="F28" s="21">
        <f t="shared" si="0"/>
        <v>0</v>
      </c>
      <c r="G28" s="21">
        <f t="shared" si="1"/>
        <v>0</v>
      </c>
      <c r="H28" s="21">
        <f t="shared" si="2"/>
        <v>0</v>
      </c>
    </row>
    <row r="29" spans="1:8" x14ac:dyDescent="0.25">
      <c r="A29" s="20"/>
      <c r="B29" s="6" t="s">
        <v>38</v>
      </c>
      <c r="C29" s="8" t="s">
        <v>32</v>
      </c>
      <c r="D29" s="8"/>
      <c r="E29" s="21"/>
      <c r="F29" s="21">
        <f t="shared" si="0"/>
        <v>0</v>
      </c>
      <c r="G29" s="21">
        <f t="shared" si="1"/>
        <v>0</v>
      </c>
      <c r="H29" s="21">
        <f t="shared" si="2"/>
        <v>0</v>
      </c>
    </row>
    <row r="30" spans="1:8" x14ac:dyDescent="0.25">
      <c r="A30" s="14"/>
      <c r="B30" s="15" t="s">
        <v>21</v>
      </c>
      <c r="C30" s="15"/>
      <c r="D30" s="15"/>
      <c r="E30" s="15"/>
      <c r="F30" s="27">
        <f>SUM(F31:F38)</f>
        <v>0</v>
      </c>
      <c r="G30" s="27">
        <f>SUM(G31:G38)</f>
        <v>0</v>
      </c>
      <c r="H30" s="27">
        <f>SUM(H31:H38)</f>
        <v>0</v>
      </c>
    </row>
    <row r="31" spans="1:8" x14ac:dyDescent="0.25">
      <c r="A31" s="19"/>
      <c r="B31" s="6" t="s">
        <v>42</v>
      </c>
      <c r="C31" s="8" t="str">
        <f>C24</f>
        <v>m2 pu</v>
      </c>
      <c r="D31" s="8"/>
      <c r="E31" s="21"/>
      <c r="F31" s="21">
        <f t="shared" ref="F31:F38" si="3">D31*E31</f>
        <v>0</v>
      </c>
      <c r="G31" s="21">
        <f t="shared" ref="G31:G38" si="4">F31*0.23</f>
        <v>0</v>
      </c>
      <c r="H31" s="21">
        <f t="shared" ref="H31:H38" si="5">F31+G31</f>
        <v>0</v>
      </c>
    </row>
    <row r="32" spans="1:8" x14ac:dyDescent="0.25">
      <c r="A32" s="19"/>
      <c r="B32" s="6" t="s">
        <v>43</v>
      </c>
      <c r="C32" s="8" t="str">
        <f>C24</f>
        <v>m2 pu</v>
      </c>
      <c r="D32" s="8"/>
      <c r="E32" s="21"/>
      <c r="F32" s="21">
        <f t="shared" si="3"/>
        <v>0</v>
      </c>
      <c r="G32" s="21">
        <f t="shared" si="4"/>
        <v>0</v>
      </c>
      <c r="H32" s="21">
        <f t="shared" si="5"/>
        <v>0</v>
      </c>
    </row>
    <row r="33" spans="1:8" x14ac:dyDescent="0.25">
      <c r="A33" s="19"/>
      <c r="B33" s="6" t="s">
        <v>47</v>
      </c>
      <c r="C33" s="8" t="str">
        <f>C24</f>
        <v>m2 pu</v>
      </c>
      <c r="D33" s="8"/>
      <c r="E33" s="21"/>
      <c r="F33" s="21">
        <f t="shared" si="3"/>
        <v>0</v>
      </c>
      <c r="G33" s="21">
        <f t="shared" si="4"/>
        <v>0</v>
      </c>
      <c r="H33" s="21">
        <f t="shared" si="5"/>
        <v>0</v>
      </c>
    </row>
    <row r="34" spans="1:8" x14ac:dyDescent="0.25">
      <c r="A34" s="19"/>
      <c r="B34" s="6" t="s">
        <v>50</v>
      </c>
      <c r="C34" s="8" t="str">
        <f>C24</f>
        <v>m2 pu</v>
      </c>
      <c r="D34" s="8"/>
      <c r="E34" s="21"/>
      <c r="F34" s="21">
        <f t="shared" si="3"/>
        <v>0</v>
      </c>
      <c r="G34" s="21">
        <f t="shared" si="4"/>
        <v>0</v>
      </c>
      <c r="H34" s="21">
        <f t="shared" si="5"/>
        <v>0</v>
      </c>
    </row>
    <row r="35" spans="1:8" x14ac:dyDescent="0.25">
      <c r="A35" s="19"/>
      <c r="B35" s="6" t="s">
        <v>49</v>
      </c>
      <c r="C35" s="8" t="str">
        <f>C24</f>
        <v>m2 pu</v>
      </c>
      <c r="D35" s="8"/>
      <c r="E35" s="21"/>
      <c r="F35" s="21">
        <f t="shared" si="3"/>
        <v>0</v>
      </c>
      <c r="G35" s="21">
        <f t="shared" si="4"/>
        <v>0</v>
      </c>
      <c r="H35" s="21">
        <f t="shared" si="5"/>
        <v>0</v>
      </c>
    </row>
    <row r="36" spans="1:8" x14ac:dyDescent="0.25">
      <c r="A36" s="19"/>
      <c r="B36" s="6" t="s">
        <v>48</v>
      </c>
      <c r="C36" s="8" t="str">
        <f>C24</f>
        <v>m2 pu</v>
      </c>
      <c r="D36" s="8"/>
      <c r="E36" s="21"/>
      <c r="F36" s="21">
        <f t="shared" si="3"/>
        <v>0</v>
      </c>
      <c r="G36" s="21">
        <f t="shared" si="4"/>
        <v>0</v>
      </c>
      <c r="H36" s="21">
        <f t="shared" si="5"/>
        <v>0</v>
      </c>
    </row>
    <row r="37" spans="1:8" x14ac:dyDescent="0.25">
      <c r="A37" s="19"/>
      <c r="B37" s="6" t="s">
        <v>46</v>
      </c>
      <c r="C37" s="8" t="str">
        <f>C24</f>
        <v>m2 pu</v>
      </c>
      <c r="D37" s="8"/>
      <c r="E37" s="21"/>
      <c r="F37" s="21">
        <f t="shared" si="3"/>
        <v>0</v>
      </c>
      <c r="G37" s="21">
        <f t="shared" si="4"/>
        <v>0</v>
      </c>
      <c r="H37" s="21">
        <f t="shared" si="5"/>
        <v>0</v>
      </c>
    </row>
    <row r="38" spans="1:8" x14ac:dyDescent="0.25">
      <c r="A38" s="19"/>
      <c r="B38" s="6" t="s">
        <v>44</v>
      </c>
      <c r="C38" s="8" t="str">
        <f>C24</f>
        <v>m2 pu</v>
      </c>
      <c r="D38" s="8"/>
      <c r="E38" s="21"/>
      <c r="F38" s="21">
        <f t="shared" si="3"/>
        <v>0</v>
      </c>
      <c r="G38" s="21">
        <f t="shared" si="4"/>
        <v>0</v>
      </c>
      <c r="H38" s="21">
        <f t="shared" si="5"/>
        <v>0</v>
      </c>
    </row>
    <row r="39" spans="1:8" x14ac:dyDescent="0.25">
      <c r="A39" s="14"/>
      <c r="B39" s="15" t="s">
        <v>33</v>
      </c>
      <c r="C39" s="15"/>
      <c r="D39" s="15"/>
      <c r="E39" s="15"/>
      <c r="F39" s="27">
        <f>SUM(F40:F43)</f>
        <v>0</v>
      </c>
      <c r="G39" s="27">
        <f>SUM(G40:G43)</f>
        <v>0</v>
      </c>
      <c r="H39" s="27">
        <f>SUM(H40:H43)</f>
        <v>0</v>
      </c>
    </row>
    <row r="40" spans="1:8" x14ac:dyDescent="0.25">
      <c r="A40" s="20"/>
      <c r="B40" s="7" t="s">
        <v>40</v>
      </c>
      <c r="C40" s="8" t="s">
        <v>32</v>
      </c>
      <c r="D40" s="8"/>
      <c r="E40" s="21"/>
      <c r="F40" s="21">
        <f>D40*E40</f>
        <v>0</v>
      </c>
      <c r="G40" s="21">
        <f>F40*0.23</f>
        <v>0</v>
      </c>
      <c r="H40" s="21">
        <f>F40+G40</f>
        <v>0</v>
      </c>
    </row>
    <row r="41" spans="1:8" x14ac:dyDescent="0.25">
      <c r="A41" s="20"/>
      <c r="B41" s="6" t="s">
        <v>52</v>
      </c>
      <c r="C41" s="8" t="s">
        <v>32</v>
      </c>
      <c r="D41" s="8"/>
      <c r="E41" s="21"/>
      <c r="F41" s="21">
        <f>D41*E41</f>
        <v>0</v>
      </c>
      <c r="G41" s="21">
        <f>F41*0.23</f>
        <v>0</v>
      </c>
      <c r="H41" s="21">
        <f>F41+G41</f>
        <v>0</v>
      </c>
    </row>
    <row r="42" spans="1:8" x14ac:dyDescent="0.25">
      <c r="A42" s="19"/>
      <c r="B42" s="6" t="s">
        <v>51</v>
      </c>
      <c r="C42" s="8" t="str">
        <f>C27</f>
        <v>m2 pu</v>
      </c>
      <c r="D42" s="8"/>
      <c r="E42" s="21"/>
      <c r="F42" s="21">
        <f>D42*E42</f>
        <v>0</v>
      </c>
      <c r="G42" s="21">
        <f>F42*0.23</f>
        <v>0</v>
      </c>
      <c r="H42" s="21">
        <f>F42+G42</f>
        <v>0</v>
      </c>
    </row>
    <row r="43" spans="1:8" x14ac:dyDescent="0.25">
      <c r="A43" s="19"/>
      <c r="B43" s="6" t="s">
        <v>53</v>
      </c>
      <c r="C43" s="8" t="str">
        <f>C28</f>
        <v>m2 pu</v>
      </c>
      <c r="D43" s="8"/>
      <c r="E43" s="21"/>
      <c r="F43" s="21">
        <f>D43*E43</f>
        <v>0</v>
      </c>
      <c r="G43" s="21">
        <f>F43*0.23</f>
        <v>0</v>
      </c>
      <c r="H43" s="21">
        <f>F43+G43</f>
        <v>0</v>
      </c>
    </row>
    <row r="44" spans="1:8" x14ac:dyDescent="0.25">
      <c r="A44" s="14"/>
      <c r="B44" s="29" t="s">
        <v>34</v>
      </c>
      <c r="C44" s="15"/>
      <c r="D44" s="15"/>
      <c r="E44" s="15"/>
      <c r="F44" s="27">
        <f>SUM(F45:F48)</f>
        <v>0</v>
      </c>
      <c r="G44" s="27">
        <f>SUM(G45:G48)</f>
        <v>0</v>
      </c>
      <c r="H44" s="27">
        <f>SUM(H45:H48)</f>
        <v>0</v>
      </c>
    </row>
    <row r="45" spans="1:8" x14ac:dyDescent="0.25">
      <c r="A45" s="19"/>
      <c r="B45" s="6" t="s">
        <v>54</v>
      </c>
      <c r="C45" s="8"/>
      <c r="D45" s="8"/>
      <c r="E45" s="21"/>
      <c r="F45" s="21">
        <f>D45*E45</f>
        <v>0</v>
      </c>
      <c r="G45" s="21">
        <f>F45*0.23</f>
        <v>0</v>
      </c>
      <c r="H45" s="21">
        <f>F45+G45</f>
        <v>0</v>
      </c>
    </row>
    <row r="46" spans="1:8" x14ac:dyDescent="0.25">
      <c r="A46" s="19"/>
      <c r="B46" s="6" t="s">
        <v>55</v>
      </c>
      <c r="C46" s="8"/>
      <c r="D46" s="8"/>
      <c r="E46" s="8"/>
      <c r="F46" s="21">
        <f>D46*E46</f>
        <v>0</v>
      </c>
      <c r="G46" s="21">
        <f>F46*0.23</f>
        <v>0</v>
      </c>
      <c r="H46" s="21">
        <f>F46+G46</f>
        <v>0</v>
      </c>
    </row>
    <row r="47" spans="1:8" x14ac:dyDescent="0.25">
      <c r="A47" s="19"/>
      <c r="B47" s="6" t="s">
        <v>56</v>
      </c>
      <c r="C47" s="8"/>
      <c r="D47" s="8"/>
      <c r="E47" s="8"/>
      <c r="F47" s="21">
        <f>D47*E47</f>
        <v>0</v>
      </c>
      <c r="G47" s="21">
        <f>F47*0.23</f>
        <v>0</v>
      </c>
      <c r="H47" s="21">
        <f>F47+G47</f>
        <v>0</v>
      </c>
    </row>
    <row r="48" spans="1:8" x14ac:dyDescent="0.25">
      <c r="A48" s="19"/>
      <c r="B48" s="6" t="s">
        <v>10</v>
      </c>
      <c r="C48" s="8"/>
      <c r="D48" s="6"/>
      <c r="E48" s="6"/>
      <c r="F48" s="21">
        <f>D48*E48</f>
        <v>0</v>
      </c>
      <c r="G48" s="21">
        <f>F48*0.23</f>
        <v>0</v>
      </c>
      <c r="H48" s="21">
        <f>F48+G48</f>
        <v>0</v>
      </c>
    </row>
    <row r="49" spans="1:8" x14ac:dyDescent="0.25">
      <c r="A49" s="14"/>
      <c r="B49" s="14" t="s">
        <v>35</v>
      </c>
      <c r="C49" s="14"/>
      <c r="D49" s="14"/>
      <c r="E49" s="14"/>
      <c r="F49" s="27">
        <f>SUM(F50:F53)</f>
        <v>0</v>
      </c>
      <c r="G49" s="27">
        <f>SUM(G50:G53)</f>
        <v>0</v>
      </c>
      <c r="H49" s="27">
        <f>SUM(H50:H53)</f>
        <v>0</v>
      </c>
    </row>
    <row r="50" spans="1:8" x14ac:dyDescent="0.25">
      <c r="A50" s="19"/>
      <c r="B50" s="6" t="s">
        <v>61</v>
      </c>
      <c r="C50" s="31" t="s">
        <v>8</v>
      </c>
      <c r="D50" s="8"/>
      <c r="E50" s="21"/>
      <c r="F50" s="26"/>
      <c r="G50" s="21"/>
      <c r="H50" s="21"/>
    </row>
    <row r="51" spans="1:8" x14ac:dyDescent="0.25">
      <c r="A51" s="19"/>
      <c r="B51" s="6" t="s">
        <v>57</v>
      </c>
      <c r="C51" s="31" t="s">
        <v>8</v>
      </c>
      <c r="D51" s="8"/>
      <c r="E51" s="21"/>
      <c r="F51" s="26"/>
      <c r="G51" s="21"/>
      <c r="H51" s="21"/>
    </row>
    <row r="52" spans="1:8" ht="42.75" x14ac:dyDescent="0.25">
      <c r="A52" s="19"/>
      <c r="B52" s="6" t="s">
        <v>9</v>
      </c>
      <c r="C52" s="31" t="s">
        <v>8</v>
      </c>
      <c r="D52" s="8"/>
      <c r="E52" s="21"/>
      <c r="F52" s="26"/>
      <c r="G52" s="21"/>
      <c r="H52" s="21"/>
    </row>
    <row r="53" spans="1:8" x14ac:dyDescent="0.25">
      <c r="A53" s="19"/>
      <c r="B53" s="6" t="s">
        <v>58</v>
      </c>
      <c r="C53" s="31" t="s">
        <v>8</v>
      </c>
      <c r="D53" s="8"/>
      <c r="E53" s="21"/>
      <c r="F53" s="26"/>
      <c r="G53" s="21"/>
      <c r="H53" s="21"/>
    </row>
    <row r="55" spans="1:8" ht="12.75" x14ac:dyDescent="0.2">
      <c r="A55" s="32"/>
      <c r="B55" s="32"/>
      <c r="C55" s="32"/>
      <c r="D55" s="32"/>
      <c r="E55" s="32"/>
      <c r="F55" s="32"/>
      <c r="G55" s="32"/>
      <c r="H55" s="32"/>
    </row>
  </sheetData>
  <mergeCells count="6">
    <mergeCell ref="A55:H55"/>
    <mergeCell ref="A1:H1"/>
    <mergeCell ref="E4:E5"/>
    <mergeCell ref="A4:B4"/>
    <mergeCell ref="C4:D4"/>
    <mergeCell ref="A2:H2"/>
  </mergeCells>
  <pageMargins left="0.7" right="0.7" top="0.75" bottom="0.75" header="0.3" footer="0.3"/>
  <pageSetup paperSize="9" scale="5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budynek PET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Agnieszka Ciuruś</dc:creator>
  <dc:description/>
  <cp:lastModifiedBy>Marta Krysiak</cp:lastModifiedBy>
  <cp:revision>35</cp:revision>
  <cp:lastPrinted>2025-02-07T13:44:24Z</cp:lastPrinted>
  <dcterms:created xsi:type="dcterms:W3CDTF">2024-03-13T15:19:10Z</dcterms:created>
  <dcterms:modified xsi:type="dcterms:W3CDTF">2025-03-25T07:26:28Z</dcterms:modified>
  <dc:language>pl-PL</dc:language>
</cp:coreProperties>
</file>