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13_ncr:1_{C644EBC2-77D5-40A1-8194-01CA20A37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ofertowy'!$A$1:$O$120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K58" i="1" s="1"/>
  <c r="L58" i="1" s="1"/>
  <c r="I59" i="1"/>
  <c r="K59" i="1" s="1"/>
  <c r="L59" i="1" s="1"/>
  <c r="I60" i="1"/>
  <c r="K60" i="1" s="1"/>
  <c r="L60" i="1" s="1"/>
  <c r="I61" i="1"/>
  <c r="K61" i="1"/>
  <c r="L61" i="1"/>
  <c r="I62" i="1"/>
  <c r="K62" i="1" s="1"/>
  <c r="L62" i="1" s="1"/>
  <c r="I63" i="1"/>
  <c r="K63" i="1" s="1"/>
  <c r="L63" i="1" s="1"/>
  <c r="I64" i="1"/>
  <c r="K64" i="1" s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 s="1"/>
  <c r="L68" i="1" s="1"/>
  <c r="I69" i="1"/>
  <c r="K69" i="1" s="1"/>
  <c r="L69" i="1" s="1"/>
  <c r="I70" i="1"/>
  <c r="K70" i="1" s="1"/>
  <c r="L70" i="1" s="1"/>
  <c r="I71" i="1"/>
  <c r="K71" i="1" s="1"/>
  <c r="L71" i="1" s="1"/>
  <c r="I72" i="1"/>
  <c r="K72" i="1" s="1"/>
  <c r="L72" i="1" s="1"/>
  <c r="I73" i="1"/>
  <c r="K73" i="1" s="1"/>
  <c r="L73" i="1" s="1"/>
  <c r="I74" i="1"/>
  <c r="K74" i="1" s="1"/>
  <c r="L74" i="1" s="1"/>
  <c r="I75" i="1"/>
  <c r="K75" i="1" s="1"/>
  <c r="L75" i="1" s="1"/>
  <c r="I76" i="1"/>
  <c r="K76" i="1" s="1"/>
  <c r="L76" i="1" s="1"/>
  <c r="I57" i="1"/>
  <c r="K57" i="1" s="1"/>
  <c r="L57" i="1" s="1"/>
  <c r="I56" i="1"/>
  <c r="K56" i="1" s="1"/>
  <c r="I53" i="1"/>
  <c r="K53" i="1" s="1"/>
  <c r="L53" i="1" s="1"/>
  <c r="I48" i="1"/>
  <c r="K48" i="1" s="1"/>
  <c r="L48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F82" i="1" l="1"/>
  <c r="F78" i="1"/>
  <c r="F80" i="1"/>
  <c r="F81" i="1"/>
  <c r="L56" i="1"/>
  <c r="F79" i="1" s="1"/>
</calcChain>
</file>

<file path=xl/sharedStrings.xml><?xml version="1.0" encoding="utf-8"?>
<sst xmlns="http://schemas.openxmlformats.org/spreadsheetml/2006/main" count="213" uniqueCount="123">
  <si>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</si>
  <si>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</si>
  <si>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</si>
  <si>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</si>
  <si>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</si>
  <si>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</si>
  <si>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</si>
  <si>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</si>
  <si>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</si>
  <si>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</si>
  <si>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</si>
  <si>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</si>
  <si>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</si>
  <si>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</si>
  <si>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</si>
  <si>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</si>
  <si>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</si>
  <si>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</si>
  <si>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</si>
  <si>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</si>
  <si>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</si>
  <si>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</si>
  <si>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</si>
  <si>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</si>
  <si>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</si>
  <si>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73</t>
  </si>
  <si>
    <t>WYK-PASCZ</t>
  </si>
  <si>
    <t>Wyorywanie bruzd pługiem leśnym na powierzchni pow. 0,50 ha</t>
  </si>
  <si>
    <t>KMTR</t>
  </si>
  <si>
    <t xml:space="preserve"> 89</t>
  </si>
  <si>
    <t>SPUL-BC</t>
  </si>
  <si>
    <t>Spulchnianie gleby w bruzdach pogłębiaczem</t>
  </si>
  <si>
    <t>102</t>
  </si>
  <si>
    <t>SADZ WIEL</t>
  </si>
  <si>
    <t>Sadzenie wielolatek z odkrytym systemem korzeniowym</t>
  </si>
  <si>
    <t>TSZT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</si>
  <si>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</si>
  <si>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</si>
  <si>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</si>
  <si>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</si>
  <si>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</si>
  <si>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</si>
  <si>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</si>
  <si>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</si>
  <si>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</si>
  <si>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</si>
  <si>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</si>
  <si>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</si>
  <si>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</si>
  <si>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</si>
  <si>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</si>
  <si>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</si>
  <si>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</si>
  <si>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</si>
  <si>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139</t>
  </si>
  <si>
    <t>ZAB-OSŁZD</t>
  </si>
  <si>
    <t>Zdejmowanie osłonek z drzewek zabezpieczonych przed spałowaniem</t>
  </si>
  <si>
    <t>154</t>
  </si>
  <si>
    <t>PUŁF</t>
  </si>
  <si>
    <t>Wykładanie lub zdejmowanie pułapek feromonowych na szkodniki wtórne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</si>
  <si>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</si>
  <si>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</si>
  <si>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</si>
  <si>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</si>
  <si>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</si>
  <si>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</si>
  <si>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</si>
  <si>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</si>
  <si>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</si>
  <si>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</si>
  <si>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</si>
  <si>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</si>
  <si>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</si>
  <si>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</si>
  <si>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</si>
  <si>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</si>
  <si>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</si>
  <si>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371</t>
  </si>
  <si>
    <t>GODZ RH23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</si>
  <si>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</si>
  <si>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</si>
  <si>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</si>
  <si>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</si>
  <si>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</si>
  <si>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</si>
  <si>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</si>
  <si>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</si>
  <si>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</si>
  <si>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</si>
  <si>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</si>
  <si>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</si>
  <si>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</si>
  <si>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</si>
  <si>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</si>
  <si>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</si>
  <si>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</si>
  <si>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</si>
  <si>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</si>
  <si>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</si>
  <si>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8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</si>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</sst>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39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4" borderId="0" xfId="1" applyAlignment="1">
      <alignment horizontal="left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0"/>
  <sheetViews>
    <sheetView tabSelected="1" view="pageBreakPreview" topLeftCell="A20" zoomScale="60" zoomScaleNormal="100" workbookViewId="0">
      <selection activeCell="P29" sqref="P29:P30"/>
    </sheetView>
  </sheetViews>
  <sheetFormatPr defaultRowHeight="12.75" x14ac:dyDescent="0.2"/>
  <cols>
    <col min="1" max="1" width="0.140625" customWidth="1"/>
    <col min="2" max="2" width="5.7109375" customWidth="1"/>
    <col min="3" max="3" width="60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4" t="s">
        <v>91</v>
      </c>
      <c r="J2" s="24"/>
      <c r="K2" s="24"/>
      <c r="L2" s="24"/>
      <c r="M2" s="24"/>
      <c r="N2" s="24"/>
    </row>
    <row r="3" spans="2:14" s="1" customFormat="1" ht="28.7" customHeight="1" x14ac:dyDescent="0.2"/>
    <row r="4" spans="2:14" s="1" customFormat="1" ht="2.65" customHeight="1" x14ac:dyDescent="0.2">
      <c r="B4" s="18"/>
      <c r="C4" s="18"/>
      <c r="D4" s="18"/>
    </row>
    <row r="5" spans="2:14" s="1" customFormat="1" ht="28.7" customHeight="1" x14ac:dyDescent="0.2"/>
    <row r="6" spans="2:14" s="1" customFormat="1" ht="2.65" customHeight="1" x14ac:dyDescent="0.2">
      <c r="B6" s="18"/>
      <c r="C6" s="18"/>
      <c r="D6" s="18"/>
    </row>
    <row r="7" spans="2:14" s="1" customFormat="1" ht="28.7" customHeight="1" x14ac:dyDescent="0.2"/>
    <row r="8" spans="2:14" s="1" customFormat="1" ht="5.25" customHeight="1" x14ac:dyDescent="0.2">
      <c r="B8" s="18"/>
      <c r="C8" s="18"/>
      <c r="D8" s="18"/>
    </row>
    <row r="9" spans="2:14" s="1" customFormat="1" ht="4.3499999999999996" customHeight="1" x14ac:dyDescent="0.2"/>
    <row r="10" spans="2:14" s="1" customFormat="1" ht="6.95" customHeight="1" x14ac:dyDescent="0.2">
      <c r="B10" s="10" t="s">
        <v>92</v>
      </c>
      <c r="C10" s="10"/>
      <c r="D10" s="10"/>
    </row>
    <row r="11" spans="2:14" s="1" customFormat="1" ht="12.2" customHeight="1" x14ac:dyDescent="0.2">
      <c r="B11" s="10"/>
      <c r="C11" s="10"/>
      <c r="D11" s="10"/>
      <c r="G11" s="19" t="s">
        <v>93</v>
      </c>
      <c r="H11" s="19"/>
      <c r="I11" s="19"/>
      <c r="J11" s="19"/>
      <c r="K11" s="19"/>
      <c r="L11" s="19"/>
      <c r="M11" s="19"/>
    </row>
    <row r="12" spans="2:14" s="1" customFormat="1" ht="7.9" customHeight="1" x14ac:dyDescent="0.2">
      <c r="G12" s="19"/>
      <c r="H12" s="19"/>
      <c r="I12" s="19"/>
      <c r="J12" s="19"/>
      <c r="K12" s="19"/>
      <c r="L12" s="19"/>
      <c r="M12" s="19"/>
    </row>
    <row r="13" spans="2:14" s="1" customFormat="1" ht="20.25" customHeight="1" x14ac:dyDescent="0.2"/>
    <row r="14" spans="2:14" s="1" customFormat="1" ht="24" customHeight="1" x14ac:dyDescent="0.2">
      <c r="E14" s="21" t="s">
        <v>94</v>
      </c>
      <c r="F14" s="21"/>
      <c r="G14" s="21"/>
    </row>
    <row r="15" spans="2:14" s="1" customFormat="1" ht="43.15" customHeight="1" x14ac:dyDescent="0.2"/>
    <row r="16" spans="2:14" s="1" customFormat="1" ht="20.85" customHeight="1" x14ac:dyDescent="0.2">
      <c r="B16" s="13" t="s">
        <v>95</v>
      </c>
      <c r="C16" s="13"/>
    </row>
    <row r="17" spans="2:12" s="1" customFormat="1" ht="2.65" customHeight="1" x14ac:dyDescent="0.2"/>
    <row r="18" spans="2:12" s="1" customFormat="1" ht="20.85" customHeight="1" x14ac:dyDescent="0.2">
      <c r="B18" s="13" t="s">
        <v>96</v>
      </c>
      <c r="C18" s="13"/>
    </row>
    <row r="19" spans="2:12" s="1" customFormat="1" ht="2.65" customHeight="1" x14ac:dyDescent="0.2"/>
    <row r="20" spans="2:12" s="1" customFormat="1" ht="20.85" customHeight="1" x14ac:dyDescent="0.2">
      <c r="B20" s="13" t="s">
        <v>97</v>
      </c>
      <c r="C20" s="13"/>
    </row>
    <row r="21" spans="2:12" s="1" customFormat="1" ht="2.65" customHeight="1" x14ac:dyDescent="0.2"/>
    <row r="22" spans="2:12" s="1" customFormat="1" ht="20.85" customHeight="1" x14ac:dyDescent="0.2">
      <c r="B22" s="13" t="s">
        <v>98</v>
      </c>
      <c r="C22" s="13"/>
    </row>
    <row r="23" spans="2:12" s="1" customFormat="1" ht="34.700000000000003" customHeight="1" x14ac:dyDescent="0.2"/>
    <row r="24" spans="2:12" s="1" customFormat="1" ht="50.1" customHeight="1" x14ac:dyDescent="0.2">
      <c r="B24" s="14" t="s">
        <v>99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s="1" customFormat="1" ht="2.65" customHeight="1" x14ac:dyDescent="0.2"/>
    <row r="26" spans="2:12" s="1" customFormat="1" ht="50.1" customHeight="1" x14ac:dyDescent="0.2">
      <c r="B26" s="12" t="s">
        <v>100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3" t="s">
        <v>101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295</v>
      </c>
      <c r="H32" s="25">
        <v>0</v>
      </c>
      <c r="I32" s="26">
        <f>ROUND(H32*G32,2)</f>
        <v>0</v>
      </c>
      <c r="J32" s="27">
        <v>8</v>
      </c>
      <c r="K32" s="26">
        <f>ROUND((I32*J32)/100,2)</f>
        <v>0</v>
      </c>
      <c r="L32" s="26">
        <f>+K32+I32</f>
        <v>0</v>
      </c>
    </row>
    <row r="33" spans="2:12" s="1" customFormat="1" ht="3.2" customHeight="1" x14ac:dyDescent="0.2"/>
    <row r="34" spans="2:12" s="1" customFormat="1" ht="18.2" customHeight="1" x14ac:dyDescent="0.2">
      <c r="B34" s="13" t="s">
        <v>102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1284</v>
      </c>
      <c r="H37" s="25">
        <v>0</v>
      </c>
      <c r="I37" s="26">
        <f>ROUND(H37*G37,2)</f>
        <v>0</v>
      </c>
      <c r="J37" s="27">
        <v>8</v>
      </c>
      <c r="K37" s="26">
        <f>ROUND((I37*J37)/100,2)</f>
        <v>0</v>
      </c>
      <c r="L37" s="26">
        <f>+K37+I37</f>
        <v>0</v>
      </c>
    </row>
    <row r="38" spans="2:12" s="1" customFormat="1" ht="3.2" customHeight="1" x14ac:dyDescent="0.2"/>
    <row r="39" spans="2:12" s="1" customFormat="1" ht="18.2" customHeight="1" x14ac:dyDescent="0.2">
      <c r="B39" s="13" t="s">
        <v>103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9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927</v>
      </c>
      <c r="H42" s="25">
        <v>0</v>
      </c>
      <c r="I42" s="26">
        <f>ROUND(H42*G42,2)</f>
        <v>0</v>
      </c>
      <c r="J42" s="27">
        <v>8</v>
      </c>
      <c r="K42" s="26">
        <f>ROUND((I42*J42)/100,2)</f>
        <v>0</v>
      </c>
      <c r="L42" s="26">
        <f>+K42+I42</f>
        <v>0</v>
      </c>
    </row>
    <row r="43" spans="2:12" s="1" customFormat="1" ht="3.2" customHeight="1" x14ac:dyDescent="0.2"/>
    <row r="44" spans="2:12" s="1" customFormat="1" ht="18.2" customHeight="1" x14ac:dyDescent="0.2">
      <c r="B44" s="13" t="s">
        <v>104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9" t="s">
        <v>10</v>
      </c>
    </row>
    <row r="47" spans="2:12" s="1" customFormat="1" ht="19.7" customHeight="1" x14ac:dyDescent="0.2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368</v>
      </c>
      <c r="H47" s="25">
        <v>0</v>
      </c>
      <c r="I47" s="26">
        <f>ROUND(H47*G47,2)</f>
        <v>0</v>
      </c>
      <c r="J47" s="27">
        <v>8</v>
      </c>
      <c r="K47" s="26">
        <f>ROUND((I47*J47)/100,2)</f>
        <v>0</v>
      </c>
      <c r="L47" s="26">
        <f>+K47+I47</f>
        <v>0</v>
      </c>
    </row>
    <row r="48" spans="2:12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442</v>
      </c>
      <c r="H48" s="25">
        <v>0</v>
      </c>
      <c r="I48" s="26">
        <f>ROUND(H48*G48,2)</f>
        <v>0</v>
      </c>
      <c r="J48" s="27">
        <v>8</v>
      </c>
      <c r="K48" s="26">
        <f>ROUND((I48*J48)/100,2)</f>
        <v>0</v>
      </c>
      <c r="L48" s="26">
        <f>+K48+I48</f>
        <v>0</v>
      </c>
    </row>
    <row r="49" spans="2:12" s="1" customFormat="1" ht="3.2" customHeight="1" x14ac:dyDescent="0.2"/>
    <row r="50" spans="2:12" s="1" customFormat="1" ht="18.2" customHeight="1" x14ac:dyDescent="0.2">
      <c r="B50" s="13" t="s">
        <v>105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2:12" s="1" customFormat="1" ht="5.25" customHeight="1" x14ac:dyDescent="0.2"/>
    <row r="52" spans="2:12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9" t="s">
        <v>10</v>
      </c>
    </row>
    <row r="53" spans="2:12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510</v>
      </c>
      <c r="H53" s="25">
        <v>0</v>
      </c>
      <c r="I53" s="26">
        <f>ROUND(H53*G53,2)</f>
        <v>0</v>
      </c>
      <c r="J53" s="27">
        <v>8</v>
      </c>
      <c r="K53" s="26">
        <f>ROUND((I53*J53)/100,2)</f>
        <v>0</v>
      </c>
      <c r="L53" s="26">
        <f>+K53+I53</f>
        <v>0</v>
      </c>
    </row>
    <row r="54" spans="2:12" s="1" customFormat="1" ht="9" customHeight="1" x14ac:dyDescent="0.2"/>
    <row r="55" spans="2:12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9" t="s">
        <v>10</v>
      </c>
    </row>
    <row r="56" spans="2:12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7.27</v>
      </c>
      <c r="H56" s="25">
        <v>0</v>
      </c>
      <c r="I56" s="26">
        <f>ROUND(H56*G56,2)</f>
        <v>0</v>
      </c>
      <c r="J56" s="27">
        <v>8</v>
      </c>
      <c r="K56" s="26">
        <f>ROUND((I56*J56)/100,2)</f>
        <v>0</v>
      </c>
      <c r="L56" s="26">
        <f>+K56+I56</f>
        <v>0</v>
      </c>
    </row>
    <row r="57" spans="2:12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2.56</v>
      </c>
      <c r="H57" s="25">
        <v>0</v>
      </c>
      <c r="I57" s="26">
        <f>ROUND(H57*G57,2)</f>
        <v>0</v>
      </c>
      <c r="J57" s="27">
        <v>8</v>
      </c>
      <c r="K57" s="26">
        <f>ROUND((I57*J57)/100,2)</f>
        <v>0</v>
      </c>
      <c r="L57" s="26">
        <f>+K57+I57</f>
        <v>0</v>
      </c>
    </row>
    <row r="58" spans="2:12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48.13</v>
      </c>
      <c r="H58" s="25">
        <v>0</v>
      </c>
      <c r="I58" s="26">
        <f t="shared" ref="I58:I76" si="0">ROUND(H58*G58,2)</f>
        <v>0</v>
      </c>
      <c r="J58" s="27">
        <v>8</v>
      </c>
      <c r="K58" s="26">
        <f t="shared" ref="K58:K76" si="1">ROUND((I58*J58)/100,2)</f>
        <v>0</v>
      </c>
      <c r="L58" s="26">
        <f t="shared" ref="L58:L76" si="2">+K58+I58</f>
        <v>0</v>
      </c>
    </row>
    <row r="59" spans="2:12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48.13</v>
      </c>
      <c r="H59" s="25">
        <v>0</v>
      </c>
      <c r="I59" s="26">
        <f t="shared" si="0"/>
        <v>0</v>
      </c>
      <c r="J59" s="27">
        <v>8</v>
      </c>
      <c r="K59" s="26">
        <f t="shared" si="1"/>
        <v>0</v>
      </c>
      <c r="L59" s="26">
        <f t="shared" si="2"/>
        <v>0</v>
      </c>
    </row>
    <row r="60" spans="2:12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26.05</v>
      </c>
      <c r="H60" s="25">
        <v>0</v>
      </c>
      <c r="I60" s="26">
        <f t="shared" si="0"/>
        <v>0</v>
      </c>
      <c r="J60" s="27">
        <v>8</v>
      </c>
      <c r="K60" s="26">
        <f t="shared" si="1"/>
        <v>0</v>
      </c>
      <c r="L60" s="26">
        <f t="shared" si="2"/>
        <v>0</v>
      </c>
    </row>
    <row r="61" spans="2:12" s="1" customFormat="1" ht="28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0.8</v>
      </c>
      <c r="H61" s="25">
        <v>0</v>
      </c>
      <c r="I61" s="26">
        <f t="shared" si="0"/>
        <v>0</v>
      </c>
      <c r="J61" s="27">
        <v>8</v>
      </c>
      <c r="K61" s="26">
        <f t="shared" si="1"/>
        <v>0</v>
      </c>
      <c r="L61" s="26">
        <f t="shared" si="2"/>
        <v>0</v>
      </c>
    </row>
    <row r="62" spans="2:12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26.85</v>
      </c>
      <c r="H62" s="25">
        <v>0</v>
      </c>
      <c r="I62" s="26">
        <f t="shared" si="0"/>
        <v>0</v>
      </c>
      <c r="J62" s="27">
        <v>8</v>
      </c>
      <c r="K62" s="26">
        <f t="shared" si="1"/>
        <v>0</v>
      </c>
      <c r="L62" s="26">
        <f t="shared" si="2"/>
        <v>0</v>
      </c>
    </row>
    <row r="63" spans="2:12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21</v>
      </c>
      <c r="G63" s="8">
        <v>5.3</v>
      </c>
      <c r="H63" s="25">
        <v>0</v>
      </c>
      <c r="I63" s="26">
        <f t="shared" si="0"/>
        <v>0</v>
      </c>
      <c r="J63" s="27">
        <v>8</v>
      </c>
      <c r="K63" s="26">
        <f t="shared" si="1"/>
        <v>0</v>
      </c>
      <c r="L63" s="26">
        <f t="shared" si="2"/>
        <v>0</v>
      </c>
    </row>
    <row r="64" spans="2:12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21</v>
      </c>
      <c r="G64" s="8">
        <v>1.85</v>
      </c>
      <c r="H64" s="25">
        <v>0</v>
      </c>
      <c r="I64" s="26">
        <f t="shared" si="0"/>
        <v>0</v>
      </c>
      <c r="J64" s="27">
        <v>8</v>
      </c>
      <c r="K64" s="26">
        <f t="shared" si="1"/>
        <v>0</v>
      </c>
      <c r="L64" s="26">
        <f t="shared" si="2"/>
        <v>0</v>
      </c>
    </row>
    <row r="65" spans="2:16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21</v>
      </c>
      <c r="G65" s="8">
        <v>11.55</v>
      </c>
      <c r="H65" s="25">
        <v>0</v>
      </c>
      <c r="I65" s="26">
        <f t="shared" si="0"/>
        <v>0</v>
      </c>
      <c r="J65" s="27">
        <v>8</v>
      </c>
      <c r="K65" s="26">
        <f t="shared" si="1"/>
        <v>0</v>
      </c>
      <c r="L65" s="26">
        <f t="shared" si="2"/>
        <v>0</v>
      </c>
    </row>
    <row r="66" spans="2:16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35</v>
      </c>
      <c r="G66" s="8">
        <v>4.0999999999999996</v>
      </c>
      <c r="H66" s="25">
        <v>0</v>
      </c>
      <c r="I66" s="26">
        <f t="shared" si="0"/>
        <v>0</v>
      </c>
      <c r="J66" s="27">
        <v>8</v>
      </c>
      <c r="K66" s="26">
        <f t="shared" si="1"/>
        <v>0</v>
      </c>
      <c r="L66" s="26">
        <f t="shared" si="2"/>
        <v>0</v>
      </c>
    </row>
    <row r="67" spans="2:16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35</v>
      </c>
      <c r="G67" s="8">
        <v>0.2</v>
      </c>
      <c r="H67" s="25">
        <v>0</v>
      </c>
      <c r="I67" s="26">
        <f t="shared" si="0"/>
        <v>0</v>
      </c>
      <c r="J67" s="27">
        <v>8</v>
      </c>
      <c r="K67" s="26">
        <f t="shared" si="1"/>
        <v>0</v>
      </c>
      <c r="L67" s="26">
        <f t="shared" si="2"/>
        <v>0</v>
      </c>
    </row>
    <row r="68" spans="2:16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0</v>
      </c>
      <c r="H68" s="25">
        <v>0</v>
      </c>
      <c r="I68" s="26">
        <f t="shared" si="0"/>
        <v>0</v>
      </c>
      <c r="J68" s="27">
        <v>8</v>
      </c>
      <c r="K68" s="26">
        <f t="shared" si="1"/>
        <v>0</v>
      </c>
      <c r="L68" s="26">
        <f t="shared" si="2"/>
        <v>0</v>
      </c>
    </row>
    <row r="69" spans="2:16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60</v>
      </c>
      <c r="G69" s="8">
        <v>6</v>
      </c>
      <c r="H69" s="25">
        <v>0</v>
      </c>
      <c r="I69" s="26">
        <f t="shared" si="0"/>
        <v>0</v>
      </c>
      <c r="J69" s="27">
        <v>8</v>
      </c>
      <c r="K69" s="26">
        <f t="shared" si="1"/>
        <v>0</v>
      </c>
      <c r="L69" s="26">
        <f t="shared" si="2"/>
        <v>0</v>
      </c>
    </row>
    <row r="70" spans="2:16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60</v>
      </c>
      <c r="G70" s="8">
        <v>50</v>
      </c>
      <c r="H70" s="25">
        <v>0</v>
      </c>
      <c r="I70" s="26">
        <f t="shared" si="0"/>
        <v>0</v>
      </c>
      <c r="J70" s="27">
        <v>8</v>
      </c>
      <c r="K70" s="26">
        <f t="shared" si="1"/>
        <v>0</v>
      </c>
      <c r="L70" s="26">
        <f t="shared" si="2"/>
        <v>0</v>
      </c>
    </row>
    <row r="71" spans="2:16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60</v>
      </c>
      <c r="G71" s="8">
        <v>200</v>
      </c>
      <c r="H71" s="25">
        <v>0</v>
      </c>
      <c r="I71" s="26">
        <f t="shared" si="0"/>
        <v>0</v>
      </c>
      <c r="J71" s="27">
        <v>8</v>
      </c>
      <c r="K71" s="26">
        <f t="shared" si="1"/>
        <v>0</v>
      </c>
      <c r="L71" s="26">
        <f t="shared" si="2"/>
        <v>0</v>
      </c>
    </row>
    <row r="72" spans="2:16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21</v>
      </c>
      <c r="G72" s="8">
        <v>2.79</v>
      </c>
      <c r="H72" s="25">
        <v>0</v>
      </c>
      <c r="I72" s="26">
        <f t="shared" si="0"/>
        <v>0</v>
      </c>
      <c r="J72" s="27">
        <v>8</v>
      </c>
      <c r="K72" s="26">
        <f t="shared" si="1"/>
        <v>0</v>
      </c>
      <c r="L72" s="26">
        <f t="shared" si="2"/>
        <v>0</v>
      </c>
    </row>
    <row r="73" spans="2:16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246</v>
      </c>
      <c r="H73" s="25">
        <v>0</v>
      </c>
      <c r="I73" s="26">
        <f t="shared" si="0"/>
        <v>0</v>
      </c>
      <c r="J73" s="27">
        <v>8</v>
      </c>
      <c r="K73" s="26">
        <f t="shared" si="1"/>
        <v>0</v>
      </c>
      <c r="L73" s="26">
        <f t="shared" si="2"/>
        <v>0</v>
      </c>
    </row>
    <row r="74" spans="2:16" s="1" customFormat="1" ht="19.7" customHeight="1" x14ac:dyDescent="0.25">
      <c r="B74" s="5">
        <v>25</v>
      </c>
      <c r="C74" s="6" t="s">
        <v>77</v>
      </c>
      <c r="D74" s="6" t="s">
        <v>78</v>
      </c>
      <c r="E74" s="7" t="s">
        <v>75</v>
      </c>
      <c r="F74" s="6" t="s">
        <v>76</v>
      </c>
      <c r="G74" s="8">
        <v>16</v>
      </c>
      <c r="H74" s="25">
        <v>0</v>
      </c>
      <c r="I74" s="26">
        <f t="shared" si="0"/>
        <v>0</v>
      </c>
      <c r="J74" s="27">
        <v>23</v>
      </c>
      <c r="K74" s="26">
        <f t="shared" si="1"/>
        <v>0</v>
      </c>
      <c r="L74" s="26">
        <f t="shared" si="2"/>
        <v>0</v>
      </c>
      <c r="P74" s="28"/>
    </row>
    <row r="75" spans="2:16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76</v>
      </c>
      <c r="G75" s="8">
        <v>6</v>
      </c>
      <c r="H75" s="25">
        <v>0</v>
      </c>
      <c r="I75" s="26">
        <f t="shared" si="0"/>
        <v>0</v>
      </c>
      <c r="J75" s="27">
        <v>8</v>
      </c>
      <c r="K75" s="26">
        <f t="shared" si="1"/>
        <v>0</v>
      </c>
      <c r="L75" s="26">
        <f t="shared" si="2"/>
        <v>0</v>
      </c>
    </row>
    <row r="76" spans="2:16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76</v>
      </c>
      <c r="G76" s="8">
        <v>47</v>
      </c>
      <c r="H76" s="25">
        <v>0</v>
      </c>
      <c r="I76" s="26">
        <f t="shared" si="0"/>
        <v>0</v>
      </c>
      <c r="J76" s="27">
        <v>8</v>
      </c>
      <c r="K76" s="26">
        <f t="shared" si="1"/>
        <v>0</v>
      </c>
      <c r="L76" s="26">
        <f t="shared" si="2"/>
        <v>0</v>
      </c>
    </row>
    <row r="77" spans="2:16" s="1" customFormat="1" ht="55.9" customHeight="1" x14ac:dyDescent="0.2"/>
    <row r="78" spans="2:16" s="1" customFormat="1" ht="21.4" customHeight="1" x14ac:dyDescent="0.2">
      <c r="B78" s="15" t="s">
        <v>85</v>
      </c>
      <c r="C78" s="15"/>
      <c r="D78" s="15"/>
      <c r="E78" s="15"/>
      <c r="F78" s="29">
        <f>+SUM(I56:I76)+I47+I42+I37+I32+I53+I48</f>
        <v>0</v>
      </c>
      <c r="G78" s="29"/>
      <c r="H78" s="29"/>
      <c r="I78" s="29"/>
      <c r="J78" s="29"/>
      <c r="K78" s="29"/>
      <c r="L78" s="29"/>
    </row>
    <row r="79" spans="2:16" s="1" customFormat="1" ht="21.4" customHeight="1" x14ac:dyDescent="0.2">
      <c r="B79" s="15" t="s">
        <v>86</v>
      </c>
      <c r="C79" s="15"/>
      <c r="D79" s="15"/>
      <c r="E79" s="15"/>
      <c r="F79" s="29">
        <f>+SUM(L56:L76)+L47+L42+L37+L32+L48+L53</f>
        <v>0</v>
      </c>
      <c r="G79" s="29"/>
      <c r="H79" s="29"/>
      <c r="I79" s="29"/>
      <c r="J79" s="29"/>
      <c r="K79" s="29"/>
      <c r="L79" s="29"/>
    </row>
    <row r="80" spans="2:16" s="1" customFormat="1" ht="19.5" customHeight="1" x14ac:dyDescent="0.2">
      <c r="B80" s="15" t="s">
        <v>119</v>
      </c>
      <c r="C80" s="15"/>
      <c r="D80" s="15"/>
      <c r="E80" s="15" t="s">
        <v>119</v>
      </c>
      <c r="F80" s="29">
        <f>+SUM(K56:K76)+K47+K42+K37+K32+K53+K48</f>
        <v>0</v>
      </c>
      <c r="G80" s="29"/>
      <c r="H80" s="29"/>
      <c r="I80" s="29"/>
      <c r="J80" s="29"/>
      <c r="K80" s="29"/>
      <c r="L80" s="29"/>
      <c r="P80" s="31"/>
    </row>
    <row r="81" spans="2:16" s="1" customFormat="1" ht="21" customHeight="1" x14ac:dyDescent="0.2">
      <c r="B81" s="15" t="s">
        <v>120</v>
      </c>
      <c r="C81" s="15"/>
      <c r="D81" s="15"/>
      <c r="E81" s="15" t="s">
        <v>121</v>
      </c>
      <c r="F81" s="30">
        <f>+I32+I37+I42+I47+I48+I53</f>
        <v>0</v>
      </c>
      <c r="G81" s="30"/>
      <c r="H81" s="30"/>
      <c r="I81" s="30"/>
      <c r="J81" s="30"/>
      <c r="K81" s="30"/>
      <c r="L81" s="30"/>
      <c r="P81" s="31"/>
    </row>
    <row r="82" spans="2:16" s="1" customFormat="1" ht="22.5" customHeight="1" x14ac:dyDescent="0.2">
      <c r="B82" s="15" t="s">
        <v>122</v>
      </c>
      <c r="C82" s="15"/>
      <c r="D82" s="15"/>
      <c r="E82" s="15"/>
      <c r="F82" s="30">
        <f>+SUM(I56:I76)</f>
        <v>0</v>
      </c>
      <c r="G82" s="30"/>
      <c r="H82" s="30"/>
      <c r="I82" s="30"/>
      <c r="J82" s="30"/>
      <c r="K82" s="30"/>
      <c r="L82" s="30"/>
    </row>
    <row r="83" spans="2:16" s="1" customFormat="1" ht="11.1" customHeight="1" x14ac:dyDescent="0.2"/>
    <row r="84" spans="2:16" s="1" customFormat="1" ht="61.35" customHeight="1" x14ac:dyDescent="0.2">
      <c r="B84" s="12" t="s">
        <v>106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6" s="1" customFormat="1" ht="2.65" customHeight="1" x14ac:dyDescent="0.2"/>
    <row r="86" spans="2:16" s="1" customFormat="1" ht="89.1" customHeight="1" x14ac:dyDescent="0.2">
      <c r="B86" s="12" t="s">
        <v>107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6" s="1" customFormat="1" ht="5.25" customHeight="1" x14ac:dyDescent="0.2"/>
    <row r="88" spans="2:16" s="1" customFormat="1" ht="89.1" customHeight="1" x14ac:dyDescent="0.2">
      <c r="B88" s="12" t="s">
        <v>108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6" s="1" customFormat="1" ht="5.25" customHeight="1" x14ac:dyDescent="0.2"/>
    <row r="90" spans="2:16" s="1" customFormat="1" ht="37.9" customHeight="1" x14ac:dyDescent="0.2">
      <c r="B90" s="20" t="s">
        <v>87</v>
      </c>
      <c r="C90" s="20"/>
      <c r="D90" s="20"/>
      <c r="E90" s="20"/>
      <c r="F90" s="22" t="s">
        <v>88</v>
      </c>
      <c r="G90" s="22"/>
      <c r="H90" s="22"/>
      <c r="I90" s="22"/>
      <c r="J90" s="22"/>
      <c r="K90" s="22"/>
      <c r="L90" s="22"/>
    </row>
    <row r="91" spans="2:16" s="1" customFormat="1" ht="28.7" customHeight="1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2:16" s="1" customFormat="1" ht="28.7" customHeight="1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2:16" s="1" customFormat="1" ht="28.7" customHeight="1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2:16" s="1" customFormat="1" ht="28.7" customHeight="1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2:16" s="1" customFormat="1" ht="2.65" customHeight="1" x14ac:dyDescent="0.2"/>
    <row r="96" spans="2:16" s="1" customFormat="1" ht="158.44999999999999" customHeight="1" x14ac:dyDescent="0.2">
      <c r="B96" s="12" t="s">
        <v>109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s="1" customFormat="1" ht="2.65" customHeight="1" x14ac:dyDescent="0.2"/>
    <row r="98" spans="2:13" s="1" customFormat="1" ht="33.6" customHeight="1" x14ac:dyDescent="0.2">
      <c r="B98" s="14" t="s">
        <v>110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2:13" s="1" customFormat="1" ht="2.65" customHeight="1" x14ac:dyDescent="0.2"/>
    <row r="100" spans="2:13" s="1" customFormat="1" ht="37.9" customHeight="1" x14ac:dyDescent="0.2">
      <c r="B100" s="20" t="s">
        <v>89</v>
      </c>
      <c r="C100" s="20"/>
      <c r="D100" s="20"/>
      <c r="E100" s="20"/>
      <c r="F100" s="23" t="s">
        <v>90</v>
      </c>
      <c r="G100" s="23"/>
      <c r="H100" s="23"/>
      <c r="I100" s="23"/>
      <c r="J100" s="23"/>
      <c r="K100" s="23"/>
      <c r="L100" s="23"/>
    </row>
    <row r="101" spans="2:13" s="1" customFormat="1" ht="28.7" customHeight="1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2:13" s="1" customFormat="1" ht="28.7" customHeight="1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2:13" s="1" customFormat="1" ht="28.7" customHeight="1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2:13" s="1" customFormat="1" ht="28.7" customHeight="1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2:13" s="1" customFormat="1" ht="2.65" customHeight="1" x14ac:dyDescent="0.2"/>
    <row r="106" spans="2:13" s="1" customFormat="1" ht="130.69999999999999" customHeight="1" x14ac:dyDescent="0.2">
      <c r="B106" s="12" t="s">
        <v>111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s="1" customFormat="1" ht="2.65" customHeight="1" x14ac:dyDescent="0.2"/>
    <row r="108" spans="2:13" s="1" customFormat="1" ht="47.45" customHeight="1" x14ac:dyDescent="0.2">
      <c r="B108" s="12" t="s">
        <v>112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s="1" customFormat="1" ht="2.65" customHeight="1" x14ac:dyDescent="0.2"/>
    <row r="110" spans="2:13" s="1" customFormat="1" ht="47.45" customHeight="1" x14ac:dyDescent="0.2">
      <c r="B110" s="12" t="s">
        <v>113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s="1" customFormat="1" ht="2.65" customHeight="1" x14ac:dyDescent="0.2"/>
    <row r="112" spans="2:13" s="1" customFormat="1" ht="33.6" customHeight="1" x14ac:dyDescent="0.2">
      <c r="B112" s="12" t="s">
        <v>114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s="1" customFormat="1" ht="2.65" customHeight="1" x14ac:dyDescent="0.2"/>
    <row r="114" spans="2:13" s="1" customFormat="1" ht="116.85" customHeight="1" x14ac:dyDescent="0.2">
      <c r="B114" s="12" t="s">
        <v>115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s="1" customFormat="1" ht="2.65" customHeight="1" x14ac:dyDescent="0.2"/>
    <row r="116" spans="2:13" s="1" customFormat="1" ht="75.2" customHeight="1" x14ac:dyDescent="0.2">
      <c r="B116" s="12" t="s">
        <v>116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s="1" customFormat="1" ht="86.85" customHeight="1" x14ac:dyDescent="0.2"/>
    <row r="118" spans="2:13" s="1" customFormat="1" ht="17.649999999999999" customHeight="1" x14ac:dyDescent="0.2">
      <c r="I118" s="17" t="s">
        <v>117</v>
      </c>
      <c r="J118" s="17"/>
    </row>
    <row r="119" spans="2:13" s="1" customFormat="1" ht="145.15" customHeight="1" x14ac:dyDescent="0.2"/>
    <row r="120" spans="2:13" s="1" customFormat="1" ht="81.599999999999994" customHeight="1" x14ac:dyDescent="0.2">
      <c r="B120" s="16" t="s">
        <v>118</v>
      </c>
      <c r="C120" s="16"/>
      <c r="D120" s="16"/>
      <c r="E120" s="16"/>
      <c r="F120" s="16"/>
      <c r="G120" s="16"/>
      <c r="H120" s="16"/>
      <c r="I120" s="16"/>
      <c r="J120" s="16"/>
    </row>
  </sheetData>
  <mergeCells count="61">
    <mergeCell ref="B80:E80"/>
    <mergeCell ref="B81:E81"/>
    <mergeCell ref="B82:E82"/>
    <mergeCell ref="F80:L80"/>
    <mergeCell ref="F81:L81"/>
    <mergeCell ref="F82:L82"/>
    <mergeCell ref="I2:N2"/>
    <mergeCell ref="B101:E101"/>
    <mergeCell ref="B102:E102"/>
    <mergeCell ref="E14:G14"/>
    <mergeCell ref="F103:L103"/>
    <mergeCell ref="F104:L104"/>
    <mergeCell ref="F78:L78"/>
    <mergeCell ref="F79:L79"/>
    <mergeCell ref="F90:L90"/>
    <mergeCell ref="F91:L91"/>
    <mergeCell ref="F92:L92"/>
    <mergeCell ref="F93:L93"/>
    <mergeCell ref="F94:L94"/>
    <mergeCell ref="F100:L100"/>
    <mergeCell ref="F101:L101"/>
    <mergeCell ref="F102:L102"/>
    <mergeCell ref="B93:E93"/>
    <mergeCell ref="B94:E94"/>
    <mergeCell ref="B96:M96"/>
    <mergeCell ref="B98:M98"/>
    <mergeCell ref="B100:E100"/>
    <mergeCell ref="B86:M86"/>
    <mergeCell ref="B88:M88"/>
    <mergeCell ref="B90:E90"/>
    <mergeCell ref="B91:E91"/>
    <mergeCell ref="B92:E92"/>
    <mergeCell ref="B4:D4"/>
    <mergeCell ref="B44:K44"/>
    <mergeCell ref="B50:K50"/>
    <mergeCell ref="B6:D6"/>
    <mergeCell ref="B78:E78"/>
    <mergeCell ref="B8:D8"/>
    <mergeCell ref="G11:M12"/>
    <mergeCell ref="B110:M110"/>
    <mergeCell ref="B112:M112"/>
    <mergeCell ref="B114:M114"/>
    <mergeCell ref="B116:M116"/>
    <mergeCell ref="B120:J120"/>
    <mergeCell ref="I118:J118"/>
    <mergeCell ref="B10:D11"/>
    <mergeCell ref="B103:E103"/>
    <mergeCell ref="B104:E104"/>
    <mergeCell ref="B106:M106"/>
    <mergeCell ref="B108:M108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79:E79"/>
    <mergeCell ref="B84:M84"/>
  </mergeCells>
  <pageMargins left="0.7" right="0.7" top="0.75" bottom="0.75" header="0.3" footer="0.3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2024-10-18T07:13:58Z</dcterms:created>
  <dcterms:modified xsi:type="dcterms:W3CDTF">2024-11-25T10:39:29Z</dcterms:modified>
</cp:coreProperties>
</file>