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rek\PRZETARGI\2. Przetargi 2021\Odpady medyczne 2021 BZP\"/>
    </mc:Choice>
  </mc:AlternateContent>
  <xr:revisionPtr revIDLastSave="0" documentId="13_ncr:1_{88E6598D-A3FC-4408-B28C-66C3DFEF51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 miesiące" sheetId="4" r:id="rId1"/>
  </sheets>
  <definedNames>
    <definedName name="_xlnm.Print_Area" localSheetId="0">'3 miesiące'!$A$1:$K$37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4" l="1"/>
  <c r="E28" i="4"/>
  <c r="E21" i="4"/>
  <c r="E14" i="4"/>
  <c r="I33" i="4"/>
  <c r="I34" i="4" s="1"/>
  <c r="H33" i="4"/>
  <c r="K33" i="4" s="1"/>
  <c r="K34" i="4" s="1"/>
  <c r="I27" i="4"/>
  <c r="J27" i="4" s="1"/>
  <c r="H27" i="4"/>
  <c r="K27" i="4" s="1"/>
  <c r="I26" i="4"/>
  <c r="H26" i="4"/>
  <c r="K26" i="4" s="1"/>
  <c r="I20" i="4"/>
  <c r="J20" i="4" s="1"/>
  <c r="H20" i="4"/>
  <c r="K20" i="4" s="1"/>
  <c r="I19" i="4"/>
  <c r="J19" i="4" s="1"/>
  <c r="J21" i="4" s="1"/>
  <c r="H19" i="4"/>
  <c r="K19" i="4" s="1"/>
  <c r="I13" i="4"/>
  <c r="J13" i="4" s="1"/>
  <c r="H13" i="4"/>
  <c r="K13" i="4" s="1"/>
  <c r="I12" i="4"/>
  <c r="J12" i="4" s="1"/>
  <c r="H12" i="4"/>
  <c r="K12" i="4" s="1"/>
  <c r="I11" i="4"/>
  <c r="J11" i="4" s="1"/>
  <c r="H11" i="4"/>
  <c r="K11" i="4" s="1"/>
  <c r="I10" i="4"/>
  <c r="J10" i="4" s="1"/>
  <c r="H10" i="4"/>
  <c r="K10" i="4" s="1"/>
  <c r="I9" i="4"/>
  <c r="J9" i="4" s="1"/>
  <c r="H9" i="4"/>
  <c r="K9" i="4" s="1"/>
  <c r="J33" i="4" l="1"/>
  <c r="K21" i="4"/>
  <c r="I21" i="4"/>
  <c r="K28" i="4"/>
  <c r="I28" i="4"/>
  <c r="K14" i="4"/>
  <c r="I14" i="4"/>
  <c r="I5" i="4" s="1"/>
  <c r="J14" i="4"/>
  <c r="J26" i="4"/>
  <c r="J34" i="4" l="1"/>
  <c r="K5" i="4"/>
  <c r="J28" i="4"/>
  <c r="J5" i="4"/>
</calcChain>
</file>

<file path=xl/sharedStrings.xml><?xml version="1.0" encoding="utf-8"?>
<sst xmlns="http://schemas.openxmlformats.org/spreadsheetml/2006/main" count="88" uniqueCount="40">
  <si>
    <t>L.p.</t>
  </si>
  <si>
    <t>Opis</t>
  </si>
  <si>
    <t>Jednostka zamówienia</t>
  </si>
  <si>
    <t>Ilość</t>
  </si>
  <si>
    <t>Cena brutto</t>
  </si>
  <si>
    <t>Wartość brutto</t>
  </si>
  <si>
    <t>1 sztuka</t>
  </si>
  <si>
    <t>1 opakowanie</t>
  </si>
  <si>
    <t>1 rolka</t>
  </si>
  <si>
    <t>1 metr</t>
  </si>
  <si>
    <t>Cena netto</t>
  </si>
  <si>
    <t>VAT</t>
  </si>
  <si>
    <t>Wartość netto</t>
  </si>
  <si>
    <t>Wartość VAT</t>
  </si>
  <si>
    <t>RAZEM:</t>
  </si>
  <si>
    <r>
      <t xml:space="preserve">Uwaga: </t>
    </r>
    <r>
      <rPr>
        <b/>
        <i/>
        <u/>
        <sz val="10"/>
        <color rgb="FFFF0000"/>
        <rFont val="Arial"/>
        <family val="2"/>
        <charset val="238"/>
      </rPr>
      <t>WYPEŁNIJ  BIAŁE  POLA</t>
    </r>
  </si>
  <si>
    <t>Jednostka</t>
  </si>
  <si>
    <t>1 kilogram</t>
  </si>
  <si>
    <t>1 komplet</t>
  </si>
  <si>
    <t>Rodzaj umowy</t>
  </si>
  <si>
    <t>Zakupowa</t>
  </si>
  <si>
    <t>Komisowa</t>
  </si>
  <si>
    <t>części ciała</t>
  </si>
  <si>
    <t>inne zawierające drobnoustroje chorobotwórcze lub toksyczne</t>
  </si>
  <si>
    <t>chemikalia- odczynniki chemiczne zawierające substancje niebezpieczne</t>
  </si>
  <si>
    <t>inne odpady medyczne</t>
  </si>
  <si>
    <t>odpady z żywienia</t>
  </si>
  <si>
    <t>leki, cytostatyki</t>
  </si>
  <si>
    <t>amalgamat</t>
  </si>
  <si>
    <t>odczynniki chemiczne z laboratorium</t>
  </si>
  <si>
    <t>Kod odpadów</t>
  </si>
  <si>
    <t>PAKIET  1  Odpady medyczne organiczne</t>
  </si>
  <si>
    <t>PAKIET  2  Leki, cytostatyki, amalgamaty</t>
  </si>
  <si>
    <t>PAKIET  3  Odczynniki chemiczne z laboratorium</t>
  </si>
  <si>
    <t>PAKIET  4  Odpady komunalne poprodukcyjne z kuchni</t>
  </si>
  <si>
    <t>leki inne niż wymienione w kodzie 180108</t>
  </si>
  <si>
    <t xml:space="preserve"> </t>
  </si>
  <si>
    <t>Odpady kuchenne</t>
  </si>
  <si>
    <t>FORMULARZ CENOWY PAKIET NR ............................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</si>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</sst>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00&quot; &quot;[$zł-415];[Red]&quot;-&quot;#,##0.0000&quot; &quot;[$zł-415]"/>
    <numFmt numFmtId="168" formatCode="#,##0.00&quot; &quot;[$zł-415];[Red]&quot;-&quot;#,##0.00&quot; &quot;[$zł-415]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9" fontId="4" fillId="0" borderId="0"/>
    <xf numFmtId="170" fontId="4" fillId="0" borderId="0" applyBorder="0" applyProtection="0"/>
  </cellStyleXfs>
  <cellXfs count="48">
    <xf numFmtId="0" fontId="0" fillId="0" borderId="0" xfId="0"/>
    <xf numFmtId="165" fontId="2" fillId="2" borderId="4" xfId="0" applyNumberFormat="1" applyFont="1" applyFill="1" applyBorder="1" applyAlignment="1" applyProtection="1">
      <alignment horizontal="right" vertical="center"/>
    </xf>
    <xf numFmtId="166" fontId="2" fillId="2" borderId="2" xfId="0" applyNumberFormat="1" applyFont="1" applyFill="1" applyBorder="1" applyAlignment="1" applyProtection="1">
      <alignment horizontal="right" vertical="center"/>
    </xf>
    <xf numFmtId="166" fontId="3" fillId="3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171" fontId="2" fillId="0" borderId="2" xfId="0" applyNumberFormat="1" applyFont="1" applyBorder="1" applyAlignment="1" applyProtection="1">
      <alignment horizontal="right" vertical="center"/>
      <protection locked="0"/>
    </xf>
    <xf numFmtId="9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166" fontId="2" fillId="0" borderId="0" xfId="0" applyNumberFormat="1" applyFont="1" applyBorder="1" applyAlignment="1" applyProtection="1">
      <alignment horizontal="right" vertical="center" wrapText="1"/>
      <protection locked="0"/>
    </xf>
    <xf numFmtId="166" fontId="2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9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3">
    <cellStyle name="Excel Built-in Comma" xfId="2" xr:uid="{00000000-0005-0000-0000-000000000000}"/>
    <cellStyle name="Excel Built-in Normal" xfId="1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27A7-C7C4-45AE-9F6A-6BB41A0E687E}">
  <sheetPr>
    <pageSetUpPr fitToPage="1"/>
  </sheetPr>
  <dimension ref="A1:O51"/>
  <sheetViews>
    <sheetView tabSelected="1" view="pageBreakPreview" zoomScale="60" zoomScaleNormal="100" workbookViewId="0">
      <pane ySplit="5" topLeftCell="A6" activePane="bottomLeft" state="frozen"/>
      <selection pane="bottomLeft" activeCell="I1" sqref="I1:K1"/>
    </sheetView>
  </sheetViews>
  <sheetFormatPr defaultColWidth="9.140625" defaultRowHeight="12.75" x14ac:dyDescent="0.25"/>
  <cols>
    <col min="1" max="1" width="4.7109375" style="4" customWidth="1"/>
    <col min="2" max="2" width="57.7109375" style="5" customWidth="1"/>
    <col min="3" max="3" width="13.7109375" style="20" bestFit="1" customWidth="1"/>
    <col min="4" max="4" width="13.140625" style="4" bestFit="1" customWidth="1"/>
    <col min="5" max="5" width="7.5703125" style="21" bestFit="1" customWidth="1"/>
    <col min="6" max="6" width="11.5703125" style="21" bestFit="1" customWidth="1"/>
    <col min="7" max="7" width="6.7109375" style="21" bestFit="1" customWidth="1"/>
    <col min="8" max="8" width="11.28515625" style="5" bestFit="1" customWidth="1"/>
    <col min="9" max="9" width="14" style="5" bestFit="1" customWidth="1"/>
    <col min="10" max="10" width="12.28515625" style="5" bestFit="1" customWidth="1"/>
    <col min="11" max="11" width="14" style="5" bestFit="1" customWidth="1"/>
    <col min="12" max="16384" width="9.140625" style="5"/>
  </cols>
  <sheetData>
    <row r="1" spans="1:15" x14ac:dyDescent="0.25">
      <c r="I1" s="47" t="s">
        <v>39</v>
      </c>
      <c r="J1" s="47"/>
      <c r="K1" s="47"/>
    </row>
    <row r="2" spans="1:15" ht="27" customHeight="1" x14ac:dyDescent="0.25">
      <c r="B2" s="46" t="s">
        <v>38</v>
      </c>
      <c r="C2" s="46"/>
      <c r="D2" s="46"/>
      <c r="E2" s="46"/>
      <c r="F2" s="46"/>
      <c r="G2" s="46"/>
      <c r="H2" s="46"/>
    </row>
    <row r="3" spans="1:15" ht="14.45" customHeight="1" x14ac:dyDescent="0.25">
      <c r="B3" s="43"/>
      <c r="C3" s="43"/>
      <c r="D3" s="43"/>
      <c r="E3" s="43"/>
      <c r="F3" s="43"/>
      <c r="G3" s="43"/>
      <c r="H3" s="43"/>
    </row>
    <row r="4" spans="1:15" ht="14.45" customHeight="1" x14ac:dyDescent="0.25">
      <c r="B4" s="6" t="s">
        <v>15</v>
      </c>
      <c r="C4" s="43"/>
      <c r="D4" s="43"/>
      <c r="E4" s="43"/>
      <c r="F4" s="43"/>
      <c r="G4" s="43"/>
      <c r="H4" s="43"/>
    </row>
    <row r="5" spans="1:15" ht="14.45" customHeight="1" x14ac:dyDescent="0.25">
      <c r="B5" s="20"/>
      <c r="D5" s="20"/>
      <c r="E5" s="20"/>
      <c r="F5" s="20"/>
      <c r="G5" s="20"/>
      <c r="H5" s="3" t="s">
        <v>14</v>
      </c>
      <c r="I5" s="3">
        <f>SUM(I14,I21,I28,I34)</f>
        <v>0</v>
      </c>
      <c r="J5" s="3">
        <f>SUM(J14,J21,J28,J34)</f>
        <v>0</v>
      </c>
      <c r="K5" s="3">
        <f>SUM(K14,K21,K28,K34,)</f>
        <v>0</v>
      </c>
    </row>
    <row r="6" spans="1:15" x14ac:dyDescent="0.25">
      <c r="L6" s="31"/>
      <c r="M6" s="31"/>
      <c r="N6" s="31"/>
      <c r="O6" s="31"/>
    </row>
    <row r="7" spans="1:15" ht="12.75" customHeight="1" x14ac:dyDescent="0.25">
      <c r="A7" s="45" t="s">
        <v>31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31"/>
      <c r="M7" s="31"/>
      <c r="N7" s="31"/>
      <c r="O7" s="31"/>
    </row>
    <row r="8" spans="1:15" ht="25.5" x14ac:dyDescent="0.25">
      <c r="A8" s="7" t="s">
        <v>0</v>
      </c>
      <c r="B8" s="8" t="s">
        <v>1</v>
      </c>
      <c r="C8" s="7" t="s">
        <v>30</v>
      </c>
      <c r="D8" s="7" t="s">
        <v>2</v>
      </c>
      <c r="E8" s="8" t="s">
        <v>3</v>
      </c>
      <c r="F8" s="9" t="s">
        <v>10</v>
      </c>
      <c r="G8" s="10" t="s">
        <v>11</v>
      </c>
      <c r="H8" s="11" t="s">
        <v>4</v>
      </c>
      <c r="I8" s="7" t="s">
        <v>12</v>
      </c>
      <c r="J8" s="7" t="s">
        <v>13</v>
      </c>
      <c r="K8" s="12" t="s">
        <v>5</v>
      </c>
      <c r="L8" s="31"/>
      <c r="M8" s="31"/>
      <c r="N8" s="31"/>
      <c r="O8" s="31"/>
    </row>
    <row r="9" spans="1:15" x14ac:dyDescent="0.25">
      <c r="A9" s="13">
        <v>1</v>
      </c>
      <c r="B9" s="14" t="s">
        <v>22</v>
      </c>
      <c r="C9" s="14">
        <v>180102</v>
      </c>
      <c r="D9" s="15" t="s">
        <v>17</v>
      </c>
      <c r="E9" s="16">
        <v>30</v>
      </c>
      <c r="F9" s="17"/>
      <c r="G9" s="18"/>
      <c r="H9" s="1">
        <f>F9+(F9*G9)</f>
        <v>0</v>
      </c>
      <c r="I9" s="2">
        <f>E9*F9</f>
        <v>0</v>
      </c>
      <c r="J9" s="2">
        <f>I9*G9</f>
        <v>0</v>
      </c>
      <c r="K9" s="2">
        <f>E9*H9</f>
        <v>0</v>
      </c>
      <c r="L9" s="31"/>
      <c r="M9" s="31"/>
      <c r="N9" s="31"/>
      <c r="O9" s="31"/>
    </row>
    <row r="10" spans="1:15" x14ac:dyDescent="0.25">
      <c r="A10" s="13">
        <v>2</v>
      </c>
      <c r="B10" s="14" t="s">
        <v>23</v>
      </c>
      <c r="C10" s="14">
        <v>180103</v>
      </c>
      <c r="D10" s="15" t="s">
        <v>17</v>
      </c>
      <c r="E10" s="16">
        <v>55000</v>
      </c>
      <c r="F10" s="17"/>
      <c r="G10" s="18"/>
      <c r="H10" s="1">
        <f t="shared" ref="H10:H13" si="0">F10+(F10*G10)</f>
        <v>0</v>
      </c>
      <c r="I10" s="2">
        <f t="shared" ref="I10:I13" si="1">E10*F10</f>
        <v>0</v>
      </c>
      <c r="J10" s="2">
        <f t="shared" ref="J10:J13" si="2">I10*G10</f>
        <v>0</v>
      </c>
      <c r="K10" s="2">
        <f t="shared" ref="K10:K13" si="3">E10*H10</f>
        <v>0</v>
      </c>
      <c r="L10" s="31"/>
      <c r="M10" s="31"/>
      <c r="N10" s="31"/>
      <c r="O10" s="31"/>
    </row>
    <row r="11" spans="1:15" ht="25.5" x14ac:dyDescent="0.25">
      <c r="A11" s="13">
        <v>3</v>
      </c>
      <c r="B11" s="14" t="s">
        <v>24</v>
      </c>
      <c r="C11" s="14">
        <v>180106</v>
      </c>
      <c r="D11" s="15" t="s">
        <v>17</v>
      </c>
      <c r="E11" s="16">
        <v>25</v>
      </c>
      <c r="F11" s="17"/>
      <c r="G11" s="18"/>
      <c r="H11" s="1">
        <f t="shared" si="0"/>
        <v>0</v>
      </c>
      <c r="I11" s="2">
        <f t="shared" si="1"/>
        <v>0</v>
      </c>
      <c r="J11" s="2">
        <f t="shared" si="2"/>
        <v>0</v>
      </c>
      <c r="K11" s="2">
        <f t="shared" si="3"/>
        <v>0</v>
      </c>
      <c r="L11" s="31"/>
      <c r="M11" s="31"/>
      <c r="N11" s="31"/>
      <c r="O11" s="31"/>
    </row>
    <row r="12" spans="1:15" ht="12.75" customHeight="1" x14ac:dyDescent="0.25">
      <c r="A12" s="13">
        <v>4</v>
      </c>
      <c r="B12" s="14" t="s">
        <v>25</v>
      </c>
      <c r="C12" s="14">
        <v>180104</v>
      </c>
      <c r="D12" s="15" t="s">
        <v>17</v>
      </c>
      <c r="E12" s="16">
        <v>2000</v>
      </c>
      <c r="F12" s="17"/>
      <c r="G12" s="18"/>
      <c r="H12" s="1">
        <f t="shared" si="0"/>
        <v>0</v>
      </c>
      <c r="I12" s="2">
        <f t="shared" si="1"/>
        <v>0</v>
      </c>
      <c r="J12" s="2">
        <f t="shared" si="2"/>
        <v>0</v>
      </c>
      <c r="K12" s="2">
        <f t="shared" si="3"/>
        <v>0</v>
      </c>
      <c r="L12" s="31"/>
      <c r="M12" s="31"/>
      <c r="N12" s="31"/>
      <c r="O12" s="31"/>
    </row>
    <row r="13" spans="1:15" ht="12.75" customHeight="1" x14ac:dyDescent="0.25">
      <c r="A13" s="13">
        <v>5</v>
      </c>
      <c r="B13" s="14" t="s">
        <v>26</v>
      </c>
      <c r="C13" s="14">
        <v>180182</v>
      </c>
      <c r="D13" s="15" t="s">
        <v>17</v>
      </c>
      <c r="E13" s="16">
        <v>50</v>
      </c>
      <c r="F13" s="17"/>
      <c r="G13" s="18"/>
      <c r="H13" s="1">
        <f t="shared" si="0"/>
        <v>0</v>
      </c>
      <c r="I13" s="2">
        <f t="shared" si="1"/>
        <v>0</v>
      </c>
      <c r="J13" s="2">
        <f t="shared" si="2"/>
        <v>0</v>
      </c>
      <c r="K13" s="2">
        <f t="shared" si="3"/>
        <v>0</v>
      </c>
      <c r="L13" s="31"/>
      <c r="M13" s="31"/>
      <c r="N13" s="31"/>
      <c r="O13" s="31"/>
    </row>
    <row r="14" spans="1:15" x14ac:dyDescent="0.25">
      <c r="B14" s="20"/>
      <c r="E14" s="44">
        <f>SUM(E9:E13)</f>
        <v>57105</v>
      </c>
      <c r="F14" s="22"/>
      <c r="G14" s="23"/>
      <c r="H14" s="3" t="s">
        <v>14</v>
      </c>
      <c r="I14" s="3">
        <f>SUM(I9:I13)</f>
        <v>0</v>
      </c>
      <c r="J14" s="3">
        <f>SUM(J9:J13)</f>
        <v>0</v>
      </c>
      <c r="K14" s="3">
        <f>SUM(K9:K13)</f>
        <v>0</v>
      </c>
      <c r="L14" s="31"/>
      <c r="M14" s="31"/>
      <c r="N14" s="31"/>
      <c r="O14" s="31"/>
    </row>
    <row r="15" spans="1:15" x14ac:dyDescent="0.25">
      <c r="B15" s="20"/>
      <c r="F15" s="22"/>
      <c r="G15" s="23"/>
      <c r="L15" s="31"/>
      <c r="M15" s="31"/>
      <c r="N15" s="31"/>
      <c r="O15" s="31"/>
    </row>
    <row r="16" spans="1:15" x14ac:dyDescent="0.25">
      <c r="A16" s="24"/>
      <c r="B16" s="25"/>
      <c r="C16" s="25"/>
      <c r="D16" s="24"/>
      <c r="E16" s="26"/>
      <c r="F16" s="27"/>
      <c r="G16" s="28"/>
      <c r="H16" s="29"/>
      <c r="I16" s="19"/>
      <c r="J16" s="19"/>
      <c r="K16" s="30"/>
      <c r="L16" s="31"/>
      <c r="M16" s="31"/>
      <c r="N16" s="31"/>
      <c r="O16" s="31"/>
    </row>
    <row r="17" spans="1:15" x14ac:dyDescent="0.25">
      <c r="A17" s="45" t="s">
        <v>32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31"/>
      <c r="M17" s="31"/>
      <c r="N17" s="31"/>
      <c r="O17" s="31"/>
    </row>
    <row r="18" spans="1:15" ht="25.5" x14ac:dyDescent="0.25">
      <c r="A18" s="7" t="s">
        <v>0</v>
      </c>
      <c r="B18" s="8" t="s">
        <v>1</v>
      </c>
      <c r="C18" s="7" t="s">
        <v>30</v>
      </c>
      <c r="D18" s="7" t="s">
        <v>2</v>
      </c>
      <c r="E18" s="8" t="s">
        <v>3</v>
      </c>
      <c r="F18" s="9" t="s">
        <v>10</v>
      </c>
      <c r="G18" s="10" t="s">
        <v>11</v>
      </c>
      <c r="H18" s="11" t="s">
        <v>4</v>
      </c>
      <c r="I18" s="7" t="s">
        <v>12</v>
      </c>
      <c r="J18" s="7" t="s">
        <v>13</v>
      </c>
      <c r="K18" s="12" t="s">
        <v>5</v>
      </c>
      <c r="L18" s="31"/>
      <c r="M18" s="31"/>
      <c r="N18" s="31"/>
      <c r="O18" s="31"/>
    </row>
    <row r="19" spans="1:15" x14ac:dyDescent="0.25">
      <c r="A19" s="13">
        <v>1</v>
      </c>
      <c r="B19" s="14" t="s">
        <v>27</v>
      </c>
      <c r="C19" s="14">
        <v>180108</v>
      </c>
      <c r="D19" s="15" t="s">
        <v>17</v>
      </c>
      <c r="E19" s="16">
        <v>8</v>
      </c>
      <c r="F19" s="17"/>
      <c r="G19" s="18"/>
      <c r="H19" s="1">
        <f>F19+(F19*G19)</f>
        <v>0</v>
      </c>
      <c r="I19" s="2">
        <f>E19*F19</f>
        <v>0</v>
      </c>
      <c r="J19" s="2">
        <f>I19*G19</f>
        <v>0</v>
      </c>
      <c r="K19" s="2">
        <f>E19*H19</f>
        <v>0</v>
      </c>
      <c r="L19" s="31"/>
      <c r="M19" s="31"/>
      <c r="N19" s="31"/>
      <c r="O19" s="31"/>
    </row>
    <row r="20" spans="1:15" x14ac:dyDescent="0.25">
      <c r="A20" s="13">
        <v>2</v>
      </c>
      <c r="B20" s="14" t="s">
        <v>28</v>
      </c>
      <c r="C20" s="14">
        <v>180110</v>
      </c>
      <c r="D20" s="15" t="s">
        <v>17</v>
      </c>
      <c r="E20" s="16">
        <v>1</v>
      </c>
      <c r="F20" s="17"/>
      <c r="G20" s="18"/>
      <c r="H20" s="1">
        <f t="shared" ref="H20" si="4">F20+(F20*G20)</f>
        <v>0</v>
      </c>
      <c r="I20" s="2">
        <f t="shared" ref="I20" si="5">E20*F20</f>
        <v>0</v>
      </c>
      <c r="J20" s="2">
        <f t="shared" ref="J20" si="6">I20*G20</f>
        <v>0</v>
      </c>
      <c r="K20" s="2">
        <f t="shared" ref="K20" si="7">E20*H20</f>
        <v>0</v>
      </c>
      <c r="L20" s="31"/>
      <c r="M20" s="31"/>
      <c r="N20" s="31"/>
      <c r="O20" s="31"/>
    </row>
    <row r="21" spans="1:15" x14ac:dyDescent="0.25">
      <c r="B21" s="20"/>
      <c r="E21" s="44">
        <f>SUM(E16:E20)</f>
        <v>9</v>
      </c>
      <c r="F21" s="22"/>
      <c r="G21" s="23"/>
      <c r="H21" s="3" t="s">
        <v>14</v>
      </c>
      <c r="I21" s="3">
        <f>SUM(I19:I20)</f>
        <v>0</v>
      </c>
      <c r="J21" s="3">
        <f>SUM(J19:J20)</f>
        <v>0</v>
      </c>
      <c r="K21" s="3">
        <f>SUM(K19:K20)</f>
        <v>0</v>
      </c>
      <c r="L21" s="31"/>
      <c r="M21" s="31"/>
      <c r="N21" s="31"/>
      <c r="O21" s="31"/>
    </row>
    <row r="22" spans="1:15" x14ac:dyDescent="0.25">
      <c r="L22" s="31"/>
      <c r="M22" s="31"/>
      <c r="N22" s="31"/>
      <c r="O22" s="31"/>
    </row>
    <row r="23" spans="1:15" x14ac:dyDescent="0.25">
      <c r="L23" s="31"/>
      <c r="M23" s="31"/>
      <c r="N23" s="31"/>
      <c r="O23" s="31"/>
    </row>
    <row r="24" spans="1:15" x14ac:dyDescent="0.25">
      <c r="A24" s="45" t="s">
        <v>33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31"/>
      <c r="M24" s="31"/>
      <c r="N24" s="31"/>
      <c r="O24" s="31"/>
    </row>
    <row r="25" spans="1:15" ht="25.5" x14ac:dyDescent="0.25">
      <c r="A25" s="7" t="s">
        <v>0</v>
      </c>
      <c r="B25" s="8" t="s">
        <v>1</v>
      </c>
      <c r="C25" s="7" t="s">
        <v>30</v>
      </c>
      <c r="D25" s="7" t="s">
        <v>2</v>
      </c>
      <c r="E25" s="8" t="s">
        <v>3</v>
      </c>
      <c r="F25" s="9" t="s">
        <v>10</v>
      </c>
      <c r="G25" s="10" t="s">
        <v>11</v>
      </c>
      <c r="H25" s="11" t="s">
        <v>4</v>
      </c>
      <c r="I25" s="7" t="s">
        <v>12</v>
      </c>
      <c r="J25" s="7" t="s">
        <v>13</v>
      </c>
      <c r="K25" s="12" t="s">
        <v>5</v>
      </c>
      <c r="L25" s="31"/>
      <c r="M25" s="31"/>
      <c r="N25" s="31"/>
      <c r="O25" s="31"/>
    </row>
    <row r="26" spans="1:15" x14ac:dyDescent="0.25">
      <c r="A26" s="13">
        <v>1</v>
      </c>
      <c r="B26" s="14" t="s">
        <v>29</v>
      </c>
      <c r="C26" s="14">
        <v>180101</v>
      </c>
      <c r="D26" s="15" t="s">
        <v>17</v>
      </c>
      <c r="E26" s="16">
        <v>5</v>
      </c>
      <c r="F26" s="17"/>
      <c r="G26" s="18"/>
      <c r="H26" s="1">
        <f>F26+(F26*G26)</f>
        <v>0</v>
      </c>
      <c r="I26" s="2">
        <f>E26*F26</f>
        <v>0</v>
      </c>
      <c r="J26" s="2">
        <f>I26*G26</f>
        <v>0</v>
      </c>
      <c r="K26" s="2">
        <f>E26*H26</f>
        <v>0</v>
      </c>
      <c r="L26" s="31"/>
      <c r="M26" s="31"/>
      <c r="N26" s="31"/>
      <c r="O26" s="31"/>
    </row>
    <row r="27" spans="1:15" x14ac:dyDescent="0.25">
      <c r="A27" s="13">
        <v>2</v>
      </c>
      <c r="B27" s="14" t="s">
        <v>35</v>
      </c>
      <c r="C27" s="14">
        <v>180109</v>
      </c>
      <c r="D27" s="15" t="s">
        <v>17</v>
      </c>
      <c r="E27" s="16">
        <v>15</v>
      </c>
      <c r="F27" s="17"/>
      <c r="G27" s="18"/>
      <c r="H27" s="1">
        <f t="shared" ref="H27" si="8">F27+(F27*G27)</f>
        <v>0</v>
      </c>
      <c r="I27" s="2">
        <f t="shared" ref="I27" si="9">E27*F27</f>
        <v>0</v>
      </c>
      <c r="J27" s="2">
        <f t="shared" ref="J27" si="10">I27*G27</f>
        <v>0</v>
      </c>
      <c r="K27" s="2">
        <f t="shared" ref="K27" si="11">E27*H27</f>
        <v>0</v>
      </c>
      <c r="L27" s="31"/>
      <c r="M27" s="31"/>
      <c r="N27" s="31"/>
      <c r="O27" s="31"/>
    </row>
    <row r="28" spans="1:15" x14ac:dyDescent="0.25">
      <c r="A28" s="4" t="s">
        <v>36</v>
      </c>
      <c r="B28" s="20"/>
      <c r="E28" s="44">
        <f>SUM(E23:E27)</f>
        <v>20</v>
      </c>
      <c r="F28" s="22"/>
      <c r="G28" s="23"/>
      <c r="H28" s="3" t="s">
        <v>14</v>
      </c>
      <c r="I28" s="3">
        <f>SUM(I26:I27)</f>
        <v>0</v>
      </c>
      <c r="J28" s="3">
        <f>SUM(J26:J27)</f>
        <v>0</v>
      </c>
      <c r="K28" s="3">
        <f>SUM(K26:K27)</f>
        <v>0</v>
      </c>
    </row>
    <row r="30" spans="1:15" x14ac:dyDescent="0.25">
      <c r="E30" s="44">
        <f>SUM(E14,E21,E28)</f>
        <v>57134</v>
      </c>
    </row>
    <row r="31" spans="1:15" x14ac:dyDescent="0.25">
      <c r="A31" s="45" t="s">
        <v>34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5" ht="25.5" x14ac:dyDescent="0.25">
      <c r="A32" s="7" t="s">
        <v>0</v>
      </c>
      <c r="B32" s="8" t="s">
        <v>1</v>
      </c>
      <c r="C32" s="7" t="s">
        <v>30</v>
      </c>
      <c r="D32" s="7" t="s">
        <v>2</v>
      </c>
      <c r="E32" s="8" t="s">
        <v>3</v>
      </c>
      <c r="F32" s="9" t="s">
        <v>10</v>
      </c>
      <c r="G32" s="10" t="s">
        <v>11</v>
      </c>
      <c r="H32" s="11" t="s">
        <v>4</v>
      </c>
      <c r="I32" s="7" t="s">
        <v>12</v>
      </c>
      <c r="J32" s="7" t="s">
        <v>13</v>
      </c>
      <c r="K32" s="12" t="s">
        <v>5</v>
      </c>
    </row>
    <row r="33" spans="1:12" x14ac:dyDescent="0.25">
      <c r="A33" s="13">
        <v>1</v>
      </c>
      <c r="B33" s="14" t="s">
        <v>37</v>
      </c>
      <c r="C33" s="14">
        <v>200108</v>
      </c>
      <c r="D33" s="15" t="s">
        <v>6</v>
      </c>
      <c r="E33" s="16">
        <v>63</v>
      </c>
      <c r="F33" s="17"/>
      <c r="G33" s="18"/>
      <c r="H33" s="1">
        <f>F33+(F33*G33)</f>
        <v>0</v>
      </c>
      <c r="I33" s="2">
        <f>E33*F33</f>
        <v>0</v>
      </c>
      <c r="J33" s="2">
        <f>I33*G33</f>
        <v>0</v>
      </c>
      <c r="K33" s="2">
        <f>E33*H33</f>
        <v>0</v>
      </c>
    </row>
    <row r="34" spans="1:12" x14ac:dyDescent="0.25">
      <c r="B34" s="20"/>
      <c r="F34" s="22"/>
      <c r="G34" s="23"/>
      <c r="H34" s="3" t="s">
        <v>14</v>
      </c>
      <c r="I34" s="3">
        <f>SUM(I33:I33)</f>
        <v>0</v>
      </c>
      <c r="J34" s="3">
        <f>SUM(J33:J33)</f>
        <v>0</v>
      </c>
      <c r="K34" s="3">
        <f>SUM(K33:K33)</f>
        <v>0</v>
      </c>
    </row>
    <row r="36" spans="1:12" x14ac:dyDescent="0.25">
      <c r="B36" s="37"/>
      <c r="C36" s="40"/>
      <c r="D36" s="38"/>
      <c r="E36" s="39"/>
      <c r="F36" s="39"/>
      <c r="G36" s="39"/>
      <c r="H36" s="37"/>
      <c r="I36" s="37"/>
    </row>
    <row r="37" spans="1:12" x14ac:dyDescent="0.25">
      <c r="B37" s="32"/>
      <c r="C37" s="41"/>
      <c r="D37" s="33"/>
      <c r="E37" s="42"/>
      <c r="F37" s="42"/>
      <c r="G37" s="42"/>
      <c r="H37" s="37"/>
      <c r="I37" s="37"/>
      <c r="L37" s="31"/>
    </row>
    <row r="38" spans="1:12" x14ac:dyDescent="0.25">
      <c r="B38" s="32"/>
      <c r="C38" s="41"/>
      <c r="D38" s="33"/>
      <c r="E38" s="42"/>
      <c r="F38" s="42"/>
      <c r="G38" s="42"/>
      <c r="H38" s="37"/>
      <c r="I38" s="37"/>
      <c r="L38" s="31"/>
    </row>
    <row r="39" spans="1:12" ht="25.5" x14ac:dyDescent="0.25">
      <c r="B39" s="32" t="s">
        <v>16</v>
      </c>
      <c r="C39" s="42"/>
      <c r="D39" s="33" t="s">
        <v>11</v>
      </c>
      <c r="E39" s="34" t="s">
        <v>19</v>
      </c>
      <c r="F39" s="42"/>
      <c r="G39" s="42"/>
      <c r="H39" s="37"/>
      <c r="I39" s="37"/>
      <c r="L39" s="31"/>
    </row>
    <row r="40" spans="1:12" x14ac:dyDescent="0.25">
      <c r="B40" s="35"/>
      <c r="C40" s="42"/>
      <c r="D40" s="36">
        <v>0</v>
      </c>
      <c r="E40" s="32" t="s">
        <v>21</v>
      </c>
      <c r="F40" s="42"/>
      <c r="G40" s="42"/>
      <c r="H40" s="37"/>
      <c r="I40" s="37"/>
      <c r="L40" s="31"/>
    </row>
    <row r="41" spans="1:12" x14ac:dyDescent="0.25">
      <c r="B41" s="35" t="s">
        <v>6</v>
      </c>
      <c r="C41" s="42"/>
      <c r="D41" s="36">
        <v>0.05</v>
      </c>
      <c r="E41" s="32" t="s">
        <v>20</v>
      </c>
      <c r="F41" s="42"/>
      <c r="G41" s="42"/>
      <c r="H41" s="37"/>
      <c r="I41" s="37"/>
      <c r="L41" s="31"/>
    </row>
    <row r="42" spans="1:12" x14ac:dyDescent="0.25">
      <c r="B42" s="35" t="s">
        <v>7</v>
      </c>
      <c r="C42" s="42"/>
      <c r="D42" s="36">
        <v>0.08</v>
      </c>
      <c r="E42" s="32"/>
      <c r="F42" s="42"/>
      <c r="G42" s="42"/>
      <c r="H42" s="37"/>
      <c r="I42" s="37"/>
      <c r="L42" s="31"/>
    </row>
    <row r="43" spans="1:12" x14ac:dyDescent="0.25">
      <c r="B43" s="35" t="s">
        <v>9</v>
      </c>
      <c r="C43" s="42"/>
      <c r="D43" s="36">
        <v>0.23</v>
      </c>
      <c r="E43" s="32"/>
      <c r="F43" s="42"/>
      <c r="G43" s="42"/>
      <c r="H43" s="37"/>
      <c r="I43" s="37"/>
      <c r="L43" s="31"/>
    </row>
    <row r="44" spans="1:12" x14ac:dyDescent="0.25">
      <c r="B44" s="35" t="s">
        <v>17</v>
      </c>
      <c r="C44" s="32"/>
      <c r="D44" s="32"/>
      <c r="E44" s="42"/>
      <c r="F44" s="42"/>
      <c r="G44" s="42"/>
      <c r="H44" s="37"/>
      <c r="I44" s="37"/>
      <c r="L44" s="31"/>
    </row>
    <row r="45" spans="1:12" x14ac:dyDescent="0.25">
      <c r="B45" s="35" t="s">
        <v>8</v>
      </c>
      <c r="C45" s="32"/>
      <c r="D45" s="32"/>
      <c r="E45" s="42"/>
      <c r="F45" s="42"/>
      <c r="G45" s="42"/>
      <c r="H45" s="37"/>
      <c r="I45" s="37"/>
    </row>
    <row r="46" spans="1:12" x14ac:dyDescent="0.25">
      <c r="B46" s="32" t="s">
        <v>18</v>
      </c>
      <c r="C46" s="32"/>
      <c r="D46" s="32"/>
      <c r="E46" s="42"/>
      <c r="F46" s="42"/>
      <c r="G46" s="42"/>
      <c r="H46" s="37"/>
      <c r="I46" s="37"/>
    </row>
    <row r="47" spans="1:12" x14ac:dyDescent="0.25">
      <c r="B47" s="32"/>
      <c r="C47" s="32"/>
      <c r="D47" s="32"/>
      <c r="E47" s="42"/>
      <c r="F47" s="42"/>
      <c r="G47" s="42"/>
      <c r="H47" s="37"/>
      <c r="I47" s="37"/>
    </row>
    <row r="48" spans="1:12" x14ac:dyDescent="0.25">
      <c r="B48" s="32"/>
      <c r="C48" s="41"/>
      <c r="D48" s="33"/>
      <c r="E48" s="42"/>
      <c r="F48" s="42"/>
      <c r="G48" s="42"/>
      <c r="H48" s="37"/>
      <c r="I48" s="37"/>
    </row>
    <row r="49" spans="2:9" x14ac:dyDescent="0.25">
      <c r="B49" s="37"/>
      <c r="C49" s="40"/>
      <c r="D49" s="38"/>
      <c r="E49" s="39"/>
      <c r="F49" s="39"/>
      <c r="G49" s="39"/>
      <c r="H49" s="37"/>
      <c r="I49" s="37"/>
    </row>
    <row r="50" spans="2:9" x14ac:dyDescent="0.25">
      <c r="B50" s="37"/>
      <c r="C50" s="40"/>
      <c r="D50" s="38"/>
      <c r="E50" s="39"/>
      <c r="F50" s="39"/>
      <c r="G50" s="39"/>
      <c r="H50" s="37"/>
      <c r="I50" s="37"/>
    </row>
    <row r="51" spans="2:9" x14ac:dyDescent="0.25">
      <c r="B51" s="37"/>
      <c r="C51" s="40"/>
      <c r="D51" s="38"/>
      <c r="E51" s="39"/>
      <c r="F51" s="39"/>
      <c r="G51" s="39"/>
      <c r="H51" s="37"/>
      <c r="I51" s="37"/>
    </row>
  </sheetData>
  <sheetProtection formatCells="0"/>
  <mergeCells count="6">
    <mergeCell ref="I1:K1"/>
    <mergeCell ref="A31:K31"/>
    <mergeCell ref="B2:H2"/>
    <mergeCell ref="A7:K7"/>
    <mergeCell ref="A17:K17"/>
    <mergeCell ref="A24:K24"/>
  </mergeCells>
  <dataValidations count="4">
    <dataValidation type="list" allowBlank="1" showInputMessage="1" showErrorMessage="1" error="wybierz z listy" prompt="wybierz z listy" sqref="G33 G26:G27 G19:G20 G9:G13" xr:uid="{8360AFD7-DF14-4EE4-845B-662CB88E8FC7}">
      <formula1>$D$40:$D$43</formula1>
    </dataValidation>
    <dataValidation type="decimal" allowBlank="1" showInputMessage="1" showErrorMessage="1" error="zapisz jako 00,00" prompt="zapisz jako 00,00" sqref="F33 F19:F20 F26:F27 F9:F13" xr:uid="{A3A2602D-734B-44E1-89D8-4844DF5FBF4E}">
      <formula1>0.01</formula1>
      <formula2>100000.99</formula2>
    </dataValidation>
    <dataValidation type="list" allowBlank="1" showInputMessage="1" showErrorMessage="1" error="wybierz z listy" prompt="wybierz z listy" sqref="D26:D27 D33 D19:D20 D9:D13" xr:uid="{E7489462-7BD2-497B-B4B5-B8148173C1F4}">
      <formula1>$B$41:$B$46</formula1>
    </dataValidation>
    <dataValidation type="whole" allowBlank="1" showInputMessage="1" showErrorMessage="1" error="wpisz liczbę całkowitą" prompt="wpisz liczbę całkowitą" sqref="E9:E13 E19:E20 E26:E27 E33" xr:uid="{D38011E1-365C-451B-89D1-0E8797D4AC12}">
      <formula1>1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ignoredErrors>
    <ignoredError sqref="E14 E21 E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3 miesiące</vt:lpstr>
      <vt:lpstr>'3 miesiące'!Obszar_wydruku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Zamównia publiczne</cp:lastModifiedBy>
  <cp:lastPrinted>2021-06-22T11:41:00Z</cp:lastPrinted>
  <dcterms:created xsi:type="dcterms:W3CDTF">2021-03-17T07:08:33Z</dcterms:created>
  <dcterms:modified xsi:type="dcterms:W3CDTF">2021-06-22T11:41:19Z</dcterms:modified>
</cp:coreProperties>
</file>